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6015" windowWidth="19260" windowHeight="6075" firstSheet="18" activeTab="31"/>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state="hidden" r:id="rId31"/>
    <sheet name="TO USE" sheetId="35" r:id="rId32"/>
    <sheet name="Sheet1" sheetId="36"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calcPr calcId="125725"/>
</workbook>
</file>

<file path=xl/calcChain.xml><?xml version="1.0" encoding="utf-8"?>
<calcChain xmlns="http://schemas.openxmlformats.org/spreadsheetml/2006/main">
  <c r="Q126" i="35"/>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32"/>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31"/>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30"/>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9"/>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8"/>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7"/>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6"/>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5"/>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4"/>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3"/>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2"/>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1"/>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0"/>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9"/>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8"/>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7"/>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6"/>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5"/>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4"/>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3"/>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2"/>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1"/>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0"/>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9"/>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8"/>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7"/>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6"/>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5"/>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4"/>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3"/>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U106" i="35"/>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32"/>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31"/>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30"/>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9"/>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8"/>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7"/>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6"/>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5"/>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4"/>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3"/>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2"/>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1"/>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0"/>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9"/>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8"/>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7"/>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6"/>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5"/>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4"/>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3"/>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2"/>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1"/>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0"/>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9"/>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8"/>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7"/>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6"/>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5"/>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4"/>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3"/>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98" i="35"/>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32"/>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31"/>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30"/>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9"/>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8"/>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7"/>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6"/>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5"/>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4"/>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3"/>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2"/>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1"/>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0"/>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9"/>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8"/>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7"/>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6"/>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5"/>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4"/>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3"/>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2"/>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1"/>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0"/>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9"/>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8"/>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7"/>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6"/>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5"/>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4"/>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3"/>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AI84" i="35"/>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32"/>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31"/>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30"/>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9"/>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8"/>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7"/>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6"/>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5"/>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4"/>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3"/>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2"/>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1"/>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0"/>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9"/>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8"/>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7"/>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6"/>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5"/>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4"/>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3"/>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2"/>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1"/>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0"/>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9"/>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8"/>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7"/>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6"/>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5"/>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4"/>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3"/>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1" i="35"/>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32"/>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31"/>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30"/>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9"/>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8"/>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7"/>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6"/>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5"/>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4"/>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3"/>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2"/>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1"/>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0"/>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9"/>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8"/>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7"/>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6"/>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5"/>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4"/>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3"/>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2"/>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1"/>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0"/>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9"/>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8"/>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7"/>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6"/>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5"/>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4"/>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3"/>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76" i="35"/>
  <c r="AF76"/>
  <c r="AE76"/>
  <c r="AD76"/>
  <c r="AC76"/>
  <c r="AB76"/>
  <c r="AA76"/>
  <c r="Z76"/>
  <c r="Y76"/>
  <c r="X76"/>
  <c r="W76"/>
  <c r="V76"/>
  <c r="U76"/>
  <c r="T76"/>
  <c r="P76"/>
  <c r="O76"/>
  <c r="N76"/>
  <c r="M76"/>
  <c r="L76"/>
  <c r="K76"/>
  <c r="J76"/>
  <c r="I76"/>
  <c r="H76"/>
  <c r="G76"/>
  <c r="F76"/>
  <c r="E76"/>
  <c r="AI76" i="32"/>
  <c r="AF76"/>
  <c r="AE76"/>
  <c r="AD76"/>
  <c r="AC76"/>
  <c r="AB76"/>
  <c r="AA76"/>
  <c r="Z76"/>
  <c r="Y76"/>
  <c r="X76"/>
  <c r="W76"/>
  <c r="V76"/>
  <c r="U76"/>
  <c r="T76"/>
  <c r="P76"/>
  <c r="O76"/>
  <c r="N76"/>
  <c r="M76"/>
  <c r="L76"/>
  <c r="K76"/>
  <c r="J76"/>
  <c r="I76"/>
  <c r="H76"/>
  <c r="G76"/>
  <c r="F76"/>
  <c r="E76"/>
  <c r="AI76" i="31"/>
  <c r="AF76"/>
  <c r="AE76"/>
  <c r="AD76"/>
  <c r="AC76"/>
  <c r="AB76"/>
  <c r="AA76"/>
  <c r="Z76"/>
  <c r="Y76"/>
  <c r="X76"/>
  <c r="W76"/>
  <c r="V76"/>
  <c r="U76"/>
  <c r="T76"/>
  <c r="P76"/>
  <c r="O76"/>
  <c r="N76"/>
  <c r="M76"/>
  <c r="L76"/>
  <c r="K76"/>
  <c r="J76"/>
  <c r="I76"/>
  <c r="H76"/>
  <c r="G76"/>
  <c r="F76"/>
  <c r="E76"/>
  <c r="AI76" i="30"/>
  <c r="AF76"/>
  <c r="AE76"/>
  <c r="AD76"/>
  <c r="AC76"/>
  <c r="AB76"/>
  <c r="AA76"/>
  <c r="Z76"/>
  <c r="Y76"/>
  <c r="X76"/>
  <c r="W76"/>
  <c r="V76"/>
  <c r="U76"/>
  <c r="T76"/>
  <c r="P76"/>
  <c r="O76"/>
  <c r="N76"/>
  <c r="M76"/>
  <c r="L76"/>
  <c r="K76"/>
  <c r="J76"/>
  <c r="I76"/>
  <c r="H76"/>
  <c r="G76"/>
  <c r="F76"/>
  <c r="E76"/>
  <c r="AI76" i="29"/>
  <c r="AF76"/>
  <c r="AE76"/>
  <c r="AD76"/>
  <c r="AC76"/>
  <c r="AB76"/>
  <c r="AA76"/>
  <c r="Z76"/>
  <c r="Y76"/>
  <c r="X76"/>
  <c r="W76"/>
  <c r="V76"/>
  <c r="U76"/>
  <c r="T76"/>
  <c r="P76"/>
  <c r="O76"/>
  <c r="N76"/>
  <c r="M76"/>
  <c r="L76"/>
  <c r="K76"/>
  <c r="J76"/>
  <c r="I76"/>
  <c r="H76"/>
  <c r="G76"/>
  <c r="F76"/>
  <c r="E76"/>
  <c r="AI76" i="28"/>
  <c r="AF76"/>
  <c r="AE76"/>
  <c r="AD76"/>
  <c r="AC76"/>
  <c r="AB76"/>
  <c r="AA76"/>
  <c r="Z76"/>
  <c r="Y76"/>
  <c r="X76"/>
  <c r="W76"/>
  <c r="V76"/>
  <c r="U76"/>
  <c r="T76"/>
  <c r="P76"/>
  <c r="O76"/>
  <c r="N76"/>
  <c r="M76"/>
  <c r="L76"/>
  <c r="K76"/>
  <c r="J76"/>
  <c r="I76"/>
  <c r="H76"/>
  <c r="G76"/>
  <c r="F76"/>
  <c r="E76"/>
  <c r="AI76" i="27"/>
  <c r="AF76"/>
  <c r="AE76"/>
  <c r="AD76"/>
  <c r="AC76"/>
  <c r="AB76"/>
  <c r="AA76"/>
  <c r="Z76"/>
  <c r="Y76"/>
  <c r="X76"/>
  <c r="W76"/>
  <c r="V76"/>
  <c r="U76"/>
  <c r="T76"/>
  <c r="P76"/>
  <c r="O76"/>
  <c r="N76"/>
  <c r="M76"/>
  <c r="L76"/>
  <c r="K76"/>
  <c r="J76"/>
  <c r="I76"/>
  <c r="H76"/>
  <c r="G76"/>
  <c r="F76"/>
  <c r="E76"/>
  <c r="AI76" i="26"/>
  <c r="AF76"/>
  <c r="AE76"/>
  <c r="AD76"/>
  <c r="AC76"/>
  <c r="AB76"/>
  <c r="AA76"/>
  <c r="Z76"/>
  <c r="Y76"/>
  <c r="X76"/>
  <c r="W76"/>
  <c r="V76"/>
  <c r="U76"/>
  <c r="T76"/>
  <c r="P76"/>
  <c r="O76"/>
  <c r="N76"/>
  <c r="M76"/>
  <c r="L76"/>
  <c r="K76"/>
  <c r="J76"/>
  <c r="I76"/>
  <c r="H76"/>
  <c r="G76"/>
  <c r="F76"/>
  <c r="E76"/>
  <c r="AI76" i="25"/>
  <c r="AF76"/>
  <c r="AE76"/>
  <c r="AD76"/>
  <c r="AC76"/>
  <c r="AB76"/>
  <c r="AA76"/>
  <c r="Z76"/>
  <c r="Y76"/>
  <c r="X76"/>
  <c r="W76"/>
  <c r="V76"/>
  <c r="U76"/>
  <c r="T76"/>
  <c r="P76"/>
  <c r="O76"/>
  <c r="N76"/>
  <c r="M76"/>
  <c r="L76"/>
  <c r="K76"/>
  <c r="J76"/>
  <c r="I76"/>
  <c r="H76"/>
  <c r="G76"/>
  <c r="F76"/>
  <c r="E76"/>
  <c r="AI76" i="24"/>
  <c r="AF76"/>
  <c r="AE76"/>
  <c r="AD76"/>
  <c r="AC76"/>
  <c r="AB76"/>
  <c r="AA76"/>
  <c r="Z76"/>
  <c r="Y76"/>
  <c r="X76"/>
  <c r="W76"/>
  <c r="V76"/>
  <c r="U76"/>
  <c r="T76"/>
  <c r="P76"/>
  <c r="O76"/>
  <c r="N76"/>
  <c r="M76"/>
  <c r="L76"/>
  <c r="K76"/>
  <c r="J76"/>
  <c r="I76"/>
  <c r="H76"/>
  <c r="G76"/>
  <c r="F76"/>
  <c r="E76"/>
  <c r="AI76" i="23"/>
  <c r="AF76"/>
  <c r="AE76"/>
  <c r="AD76"/>
  <c r="AC76"/>
  <c r="AB76"/>
  <c r="AA76"/>
  <c r="Z76"/>
  <c r="Y76"/>
  <c r="X76"/>
  <c r="W76"/>
  <c r="V76"/>
  <c r="U76"/>
  <c r="T76"/>
  <c r="P76"/>
  <c r="O76"/>
  <c r="N76"/>
  <c r="M76"/>
  <c r="L76"/>
  <c r="K76"/>
  <c r="J76"/>
  <c r="I76"/>
  <c r="H76"/>
  <c r="G76"/>
  <c r="F76"/>
  <c r="E76"/>
  <c r="AI76" i="22"/>
  <c r="AF76"/>
  <c r="AE76"/>
  <c r="AD76"/>
  <c r="AC76"/>
  <c r="AB76"/>
  <c r="AA76"/>
  <c r="Z76"/>
  <c r="Y76"/>
  <c r="X76"/>
  <c r="W76"/>
  <c r="V76"/>
  <c r="U76"/>
  <c r="T76"/>
  <c r="P76"/>
  <c r="O76"/>
  <c r="N76"/>
  <c r="M76"/>
  <c r="L76"/>
  <c r="K76"/>
  <c r="J76"/>
  <c r="I76"/>
  <c r="H76"/>
  <c r="G76"/>
  <c r="F76"/>
  <c r="E76"/>
  <c r="AI76" i="21"/>
  <c r="AF76"/>
  <c r="AE76"/>
  <c r="AD76"/>
  <c r="AC76"/>
  <c r="AB76"/>
  <c r="AA76"/>
  <c r="Z76"/>
  <c r="Y76"/>
  <c r="X76"/>
  <c r="W76"/>
  <c r="V76"/>
  <c r="U76"/>
  <c r="T76"/>
  <c r="P76"/>
  <c r="O76"/>
  <c r="N76"/>
  <c r="M76"/>
  <c r="L76"/>
  <c r="K76"/>
  <c r="J76"/>
  <c r="I76"/>
  <c r="H76"/>
  <c r="G76"/>
  <c r="F76"/>
  <c r="E76"/>
  <c r="AI76" i="20"/>
  <c r="AF76"/>
  <c r="AE76"/>
  <c r="AD76"/>
  <c r="AC76"/>
  <c r="AB76"/>
  <c r="AA76"/>
  <c r="Z76"/>
  <c r="Y76"/>
  <c r="X76"/>
  <c r="W76"/>
  <c r="V76"/>
  <c r="U76"/>
  <c r="T76"/>
  <c r="P76"/>
  <c r="O76"/>
  <c r="N76"/>
  <c r="M76"/>
  <c r="L76"/>
  <c r="K76"/>
  <c r="J76"/>
  <c r="I76"/>
  <c r="H76"/>
  <c r="G76"/>
  <c r="F76"/>
  <c r="E76"/>
  <c r="AI76" i="19"/>
  <c r="AF76"/>
  <c r="AE76"/>
  <c r="AD76"/>
  <c r="AC76"/>
  <c r="AB76"/>
  <c r="AA76"/>
  <c r="Z76"/>
  <c r="Y76"/>
  <c r="X76"/>
  <c r="W76"/>
  <c r="V76"/>
  <c r="U76"/>
  <c r="T76"/>
  <c r="P76"/>
  <c r="O76"/>
  <c r="N76"/>
  <c r="M76"/>
  <c r="L76"/>
  <c r="K76"/>
  <c r="J76"/>
  <c r="I76"/>
  <c r="H76"/>
  <c r="G76"/>
  <c r="F76"/>
  <c r="E76"/>
  <c r="AI76" i="18"/>
  <c r="AF76"/>
  <c r="AE76"/>
  <c r="AD76"/>
  <c r="AC76"/>
  <c r="AB76"/>
  <c r="AA76"/>
  <c r="Z76"/>
  <c r="Y76"/>
  <c r="X76"/>
  <c r="W76"/>
  <c r="V76"/>
  <c r="U76"/>
  <c r="T76"/>
  <c r="P76"/>
  <c r="O76"/>
  <c r="N76"/>
  <c r="M76"/>
  <c r="L76"/>
  <c r="K76"/>
  <c r="J76"/>
  <c r="I76"/>
  <c r="H76"/>
  <c r="G76"/>
  <c r="F76"/>
  <c r="E76"/>
  <c r="AI76" i="17"/>
  <c r="AF76"/>
  <c r="AE76"/>
  <c r="AD76"/>
  <c r="AC76"/>
  <c r="AB76"/>
  <c r="AA76"/>
  <c r="Z76"/>
  <c r="Y76"/>
  <c r="X76"/>
  <c r="W76"/>
  <c r="V76"/>
  <c r="U76"/>
  <c r="T76"/>
  <c r="P76"/>
  <c r="O76"/>
  <c r="N76"/>
  <c r="M76"/>
  <c r="L76"/>
  <c r="K76"/>
  <c r="J76"/>
  <c r="I76"/>
  <c r="H76"/>
  <c r="G76"/>
  <c r="F76"/>
  <c r="E76"/>
  <c r="AI76" i="16"/>
  <c r="AF76"/>
  <c r="AE76"/>
  <c r="AD76"/>
  <c r="AC76"/>
  <c r="AB76"/>
  <c r="AA76"/>
  <c r="Z76"/>
  <c r="Y76"/>
  <c r="X76"/>
  <c r="W76"/>
  <c r="V76"/>
  <c r="U76"/>
  <c r="T76"/>
  <c r="P76"/>
  <c r="O76"/>
  <c r="N76"/>
  <c r="M76"/>
  <c r="L76"/>
  <c r="K76"/>
  <c r="J76"/>
  <c r="I76"/>
  <c r="H76"/>
  <c r="G76"/>
  <c r="F76"/>
  <c r="E76"/>
  <c r="AI76" i="15"/>
  <c r="AF76"/>
  <c r="AE76"/>
  <c r="AD76"/>
  <c r="AC76"/>
  <c r="AB76"/>
  <c r="AA76"/>
  <c r="Z76"/>
  <c r="Y76"/>
  <c r="X76"/>
  <c r="W76"/>
  <c r="V76"/>
  <c r="U76"/>
  <c r="T76"/>
  <c r="P76"/>
  <c r="O76"/>
  <c r="N76"/>
  <c r="M76"/>
  <c r="L76"/>
  <c r="K76"/>
  <c r="J76"/>
  <c r="I76"/>
  <c r="H76"/>
  <c r="G76"/>
  <c r="F76"/>
  <c r="E76"/>
  <c r="AI76" i="14"/>
  <c r="AF76"/>
  <c r="AE76"/>
  <c r="AD76"/>
  <c r="AC76"/>
  <c r="AB76"/>
  <c r="AA76"/>
  <c r="Z76"/>
  <c r="Y76"/>
  <c r="X76"/>
  <c r="W76"/>
  <c r="V76"/>
  <c r="U76"/>
  <c r="T76"/>
  <c r="P76"/>
  <c r="O76"/>
  <c r="N76"/>
  <c r="M76"/>
  <c r="L76"/>
  <c r="K76"/>
  <c r="J76"/>
  <c r="I76"/>
  <c r="H76"/>
  <c r="G76"/>
  <c r="F76"/>
  <c r="E76"/>
  <c r="AI76" i="13"/>
  <c r="AF76"/>
  <c r="AE76"/>
  <c r="AD76"/>
  <c r="AC76"/>
  <c r="AB76"/>
  <c r="AA76"/>
  <c r="Z76"/>
  <c r="Y76"/>
  <c r="X76"/>
  <c r="W76"/>
  <c r="V76"/>
  <c r="U76"/>
  <c r="T76"/>
  <c r="P76"/>
  <c r="O76"/>
  <c r="N76"/>
  <c r="M76"/>
  <c r="L76"/>
  <c r="K76"/>
  <c r="J76"/>
  <c r="I76"/>
  <c r="H76"/>
  <c r="G76"/>
  <c r="F76"/>
  <c r="E76"/>
  <c r="AI76" i="12"/>
  <c r="AF76"/>
  <c r="AE76"/>
  <c r="AD76"/>
  <c r="AC76"/>
  <c r="AB76"/>
  <c r="AA76"/>
  <c r="Z76"/>
  <c r="Y76"/>
  <c r="X76"/>
  <c r="W76"/>
  <c r="V76"/>
  <c r="U76"/>
  <c r="T76"/>
  <c r="P76"/>
  <c r="O76"/>
  <c r="N76"/>
  <c r="M76"/>
  <c r="L76"/>
  <c r="K76"/>
  <c r="J76"/>
  <c r="I76"/>
  <c r="H76"/>
  <c r="G76"/>
  <c r="F76"/>
  <c r="E76"/>
  <c r="AI76" i="11"/>
  <c r="AF76"/>
  <c r="AE76"/>
  <c r="AD76"/>
  <c r="AC76"/>
  <c r="AB76"/>
  <c r="AA76"/>
  <c r="Z76"/>
  <c r="Y76"/>
  <c r="X76"/>
  <c r="W76"/>
  <c r="V76"/>
  <c r="U76"/>
  <c r="T76"/>
  <c r="P76"/>
  <c r="O76"/>
  <c r="N76"/>
  <c r="M76"/>
  <c r="L76"/>
  <c r="K76"/>
  <c r="J76"/>
  <c r="I76"/>
  <c r="H76"/>
  <c r="G76"/>
  <c r="F76"/>
  <c r="E76"/>
  <c r="AI76" i="10"/>
  <c r="AF76"/>
  <c r="AE76"/>
  <c r="AD76"/>
  <c r="AC76"/>
  <c r="AB76"/>
  <c r="AA76"/>
  <c r="Z76"/>
  <c r="Y76"/>
  <c r="X76"/>
  <c r="W76"/>
  <c r="V76"/>
  <c r="U76"/>
  <c r="T76"/>
  <c r="P76"/>
  <c r="O76"/>
  <c r="N76"/>
  <c r="M76"/>
  <c r="L76"/>
  <c r="K76"/>
  <c r="J76"/>
  <c r="I76"/>
  <c r="H76"/>
  <c r="G76"/>
  <c r="F76"/>
  <c r="E76"/>
  <c r="AI76" i="9"/>
  <c r="AF76"/>
  <c r="AE76"/>
  <c r="AD76"/>
  <c r="AC76"/>
  <c r="AB76"/>
  <c r="AA76"/>
  <c r="Z76"/>
  <c r="Y76"/>
  <c r="X76"/>
  <c r="W76"/>
  <c r="V76"/>
  <c r="U76"/>
  <c r="T76"/>
  <c r="P76"/>
  <c r="O76"/>
  <c r="N76"/>
  <c r="M76"/>
  <c r="L76"/>
  <c r="K76"/>
  <c r="J76"/>
  <c r="I76"/>
  <c r="H76"/>
  <c r="G76"/>
  <c r="F76"/>
  <c r="E76"/>
  <c r="AI76" i="8"/>
  <c r="AF76"/>
  <c r="AE76"/>
  <c r="AD76"/>
  <c r="AC76"/>
  <c r="AB76"/>
  <c r="AA76"/>
  <c r="Z76"/>
  <c r="Y76"/>
  <c r="X76"/>
  <c r="W76"/>
  <c r="V76"/>
  <c r="U76"/>
  <c r="T76"/>
  <c r="P76"/>
  <c r="O76"/>
  <c r="N76"/>
  <c r="M76"/>
  <c r="L76"/>
  <c r="K76"/>
  <c r="J76"/>
  <c r="I76"/>
  <c r="H76"/>
  <c r="G76"/>
  <c r="F76"/>
  <c r="E76"/>
  <c r="AI76" i="7"/>
  <c r="AF76"/>
  <c r="AE76"/>
  <c r="AD76"/>
  <c r="AC76"/>
  <c r="AB76"/>
  <c r="AA76"/>
  <c r="Z76"/>
  <c r="Y76"/>
  <c r="X76"/>
  <c r="W76"/>
  <c r="V76"/>
  <c r="U76"/>
  <c r="T76"/>
  <c r="P76"/>
  <c r="O76"/>
  <c r="N76"/>
  <c r="M76"/>
  <c r="L76"/>
  <c r="K76"/>
  <c r="J76"/>
  <c r="I76"/>
  <c r="H76"/>
  <c r="G76"/>
  <c r="F76"/>
  <c r="E76"/>
  <c r="AI76" i="6"/>
  <c r="AF76"/>
  <c r="AE76"/>
  <c r="AD76"/>
  <c r="AC76"/>
  <c r="AB76"/>
  <c r="AA76"/>
  <c r="Z76"/>
  <c r="Y76"/>
  <c r="X76"/>
  <c r="W76"/>
  <c r="V76"/>
  <c r="U76"/>
  <c r="T76"/>
  <c r="P76"/>
  <c r="O76"/>
  <c r="N76"/>
  <c r="M76"/>
  <c r="L76"/>
  <c r="K76"/>
  <c r="J76"/>
  <c r="I76"/>
  <c r="H76"/>
  <c r="G76"/>
  <c r="F76"/>
  <c r="E76"/>
  <c r="AI76" i="5"/>
  <c r="AF76"/>
  <c r="AE76"/>
  <c r="AD76"/>
  <c r="AC76"/>
  <c r="AB76"/>
  <c r="AA76"/>
  <c r="Z76"/>
  <c r="Y76"/>
  <c r="X76"/>
  <c r="W76"/>
  <c r="V76"/>
  <c r="U76"/>
  <c r="T76"/>
  <c r="P76"/>
  <c r="O76"/>
  <c r="N76"/>
  <c r="M76"/>
  <c r="L76"/>
  <c r="K76"/>
  <c r="J76"/>
  <c r="I76"/>
  <c r="H76"/>
  <c r="G76"/>
  <c r="F76"/>
  <c r="E76"/>
  <c r="AI76" i="4"/>
  <c r="AF76"/>
  <c r="AE76"/>
  <c r="AD76"/>
  <c r="AC76"/>
  <c r="AB76"/>
  <c r="AA76"/>
  <c r="Z76"/>
  <c r="Y76"/>
  <c r="X76"/>
  <c r="W76"/>
  <c r="V76"/>
  <c r="U76"/>
  <c r="T76"/>
  <c r="P76"/>
  <c r="O76"/>
  <c r="N76"/>
  <c r="M76"/>
  <c r="L76"/>
  <c r="K76"/>
  <c r="J76"/>
  <c r="I76"/>
  <c r="H76"/>
  <c r="G76"/>
  <c r="F76"/>
  <c r="E76"/>
  <c r="AI76" i="3"/>
  <c r="AF76"/>
  <c r="AE76"/>
  <c r="AD76"/>
  <c r="AC76"/>
  <c r="AB76"/>
  <c r="AA76"/>
  <c r="Z76"/>
  <c r="Y76"/>
  <c r="X76"/>
  <c r="W76"/>
  <c r="V76"/>
  <c r="U76"/>
  <c r="T76"/>
  <c r="P76"/>
  <c r="O76"/>
  <c r="N76"/>
  <c r="M76"/>
  <c r="L76"/>
  <c r="K76"/>
  <c r="J76"/>
  <c r="I76"/>
  <c r="H76"/>
  <c r="G76"/>
  <c r="F76"/>
  <c r="E76"/>
  <c r="AI76" i="2"/>
  <c r="AF76"/>
  <c r="AE76"/>
  <c r="AD76"/>
  <c r="AC76"/>
  <c r="AB76"/>
  <c r="AA76"/>
  <c r="Z76"/>
  <c r="Y76"/>
  <c r="X76"/>
  <c r="W76"/>
  <c r="V76"/>
  <c r="U76"/>
  <c r="T76"/>
  <c r="P76"/>
  <c r="O76"/>
  <c r="N76"/>
  <c r="M76"/>
  <c r="L76"/>
  <c r="K76"/>
  <c r="J76"/>
  <c r="I76"/>
  <c r="H76"/>
  <c r="G76"/>
  <c r="F76"/>
  <c r="E76"/>
  <c r="AI75" i="35"/>
  <c r="AF75"/>
  <c r="AE75"/>
  <c r="AD75"/>
  <c r="AC75"/>
  <c r="AB75"/>
  <c r="AA75"/>
  <c r="Z75"/>
  <c r="Y75"/>
  <c r="X75"/>
  <c r="W75"/>
  <c r="V75"/>
  <c r="U75"/>
  <c r="T75"/>
  <c r="P75"/>
  <c r="O75"/>
  <c r="N75"/>
  <c r="M75"/>
  <c r="L75"/>
  <c r="K75"/>
  <c r="J75"/>
  <c r="I75"/>
  <c r="H75"/>
  <c r="G75"/>
  <c r="F75"/>
  <c r="E75"/>
  <c r="AI75" i="32"/>
  <c r="AF75"/>
  <c r="AE75"/>
  <c r="AD75"/>
  <c r="AC75"/>
  <c r="AB75"/>
  <c r="AA75"/>
  <c r="Z75"/>
  <c r="Y75"/>
  <c r="X75"/>
  <c r="W75"/>
  <c r="V75"/>
  <c r="U75"/>
  <c r="T75"/>
  <c r="P75"/>
  <c r="O75"/>
  <c r="N75"/>
  <c r="M75"/>
  <c r="L75"/>
  <c r="K75"/>
  <c r="J75"/>
  <c r="I75"/>
  <c r="H75"/>
  <c r="G75"/>
  <c r="F75"/>
  <c r="E75"/>
  <c r="AI75" i="31"/>
  <c r="AF75"/>
  <c r="AE75"/>
  <c r="AD75"/>
  <c r="AC75"/>
  <c r="AB75"/>
  <c r="AA75"/>
  <c r="Z75"/>
  <c r="Y75"/>
  <c r="X75"/>
  <c r="W75"/>
  <c r="V75"/>
  <c r="U75"/>
  <c r="T75"/>
  <c r="P75"/>
  <c r="O75"/>
  <c r="N75"/>
  <c r="M75"/>
  <c r="L75"/>
  <c r="K75"/>
  <c r="J75"/>
  <c r="I75"/>
  <c r="H75"/>
  <c r="G75"/>
  <c r="F75"/>
  <c r="E75"/>
  <c r="AI75" i="30"/>
  <c r="AF75"/>
  <c r="AE75"/>
  <c r="AD75"/>
  <c r="AC75"/>
  <c r="AB75"/>
  <c r="AA75"/>
  <c r="Z75"/>
  <c r="Y75"/>
  <c r="X75"/>
  <c r="W75"/>
  <c r="V75"/>
  <c r="U75"/>
  <c r="T75"/>
  <c r="P75"/>
  <c r="O75"/>
  <c r="N75"/>
  <c r="M75"/>
  <c r="L75"/>
  <c r="K75"/>
  <c r="J75"/>
  <c r="I75"/>
  <c r="H75"/>
  <c r="G75"/>
  <c r="F75"/>
  <c r="E75"/>
  <c r="AI75" i="29"/>
  <c r="AF75"/>
  <c r="AE75"/>
  <c r="AD75"/>
  <c r="AC75"/>
  <c r="AB75"/>
  <c r="AA75"/>
  <c r="Z75"/>
  <c r="Y75"/>
  <c r="X75"/>
  <c r="W75"/>
  <c r="V75"/>
  <c r="U75"/>
  <c r="T75"/>
  <c r="P75"/>
  <c r="O75"/>
  <c r="N75"/>
  <c r="M75"/>
  <c r="L75"/>
  <c r="K75"/>
  <c r="J75"/>
  <c r="I75"/>
  <c r="H75"/>
  <c r="G75"/>
  <c r="F75"/>
  <c r="E75"/>
  <c r="AI75" i="28"/>
  <c r="AF75"/>
  <c r="AE75"/>
  <c r="AD75"/>
  <c r="AC75"/>
  <c r="AB75"/>
  <c r="AA75"/>
  <c r="Z75"/>
  <c r="Y75"/>
  <c r="X75"/>
  <c r="W75"/>
  <c r="V75"/>
  <c r="U75"/>
  <c r="T75"/>
  <c r="P75"/>
  <c r="O75"/>
  <c r="N75"/>
  <c r="M75"/>
  <c r="L75"/>
  <c r="K75"/>
  <c r="J75"/>
  <c r="I75"/>
  <c r="H75"/>
  <c r="G75"/>
  <c r="F75"/>
  <c r="E75"/>
  <c r="AI75" i="27"/>
  <c r="AF75"/>
  <c r="AE75"/>
  <c r="AD75"/>
  <c r="AC75"/>
  <c r="AB75"/>
  <c r="AA75"/>
  <c r="Z75"/>
  <c r="Y75"/>
  <c r="X75"/>
  <c r="W75"/>
  <c r="V75"/>
  <c r="U75"/>
  <c r="T75"/>
  <c r="P75"/>
  <c r="O75"/>
  <c r="N75"/>
  <c r="M75"/>
  <c r="L75"/>
  <c r="K75"/>
  <c r="J75"/>
  <c r="I75"/>
  <c r="H75"/>
  <c r="G75"/>
  <c r="F75"/>
  <c r="E75"/>
  <c r="AI75" i="26"/>
  <c r="AF75"/>
  <c r="AE75"/>
  <c r="AD75"/>
  <c r="AC75"/>
  <c r="AB75"/>
  <c r="AA75"/>
  <c r="Z75"/>
  <c r="Y75"/>
  <c r="X75"/>
  <c r="W75"/>
  <c r="V75"/>
  <c r="U75"/>
  <c r="T75"/>
  <c r="P75"/>
  <c r="O75"/>
  <c r="N75"/>
  <c r="M75"/>
  <c r="L75"/>
  <c r="K75"/>
  <c r="J75"/>
  <c r="I75"/>
  <c r="H75"/>
  <c r="G75"/>
  <c r="F75"/>
  <c r="E75"/>
  <c r="AI75" i="25"/>
  <c r="AF75"/>
  <c r="AE75"/>
  <c r="AD75"/>
  <c r="AC75"/>
  <c r="AB75"/>
  <c r="AA75"/>
  <c r="Z75"/>
  <c r="Y75"/>
  <c r="X75"/>
  <c r="W75"/>
  <c r="V75"/>
  <c r="U75"/>
  <c r="T75"/>
  <c r="P75"/>
  <c r="O75"/>
  <c r="N75"/>
  <c r="M75"/>
  <c r="L75"/>
  <c r="K75"/>
  <c r="J75"/>
  <c r="I75"/>
  <c r="H75"/>
  <c r="G75"/>
  <c r="F75"/>
  <c r="E75"/>
  <c r="AI75" i="24"/>
  <c r="AF75"/>
  <c r="AE75"/>
  <c r="AD75"/>
  <c r="AC75"/>
  <c r="AB75"/>
  <c r="AA75"/>
  <c r="Z75"/>
  <c r="Y75"/>
  <c r="X75"/>
  <c r="W75"/>
  <c r="V75"/>
  <c r="U75"/>
  <c r="T75"/>
  <c r="P75"/>
  <c r="O75"/>
  <c r="N75"/>
  <c r="M75"/>
  <c r="L75"/>
  <c r="K75"/>
  <c r="J75"/>
  <c r="I75"/>
  <c r="H75"/>
  <c r="G75"/>
  <c r="F75"/>
  <c r="E75"/>
  <c r="AI75" i="23"/>
  <c r="AF75"/>
  <c r="AE75"/>
  <c r="AD75"/>
  <c r="AC75"/>
  <c r="AB75"/>
  <c r="AA75"/>
  <c r="Z75"/>
  <c r="Y75"/>
  <c r="X75"/>
  <c r="W75"/>
  <c r="V75"/>
  <c r="U75"/>
  <c r="T75"/>
  <c r="P75"/>
  <c r="O75"/>
  <c r="N75"/>
  <c r="M75"/>
  <c r="L75"/>
  <c r="K75"/>
  <c r="J75"/>
  <c r="I75"/>
  <c r="H75"/>
  <c r="G75"/>
  <c r="F75"/>
  <c r="E75"/>
  <c r="AI75" i="22"/>
  <c r="AF75"/>
  <c r="AE75"/>
  <c r="AD75"/>
  <c r="AC75"/>
  <c r="AB75"/>
  <c r="AA75"/>
  <c r="Z75"/>
  <c r="Y75"/>
  <c r="X75"/>
  <c r="W75"/>
  <c r="V75"/>
  <c r="U75"/>
  <c r="T75"/>
  <c r="P75"/>
  <c r="O75"/>
  <c r="N75"/>
  <c r="M75"/>
  <c r="L75"/>
  <c r="K75"/>
  <c r="J75"/>
  <c r="I75"/>
  <c r="H75"/>
  <c r="G75"/>
  <c r="F75"/>
  <c r="E75"/>
  <c r="AI75" i="21"/>
  <c r="AF75"/>
  <c r="AE75"/>
  <c r="AD75"/>
  <c r="AC75"/>
  <c r="AB75"/>
  <c r="AA75"/>
  <c r="Z75"/>
  <c r="Y75"/>
  <c r="X75"/>
  <c r="W75"/>
  <c r="V75"/>
  <c r="U75"/>
  <c r="T75"/>
  <c r="P75"/>
  <c r="O75"/>
  <c r="N75"/>
  <c r="M75"/>
  <c r="L75"/>
  <c r="K75"/>
  <c r="J75"/>
  <c r="I75"/>
  <c r="H75"/>
  <c r="G75"/>
  <c r="F75"/>
  <c r="E75"/>
  <c r="AI75" i="20"/>
  <c r="AF75"/>
  <c r="AE75"/>
  <c r="AD75"/>
  <c r="AC75"/>
  <c r="AB75"/>
  <c r="AA75"/>
  <c r="Z75"/>
  <c r="Y75"/>
  <c r="X75"/>
  <c r="W75"/>
  <c r="V75"/>
  <c r="U75"/>
  <c r="T75"/>
  <c r="P75"/>
  <c r="O75"/>
  <c r="N75"/>
  <c r="M75"/>
  <c r="L75"/>
  <c r="K75"/>
  <c r="J75"/>
  <c r="I75"/>
  <c r="H75"/>
  <c r="G75"/>
  <c r="F75"/>
  <c r="E75"/>
  <c r="AI75" i="19"/>
  <c r="AF75"/>
  <c r="AE75"/>
  <c r="AD75"/>
  <c r="AC75"/>
  <c r="AB75"/>
  <c r="AA75"/>
  <c r="Z75"/>
  <c r="Y75"/>
  <c r="X75"/>
  <c r="W75"/>
  <c r="V75"/>
  <c r="U75"/>
  <c r="T75"/>
  <c r="P75"/>
  <c r="O75"/>
  <c r="N75"/>
  <c r="M75"/>
  <c r="L75"/>
  <c r="K75"/>
  <c r="J75"/>
  <c r="I75"/>
  <c r="H75"/>
  <c r="G75"/>
  <c r="F75"/>
  <c r="E75"/>
  <c r="AI75" i="18"/>
  <c r="AF75"/>
  <c r="AE75"/>
  <c r="AD75"/>
  <c r="AC75"/>
  <c r="AB75"/>
  <c r="AA75"/>
  <c r="Z75"/>
  <c r="Y75"/>
  <c r="X75"/>
  <c r="W75"/>
  <c r="V75"/>
  <c r="U75"/>
  <c r="T75"/>
  <c r="P75"/>
  <c r="O75"/>
  <c r="N75"/>
  <c r="M75"/>
  <c r="L75"/>
  <c r="K75"/>
  <c r="J75"/>
  <c r="I75"/>
  <c r="H75"/>
  <c r="G75"/>
  <c r="F75"/>
  <c r="E75"/>
  <c r="AI75" i="17"/>
  <c r="AF75"/>
  <c r="AE75"/>
  <c r="AD75"/>
  <c r="AC75"/>
  <c r="AB75"/>
  <c r="AA75"/>
  <c r="Z75"/>
  <c r="Y75"/>
  <c r="X75"/>
  <c r="W75"/>
  <c r="V75"/>
  <c r="U75"/>
  <c r="T75"/>
  <c r="P75"/>
  <c r="O75"/>
  <c r="N75"/>
  <c r="M75"/>
  <c r="L75"/>
  <c r="K75"/>
  <c r="J75"/>
  <c r="I75"/>
  <c r="H75"/>
  <c r="G75"/>
  <c r="F75"/>
  <c r="E75"/>
  <c r="AI75" i="16"/>
  <c r="AF75"/>
  <c r="AE75"/>
  <c r="AD75"/>
  <c r="AC75"/>
  <c r="AB75"/>
  <c r="AA75"/>
  <c r="Z75"/>
  <c r="Y75"/>
  <c r="X75"/>
  <c r="W75"/>
  <c r="V75"/>
  <c r="U75"/>
  <c r="T75"/>
  <c r="P75"/>
  <c r="O75"/>
  <c r="N75"/>
  <c r="M75"/>
  <c r="L75"/>
  <c r="K75"/>
  <c r="J75"/>
  <c r="I75"/>
  <c r="H75"/>
  <c r="G75"/>
  <c r="F75"/>
  <c r="E75"/>
  <c r="AI75" i="15"/>
  <c r="AF75"/>
  <c r="AE75"/>
  <c r="AD75"/>
  <c r="AC75"/>
  <c r="AB75"/>
  <c r="AA75"/>
  <c r="Z75"/>
  <c r="Y75"/>
  <c r="X75"/>
  <c r="W75"/>
  <c r="V75"/>
  <c r="U75"/>
  <c r="T75"/>
  <c r="P75"/>
  <c r="O75"/>
  <c r="N75"/>
  <c r="M75"/>
  <c r="L75"/>
  <c r="K75"/>
  <c r="J75"/>
  <c r="I75"/>
  <c r="H75"/>
  <c r="G75"/>
  <c r="F75"/>
  <c r="E75"/>
  <c r="AI75" i="14"/>
  <c r="AF75"/>
  <c r="AE75"/>
  <c r="AD75"/>
  <c r="AC75"/>
  <c r="AB75"/>
  <c r="AA75"/>
  <c r="Z75"/>
  <c r="Y75"/>
  <c r="X75"/>
  <c r="W75"/>
  <c r="V75"/>
  <c r="U75"/>
  <c r="T75"/>
  <c r="P75"/>
  <c r="O75"/>
  <c r="N75"/>
  <c r="M75"/>
  <c r="L75"/>
  <c r="K75"/>
  <c r="J75"/>
  <c r="I75"/>
  <c r="H75"/>
  <c r="G75"/>
  <c r="F75"/>
  <c r="E75"/>
  <c r="AI75" i="13"/>
  <c r="AF75"/>
  <c r="AE75"/>
  <c r="AD75"/>
  <c r="AC75"/>
  <c r="AB75"/>
  <c r="AA75"/>
  <c r="Z75"/>
  <c r="Y75"/>
  <c r="X75"/>
  <c r="W75"/>
  <c r="V75"/>
  <c r="U75"/>
  <c r="T75"/>
  <c r="P75"/>
  <c r="O75"/>
  <c r="N75"/>
  <c r="M75"/>
  <c r="L75"/>
  <c r="K75"/>
  <c r="J75"/>
  <c r="I75"/>
  <c r="H75"/>
  <c r="G75"/>
  <c r="F75"/>
  <c r="E75"/>
  <c r="AI75" i="12"/>
  <c r="AF75"/>
  <c r="AE75"/>
  <c r="AD75"/>
  <c r="AC75"/>
  <c r="AB75"/>
  <c r="AA75"/>
  <c r="Z75"/>
  <c r="Y75"/>
  <c r="X75"/>
  <c r="W75"/>
  <c r="V75"/>
  <c r="U75"/>
  <c r="T75"/>
  <c r="P75"/>
  <c r="O75"/>
  <c r="N75"/>
  <c r="M75"/>
  <c r="L75"/>
  <c r="K75"/>
  <c r="J75"/>
  <c r="I75"/>
  <c r="H75"/>
  <c r="G75"/>
  <c r="F75"/>
  <c r="E75"/>
  <c r="AI75" i="11"/>
  <c r="AF75"/>
  <c r="AE75"/>
  <c r="AD75"/>
  <c r="AC75"/>
  <c r="AB75"/>
  <c r="AA75"/>
  <c r="Z75"/>
  <c r="Y75"/>
  <c r="X75"/>
  <c r="W75"/>
  <c r="V75"/>
  <c r="U75"/>
  <c r="T75"/>
  <c r="P75"/>
  <c r="O75"/>
  <c r="N75"/>
  <c r="M75"/>
  <c r="L75"/>
  <c r="K75"/>
  <c r="J75"/>
  <c r="I75"/>
  <c r="H75"/>
  <c r="G75"/>
  <c r="F75"/>
  <c r="E75"/>
  <c r="AI75" i="10"/>
  <c r="AF75"/>
  <c r="AE75"/>
  <c r="AD75"/>
  <c r="AC75"/>
  <c r="AB75"/>
  <c r="AA75"/>
  <c r="Z75"/>
  <c r="Y75"/>
  <c r="X75"/>
  <c r="W75"/>
  <c r="V75"/>
  <c r="U75"/>
  <c r="T75"/>
  <c r="P75"/>
  <c r="O75"/>
  <c r="N75"/>
  <c r="M75"/>
  <c r="L75"/>
  <c r="K75"/>
  <c r="J75"/>
  <c r="I75"/>
  <c r="H75"/>
  <c r="G75"/>
  <c r="F75"/>
  <c r="E75"/>
  <c r="AI75" i="9"/>
  <c r="AF75"/>
  <c r="AE75"/>
  <c r="AD75"/>
  <c r="AC75"/>
  <c r="AB75"/>
  <c r="AA75"/>
  <c r="Z75"/>
  <c r="Y75"/>
  <c r="X75"/>
  <c r="W75"/>
  <c r="V75"/>
  <c r="U75"/>
  <c r="T75"/>
  <c r="P75"/>
  <c r="O75"/>
  <c r="N75"/>
  <c r="M75"/>
  <c r="L75"/>
  <c r="K75"/>
  <c r="J75"/>
  <c r="I75"/>
  <c r="H75"/>
  <c r="G75"/>
  <c r="F75"/>
  <c r="E75"/>
  <c r="AI75" i="8"/>
  <c r="AF75"/>
  <c r="AE75"/>
  <c r="AD75"/>
  <c r="AC75"/>
  <c r="AB75"/>
  <c r="AA75"/>
  <c r="Z75"/>
  <c r="Y75"/>
  <c r="X75"/>
  <c r="W75"/>
  <c r="V75"/>
  <c r="U75"/>
  <c r="T75"/>
  <c r="P75"/>
  <c r="O75"/>
  <c r="N75"/>
  <c r="M75"/>
  <c r="L75"/>
  <c r="K75"/>
  <c r="J75"/>
  <c r="I75"/>
  <c r="H75"/>
  <c r="G75"/>
  <c r="F75"/>
  <c r="E75"/>
  <c r="AI75" i="7"/>
  <c r="AF75"/>
  <c r="AE75"/>
  <c r="AD75"/>
  <c r="AC75"/>
  <c r="AB75"/>
  <c r="AA75"/>
  <c r="Z75"/>
  <c r="Y75"/>
  <c r="X75"/>
  <c r="W75"/>
  <c r="V75"/>
  <c r="U75"/>
  <c r="T75"/>
  <c r="P75"/>
  <c r="O75"/>
  <c r="N75"/>
  <c r="M75"/>
  <c r="L75"/>
  <c r="K75"/>
  <c r="J75"/>
  <c r="I75"/>
  <c r="H75"/>
  <c r="G75"/>
  <c r="F75"/>
  <c r="E75"/>
  <c r="AI75" i="6"/>
  <c r="AF75"/>
  <c r="AE75"/>
  <c r="AD75"/>
  <c r="AC75"/>
  <c r="AB75"/>
  <c r="AA75"/>
  <c r="Z75"/>
  <c r="Y75"/>
  <c r="X75"/>
  <c r="W75"/>
  <c r="V75"/>
  <c r="U75"/>
  <c r="T75"/>
  <c r="P75"/>
  <c r="O75"/>
  <c r="N75"/>
  <c r="M75"/>
  <c r="L75"/>
  <c r="K75"/>
  <c r="J75"/>
  <c r="I75"/>
  <c r="H75"/>
  <c r="G75"/>
  <c r="F75"/>
  <c r="E75"/>
  <c r="AI75" i="5"/>
  <c r="AF75"/>
  <c r="AE75"/>
  <c r="AD75"/>
  <c r="AC75"/>
  <c r="AB75"/>
  <c r="AA75"/>
  <c r="Z75"/>
  <c r="Y75"/>
  <c r="X75"/>
  <c r="W75"/>
  <c r="V75"/>
  <c r="U75"/>
  <c r="T75"/>
  <c r="P75"/>
  <c r="O75"/>
  <c r="N75"/>
  <c r="M75"/>
  <c r="L75"/>
  <c r="K75"/>
  <c r="J75"/>
  <c r="I75"/>
  <c r="H75"/>
  <c r="G75"/>
  <c r="F75"/>
  <c r="E75"/>
  <c r="AI75" i="4"/>
  <c r="AF75"/>
  <c r="AE75"/>
  <c r="AD75"/>
  <c r="AC75"/>
  <c r="AB75"/>
  <c r="AA75"/>
  <c r="Z75"/>
  <c r="Y75"/>
  <c r="X75"/>
  <c r="W75"/>
  <c r="V75"/>
  <c r="U75"/>
  <c r="T75"/>
  <c r="P75"/>
  <c r="O75"/>
  <c r="N75"/>
  <c r="M75"/>
  <c r="L75"/>
  <c r="K75"/>
  <c r="J75"/>
  <c r="I75"/>
  <c r="H75"/>
  <c r="G75"/>
  <c r="F75"/>
  <c r="E75"/>
  <c r="AI75" i="3"/>
  <c r="AF75"/>
  <c r="AE75"/>
  <c r="AD75"/>
  <c r="AC75"/>
  <c r="AB75"/>
  <c r="AA75"/>
  <c r="Z75"/>
  <c r="Y75"/>
  <c r="X75"/>
  <c r="W75"/>
  <c r="V75"/>
  <c r="U75"/>
  <c r="T75"/>
  <c r="P75"/>
  <c r="O75"/>
  <c r="N75"/>
  <c r="M75"/>
  <c r="L75"/>
  <c r="K75"/>
  <c r="J75"/>
  <c r="I75"/>
  <c r="H75"/>
  <c r="G75"/>
  <c r="F75"/>
  <c r="E75"/>
  <c r="AI75" i="2"/>
  <c r="AF75"/>
  <c r="AE75"/>
  <c r="AD75"/>
  <c r="AC75"/>
  <c r="AB75"/>
  <c r="AA75"/>
  <c r="Z75"/>
  <c r="Y75"/>
  <c r="X75"/>
  <c r="W75"/>
  <c r="V75"/>
  <c r="U75"/>
  <c r="T75"/>
  <c r="P75"/>
  <c r="O75"/>
  <c r="N75"/>
  <c r="M75"/>
  <c r="L75"/>
  <c r="K75"/>
  <c r="J75"/>
  <c r="I75"/>
  <c r="H75"/>
  <c r="G75"/>
  <c r="F75"/>
  <c r="E75"/>
  <c r="AI74" i="35"/>
  <c r="AF74"/>
  <c r="AE74"/>
  <c r="AD74"/>
  <c r="AC74"/>
  <c r="AB74"/>
  <c r="AA74"/>
  <c r="Z74"/>
  <c r="Y74"/>
  <c r="X74"/>
  <c r="W74"/>
  <c r="V74"/>
  <c r="U74"/>
  <c r="T74"/>
  <c r="P74"/>
  <c r="O74"/>
  <c r="N74"/>
  <c r="M74"/>
  <c r="L74"/>
  <c r="K74"/>
  <c r="J74"/>
  <c r="I74"/>
  <c r="H74"/>
  <c r="G74"/>
  <c r="F74"/>
  <c r="E74"/>
  <c r="AI74" i="32"/>
  <c r="AF74"/>
  <c r="AE74"/>
  <c r="AD74"/>
  <c r="AC74"/>
  <c r="AB74"/>
  <c r="AA74"/>
  <c r="Z74"/>
  <c r="Y74"/>
  <c r="X74"/>
  <c r="W74"/>
  <c r="V74"/>
  <c r="U74"/>
  <c r="T74"/>
  <c r="P74"/>
  <c r="O74"/>
  <c r="N74"/>
  <c r="M74"/>
  <c r="L74"/>
  <c r="K74"/>
  <c r="J74"/>
  <c r="I74"/>
  <c r="H74"/>
  <c r="G74"/>
  <c r="F74"/>
  <c r="E74"/>
  <c r="AI74" i="31"/>
  <c r="AF74"/>
  <c r="AE74"/>
  <c r="AD74"/>
  <c r="AC74"/>
  <c r="AB74"/>
  <c r="AA74"/>
  <c r="Z74"/>
  <c r="Y74"/>
  <c r="X74"/>
  <c r="W74"/>
  <c r="V74"/>
  <c r="U74"/>
  <c r="T74"/>
  <c r="P74"/>
  <c r="O74"/>
  <c r="N74"/>
  <c r="M74"/>
  <c r="L74"/>
  <c r="K74"/>
  <c r="J74"/>
  <c r="I74"/>
  <c r="H74"/>
  <c r="G74"/>
  <c r="F74"/>
  <c r="E74"/>
  <c r="AI74" i="30"/>
  <c r="AF74"/>
  <c r="AE74"/>
  <c r="AD74"/>
  <c r="AC74"/>
  <c r="AB74"/>
  <c r="AA74"/>
  <c r="Z74"/>
  <c r="Y74"/>
  <c r="X74"/>
  <c r="W74"/>
  <c r="V74"/>
  <c r="U74"/>
  <c r="T74"/>
  <c r="P74"/>
  <c r="O74"/>
  <c r="N74"/>
  <c r="M74"/>
  <c r="L74"/>
  <c r="K74"/>
  <c r="J74"/>
  <c r="I74"/>
  <c r="H74"/>
  <c r="G74"/>
  <c r="F74"/>
  <c r="E74"/>
  <c r="AI74" i="29"/>
  <c r="AF74"/>
  <c r="AE74"/>
  <c r="AD74"/>
  <c r="AC74"/>
  <c r="AB74"/>
  <c r="AA74"/>
  <c r="Z74"/>
  <c r="Y74"/>
  <c r="X74"/>
  <c r="W74"/>
  <c r="V74"/>
  <c r="U74"/>
  <c r="T74"/>
  <c r="P74"/>
  <c r="O74"/>
  <c r="N74"/>
  <c r="M74"/>
  <c r="L74"/>
  <c r="K74"/>
  <c r="J74"/>
  <c r="I74"/>
  <c r="H74"/>
  <c r="G74"/>
  <c r="F74"/>
  <c r="E74"/>
  <c r="AI74" i="28"/>
  <c r="AF74"/>
  <c r="AE74"/>
  <c r="AD74"/>
  <c r="AC74"/>
  <c r="AB74"/>
  <c r="AA74"/>
  <c r="Z74"/>
  <c r="Y74"/>
  <c r="X74"/>
  <c r="W74"/>
  <c r="V74"/>
  <c r="U74"/>
  <c r="T74"/>
  <c r="P74"/>
  <c r="O74"/>
  <c r="N74"/>
  <c r="M74"/>
  <c r="L74"/>
  <c r="K74"/>
  <c r="J74"/>
  <c r="I74"/>
  <c r="H74"/>
  <c r="G74"/>
  <c r="F74"/>
  <c r="E74"/>
  <c r="AI74" i="27"/>
  <c r="AF74"/>
  <c r="AE74"/>
  <c r="AD74"/>
  <c r="AC74"/>
  <c r="AB74"/>
  <c r="AA74"/>
  <c r="Z74"/>
  <c r="Y74"/>
  <c r="X74"/>
  <c r="W74"/>
  <c r="V74"/>
  <c r="U74"/>
  <c r="T74"/>
  <c r="P74"/>
  <c r="O74"/>
  <c r="N74"/>
  <c r="M74"/>
  <c r="L74"/>
  <c r="K74"/>
  <c r="J74"/>
  <c r="I74"/>
  <c r="H74"/>
  <c r="G74"/>
  <c r="F74"/>
  <c r="E74"/>
  <c r="AI74" i="26"/>
  <c r="AF74"/>
  <c r="AE74"/>
  <c r="AD74"/>
  <c r="AC74"/>
  <c r="AB74"/>
  <c r="AA74"/>
  <c r="Z74"/>
  <c r="Y74"/>
  <c r="X74"/>
  <c r="W74"/>
  <c r="V74"/>
  <c r="U74"/>
  <c r="T74"/>
  <c r="P74"/>
  <c r="O74"/>
  <c r="N74"/>
  <c r="M74"/>
  <c r="L74"/>
  <c r="K74"/>
  <c r="J74"/>
  <c r="I74"/>
  <c r="H74"/>
  <c r="G74"/>
  <c r="F74"/>
  <c r="E74"/>
  <c r="AI74" i="25"/>
  <c r="AF74"/>
  <c r="AE74"/>
  <c r="AD74"/>
  <c r="AC74"/>
  <c r="AB74"/>
  <c r="AA74"/>
  <c r="Z74"/>
  <c r="Y74"/>
  <c r="X74"/>
  <c r="W74"/>
  <c r="V74"/>
  <c r="U74"/>
  <c r="T74"/>
  <c r="P74"/>
  <c r="O74"/>
  <c r="N74"/>
  <c r="M74"/>
  <c r="L74"/>
  <c r="K74"/>
  <c r="J74"/>
  <c r="I74"/>
  <c r="H74"/>
  <c r="G74"/>
  <c r="F74"/>
  <c r="E74"/>
  <c r="AI74" i="24"/>
  <c r="AF74"/>
  <c r="AE74"/>
  <c r="AD74"/>
  <c r="AC74"/>
  <c r="AB74"/>
  <c r="AA74"/>
  <c r="Z74"/>
  <c r="Y74"/>
  <c r="X74"/>
  <c r="W74"/>
  <c r="V74"/>
  <c r="U74"/>
  <c r="T74"/>
  <c r="P74"/>
  <c r="O74"/>
  <c r="N74"/>
  <c r="M74"/>
  <c r="L74"/>
  <c r="K74"/>
  <c r="J74"/>
  <c r="I74"/>
  <c r="H74"/>
  <c r="G74"/>
  <c r="F74"/>
  <c r="E74"/>
  <c r="AI74" i="23"/>
  <c r="AF74"/>
  <c r="AE74"/>
  <c r="AD74"/>
  <c r="AC74"/>
  <c r="AB74"/>
  <c r="AA74"/>
  <c r="Z74"/>
  <c r="Y74"/>
  <c r="X74"/>
  <c r="W74"/>
  <c r="V74"/>
  <c r="U74"/>
  <c r="T74"/>
  <c r="P74"/>
  <c r="O74"/>
  <c r="N74"/>
  <c r="M74"/>
  <c r="L74"/>
  <c r="K74"/>
  <c r="J74"/>
  <c r="I74"/>
  <c r="H74"/>
  <c r="G74"/>
  <c r="F74"/>
  <c r="E74"/>
  <c r="AI74" i="22"/>
  <c r="AF74"/>
  <c r="AE74"/>
  <c r="AD74"/>
  <c r="AC74"/>
  <c r="AB74"/>
  <c r="AA74"/>
  <c r="Z74"/>
  <c r="Y74"/>
  <c r="X74"/>
  <c r="W74"/>
  <c r="V74"/>
  <c r="U74"/>
  <c r="T74"/>
  <c r="P74"/>
  <c r="O74"/>
  <c r="N74"/>
  <c r="M74"/>
  <c r="L74"/>
  <c r="K74"/>
  <c r="J74"/>
  <c r="I74"/>
  <c r="H74"/>
  <c r="G74"/>
  <c r="F74"/>
  <c r="E74"/>
  <c r="AI74" i="21"/>
  <c r="AF74"/>
  <c r="AE74"/>
  <c r="AD74"/>
  <c r="AC74"/>
  <c r="AB74"/>
  <c r="AA74"/>
  <c r="Z74"/>
  <c r="Y74"/>
  <c r="X74"/>
  <c r="W74"/>
  <c r="V74"/>
  <c r="U74"/>
  <c r="T74"/>
  <c r="P74"/>
  <c r="O74"/>
  <c r="N74"/>
  <c r="M74"/>
  <c r="L74"/>
  <c r="K74"/>
  <c r="J74"/>
  <c r="I74"/>
  <c r="H74"/>
  <c r="G74"/>
  <c r="F74"/>
  <c r="E74"/>
  <c r="AI74" i="20"/>
  <c r="AF74"/>
  <c r="AE74"/>
  <c r="AD74"/>
  <c r="AC74"/>
  <c r="AB74"/>
  <c r="AA74"/>
  <c r="Z74"/>
  <c r="Y74"/>
  <c r="X74"/>
  <c r="W74"/>
  <c r="V74"/>
  <c r="U74"/>
  <c r="T74"/>
  <c r="P74"/>
  <c r="O74"/>
  <c r="N74"/>
  <c r="M74"/>
  <c r="L74"/>
  <c r="K74"/>
  <c r="J74"/>
  <c r="I74"/>
  <c r="H74"/>
  <c r="G74"/>
  <c r="F74"/>
  <c r="E74"/>
  <c r="AI74" i="19"/>
  <c r="AF74"/>
  <c r="AE74"/>
  <c r="AD74"/>
  <c r="AC74"/>
  <c r="AB74"/>
  <c r="AA74"/>
  <c r="Z74"/>
  <c r="Y74"/>
  <c r="X74"/>
  <c r="W74"/>
  <c r="V74"/>
  <c r="U74"/>
  <c r="T74"/>
  <c r="P74"/>
  <c r="O74"/>
  <c r="N74"/>
  <c r="M74"/>
  <c r="L74"/>
  <c r="K74"/>
  <c r="J74"/>
  <c r="I74"/>
  <c r="H74"/>
  <c r="G74"/>
  <c r="F74"/>
  <c r="E74"/>
  <c r="AI74" i="18"/>
  <c r="AF74"/>
  <c r="AE74"/>
  <c r="AD74"/>
  <c r="AC74"/>
  <c r="AB74"/>
  <c r="AA74"/>
  <c r="Z74"/>
  <c r="Y74"/>
  <c r="X74"/>
  <c r="W74"/>
  <c r="V74"/>
  <c r="U74"/>
  <c r="T74"/>
  <c r="P74"/>
  <c r="O74"/>
  <c r="N74"/>
  <c r="M74"/>
  <c r="L74"/>
  <c r="K74"/>
  <c r="J74"/>
  <c r="I74"/>
  <c r="H74"/>
  <c r="G74"/>
  <c r="F74"/>
  <c r="E74"/>
  <c r="AI74" i="17"/>
  <c r="AF74"/>
  <c r="AE74"/>
  <c r="AD74"/>
  <c r="AC74"/>
  <c r="AB74"/>
  <c r="AA74"/>
  <c r="Z74"/>
  <c r="Y74"/>
  <c r="X74"/>
  <c r="W74"/>
  <c r="V74"/>
  <c r="U74"/>
  <c r="T74"/>
  <c r="P74"/>
  <c r="O74"/>
  <c r="N74"/>
  <c r="M74"/>
  <c r="L74"/>
  <c r="K74"/>
  <c r="J74"/>
  <c r="I74"/>
  <c r="H74"/>
  <c r="G74"/>
  <c r="F74"/>
  <c r="E74"/>
  <c r="AI74" i="16"/>
  <c r="AF74"/>
  <c r="AE74"/>
  <c r="AD74"/>
  <c r="AC74"/>
  <c r="AB74"/>
  <c r="AA74"/>
  <c r="Z74"/>
  <c r="Y74"/>
  <c r="X74"/>
  <c r="W74"/>
  <c r="V74"/>
  <c r="U74"/>
  <c r="T74"/>
  <c r="P74"/>
  <c r="O74"/>
  <c r="N74"/>
  <c r="M74"/>
  <c r="L74"/>
  <c r="K74"/>
  <c r="J74"/>
  <c r="I74"/>
  <c r="H74"/>
  <c r="G74"/>
  <c r="F74"/>
  <c r="E74"/>
  <c r="AI74" i="15"/>
  <c r="AF74"/>
  <c r="AE74"/>
  <c r="AD74"/>
  <c r="AC74"/>
  <c r="AB74"/>
  <c r="AA74"/>
  <c r="Z74"/>
  <c r="Y74"/>
  <c r="X74"/>
  <c r="W74"/>
  <c r="V74"/>
  <c r="U74"/>
  <c r="T74"/>
  <c r="P74"/>
  <c r="O74"/>
  <c r="N74"/>
  <c r="M74"/>
  <c r="L74"/>
  <c r="K74"/>
  <c r="J74"/>
  <c r="I74"/>
  <c r="H74"/>
  <c r="G74"/>
  <c r="F74"/>
  <c r="E74"/>
  <c r="AI74" i="14"/>
  <c r="AF74"/>
  <c r="AE74"/>
  <c r="AD74"/>
  <c r="AC74"/>
  <c r="AB74"/>
  <c r="AA74"/>
  <c r="Z74"/>
  <c r="Y74"/>
  <c r="X74"/>
  <c r="W74"/>
  <c r="V74"/>
  <c r="U74"/>
  <c r="T74"/>
  <c r="P74"/>
  <c r="O74"/>
  <c r="N74"/>
  <c r="M74"/>
  <c r="L74"/>
  <c r="K74"/>
  <c r="J74"/>
  <c r="I74"/>
  <c r="H74"/>
  <c r="G74"/>
  <c r="F74"/>
  <c r="E74"/>
  <c r="AI74" i="13"/>
  <c r="AF74"/>
  <c r="AE74"/>
  <c r="AD74"/>
  <c r="AC74"/>
  <c r="AB74"/>
  <c r="AA74"/>
  <c r="Z74"/>
  <c r="Y74"/>
  <c r="X74"/>
  <c r="W74"/>
  <c r="V74"/>
  <c r="U74"/>
  <c r="T74"/>
  <c r="P74"/>
  <c r="O74"/>
  <c r="N74"/>
  <c r="M74"/>
  <c r="L74"/>
  <c r="K74"/>
  <c r="J74"/>
  <c r="I74"/>
  <c r="H74"/>
  <c r="G74"/>
  <c r="F74"/>
  <c r="E74"/>
  <c r="AI74" i="12"/>
  <c r="AF74"/>
  <c r="AE74"/>
  <c r="AD74"/>
  <c r="AC74"/>
  <c r="AB74"/>
  <c r="AA74"/>
  <c r="Z74"/>
  <c r="Y74"/>
  <c r="X74"/>
  <c r="W74"/>
  <c r="V74"/>
  <c r="U74"/>
  <c r="T74"/>
  <c r="P74"/>
  <c r="O74"/>
  <c r="N74"/>
  <c r="M74"/>
  <c r="L74"/>
  <c r="K74"/>
  <c r="J74"/>
  <c r="I74"/>
  <c r="H74"/>
  <c r="G74"/>
  <c r="F74"/>
  <c r="E74"/>
  <c r="AI74" i="11"/>
  <c r="AF74"/>
  <c r="AE74"/>
  <c r="AD74"/>
  <c r="AC74"/>
  <c r="AB74"/>
  <c r="AA74"/>
  <c r="Z74"/>
  <c r="Y74"/>
  <c r="X74"/>
  <c r="W74"/>
  <c r="V74"/>
  <c r="U74"/>
  <c r="T74"/>
  <c r="P74"/>
  <c r="O74"/>
  <c r="N74"/>
  <c r="M74"/>
  <c r="L74"/>
  <c r="K74"/>
  <c r="J74"/>
  <c r="I74"/>
  <c r="H74"/>
  <c r="G74"/>
  <c r="F74"/>
  <c r="E74"/>
  <c r="AI74" i="10"/>
  <c r="AF74"/>
  <c r="AE74"/>
  <c r="AD74"/>
  <c r="AC74"/>
  <c r="AB74"/>
  <c r="AA74"/>
  <c r="Z74"/>
  <c r="Y74"/>
  <c r="X74"/>
  <c r="W74"/>
  <c r="V74"/>
  <c r="U74"/>
  <c r="T74"/>
  <c r="P74"/>
  <c r="O74"/>
  <c r="N74"/>
  <c r="M74"/>
  <c r="L74"/>
  <c r="K74"/>
  <c r="J74"/>
  <c r="I74"/>
  <c r="H74"/>
  <c r="G74"/>
  <c r="F74"/>
  <c r="E74"/>
  <c r="AI74" i="9"/>
  <c r="AF74"/>
  <c r="AE74"/>
  <c r="AD74"/>
  <c r="AC74"/>
  <c r="AB74"/>
  <c r="AA74"/>
  <c r="Z74"/>
  <c r="Y74"/>
  <c r="X74"/>
  <c r="W74"/>
  <c r="V74"/>
  <c r="U74"/>
  <c r="T74"/>
  <c r="P74"/>
  <c r="O74"/>
  <c r="N74"/>
  <c r="M74"/>
  <c r="L74"/>
  <c r="K74"/>
  <c r="J74"/>
  <c r="I74"/>
  <c r="H74"/>
  <c r="G74"/>
  <c r="F74"/>
  <c r="E74"/>
  <c r="AI74" i="8"/>
  <c r="AF74"/>
  <c r="AE74"/>
  <c r="AD74"/>
  <c r="AC74"/>
  <c r="AB74"/>
  <c r="AA74"/>
  <c r="Z74"/>
  <c r="Y74"/>
  <c r="X74"/>
  <c r="W74"/>
  <c r="V74"/>
  <c r="U74"/>
  <c r="T74"/>
  <c r="P74"/>
  <c r="O74"/>
  <c r="N74"/>
  <c r="M74"/>
  <c r="L74"/>
  <c r="K74"/>
  <c r="J74"/>
  <c r="I74"/>
  <c r="H74"/>
  <c r="G74"/>
  <c r="F74"/>
  <c r="E74"/>
  <c r="AI74" i="7"/>
  <c r="AF74"/>
  <c r="AE74"/>
  <c r="AD74"/>
  <c r="AC74"/>
  <c r="AB74"/>
  <c r="AA74"/>
  <c r="Z74"/>
  <c r="Y74"/>
  <c r="X74"/>
  <c r="W74"/>
  <c r="V74"/>
  <c r="U74"/>
  <c r="T74"/>
  <c r="P74"/>
  <c r="O74"/>
  <c r="N74"/>
  <c r="M74"/>
  <c r="L74"/>
  <c r="K74"/>
  <c r="J74"/>
  <c r="I74"/>
  <c r="H74"/>
  <c r="G74"/>
  <c r="F74"/>
  <c r="E74"/>
  <c r="AI74" i="6"/>
  <c r="AF74"/>
  <c r="AE74"/>
  <c r="AD74"/>
  <c r="AC74"/>
  <c r="AB74"/>
  <c r="AA74"/>
  <c r="Z74"/>
  <c r="Y74"/>
  <c r="X74"/>
  <c r="W74"/>
  <c r="V74"/>
  <c r="U74"/>
  <c r="T74"/>
  <c r="P74"/>
  <c r="O74"/>
  <c r="N74"/>
  <c r="M74"/>
  <c r="L74"/>
  <c r="K74"/>
  <c r="J74"/>
  <c r="I74"/>
  <c r="H74"/>
  <c r="G74"/>
  <c r="F74"/>
  <c r="E74"/>
  <c r="AI74" i="5"/>
  <c r="AF74"/>
  <c r="AE74"/>
  <c r="AD74"/>
  <c r="AC74"/>
  <c r="AB74"/>
  <c r="AA74"/>
  <c r="Z74"/>
  <c r="Y74"/>
  <c r="X74"/>
  <c r="W74"/>
  <c r="V74"/>
  <c r="U74"/>
  <c r="T74"/>
  <c r="P74"/>
  <c r="O74"/>
  <c r="N74"/>
  <c r="M74"/>
  <c r="L74"/>
  <c r="K74"/>
  <c r="J74"/>
  <c r="I74"/>
  <c r="H74"/>
  <c r="G74"/>
  <c r="F74"/>
  <c r="E74"/>
  <c r="AI74" i="4"/>
  <c r="AF74"/>
  <c r="AE74"/>
  <c r="AD74"/>
  <c r="AC74"/>
  <c r="AB74"/>
  <c r="AA74"/>
  <c r="Z74"/>
  <c r="Y74"/>
  <c r="X74"/>
  <c r="W74"/>
  <c r="V74"/>
  <c r="U74"/>
  <c r="T74"/>
  <c r="P74"/>
  <c r="O74"/>
  <c r="N74"/>
  <c r="M74"/>
  <c r="L74"/>
  <c r="K74"/>
  <c r="J74"/>
  <c r="I74"/>
  <c r="H74"/>
  <c r="G74"/>
  <c r="F74"/>
  <c r="E74"/>
  <c r="AI74" i="3"/>
  <c r="AF74"/>
  <c r="AE74"/>
  <c r="AD74"/>
  <c r="AC74"/>
  <c r="AB74"/>
  <c r="AA74"/>
  <c r="Z74"/>
  <c r="Y74"/>
  <c r="X74"/>
  <c r="W74"/>
  <c r="V74"/>
  <c r="U74"/>
  <c r="T74"/>
  <c r="P74"/>
  <c r="O74"/>
  <c r="N74"/>
  <c r="M74"/>
  <c r="L74"/>
  <c r="K74"/>
  <c r="J74"/>
  <c r="I74"/>
  <c r="H74"/>
  <c r="G74"/>
  <c r="F74"/>
  <c r="E74"/>
  <c r="AI74" i="2"/>
  <c r="AF74"/>
  <c r="AE74"/>
  <c r="AD74"/>
  <c r="AC74"/>
  <c r="AB74"/>
  <c r="AA74"/>
  <c r="Z74"/>
  <c r="Y74"/>
  <c r="X74"/>
  <c r="W74"/>
  <c r="V74"/>
  <c r="U74"/>
  <c r="T74"/>
  <c r="P74"/>
  <c r="O74"/>
  <c r="N74"/>
  <c r="M74"/>
  <c r="L74"/>
  <c r="K74"/>
  <c r="J74"/>
  <c r="I74"/>
  <c r="H74"/>
  <c r="G74"/>
  <c r="F74"/>
  <c r="E74"/>
  <c r="AI73" i="35"/>
  <c r="AF73"/>
  <c r="AE73"/>
  <c r="AD73"/>
  <c r="AC73"/>
  <c r="AB73"/>
  <c r="AA73"/>
  <c r="Z73"/>
  <c r="Y73"/>
  <c r="X73"/>
  <c r="W73"/>
  <c r="V73"/>
  <c r="U73"/>
  <c r="T73"/>
  <c r="P73"/>
  <c r="O73"/>
  <c r="N73"/>
  <c r="M73"/>
  <c r="L73"/>
  <c r="K73"/>
  <c r="J73"/>
  <c r="I73"/>
  <c r="H73"/>
  <c r="G73"/>
  <c r="F73"/>
  <c r="E73"/>
  <c r="D73"/>
  <c r="C73"/>
  <c r="AI73" i="32"/>
  <c r="AF73"/>
  <c r="AE73"/>
  <c r="AD73"/>
  <c r="AC73"/>
  <c r="AB73"/>
  <c r="AA73"/>
  <c r="Z73"/>
  <c r="Y73"/>
  <c r="X73"/>
  <c r="W73"/>
  <c r="V73"/>
  <c r="U73"/>
  <c r="T73"/>
  <c r="P73"/>
  <c r="O73"/>
  <c r="N73"/>
  <c r="M73"/>
  <c r="L73"/>
  <c r="K73"/>
  <c r="J73"/>
  <c r="I73"/>
  <c r="H73"/>
  <c r="G73"/>
  <c r="F73"/>
  <c r="E73"/>
  <c r="D73"/>
  <c r="C73"/>
  <c r="AI73" i="31"/>
  <c r="AF73"/>
  <c r="AE73"/>
  <c r="AD73"/>
  <c r="AC73"/>
  <c r="AB73"/>
  <c r="AA73"/>
  <c r="Z73"/>
  <c r="Y73"/>
  <c r="X73"/>
  <c r="W73"/>
  <c r="V73"/>
  <c r="U73"/>
  <c r="T73"/>
  <c r="P73"/>
  <c r="O73"/>
  <c r="N73"/>
  <c r="M73"/>
  <c r="L73"/>
  <c r="K73"/>
  <c r="J73"/>
  <c r="I73"/>
  <c r="H73"/>
  <c r="G73"/>
  <c r="F73"/>
  <c r="E73"/>
  <c r="D73"/>
  <c r="C73"/>
  <c r="AI73" i="30"/>
  <c r="AF73"/>
  <c r="AE73"/>
  <c r="AD73"/>
  <c r="AC73"/>
  <c r="AB73"/>
  <c r="AA73"/>
  <c r="Z73"/>
  <c r="Y73"/>
  <c r="X73"/>
  <c r="W73"/>
  <c r="V73"/>
  <c r="U73"/>
  <c r="T73"/>
  <c r="P73"/>
  <c r="O73"/>
  <c r="N73"/>
  <c r="M73"/>
  <c r="L73"/>
  <c r="K73"/>
  <c r="J73"/>
  <c r="I73"/>
  <c r="H73"/>
  <c r="G73"/>
  <c r="F73"/>
  <c r="E73"/>
  <c r="D73"/>
  <c r="C73"/>
  <c r="AI73" i="29"/>
  <c r="AF73"/>
  <c r="AE73"/>
  <c r="AD73"/>
  <c r="AC73"/>
  <c r="AB73"/>
  <c r="AA73"/>
  <c r="Z73"/>
  <c r="Y73"/>
  <c r="X73"/>
  <c r="W73"/>
  <c r="V73"/>
  <c r="U73"/>
  <c r="T73"/>
  <c r="P73"/>
  <c r="O73"/>
  <c r="N73"/>
  <c r="M73"/>
  <c r="L73"/>
  <c r="K73"/>
  <c r="J73"/>
  <c r="I73"/>
  <c r="H73"/>
  <c r="G73"/>
  <c r="F73"/>
  <c r="E73"/>
  <c r="D73"/>
  <c r="C73"/>
  <c r="AI73" i="28"/>
  <c r="AF73"/>
  <c r="AE73"/>
  <c r="AD73"/>
  <c r="AC73"/>
  <c r="AB73"/>
  <c r="AA73"/>
  <c r="Z73"/>
  <c r="Y73"/>
  <c r="X73"/>
  <c r="W73"/>
  <c r="V73"/>
  <c r="U73"/>
  <c r="T73"/>
  <c r="P73"/>
  <c r="O73"/>
  <c r="N73"/>
  <c r="M73"/>
  <c r="L73"/>
  <c r="K73"/>
  <c r="J73"/>
  <c r="I73"/>
  <c r="H73"/>
  <c r="G73"/>
  <c r="F73"/>
  <c r="E73"/>
  <c r="D73"/>
  <c r="C73"/>
  <c r="AI73" i="27"/>
  <c r="AF73"/>
  <c r="AE73"/>
  <c r="AD73"/>
  <c r="AC73"/>
  <c r="AB73"/>
  <c r="AA73"/>
  <c r="Z73"/>
  <c r="Y73"/>
  <c r="X73"/>
  <c r="W73"/>
  <c r="V73"/>
  <c r="U73"/>
  <c r="T73"/>
  <c r="P73"/>
  <c r="O73"/>
  <c r="N73"/>
  <c r="M73"/>
  <c r="L73"/>
  <c r="K73"/>
  <c r="J73"/>
  <c r="I73"/>
  <c r="H73"/>
  <c r="G73"/>
  <c r="F73"/>
  <c r="E73"/>
  <c r="D73"/>
  <c r="C73"/>
  <c r="AI73" i="26"/>
  <c r="AF73"/>
  <c r="AE73"/>
  <c r="AD73"/>
  <c r="AC73"/>
  <c r="AB73"/>
  <c r="AA73"/>
  <c r="Z73"/>
  <c r="Y73"/>
  <c r="X73"/>
  <c r="W73"/>
  <c r="V73"/>
  <c r="U73"/>
  <c r="T73"/>
  <c r="P73"/>
  <c r="O73"/>
  <c r="N73"/>
  <c r="M73"/>
  <c r="L73"/>
  <c r="K73"/>
  <c r="J73"/>
  <c r="I73"/>
  <c r="H73"/>
  <c r="G73"/>
  <c r="F73"/>
  <c r="E73"/>
  <c r="D73"/>
  <c r="C73"/>
  <c r="AI73" i="25"/>
  <c r="AF73"/>
  <c r="AE73"/>
  <c r="AD73"/>
  <c r="AC73"/>
  <c r="AB73"/>
  <c r="AA73"/>
  <c r="Z73"/>
  <c r="Y73"/>
  <c r="X73"/>
  <c r="W73"/>
  <c r="V73"/>
  <c r="U73"/>
  <c r="T73"/>
  <c r="P73"/>
  <c r="O73"/>
  <c r="N73"/>
  <c r="M73"/>
  <c r="L73"/>
  <c r="K73"/>
  <c r="J73"/>
  <c r="I73"/>
  <c r="H73"/>
  <c r="G73"/>
  <c r="F73"/>
  <c r="E73"/>
  <c r="D73"/>
  <c r="C73"/>
  <c r="AI73" i="24"/>
  <c r="AF73"/>
  <c r="AE73"/>
  <c r="AD73"/>
  <c r="AC73"/>
  <c r="AB73"/>
  <c r="AA73"/>
  <c r="Z73"/>
  <c r="Y73"/>
  <c r="X73"/>
  <c r="W73"/>
  <c r="V73"/>
  <c r="U73"/>
  <c r="T73"/>
  <c r="P73"/>
  <c r="O73"/>
  <c r="N73"/>
  <c r="M73"/>
  <c r="L73"/>
  <c r="K73"/>
  <c r="J73"/>
  <c r="I73"/>
  <c r="H73"/>
  <c r="G73"/>
  <c r="F73"/>
  <c r="E73"/>
  <c r="D73"/>
  <c r="C73"/>
  <c r="AI73" i="23"/>
  <c r="AF73"/>
  <c r="AE73"/>
  <c r="AD73"/>
  <c r="AC73"/>
  <c r="AB73"/>
  <c r="AA73"/>
  <c r="Z73"/>
  <c r="Y73"/>
  <c r="X73"/>
  <c r="W73"/>
  <c r="V73"/>
  <c r="U73"/>
  <c r="T73"/>
  <c r="P73"/>
  <c r="O73"/>
  <c r="N73"/>
  <c r="M73"/>
  <c r="L73"/>
  <c r="K73"/>
  <c r="J73"/>
  <c r="I73"/>
  <c r="H73"/>
  <c r="G73"/>
  <c r="F73"/>
  <c r="E73"/>
  <c r="D73"/>
  <c r="C73"/>
  <c r="AI73" i="22"/>
  <c r="AF73"/>
  <c r="AE73"/>
  <c r="AD73"/>
  <c r="AC73"/>
  <c r="AB73"/>
  <c r="AA73"/>
  <c r="Z73"/>
  <c r="Y73"/>
  <c r="X73"/>
  <c r="W73"/>
  <c r="V73"/>
  <c r="U73"/>
  <c r="T73"/>
  <c r="P73"/>
  <c r="O73"/>
  <c r="N73"/>
  <c r="M73"/>
  <c r="L73"/>
  <c r="K73"/>
  <c r="J73"/>
  <c r="I73"/>
  <c r="H73"/>
  <c r="G73"/>
  <c r="F73"/>
  <c r="E73"/>
  <c r="D73"/>
  <c r="C73"/>
  <c r="AI73" i="21"/>
  <c r="AF73"/>
  <c r="AE73"/>
  <c r="AD73"/>
  <c r="AC73"/>
  <c r="AB73"/>
  <c r="AA73"/>
  <c r="Z73"/>
  <c r="Y73"/>
  <c r="X73"/>
  <c r="W73"/>
  <c r="V73"/>
  <c r="U73"/>
  <c r="T73"/>
  <c r="P73"/>
  <c r="O73"/>
  <c r="N73"/>
  <c r="M73"/>
  <c r="L73"/>
  <c r="K73"/>
  <c r="J73"/>
  <c r="I73"/>
  <c r="H73"/>
  <c r="G73"/>
  <c r="F73"/>
  <c r="E73"/>
  <c r="D73"/>
  <c r="C73"/>
  <c r="AI73" i="20"/>
  <c r="AF73"/>
  <c r="AE73"/>
  <c r="AD73"/>
  <c r="AC73"/>
  <c r="AB73"/>
  <c r="AA73"/>
  <c r="Z73"/>
  <c r="Y73"/>
  <c r="X73"/>
  <c r="W73"/>
  <c r="V73"/>
  <c r="U73"/>
  <c r="T73"/>
  <c r="P73"/>
  <c r="O73"/>
  <c r="N73"/>
  <c r="M73"/>
  <c r="L73"/>
  <c r="K73"/>
  <c r="J73"/>
  <c r="I73"/>
  <c r="H73"/>
  <c r="G73"/>
  <c r="F73"/>
  <c r="E73"/>
  <c r="D73"/>
  <c r="C73"/>
  <c r="AI73" i="19"/>
  <c r="AF73"/>
  <c r="AE73"/>
  <c r="AD73"/>
  <c r="AC73"/>
  <c r="AB73"/>
  <c r="AA73"/>
  <c r="Z73"/>
  <c r="Y73"/>
  <c r="X73"/>
  <c r="W73"/>
  <c r="V73"/>
  <c r="U73"/>
  <c r="T73"/>
  <c r="P73"/>
  <c r="O73"/>
  <c r="N73"/>
  <c r="M73"/>
  <c r="L73"/>
  <c r="K73"/>
  <c r="J73"/>
  <c r="I73"/>
  <c r="H73"/>
  <c r="G73"/>
  <c r="F73"/>
  <c r="E73"/>
  <c r="D73"/>
  <c r="C73"/>
  <c r="AI73" i="18"/>
  <c r="AF73"/>
  <c r="AE73"/>
  <c r="AD73"/>
  <c r="AC73"/>
  <c r="AB73"/>
  <c r="AA73"/>
  <c r="Z73"/>
  <c r="Y73"/>
  <c r="X73"/>
  <c r="W73"/>
  <c r="V73"/>
  <c r="U73"/>
  <c r="T73"/>
  <c r="P73"/>
  <c r="O73"/>
  <c r="N73"/>
  <c r="M73"/>
  <c r="L73"/>
  <c r="K73"/>
  <c r="J73"/>
  <c r="I73"/>
  <c r="H73"/>
  <c r="G73"/>
  <c r="F73"/>
  <c r="E73"/>
  <c r="D73"/>
  <c r="C73"/>
  <c r="AI73" i="17"/>
  <c r="AF73"/>
  <c r="AE73"/>
  <c r="AD73"/>
  <c r="AC73"/>
  <c r="AB73"/>
  <c r="AA73"/>
  <c r="Z73"/>
  <c r="Y73"/>
  <c r="X73"/>
  <c r="W73"/>
  <c r="V73"/>
  <c r="U73"/>
  <c r="T73"/>
  <c r="P73"/>
  <c r="O73"/>
  <c r="N73"/>
  <c r="M73"/>
  <c r="L73"/>
  <c r="K73"/>
  <c r="J73"/>
  <c r="I73"/>
  <c r="H73"/>
  <c r="G73"/>
  <c r="F73"/>
  <c r="E73"/>
  <c r="D73"/>
  <c r="C73"/>
  <c r="AI73" i="16"/>
  <c r="AF73"/>
  <c r="AE73"/>
  <c r="AD73"/>
  <c r="AC73"/>
  <c r="AB73"/>
  <c r="AA73"/>
  <c r="Z73"/>
  <c r="Y73"/>
  <c r="X73"/>
  <c r="W73"/>
  <c r="V73"/>
  <c r="U73"/>
  <c r="T73"/>
  <c r="P73"/>
  <c r="O73"/>
  <c r="N73"/>
  <c r="M73"/>
  <c r="L73"/>
  <c r="K73"/>
  <c r="J73"/>
  <c r="I73"/>
  <c r="H73"/>
  <c r="G73"/>
  <c r="F73"/>
  <c r="E73"/>
  <c r="D73"/>
  <c r="C73"/>
  <c r="AI73" i="15"/>
  <c r="AF73"/>
  <c r="AE73"/>
  <c r="AD73"/>
  <c r="AC73"/>
  <c r="AB73"/>
  <c r="AA73"/>
  <c r="Z73"/>
  <c r="Y73"/>
  <c r="X73"/>
  <c r="W73"/>
  <c r="V73"/>
  <c r="U73"/>
  <c r="T73"/>
  <c r="P73"/>
  <c r="O73"/>
  <c r="N73"/>
  <c r="M73"/>
  <c r="L73"/>
  <c r="K73"/>
  <c r="J73"/>
  <c r="I73"/>
  <c r="H73"/>
  <c r="G73"/>
  <c r="F73"/>
  <c r="E73"/>
  <c r="D73"/>
  <c r="C73"/>
  <c r="AI73" i="14"/>
  <c r="AF73"/>
  <c r="AE73"/>
  <c r="AD73"/>
  <c r="AC73"/>
  <c r="AB73"/>
  <c r="AA73"/>
  <c r="Z73"/>
  <c r="Y73"/>
  <c r="X73"/>
  <c r="W73"/>
  <c r="V73"/>
  <c r="U73"/>
  <c r="T73"/>
  <c r="P73"/>
  <c r="O73"/>
  <c r="N73"/>
  <c r="M73"/>
  <c r="L73"/>
  <c r="K73"/>
  <c r="J73"/>
  <c r="I73"/>
  <c r="H73"/>
  <c r="G73"/>
  <c r="F73"/>
  <c r="E73"/>
  <c r="D73"/>
  <c r="C73"/>
  <c r="AI73" i="13"/>
  <c r="AF73"/>
  <c r="AE73"/>
  <c r="AD73"/>
  <c r="AC73"/>
  <c r="AB73"/>
  <c r="AA73"/>
  <c r="Z73"/>
  <c r="Y73"/>
  <c r="X73"/>
  <c r="W73"/>
  <c r="V73"/>
  <c r="U73"/>
  <c r="T73"/>
  <c r="P73"/>
  <c r="O73"/>
  <c r="N73"/>
  <c r="M73"/>
  <c r="L73"/>
  <c r="K73"/>
  <c r="J73"/>
  <c r="I73"/>
  <c r="H73"/>
  <c r="G73"/>
  <c r="F73"/>
  <c r="E73"/>
  <c r="D73"/>
  <c r="C73"/>
  <c r="AI73" i="12"/>
  <c r="AF73"/>
  <c r="AE73"/>
  <c r="AD73"/>
  <c r="AC73"/>
  <c r="AB73"/>
  <c r="AA73"/>
  <c r="Z73"/>
  <c r="Y73"/>
  <c r="X73"/>
  <c r="W73"/>
  <c r="V73"/>
  <c r="U73"/>
  <c r="T73"/>
  <c r="P73"/>
  <c r="O73"/>
  <c r="N73"/>
  <c r="M73"/>
  <c r="L73"/>
  <c r="K73"/>
  <c r="J73"/>
  <c r="I73"/>
  <c r="H73"/>
  <c r="G73"/>
  <c r="F73"/>
  <c r="E73"/>
  <c r="D73"/>
  <c r="C73"/>
  <c r="AI73" i="11"/>
  <c r="AF73"/>
  <c r="AE73"/>
  <c r="AD73"/>
  <c r="AC73"/>
  <c r="AB73"/>
  <c r="AA73"/>
  <c r="Z73"/>
  <c r="Y73"/>
  <c r="X73"/>
  <c r="W73"/>
  <c r="V73"/>
  <c r="U73"/>
  <c r="T73"/>
  <c r="P73"/>
  <c r="O73"/>
  <c r="N73"/>
  <c r="M73"/>
  <c r="L73"/>
  <c r="K73"/>
  <c r="J73"/>
  <c r="I73"/>
  <c r="H73"/>
  <c r="G73"/>
  <c r="F73"/>
  <c r="E73"/>
  <c r="D73"/>
  <c r="C73"/>
  <c r="AI73" i="10"/>
  <c r="AF73"/>
  <c r="AE73"/>
  <c r="AD73"/>
  <c r="AC73"/>
  <c r="AB73"/>
  <c r="AA73"/>
  <c r="Z73"/>
  <c r="Y73"/>
  <c r="X73"/>
  <c r="W73"/>
  <c r="V73"/>
  <c r="U73"/>
  <c r="T73"/>
  <c r="P73"/>
  <c r="O73"/>
  <c r="N73"/>
  <c r="M73"/>
  <c r="L73"/>
  <c r="K73"/>
  <c r="J73"/>
  <c r="I73"/>
  <c r="H73"/>
  <c r="G73"/>
  <c r="F73"/>
  <c r="E73"/>
  <c r="D73"/>
  <c r="C73"/>
  <c r="AI73" i="9"/>
  <c r="AF73"/>
  <c r="AE73"/>
  <c r="AD73"/>
  <c r="AC73"/>
  <c r="AB73"/>
  <c r="AA73"/>
  <c r="Z73"/>
  <c r="Y73"/>
  <c r="X73"/>
  <c r="W73"/>
  <c r="V73"/>
  <c r="U73"/>
  <c r="T73"/>
  <c r="P73"/>
  <c r="O73"/>
  <c r="N73"/>
  <c r="M73"/>
  <c r="L73"/>
  <c r="K73"/>
  <c r="J73"/>
  <c r="I73"/>
  <c r="H73"/>
  <c r="G73"/>
  <c r="F73"/>
  <c r="E73"/>
  <c r="D73"/>
  <c r="C73"/>
  <c r="AI73" i="8"/>
  <c r="AF73"/>
  <c r="AE73"/>
  <c r="AD73"/>
  <c r="AC73"/>
  <c r="AB73"/>
  <c r="AA73"/>
  <c r="Z73"/>
  <c r="Y73"/>
  <c r="X73"/>
  <c r="W73"/>
  <c r="V73"/>
  <c r="U73"/>
  <c r="T73"/>
  <c r="P73"/>
  <c r="O73"/>
  <c r="N73"/>
  <c r="M73"/>
  <c r="L73"/>
  <c r="K73"/>
  <c r="J73"/>
  <c r="I73"/>
  <c r="H73"/>
  <c r="G73"/>
  <c r="F73"/>
  <c r="E73"/>
  <c r="D73"/>
  <c r="C73"/>
  <c r="AI73" i="7"/>
  <c r="AF73"/>
  <c r="AE73"/>
  <c r="AD73"/>
  <c r="AC73"/>
  <c r="AB73"/>
  <c r="AA73"/>
  <c r="Z73"/>
  <c r="Y73"/>
  <c r="X73"/>
  <c r="W73"/>
  <c r="V73"/>
  <c r="U73"/>
  <c r="T73"/>
  <c r="P73"/>
  <c r="O73"/>
  <c r="N73"/>
  <c r="M73"/>
  <c r="L73"/>
  <c r="K73"/>
  <c r="J73"/>
  <c r="I73"/>
  <c r="H73"/>
  <c r="G73"/>
  <c r="F73"/>
  <c r="E73"/>
  <c r="D73"/>
  <c r="C73"/>
  <c r="AI73" i="6"/>
  <c r="AF73"/>
  <c r="AE73"/>
  <c r="AD73"/>
  <c r="AC73"/>
  <c r="AB73"/>
  <c r="AA73"/>
  <c r="Z73"/>
  <c r="Y73"/>
  <c r="X73"/>
  <c r="W73"/>
  <c r="V73"/>
  <c r="U73"/>
  <c r="T73"/>
  <c r="P73"/>
  <c r="O73"/>
  <c r="N73"/>
  <c r="M73"/>
  <c r="L73"/>
  <c r="K73"/>
  <c r="J73"/>
  <c r="I73"/>
  <c r="H73"/>
  <c r="G73"/>
  <c r="F73"/>
  <c r="E73"/>
  <c r="D73"/>
  <c r="C73"/>
  <c r="AI73" i="5"/>
  <c r="AF73"/>
  <c r="AE73"/>
  <c r="AD73"/>
  <c r="AC73"/>
  <c r="AB73"/>
  <c r="AA73"/>
  <c r="Z73"/>
  <c r="Y73"/>
  <c r="X73"/>
  <c r="W73"/>
  <c r="V73"/>
  <c r="U73"/>
  <c r="T73"/>
  <c r="P73"/>
  <c r="O73"/>
  <c r="N73"/>
  <c r="M73"/>
  <c r="L73"/>
  <c r="K73"/>
  <c r="J73"/>
  <c r="I73"/>
  <c r="H73"/>
  <c r="G73"/>
  <c r="F73"/>
  <c r="E73"/>
  <c r="D73"/>
  <c r="C73"/>
  <c r="AI73" i="4"/>
  <c r="AF73"/>
  <c r="AE73"/>
  <c r="AD73"/>
  <c r="AC73"/>
  <c r="AB73"/>
  <c r="AA73"/>
  <c r="Z73"/>
  <c r="Y73"/>
  <c r="X73"/>
  <c r="W73"/>
  <c r="V73"/>
  <c r="U73"/>
  <c r="T73"/>
  <c r="P73"/>
  <c r="O73"/>
  <c r="N73"/>
  <c r="M73"/>
  <c r="L73"/>
  <c r="K73"/>
  <c r="J73"/>
  <c r="I73"/>
  <c r="H73"/>
  <c r="G73"/>
  <c r="F73"/>
  <c r="E73"/>
  <c r="D73"/>
  <c r="C73"/>
  <c r="AI73" i="3"/>
  <c r="AF73"/>
  <c r="AE73"/>
  <c r="AD73"/>
  <c r="AC73"/>
  <c r="AB73"/>
  <c r="AA73"/>
  <c r="Z73"/>
  <c r="Y73"/>
  <c r="X73"/>
  <c r="W73"/>
  <c r="V73"/>
  <c r="U73"/>
  <c r="T73"/>
  <c r="P73"/>
  <c r="O73"/>
  <c r="N73"/>
  <c r="M73"/>
  <c r="L73"/>
  <c r="K73"/>
  <c r="J73"/>
  <c r="I73"/>
  <c r="H73"/>
  <c r="G73"/>
  <c r="F73"/>
  <c r="E73"/>
  <c r="D73"/>
  <c r="C73"/>
  <c r="AI73" i="2"/>
  <c r="AF73"/>
  <c r="AE73"/>
  <c r="AD73"/>
  <c r="AC73"/>
  <c r="AB73"/>
  <c r="AA73"/>
  <c r="Z73"/>
  <c r="Y73"/>
  <c r="X73"/>
  <c r="W73"/>
  <c r="V73"/>
  <c r="U73"/>
  <c r="T73"/>
  <c r="P73"/>
  <c r="O73"/>
  <c r="N73"/>
  <c r="M73"/>
  <c r="L73"/>
  <c r="K73"/>
  <c r="J73"/>
  <c r="I73"/>
  <c r="H73"/>
  <c r="G73"/>
  <c r="F73"/>
  <c r="E73"/>
  <c r="D73"/>
  <c r="C73"/>
  <c r="AI72" i="35"/>
  <c r="AF72"/>
  <c r="AE72"/>
  <c r="AD72"/>
  <c r="AC72"/>
  <c r="AB72"/>
  <c r="AA72"/>
  <c r="Z72"/>
  <c r="Y72"/>
  <c r="X72"/>
  <c r="W72"/>
  <c r="V72"/>
  <c r="U72"/>
  <c r="T72"/>
  <c r="P72"/>
  <c r="O72"/>
  <c r="N72"/>
  <c r="M72"/>
  <c r="L72"/>
  <c r="K72"/>
  <c r="J72"/>
  <c r="I72"/>
  <c r="H72"/>
  <c r="G72"/>
  <c r="F72"/>
  <c r="E72"/>
  <c r="D72"/>
  <c r="C72"/>
  <c r="AI72" i="32"/>
  <c r="AF72"/>
  <c r="AE72"/>
  <c r="AD72"/>
  <c r="AC72"/>
  <c r="AB72"/>
  <c r="AA72"/>
  <c r="Z72"/>
  <c r="Y72"/>
  <c r="X72"/>
  <c r="W72"/>
  <c r="V72"/>
  <c r="U72"/>
  <c r="T72"/>
  <c r="P72"/>
  <c r="O72"/>
  <c r="N72"/>
  <c r="M72"/>
  <c r="L72"/>
  <c r="K72"/>
  <c r="J72"/>
  <c r="I72"/>
  <c r="H72"/>
  <c r="G72"/>
  <c r="F72"/>
  <c r="E72"/>
  <c r="D72"/>
  <c r="C72"/>
  <c r="AI72" i="31"/>
  <c r="AF72"/>
  <c r="AE72"/>
  <c r="AD72"/>
  <c r="AC72"/>
  <c r="AB72"/>
  <c r="AA72"/>
  <c r="Z72"/>
  <c r="Y72"/>
  <c r="X72"/>
  <c r="W72"/>
  <c r="V72"/>
  <c r="U72"/>
  <c r="T72"/>
  <c r="P72"/>
  <c r="O72"/>
  <c r="N72"/>
  <c r="M72"/>
  <c r="L72"/>
  <c r="K72"/>
  <c r="J72"/>
  <c r="I72"/>
  <c r="H72"/>
  <c r="G72"/>
  <c r="F72"/>
  <c r="E72"/>
  <c r="D72"/>
  <c r="C72"/>
  <c r="AI72" i="30"/>
  <c r="AF72"/>
  <c r="AE72"/>
  <c r="AD72"/>
  <c r="AC72"/>
  <c r="AB72"/>
  <c r="AA72"/>
  <c r="Z72"/>
  <c r="Y72"/>
  <c r="X72"/>
  <c r="W72"/>
  <c r="V72"/>
  <c r="U72"/>
  <c r="T72"/>
  <c r="P72"/>
  <c r="O72"/>
  <c r="N72"/>
  <c r="M72"/>
  <c r="L72"/>
  <c r="K72"/>
  <c r="J72"/>
  <c r="I72"/>
  <c r="H72"/>
  <c r="G72"/>
  <c r="F72"/>
  <c r="E72"/>
  <c r="D72"/>
  <c r="C72"/>
  <c r="AI72" i="29"/>
  <c r="AF72"/>
  <c r="AE72"/>
  <c r="AD72"/>
  <c r="AC72"/>
  <c r="AB72"/>
  <c r="AA72"/>
  <c r="Z72"/>
  <c r="Y72"/>
  <c r="X72"/>
  <c r="W72"/>
  <c r="V72"/>
  <c r="U72"/>
  <c r="T72"/>
  <c r="P72"/>
  <c r="O72"/>
  <c r="N72"/>
  <c r="M72"/>
  <c r="L72"/>
  <c r="K72"/>
  <c r="J72"/>
  <c r="I72"/>
  <c r="H72"/>
  <c r="G72"/>
  <c r="F72"/>
  <c r="E72"/>
  <c r="D72"/>
  <c r="C72"/>
  <c r="AI72" i="28"/>
  <c r="AF72"/>
  <c r="AE72"/>
  <c r="AD72"/>
  <c r="AC72"/>
  <c r="AB72"/>
  <c r="AA72"/>
  <c r="Z72"/>
  <c r="Y72"/>
  <c r="X72"/>
  <c r="W72"/>
  <c r="V72"/>
  <c r="U72"/>
  <c r="T72"/>
  <c r="P72"/>
  <c r="O72"/>
  <c r="N72"/>
  <c r="M72"/>
  <c r="L72"/>
  <c r="K72"/>
  <c r="J72"/>
  <c r="I72"/>
  <c r="H72"/>
  <c r="G72"/>
  <c r="F72"/>
  <c r="E72"/>
  <c r="D72"/>
  <c r="C72"/>
  <c r="AI72" i="27"/>
  <c r="AF72"/>
  <c r="AE72"/>
  <c r="AD72"/>
  <c r="AC72"/>
  <c r="AB72"/>
  <c r="AA72"/>
  <c r="Z72"/>
  <c r="Y72"/>
  <c r="X72"/>
  <c r="W72"/>
  <c r="V72"/>
  <c r="U72"/>
  <c r="T72"/>
  <c r="P72"/>
  <c r="O72"/>
  <c r="N72"/>
  <c r="M72"/>
  <c r="L72"/>
  <c r="K72"/>
  <c r="J72"/>
  <c r="I72"/>
  <c r="H72"/>
  <c r="G72"/>
  <c r="F72"/>
  <c r="E72"/>
  <c r="D72"/>
  <c r="C72"/>
  <c r="AI72" i="26"/>
  <c r="AF72"/>
  <c r="AE72"/>
  <c r="AD72"/>
  <c r="AC72"/>
  <c r="AB72"/>
  <c r="AA72"/>
  <c r="Z72"/>
  <c r="Y72"/>
  <c r="X72"/>
  <c r="W72"/>
  <c r="V72"/>
  <c r="U72"/>
  <c r="T72"/>
  <c r="P72"/>
  <c r="O72"/>
  <c r="N72"/>
  <c r="M72"/>
  <c r="L72"/>
  <c r="K72"/>
  <c r="J72"/>
  <c r="I72"/>
  <c r="H72"/>
  <c r="G72"/>
  <c r="F72"/>
  <c r="E72"/>
  <c r="D72"/>
  <c r="C72"/>
  <c r="AI72" i="25"/>
  <c r="AF72"/>
  <c r="AE72"/>
  <c r="AD72"/>
  <c r="AC72"/>
  <c r="AB72"/>
  <c r="AA72"/>
  <c r="Z72"/>
  <c r="Y72"/>
  <c r="X72"/>
  <c r="W72"/>
  <c r="V72"/>
  <c r="U72"/>
  <c r="T72"/>
  <c r="P72"/>
  <c r="O72"/>
  <c r="N72"/>
  <c r="M72"/>
  <c r="L72"/>
  <c r="K72"/>
  <c r="J72"/>
  <c r="I72"/>
  <c r="H72"/>
  <c r="G72"/>
  <c r="F72"/>
  <c r="E72"/>
  <c r="D72"/>
  <c r="C72"/>
  <c r="AI72" i="24"/>
  <c r="AF72"/>
  <c r="AE72"/>
  <c r="AD72"/>
  <c r="AC72"/>
  <c r="AB72"/>
  <c r="AA72"/>
  <c r="Z72"/>
  <c r="Y72"/>
  <c r="X72"/>
  <c r="W72"/>
  <c r="V72"/>
  <c r="U72"/>
  <c r="T72"/>
  <c r="P72"/>
  <c r="O72"/>
  <c r="N72"/>
  <c r="M72"/>
  <c r="L72"/>
  <c r="K72"/>
  <c r="J72"/>
  <c r="I72"/>
  <c r="H72"/>
  <c r="G72"/>
  <c r="F72"/>
  <c r="E72"/>
  <c r="D72"/>
  <c r="C72"/>
  <c r="AI72" i="23"/>
  <c r="AF72"/>
  <c r="AE72"/>
  <c r="AD72"/>
  <c r="AC72"/>
  <c r="AB72"/>
  <c r="AA72"/>
  <c r="Z72"/>
  <c r="Y72"/>
  <c r="X72"/>
  <c r="W72"/>
  <c r="V72"/>
  <c r="U72"/>
  <c r="T72"/>
  <c r="P72"/>
  <c r="O72"/>
  <c r="N72"/>
  <c r="M72"/>
  <c r="L72"/>
  <c r="K72"/>
  <c r="J72"/>
  <c r="I72"/>
  <c r="H72"/>
  <c r="G72"/>
  <c r="F72"/>
  <c r="E72"/>
  <c r="D72"/>
  <c r="C72"/>
  <c r="AI72" i="22"/>
  <c r="AF72"/>
  <c r="AE72"/>
  <c r="AD72"/>
  <c r="AC72"/>
  <c r="AB72"/>
  <c r="AA72"/>
  <c r="Z72"/>
  <c r="Y72"/>
  <c r="X72"/>
  <c r="W72"/>
  <c r="V72"/>
  <c r="U72"/>
  <c r="T72"/>
  <c r="P72"/>
  <c r="O72"/>
  <c r="N72"/>
  <c r="M72"/>
  <c r="L72"/>
  <c r="K72"/>
  <c r="J72"/>
  <c r="I72"/>
  <c r="H72"/>
  <c r="G72"/>
  <c r="F72"/>
  <c r="E72"/>
  <c r="D72"/>
  <c r="C72"/>
  <c r="AI72" i="21"/>
  <c r="AF72"/>
  <c r="AE72"/>
  <c r="AD72"/>
  <c r="AC72"/>
  <c r="AB72"/>
  <c r="AA72"/>
  <c r="Z72"/>
  <c r="Y72"/>
  <c r="X72"/>
  <c r="W72"/>
  <c r="V72"/>
  <c r="U72"/>
  <c r="T72"/>
  <c r="P72"/>
  <c r="O72"/>
  <c r="N72"/>
  <c r="M72"/>
  <c r="L72"/>
  <c r="K72"/>
  <c r="J72"/>
  <c r="I72"/>
  <c r="H72"/>
  <c r="G72"/>
  <c r="F72"/>
  <c r="E72"/>
  <c r="D72"/>
  <c r="C72"/>
  <c r="AI72" i="20"/>
  <c r="AF72"/>
  <c r="AE72"/>
  <c r="AD72"/>
  <c r="AC72"/>
  <c r="AB72"/>
  <c r="AA72"/>
  <c r="Z72"/>
  <c r="Y72"/>
  <c r="X72"/>
  <c r="W72"/>
  <c r="V72"/>
  <c r="U72"/>
  <c r="T72"/>
  <c r="P72"/>
  <c r="O72"/>
  <c r="N72"/>
  <c r="M72"/>
  <c r="L72"/>
  <c r="K72"/>
  <c r="J72"/>
  <c r="I72"/>
  <c r="H72"/>
  <c r="G72"/>
  <c r="F72"/>
  <c r="E72"/>
  <c r="D72"/>
  <c r="C72"/>
  <c r="AI72" i="19"/>
  <c r="AF72"/>
  <c r="AE72"/>
  <c r="AD72"/>
  <c r="AC72"/>
  <c r="AB72"/>
  <c r="AA72"/>
  <c r="Z72"/>
  <c r="Y72"/>
  <c r="X72"/>
  <c r="W72"/>
  <c r="V72"/>
  <c r="U72"/>
  <c r="T72"/>
  <c r="P72"/>
  <c r="O72"/>
  <c r="N72"/>
  <c r="M72"/>
  <c r="L72"/>
  <c r="K72"/>
  <c r="J72"/>
  <c r="I72"/>
  <c r="H72"/>
  <c r="G72"/>
  <c r="F72"/>
  <c r="E72"/>
  <c r="D72"/>
  <c r="C72"/>
  <c r="AI72" i="18"/>
  <c r="AF72"/>
  <c r="AE72"/>
  <c r="AD72"/>
  <c r="AC72"/>
  <c r="AB72"/>
  <c r="AA72"/>
  <c r="Z72"/>
  <c r="Y72"/>
  <c r="X72"/>
  <c r="W72"/>
  <c r="V72"/>
  <c r="U72"/>
  <c r="T72"/>
  <c r="P72"/>
  <c r="O72"/>
  <c r="N72"/>
  <c r="M72"/>
  <c r="L72"/>
  <c r="K72"/>
  <c r="J72"/>
  <c r="I72"/>
  <c r="H72"/>
  <c r="G72"/>
  <c r="F72"/>
  <c r="E72"/>
  <c r="D72"/>
  <c r="C72"/>
  <c r="AI72" i="17"/>
  <c r="AF72"/>
  <c r="AE72"/>
  <c r="AD72"/>
  <c r="AC72"/>
  <c r="AB72"/>
  <c r="AA72"/>
  <c r="Z72"/>
  <c r="Y72"/>
  <c r="X72"/>
  <c r="W72"/>
  <c r="V72"/>
  <c r="U72"/>
  <c r="T72"/>
  <c r="P72"/>
  <c r="O72"/>
  <c r="N72"/>
  <c r="M72"/>
  <c r="L72"/>
  <c r="K72"/>
  <c r="J72"/>
  <c r="I72"/>
  <c r="H72"/>
  <c r="G72"/>
  <c r="F72"/>
  <c r="E72"/>
  <c r="D72"/>
  <c r="C72"/>
  <c r="AI72" i="16"/>
  <c r="AF72"/>
  <c r="AE72"/>
  <c r="AD72"/>
  <c r="AC72"/>
  <c r="AB72"/>
  <c r="AA72"/>
  <c r="Z72"/>
  <c r="Y72"/>
  <c r="X72"/>
  <c r="W72"/>
  <c r="V72"/>
  <c r="U72"/>
  <c r="T72"/>
  <c r="P72"/>
  <c r="O72"/>
  <c r="N72"/>
  <c r="M72"/>
  <c r="L72"/>
  <c r="K72"/>
  <c r="J72"/>
  <c r="I72"/>
  <c r="H72"/>
  <c r="G72"/>
  <c r="F72"/>
  <c r="E72"/>
  <c r="D72"/>
  <c r="C72"/>
  <c r="AI72" i="15"/>
  <c r="AF72"/>
  <c r="AE72"/>
  <c r="AD72"/>
  <c r="AC72"/>
  <c r="AB72"/>
  <c r="AA72"/>
  <c r="Z72"/>
  <c r="Y72"/>
  <c r="X72"/>
  <c r="W72"/>
  <c r="V72"/>
  <c r="U72"/>
  <c r="T72"/>
  <c r="P72"/>
  <c r="O72"/>
  <c r="N72"/>
  <c r="M72"/>
  <c r="L72"/>
  <c r="K72"/>
  <c r="J72"/>
  <c r="I72"/>
  <c r="H72"/>
  <c r="G72"/>
  <c r="F72"/>
  <c r="E72"/>
  <c r="D72"/>
  <c r="C72"/>
  <c r="AI72" i="14"/>
  <c r="AF72"/>
  <c r="AE72"/>
  <c r="AD72"/>
  <c r="AC72"/>
  <c r="AB72"/>
  <c r="AA72"/>
  <c r="Z72"/>
  <c r="Y72"/>
  <c r="X72"/>
  <c r="W72"/>
  <c r="V72"/>
  <c r="U72"/>
  <c r="T72"/>
  <c r="P72"/>
  <c r="O72"/>
  <c r="N72"/>
  <c r="M72"/>
  <c r="L72"/>
  <c r="K72"/>
  <c r="J72"/>
  <c r="I72"/>
  <c r="H72"/>
  <c r="G72"/>
  <c r="F72"/>
  <c r="E72"/>
  <c r="D72"/>
  <c r="C72"/>
  <c r="AI72" i="13"/>
  <c r="AF72"/>
  <c r="AE72"/>
  <c r="AD72"/>
  <c r="AC72"/>
  <c r="AB72"/>
  <c r="AA72"/>
  <c r="Z72"/>
  <c r="Y72"/>
  <c r="X72"/>
  <c r="W72"/>
  <c r="V72"/>
  <c r="U72"/>
  <c r="T72"/>
  <c r="P72"/>
  <c r="O72"/>
  <c r="N72"/>
  <c r="M72"/>
  <c r="L72"/>
  <c r="K72"/>
  <c r="J72"/>
  <c r="I72"/>
  <c r="H72"/>
  <c r="G72"/>
  <c r="F72"/>
  <c r="E72"/>
  <c r="D72"/>
  <c r="C72"/>
  <c r="AI72" i="12"/>
  <c r="AF72"/>
  <c r="AE72"/>
  <c r="AD72"/>
  <c r="AC72"/>
  <c r="AB72"/>
  <c r="AA72"/>
  <c r="Z72"/>
  <c r="Y72"/>
  <c r="X72"/>
  <c r="W72"/>
  <c r="V72"/>
  <c r="U72"/>
  <c r="T72"/>
  <c r="P72"/>
  <c r="O72"/>
  <c r="N72"/>
  <c r="M72"/>
  <c r="L72"/>
  <c r="K72"/>
  <c r="J72"/>
  <c r="I72"/>
  <c r="H72"/>
  <c r="G72"/>
  <c r="F72"/>
  <c r="E72"/>
  <c r="D72"/>
  <c r="C72"/>
  <c r="AI72" i="11"/>
  <c r="AF72"/>
  <c r="AE72"/>
  <c r="AD72"/>
  <c r="AC72"/>
  <c r="AB72"/>
  <c r="AA72"/>
  <c r="Z72"/>
  <c r="Y72"/>
  <c r="X72"/>
  <c r="W72"/>
  <c r="V72"/>
  <c r="U72"/>
  <c r="T72"/>
  <c r="P72"/>
  <c r="O72"/>
  <c r="N72"/>
  <c r="M72"/>
  <c r="L72"/>
  <c r="K72"/>
  <c r="J72"/>
  <c r="I72"/>
  <c r="H72"/>
  <c r="G72"/>
  <c r="F72"/>
  <c r="E72"/>
  <c r="D72"/>
  <c r="C72"/>
  <c r="AI72" i="10"/>
  <c r="AF72"/>
  <c r="AE72"/>
  <c r="AD72"/>
  <c r="AC72"/>
  <c r="AB72"/>
  <c r="AA72"/>
  <c r="Z72"/>
  <c r="Y72"/>
  <c r="X72"/>
  <c r="W72"/>
  <c r="V72"/>
  <c r="U72"/>
  <c r="T72"/>
  <c r="P72"/>
  <c r="O72"/>
  <c r="N72"/>
  <c r="M72"/>
  <c r="L72"/>
  <c r="K72"/>
  <c r="J72"/>
  <c r="I72"/>
  <c r="H72"/>
  <c r="G72"/>
  <c r="F72"/>
  <c r="E72"/>
  <c r="D72"/>
  <c r="C72"/>
  <c r="AI72" i="9"/>
  <c r="AF72"/>
  <c r="AE72"/>
  <c r="AD72"/>
  <c r="AC72"/>
  <c r="AB72"/>
  <c r="AA72"/>
  <c r="Z72"/>
  <c r="Y72"/>
  <c r="X72"/>
  <c r="W72"/>
  <c r="V72"/>
  <c r="U72"/>
  <c r="T72"/>
  <c r="P72"/>
  <c r="O72"/>
  <c r="N72"/>
  <c r="M72"/>
  <c r="L72"/>
  <c r="K72"/>
  <c r="J72"/>
  <c r="I72"/>
  <c r="H72"/>
  <c r="G72"/>
  <c r="F72"/>
  <c r="E72"/>
  <c r="D72"/>
  <c r="C72"/>
  <c r="AI72" i="8"/>
  <c r="AF72"/>
  <c r="AE72"/>
  <c r="AD72"/>
  <c r="AC72"/>
  <c r="AB72"/>
  <c r="AA72"/>
  <c r="Z72"/>
  <c r="Y72"/>
  <c r="X72"/>
  <c r="W72"/>
  <c r="V72"/>
  <c r="U72"/>
  <c r="T72"/>
  <c r="P72"/>
  <c r="O72"/>
  <c r="N72"/>
  <c r="M72"/>
  <c r="L72"/>
  <c r="K72"/>
  <c r="J72"/>
  <c r="I72"/>
  <c r="H72"/>
  <c r="G72"/>
  <c r="F72"/>
  <c r="E72"/>
  <c r="D72"/>
  <c r="C72"/>
  <c r="AI72" i="7"/>
  <c r="AF72"/>
  <c r="AE72"/>
  <c r="AD72"/>
  <c r="AC72"/>
  <c r="AB72"/>
  <c r="AA72"/>
  <c r="Z72"/>
  <c r="Y72"/>
  <c r="X72"/>
  <c r="W72"/>
  <c r="V72"/>
  <c r="U72"/>
  <c r="T72"/>
  <c r="P72"/>
  <c r="O72"/>
  <c r="N72"/>
  <c r="M72"/>
  <c r="L72"/>
  <c r="K72"/>
  <c r="J72"/>
  <c r="I72"/>
  <c r="H72"/>
  <c r="G72"/>
  <c r="F72"/>
  <c r="E72"/>
  <c r="D72"/>
  <c r="C72"/>
  <c r="AI72" i="6"/>
  <c r="AF72"/>
  <c r="AE72"/>
  <c r="AD72"/>
  <c r="AC72"/>
  <c r="AB72"/>
  <c r="AA72"/>
  <c r="Z72"/>
  <c r="Y72"/>
  <c r="X72"/>
  <c r="W72"/>
  <c r="V72"/>
  <c r="U72"/>
  <c r="T72"/>
  <c r="P72"/>
  <c r="O72"/>
  <c r="N72"/>
  <c r="M72"/>
  <c r="L72"/>
  <c r="K72"/>
  <c r="J72"/>
  <c r="I72"/>
  <c r="H72"/>
  <c r="G72"/>
  <c r="F72"/>
  <c r="E72"/>
  <c r="D72"/>
  <c r="C72"/>
  <c r="AI72" i="5"/>
  <c r="AF72"/>
  <c r="AE72"/>
  <c r="AD72"/>
  <c r="AC72"/>
  <c r="AB72"/>
  <c r="AA72"/>
  <c r="Z72"/>
  <c r="Y72"/>
  <c r="X72"/>
  <c r="W72"/>
  <c r="V72"/>
  <c r="U72"/>
  <c r="T72"/>
  <c r="P72"/>
  <c r="O72"/>
  <c r="N72"/>
  <c r="M72"/>
  <c r="L72"/>
  <c r="K72"/>
  <c r="J72"/>
  <c r="I72"/>
  <c r="H72"/>
  <c r="G72"/>
  <c r="F72"/>
  <c r="E72"/>
  <c r="D72"/>
  <c r="C72"/>
  <c r="AI72" i="4"/>
  <c r="AF72"/>
  <c r="AE72"/>
  <c r="AD72"/>
  <c r="AC72"/>
  <c r="AB72"/>
  <c r="AA72"/>
  <c r="Z72"/>
  <c r="Y72"/>
  <c r="X72"/>
  <c r="W72"/>
  <c r="V72"/>
  <c r="U72"/>
  <c r="T72"/>
  <c r="P72"/>
  <c r="O72"/>
  <c r="N72"/>
  <c r="M72"/>
  <c r="L72"/>
  <c r="K72"/>
  <c r="J72"/>
  <c r="I72"/>
  <c r="H72"/>
  <c r="G72"/>
  <c r="F72"/>
  <c r="E72"/>
  <c r="D72"/>
  <c r="C72"/>
  <c r="AI72" i="3"/>
  <c r="AF72"/>
  <c r="AE72"/>
  <c r="AD72"/>
  <c r="AC72"/>
  <c r="AB72"/>
  <c r="AA72"/>
  <c r="Z72"/>
  <c r="Y72"/>
  <c r="X72"/>
  <c r="W72"/>
  <c r="V72"/>
  <c r="U72"/>
  <c r="T72"/>
  <c r="P72"/>
  <c r="O72"/>
  <c r="N72"/>
  <c r="M72"/>
  <c r="L72"/>
  <c r="K72"/>
  <c r="J72"/>
  <c r="I72"/>
  <c r="H72"/>
  <c r="G72"/>
  <c r="F72"/>
  <c r="E72"/>
  <c r="D72"/>
  <c r="C72"/>
  <c r="AI72" i="2"/>
  <c r="AF72"/>
  <c r="AE72"/>
  <c r="AD72"/>
  <c r="AC72"/>
  <c r="AB72"/>
  <c r="AA72"/>
  <c r="Z72"/>
  <c r="Y72"/>
  <c r="X72"/>
  <c r="W72"/>
  <c r="V72"/>
  <c r="U72"/>
  <c r="T72"/>
  <c r="P72"/>
  <c r="O72"/>
  <c r="N72"/>
  <c r="M72"/>
  <c r="L72"/>
  <c r="K72"/>
  <c r="J72"/>
  <c r="I72"/>
  <c r="H72"/>
  <c r="G72"/>
  <c r="F72"/>
  <c r="E72"/>
  <c r="D72"/>
  <c r="C72"/>
  <c r="AI66" i="35"/>
  <c r="AF66"/>
  <c r="AE66"/>
  <c r="AD66"/>
  <c r="AC66"/>
  <c r="AB66"/>
  <c r="AA66"/>
  <c r="Z66"/>
  <c r="Y66"/>
  <c r="X66"/>
  <c r="W66"/>
  <c r="V66"/>
  <c r="U66"/>
  <c r="T66"/>
  <c r="P66"/>
  <c r="O66"/>
  <c r="N66"/>
  <c r="M66"/>
  <c r="L66"/>
  <c r="K66"/>
  <c r="J66"/>
  <c r="I66"/>
  <c r="H66"/>
  <c r="G66"/>
  <c r="F66"/>
  <c r="E66"/>
  <c r="D66"/>
  <c r="C66"/>
  <c r="AI66" i="32"/>
  <c r="AF66"/>
  <c r="AE66"/>
  <c r="AD66"/>
  <c r="AC66"/>
  <c r="AB66"/>
  <c r="AA66"/>
  <c r="Z66"/>
  <c r="Y66"/>
  <c r="X66"/>
  <c r="W66"/>
  <c r="V66"/>
  <c r="U66"/>
  <c r="T66"/>
  <c r="P66"/>
  <c r="O66"/>
  <c r="N66"/>
  <c r="M66"/>
  <c r="L66"/>
  <c r="K66"/>
  <c r="J66"/>
  <c r="I66"/>
  <c r="H66"/>
  <c r="G66"/>
  <c r="F66"/>
  <c r="E66"/>
  <c r="D66"/>
  <c r="C66"/>
  <c r="AI66" i="31"/>
  <c r="AF66"/>
  <c r="AE66"/>
  <c r="AD66"/>
  <c r="AC66"/>
  <c r="AB66"/>
  <c r="AA66"/>
  <c r="Z66"/>
  <c r="Y66"/>
  <c r="X66"/>
  <c r="W66"/>
  <c r="V66"/>
  <c r="U66"/>
  <c r="T66"/>
  <c r="P66"/>
  <c r="O66"/>
  <c r="N66"/>
  <c r="M66"/>
  <c r="L66"/>
  <c r="K66"/>
  <c r="J66"/>
  <c r="I66"/>
  <c r="H66"/>
  <c r="G66"/>
  <c r="F66"/>
  <c r="E66"/>
  <c r="D66"/>
  <c r="C66"/>
  <c r="AI66" i="30"/>
  <c r="AF66"/>
  <c r="AE66"/>
  <c r="AD66"/>
  <c r="AC66"/>
  <c r="AB66"/>
  <c r="AA66"/>
  <c r="Z66"/>
  <c r="Y66"/>
  <c r="X66"/>
  <c r="W66"/>
  <c r="V66"/>
  <c r="U66"/>
  <c r="T66"/>
  <c r="P66"/>
  <c r="O66"/>
  <c r="N66"/>
  <c r="M66"/>
  <c r="L66"/>
  <c r="K66"/>
  <c r="J66"/>
  <c r="I66"/>
  <c r="H66"/>
  <c r="G66"/>
  <c r="F66"/>
  <c r="E66"/>
  <c r="D66"/>
  <c r="C66"/>
  <c r="AI66" i="29"/>
  <c r="AF66"/>
  <c r="AE66"/>
  <c r="AD66"/>
  <c r="AC66"/>
  <c r="AB66"/>
  <c r="AA66"/>
  <c r="Z66"/>
  <c r="Y66"/>
  <c r="X66"/>
  <c r="W66"/>
  <c r="V66"/>
  <c r="U66"/>
  <c r="T66"/>
  <c r="P66"/>
  <c r="O66"/>
  <c r="N66"/>
  <c r="M66"/>
  <c r="L66"/>
  <c r="K66"/>
  <c r="J66"/>
  <c r="I66"/>
  <c r="H66"/>
  <c r="G66"/>
  <c r="F66"/>
  <c r="E66"/>
  <c r="D66"/>
  <c r="C66"/>
  <c r="AI66" i="28"/>
  <c r="AF66"/>
  <c r="AE66"/>
  <c r="AD66"/>
  <c r="AC66"/>
  <c r="AB66"/>
  <c r="AA66"/>
  <c r="Z66"/>
  <c r="Y66"/>
  <c r="X66"/>
  <c r="W66"/>
  <c r="V66"/>
  <c r="U66"/>
  <c r="T66"/>
  <c r="P66"/>
  <c r="O66"/>
  <c r="N66"/>
  <c r="M66"/>
  <c r="L66"/>
  <c r="K66"/>
  <c r="J66"/>
  <c r="I66"/>
  <c r="H66"/>
  <c r="G66"/>
  <c r="F66"/>
  <c r="E66"/>
  <c r="D66"/>
  <c r="C66"/>
  <c r="AI66" i="27"/>
  <c r="AF66"/>
  <c r="AE66"/>
  <c r="AD66"/>
  <c r="AC66"/>
  <c r="AB66"/>
  <c r="AA66"/>
  <c r="Z66"/>
  <c r="Y66"/>
  <c r="X66"/>
  <c r="W66"/>
  <c r="V66"/>
  <c r="U66"/>
  <c r="T66"/>
  <c r="P66"/>
  <c r="O66"/>
  <c r="N66"/>
  <c r="M66"/>
  <c r="L66"/>
  <c r="K66"/>
  <c r="J66"/>
  <c r="I66"/>
  <c r="H66"/>
  <c r="G66"/>
  <c r="F66"/>
  <c r="E66"/>
  <c r="D66"/>
  <c r="C66"/>
  <c r="AI66" i="26"/>
  <c r="AF66"/>
  <c r="AE66"/>
  <c r="AD66"/>
  <c r="AC66"/>
  <c r="AB66"/>
  <c r="AA66"/>
  <c r="Z66"/>
  <c r="Y66"/>
  <c r="X66"/>
  <c r="W66"/>
  <c r="V66"/>
  <c r="U66"/>
  <c r="T66"/>
  <c r="P66"/>
  <c r="O66"/>
  <c r="N66"/>
  <c r="M66"/>
  <c r="L66"/>
  <c r="K66"/>
  <c r="J66"/>
  <c r="I66"/>
  <c r="H66"/>
  <c r="G66"/>
  <c r="F66"/>
  <c r="E66"/>
  <c r="D66"/>
  <c r="C66"/>
  <c r="AI66" i="25"/>
  <c r="AF66"/>
  <c r="AE66"/>
  <c r="AD66"/>
  <c r="AC66"/>
  <c r="AB66"/>
  <c r="AA66"/>
  <c r="Z66"/>
  <c r="Y66"/>
  <c r="X66"/>
  <c r="W66"/>
  <c r="V66"/>
  <c r="U66"/>
  <c r="T66"/>
  <c r="P66"/>
  <c r="O66"/>
  <c r="N66"/>
  <c r="M66"/>
  <c r="L66"/>
  <c r="K66"/>
  <c r="J66"/>
  <c r="I66"/>
  <c r="H66"/>
  <c r="G66"/>
  <c r="F66"/>
  <c r="E66"/>
  <c r="D66"/>
  <c r="C66"/>
  <c r="AI66" i="24"/>
  <c r="AF66"/>
  <c r="AE66"/>
  <c r="AD66"/>
  <c r="AC66"/>
  <c r="AB66"/>
  <c r="AA66"/>
  <c r="Z66"/>
  <c r="Y66"/>
  <c r="X66"/>
  <c r="W66"/>
  <c r="V66"/>
  <c r="U66"/>
  <c r="T66"/>
  <c r="P66"/>
  <c r="O66"/>
  <c r="N66"/>
  <c r="M66"/>
  <c r="L66"/>
  <c r="K66"/>
  <c r="J66"/>
  <c r="I66"/>
  <c r="H66"/>
  <c r="G66"/>
  <c r="F66"/>
  <c r="E66"/>
  <c r="D66"/>
  <c r="C66"/>
  <c r="AI66" i="23"/>
  <c r="AF66"/>
  <c r="AE66"/>
  <c r="AD66"/>
  <c r="AC66"/>
  <c r="AB66"/>
  <c r="AA66"/>
  <c r="Z66"/>
  <c r="Y66"/>
  <c r="X66"/>
  <c r="W66"/>
  <c r="V66"/>
  <c r="U66"/>
  <c r="T66"/>
  <c r="P66"/>
  <c r="O66"/>
  <c r="N66"/>
  <c r="M66"/>
  <c r="L66"/>
  <c r="K66"/>
  <c r="J66"/>
  <c r="I66"/>
  <c r="H66"/>
  <c r="G66"/>
  <c r="F66"/>
  <c r="E66"/>
  <c r="D66"/>
  <c r="C66"/>
  <c r="AI66" i="22"/>
  <c r="AF66"/>
  <c r="AE66"/>
  <c r="AD66"/>
  <c r="AC66"/>
  <c r="AB66"/>
  <c r="AA66"/>
  <c r="Z66"/>
  <c r="Y66"/>
  <c r="X66"/>
  <c r="W66"/>
  <c r="V66"/>
  <c r="U66"/>
  <c r="T66"/>
  <c r="P66"/>
  <c r="O66"/>
  <c r="N66"/>
  <c r="M66"/>
  <c r="L66"/>
  <c r="K66"/>
  <c r="J66"/>
  <c r="I66"/>
  <c r="H66"/>
  <c r="G66"/>
  <c r="F66"/>
  <c r="E66"/>
  <c r="D66"/>
  <c r="C66"/>
  <c r="AI66" i="21"/>
  <c r="AF66"/>
  <c r="AE66"/>
  <c r="AD66"/>
  <c r="AC66"/>
  <c r="AB66"/>
  <c r="AA66"/>
  <c r="Z66"/>
  <c r="Y66"/>
  <c r="X66"/>
  <c r="W66"/>
  <c r="V66"/>
  <c r="U66"/>
  <c r="T66"/>
  <c r="P66"/>
  <c r="O66"/>
  <c r="N66"/>
  <c r="M66"/>
  <c r="L66"/>
  <c r="K66"/>
  <c r="J66"/>
  <c r="I66"/>
  <c r="H66"/>
  <c r="G66"/>
  <c r="F66"/>
  <c r="E66"/>
  <c r="D66"/>
  <c r="C66"/>
  <c r="AI66" i="20"/>
  <c r="AF66"/>
  <c r="AE66"/>
  <c r="AD66"/>
  <c r="AC66"/>
  <c r="AB66"/>
  <c r="AA66"/>
  <c r="Z66"/>
  <c r="Y66"/>
  <c r="X66"/>
  <c r="W66"/>
  <c r="V66"/>
  <c r="U66"/>
  <c r="T66"/>
  <c r="P66"/>
  <c r="O66"/>
  <c r="N66"/>
  <c r="M66"/>
  <c r="L66"/>
  <c r="K66"/>
  <c r="J66"/>
  <c r="I66"/>
  <c r="H66"/>
  <c r="G66"/>
  <c r="F66"/>
  <c r="E66"/>
  <c r="D66"/>
  <c r="C66"/>
  <c r="AI66" i="19"/>
  <c r="AF66"/>
  <c r="AE66"/>
  <c r="AD66"/>
  <c r="AC66"/>
  <c r="AB66"/>
  <c r="AA66"/>
  <c r="Z66"/>
  <c r="Y66"/>
  <c r="X66"/>
  <c r="W66"/>
  <c r="V66"/>
  <c r="U66"/>
  <c r="T66"/>
  <c r="P66"/>
  <c r="O66"/>
  <c r="N66"/>
  <c r="M66"/>
  <c r="L66"/>
  <c r="K66"/>
  <c r="J66"/>
  <c r="I66"/>
  <c r="H66"/>
  <c r="G66"/>
  <c r="F66"/>
  <c r="E66"/>
  <c r="D66"/>
  <c r="C66"/>
  <c r="AI66" i="18"/>
  <c r="AF66"/>
  <c r="AE66"/>
  <c r="AD66"/>
  <c r="AC66"/>
  <c r="AB66"/>
  <c r="AA66"/>
  <c r="Z66"/>
  <c r="Y66"/>
  <c r="X66"/>
  <c r="W66"/>
  <c r="V66"/>
  <c r="U66"/>
  <c r="T66"/>
  <c r="P66"/>
  <c r="O66"/>
  <c r="N66"/>
  <c r="M66"/>
  <c r="L66"/>
  <c r="K66"/>
  <c r="J66"/>
  <c r="I66"/>
  <c r="H66"/>
  <c r="G66"/>
  <c r="F66"/>
  <c r="E66"/>
  <c r="D66"/>
  <c r="C66"/>
  <c r="AI66" i="17"/>
  <c r="AF66"/>
  <c r="AE66"/>
  <c r="AD66"/>
  <c r="AC66"/>
  <c r="AB66"/>
  <c r="AA66"/>
  <c r="Z66"/>
  <c r="Y66"/>
  <c r="X66"/>
  <c r="W66"/>
  <c r="V66"/>
  <c r="U66"/>
  <c r="T66"/>
  <c r="P66"/>
  <c r="O66"/>
  <c r="N66"/>
  <c r="M66"/>
  <c r="L66"/>
  <c r="K66"/>
  <c r="J66"/>
  <c r="I66"/>
  <c r="H66"/>
  <c r="G66"/>
  <c r="F66"/>
  <c r="E66"/>
  <c r="D66"/>
  <c r="C66"/>
  <c r="AI66" i="16"/>
  <c r="AF66"/>
  <c r="AE66"/>
  <c r="AD66"/>
  <c r="AC66"/>
  <c r="AB66"/>
  <c r="AA66"/>
  <c r="Z66"/>
  <c r="Y66"/>
  <c r="X66"/>
  <c r="W66"/>
  <c r="V66"/>
  <c r="U66"/>
  <c r="T66"/>
  <c r="P66"/>
  <c r="O66"/>
  <c r="N66"/>
  <c r="M66"/>
  <c r="L66"/>
  <c r="K66"/>
  <c r="J66"/>
  <c r="I66"/>
  <c r="H66"/>
  <c r="G66"/>
  <c r="F66"/>
  <c r="E66"/>
  <c r="D66"/>
  <c r="C66"/>
  <c r="AI66" i="15"/>
  <c r="AF66"/>
  <c r="AE66"/>
  <c r="AD66"/>
  <c r="AC66"/>
  <c r="AB66"/>
  <c r="AA66"/>
  <c r="Z66"/>
  <c r="Y66"/>
  <c r="X66"/>
  <c r="W66"/>
  <c r="V66"/>
  <c r="U66"/>
  <c r="T66"/>
  <c r="P66"/>
  <c r="O66"/>
  <c r="N66"/>
  <c r="M66"/>
  <c r="L66"/>
  <c r="K66"/>
  <c r="J66"/>
  <c r="I66"/>
  <c r="H66"/>
  <c r="G66"/>
  <c r="F66"/>
  <c r="E66"/>
  <c r="D66"/>
  <c r="C66"/>
  <c r="AI66" i="14"/>
  <c r="AF66"/>
  <c r="AE66"/>
  <c r="AD66"/>
  <c r="AC66"/>
  <c r="AB66"/>
  <c r="AA66"/>
  <c r="Z66"/>
  <c r="Y66"/>
  <c r="X66"/>
  <c r="W66"/>
  <c r="V66"/>
  <c r="U66"/>
  <c r="T66"/>
  <c r="P66"/>
  <c r="O66"/>
  <c r="N66"/>
  <c r="M66"/>
  <c r="L66"/>
  <c r="K66"/>
  <c r="J66"/>
  <c r="I66"/>
  <c r="H66"/>
  <c r="G66"/>
  <c r="F66"/>
  <c r="E66"/>
  <c r="D66"/>
  <c r="C66"/>
  <c r="AI66" i="13"/>
  <c r="AF66"/>
  <c r="AE66"/>
  <c r="AD66"/>
  <c r="AC66"/>
  <c r="AB66"/>
  <c r="AA66"/>
  <c r="Z66"/>
  <c r="Y66"/>
  <c r="X66"/>
  <c r="W66"/>
  <c r="V66"/>
  <c r="U66"/>
  <c r="T66"/>
  <c r="P66"/>
  <c r="O66"/>
  <c r="N66"/>
  <c r="M66"/>
  <c r="L66"/>
  <c r="K66"/>
  <c r="J66"/>
  <c r="I66"/>
  <c r="H66"/>
  <c r="G66"/>
  <c r="F66"/>
  <c r="E66"/>
  <c r="D66"/>
  <c r="C66"/>
  <c r="AI66" i="12"/>
  <c r="AF66"/>
  <c r="AE66"/>
  <c r="AD66"/>
  <c r="AC66"/>
  <c r="AB66"/>
  <c r="AA66"/>
  <c r="Z66"/>
  <c r="Y66"/>
  <c r="X66"/>
  <c r="W66"/>
  <c r="V66"/>
  <c r="U66"/>
  <c r="T66"/>
  <c r="P66"/>
  <c r="O66"/>
  <c r="N66"/>
  <c r="M66"/>
  <c r="L66"/>
  <c r="K66"/>
  <c r="J66"/>
  <c r="I66"/>
  <c r="H66"/>
  <c r="G66"/>
  <c r="F66"/>
  <c r="E66"/>
  <c r="D66"/>
  <c r="C66"/>
  <c r="AI66" i="11"/>
  <c r="AF66"/>
  <c r="AE66"/>
  <c r="AD66"/>
  <c r="AC66"/>
  <c r="AB66"/>
  <c r="AA66"/>
  <c r="Z66"/>
  <c r="Y66"/>
  <c r="X66"/>
  <c r="W66"/>
  <c r="V66"/>
  <c r="U66"/>
  <c r="T66"/>
  <c r="P66"/>
  <c r="O66"/>
  <c r="N66"/>
  <c r="M66"/>
  <c r="L66"/>
  <c r="K66"/>
  <c r="J66"/>
  <c r="I66"/>
  <c r="H66"/>
  <c r="G66"/>
  <c r="F66"/>
  <c r="E66"/>
  <c r="D66"/>
  <c r="C66"/>
  <c r="AI66" i="10"/>
  <c r="AF66"/>
  <c r="AE66"/>
  <c r="AD66"/>
  <c r="AC66"/>
  <c r="AB66"/>
  <c r="AA66"/>
  <c r="Z66"/>
  <c r="Y66"/>
  <c r="X66"/>
  <c r="W66"/>
  <c r="V66"/>
  <c r="U66"/>
  <c r="T66"/>
  <c r="P66"/>
  <c r="O66"/>
  <c r="N66"/>
  <c r="M66"/>
  <c r="L66"/>
  <c r="K66"/>
  <c r="J66"/>
  <c r="I66"/>
  <c r="H66"/>
  <c r="G66"/>
  <c r="F66"/>
  <c r="E66"/>
  <c r="D66"/>
  <c r="C66"/>
  <c r="AI66" i="9"/>
  <c r="AF66"/>
  <c r="AE66"/>
  <c r="AD66"/>
  <c r="AC66"/>
  <c r="AB66"/>
  <c r="AA66"/>
  <c r="Z66"/>
  <c r="Y66"/>
  <c r="X66"/>
  <c r="W66"/>
  <c r="V66"/>
  <c r="U66"/>
  <c r="T66"/>
  <c r="P66"/>
  <c r="O66"/>
  <c r="N66"/>
  <c r="M66"/>
  <c r="L66"/>
  <c r="K66"/>
  <c r="J66"/>
  <c r="I66"/>
  <c r="H66"/>
  <c r="G66"/>
  <c r="F66"/>
  <c r="E66"/>
  <c r="D66"/>
  <c r="C66"/>
  <c r="AI66" i="8"/>
  <c r="AF66"/>
  <c r="AE66"/>
  <c r="AD66"/>
  <c r="AC66"/>
  <c r="AB66"/>
  <c r="AA66"/>
  <c r="Z66"/>
  <c r="Y66"/>
  <c r="X66"/>
  <c r="W66"/>
  <c r="V66"/>
  <c r="U66"/>
  <c r="T66"/>
  <c r="P66"/>
  <c r="O66"/>
  <c r="N66"/>
  <c r="M66"/>
  <c r="L66"/>
  <c r="K66"/>
  <c r="J66"/>
  <c r="I66"/>
  <c r="H66"/>
  <c r="G66"/>
  <c r="F66"/>
  <c r="E66"/>
  <c r="D66"/>
  <c r="C66"/>
  <c r="AI66" i="7"/>
  <c r="AF66"/>
  <c r="AE66"/>
  <c r="AD66"/>
  <c r="AC66"/>
  <c r="AB66"/>
  <c r="AA66"/>
  <c r="Z66"/>
  <c r="Y66"/>
  <c r="X66"/>
  <c r="W66"/>
  <c r="V66"/>
  <c r="U66"/>
  <c r="T66"/>
  <c r="P66"/>
  <c r="O66"/>
  <c r="N66"/>
  <c r="M66"/>
  <c r="L66"/>
  <c r="K66"/>
  <c r="J66"/>
  <c r="I66"/>
  <c r="H66"/>
  <c r="G66"/>
  <c r="F66"/>
  <c r="E66"/>
  <c r="D66"/>
  <c r="C66"/>
  <c r="AI66" i="6"/>
  <c r="AF66"/>
  <c r="AE66"/>
  <c r="AD66"/>
  <c r="AC66"/>
  <c r="AB66"/>
  <c r="AA66"/>
  <c r="Z66"/>
  <c r="Y66"/>
  <c r="X66"/>
  <c r="W66"/>
  <c r="V66"/>
  <c r="U66"/>
  <c r="T66"/>
  <c r="P66"/>
  <c r="O66"/>
  <c r="N66"/>
  <c r="M66"/>
  <c r="L66"/>
  <c r="K66"/>
  <c r="J66"/>
  <c r="I66"/>
  <c r="H66"/>
  <c r="G66"/>
  <c r="F66"/>
  <c r="E66"/>
  <c r="D66"/>
  <c r="C66"/>
  <c r="AI66" i="5"/>
  <c r="AF66"/>
  <c r="AE66"/>
  <c r="AD66"/>
  <c r="AC66"/>
  <c r="AB66"/>
  <c r="AA66"/>
  <c r="Z66"/>
  <c r="Y66"/>
  <c r="X66"/>
  <c r="W66"/>
  <c r="V66"/>
  <c r="U66"/>
  <c r="T66"/>
  <c r="P66"/>
  <c r="O66"/>
  <c r="N66"/>
  <c r="M66"/>
  <c r="L66"/>
  <c r="K66"/>
  <c r="J66"/>
  <c r="I66"/>
  <c r="H66"/>
  <c r="G66"/>
  <c r="F66"/>
  <c r="E66"/>
  <c r="D66"/>
  <c r="C66"/>
  <c r="AI66" i="4"/>
  <c r="AF66"/>
  <c r="AE66"/>
  <c r="AD66"/>
  <c r="AC66"/>
  <c r="AB66"/>
  <c r="AA66"/>
  <c r="Z66"/>
  <c r="Y66"/>
  <c r="X66"/>
  <c r="W66"/>
  <c r="V66"/>
  <c r="U66"/>
  <c r="T66"/>
  <c r="P66"/>
  <c r="O66"/>
  <c r="N66"/>
  <c r="M66"/>
  <c r="L66"/>
  <c r="K66"/>
  <c r="J66"/>
  <c r="I66"/>
  <c r="H66"/>
  <c r="G66"/>
  <c r="F66"/>
  <c r="E66"/>
  <c r="D66"/>
  <c r="C66"/>
  <c r="AI66" i="3"/>
  <c r="AF66"/>
  <c r="AE66"/>
  <c r="AD66"/>
  <c r="AC66"/>
  <c r="AB66"/>
  <c r="AA66"/>
  <c r="Z66"/>
  <c r="Y66"/>
  <c r="X66"/>
  <c r="W66"/>
  <c r="V66"/>
  <c r="U66"/>
  <c r="T66"/>
  <c r="P66"/>
  <c r="O66"/>
  <c r="N66"/>
  <c r="M66"/>
  <c r="L66"/>
  <c r="K66"/>
  <c r="J66"/>
  <c r="I66"/>
  <c r="H66"/>
  <c r="G66"/>
  <c r="F66"/>
  <c r="E66"/>
  <c r="D66"/>
  <c r="C66"/>
  <c r="AI66" i="2"/>
  <c r="AF66"/>
  <c r="AE66"/>
  <c r="AD66"/>
  <c r="AC66"/>
  <c r="AB66"/>
  <c r="AA66"/>
  <c r="Z66"/>
  <c r="Y66"/>
  <c r="X66"/>
  <c r="W66"/>
  <c r="V66"/>
  <c r="U66"/>
  <c r="T66"/>
  <c r="P66"/>
  <c r="O66"/>
  <c r="N66"/>
  <c r="M66"/>
  <c r="L66"/>
  <c r="K66"/>
  <c r="J66"/>
  <c r="I66"/>
  <c r="H66"/>
  <c r="G66"/>
  <c r="F66"/>
  <c r="E66"/>
  <c r="D66"/>
  <c r="C66"/>
  <c r="AI65" i="35"/>
  <c r="AF65"/>
  <c r="AE65"/>
  <c r="AD65"/>
  <c r="AC65"/>
  <c r="AB65"/>
  <c r="AA65"/>
  <c r="Z65"/>
  <c r="Y65"/>
  <c r="X65"/>
  <c r="W65"/>
  <c r="V65"/>
  <c r="U65"/>
  <c r="T65"/>
  <c r="P65"/>
  <c r="O65"/>
  <c r="N65"/>
  <c r="M65"/>
  <c r="L65"/>
  <c r="K65"/>
  <c r="J65"/>
  <c r="I65"/>
  <c r="H65"/>
  <c r="G65"/>
  <c r="F65"/>
  <c r="E65"/>
  <c r="D65"/>
  <c r="C65"/>
  <c r="AI65" i="32"/>
  <c r="AF65"/>
  <c r="AE65"/>
  <c r="AD65"/>
  <c r="AC65"/>
  <c r="AB65"/>
  <c r="AA65"/>
  <c r="Z65"/>
  <c r="Y65"/>
  <c r="X65"/>
  <c r="W65"/>
  <c r="V65"/>
  <c r="U65"/>
  <c r="T65"/>
  <c r="P65"/>
  <c r="O65"/>
  <c r="N65"/>
  <c r="M65"/>
  <c r="L65"/>
  <c r="K65"/>
  <c r="J65"/>
  <c r="I65"/>
  <c r="H65"/>
  <c r="G65"/>
  <c r="F65"/>
  <c r="E65"/>
  <c r="D65"/>
  <c r="C65"/>
  <c r="AI65" i="31"/>
  <c r="AF65"/>
  <c r="AE65"/>
  <c r="AD65"/>
  <c r="AC65"/>
  <c r="AB65"/>
  <c r="AA65"/>
  <c r="Z65"/>
  <c r="Y65"/>
  <c r="X65"/>
  <c r="W65"/>
  <c r="V65"/>
  <c r="U65"/>
  <c r="T65"/>
  <c r="P65"/>
  <c r="O65"/>
  <c r="N65"/>
  <c r="M65"/>
  <c r="L65"/>
  <c r="K65"/>
  <c r="J65"/>
  <c r="I65"/>
  <c r="H65"/>
  <c r="G65"/>
  <c r="F65"/>
  <c r="E65"/>
  <c r="D65"/>
  <c r="C65"/>
  <c r="AI65" i="30"/>
  <c r="AF65"/>
  <c r="AE65"/>
  <c r="AD65"/>
  <c r="AC65"/>
  <c r="AB65"/>
  <c r="AA65"/>
  <c r="Z65"/>
  <c r="Y65"/>
  <c r="X65"/>
  <c r="W65"/>
  <c r="V65"/>
  <c r="U65"/>
  <c r="T65"/>
  <c r="P65"/>
  <c r="O65"/>
  <c r="N65"/>
  <c r="M65"/>
  <c r="L65"/>
  <c r="K65"/>
  <c r="J65"/>
  <c r="I65"/>
  <c r="H65"/>
  <c r="G65"/>
  <c r="F65"/>
  <c r="E65"/>
  <c r="D65"/>
  <c r="C65"/>
  <c r="AI65" i="29"/>
  <c r="AF65"/>
  <c r="AE65"/>
  <c r="AD65"/>
  <c r="AC65"/>
  <c r="AB65"/>
  <c r="AA65"/>
  <c r="Z65"/>
  <c r="Y65"/>
  <c r="X65"/>
  <c r="W65"/>
  <c r="V65"/>
  <c r="U65"/>
  <c r="T65"/>
  <c r="P65"/>
  <c r="O65"/>
  <c r="N65"/>
  <c r="M65"/>
  <c r="L65"/>
  <c r="K65"/>
  <c r="J65"/>
  <c r="I65"/>
  <c r="H65"/>
  <c r="G65"/>
  <c r="F65"/>
  <c r="E65"/>
  <c r="D65"/>
  <c r="C65"/>
  <c r="AI65" i="28"/>
  <c r="AF65"/>
  <c r="AE65"/>
  <c r="AD65"/>
  <c r="AC65"/>
  <c r="AB65"/>
  <c r="AA65"/>
  <c r="Z65"/>
  <c r="Y65"/>
  <c r="X65"/>
  <c r="W65"/>
  <c r="V65"/>
  <c r="U65"/>
  <c r="T65"/>
  <c r="P65"/>
  <c r="O65"/>
  <c r="N65"/>
  <c r="M65"/>
  <c r="L65"/>
  <c r="K65"/>
  <c r="J65"/>
  <c r="I65"/>
  <c r="H65"/>
  <c r="G65"/>
  <c r="F65"/>
  <c r="E65"/>
  <c r="D65"/>
  <c r="C65"/>
  <c r="AI65" i="27"/>
  <c r="AF65"/>
  <c r="AE65"/>
  <c r="AD65"/>
  <c r="AC65"/>
  <c r="AB65"/>
  <c r="AA65"/>
  <c r="Z65"/>
  <c r="Y65"/>
  <c r="X65"/>
  <c r="W65"/>
  <c r="V65"/>
  <c r="U65"/>
  <c r="T65"/>
  <c r="P65"/>
  <c r="O65"/>
  <c r="N65"/>
  <c r="M65"/>
  <c r="L65"/>
  <c r="K65"/>
  <c r="J65"/>
  <c r="I65"/>
  <c r="H65"/>
  <c r="G65"/>
  <c r="F65"/>
  <c r="E65"/>
  <c r="D65"/>
  <c r="C65"/>
  <c r="AI65" i="26"/>
  <c r="AF65"/>
  <c r="AE65"/>
  <c r="AD65"/>
  <c r="AC65"/>
  <c r="AB65"/>
  <c r="AA65"/>
  <c r="Z65"/>
  <c r="Y65"/>
  <c r="X65"/>
  <c r="W65"/>
  <c r="V65"/>
  <c r="U65"/>
  <c r="T65"/>
  <c r="P65"/>
  <c r="O65"/>
  <c r="N65"/>
  <c r="M65"/>
  <c r="L65"/>
  <c r="K65"/>
  <c r="J65"/>
  <c r="I65"/>
  <c r="H65"/>
  <c r="G65"/>
  <c r="F65"/>
  <c r="E65"/>
  <c r="D65"/>
  <c r="C65"/>
  <c r="AI65" i="25"/>
  <c r="AF65"/>
  <c r="AE65"/>
  <c r="AD65"/>
  <c r="AC65"/>
  <c r="AB65"/>
  <c r="AA65"/>
  <c r="Z65"/>
  <c r="Y65"/>
  <c r="X65"/>
  <c r="W65"/>
  <c r="V65"/>
  <c r="U65"/>
  <c r="T65"/>
  <c r="P65"/>
  <c r="O65"/>
  <c r="N65"/>
  <c r="M65"/>
  <c r="L65"/>
  <c r="K65"/>
  <c r="J65"/>
  <c r="I65"/>
  <c r="H65"/>
  <c r="G65"/>
  <c r="F65"/>
  <c r="E65"/>
  <c r="D65"/>
  <c r="C65"/>
  <c r="AI65" i="24"/>
  <c r="AF65"/>
  <c r="AE65"/>
  <c r="AD65"/>
  <c r="AC65"/>
  <c r="AB65"/>
  <c r="AA65"/>
  <c r="Z65"/>
  <c r="Y65"/>
  <c r="X65"/>
  <c r="W65"/>
  <c r="V65"/>
  <c r="U65"/>
  <c r="T65"/>
  <c r="P65"/>
  <c r="O65"/>
  <c r="N65"/>
  <c r="M65"/>
  <c r="L65"/>
  <c r="K65"/>
  <c r="J65"/>
  <c r="I65"/>
  <c r="H65"/>
  <c r="G65"/>
  <c r="F65"/>
  <c r="E65"/>
  <c r="D65"/>
  <c r="C65"/>
  <c r="AI65" i="23"/>
  <c r="AF65"/>
  <c r="AE65"/>
  <c r="AD65"/>
  <c r="AC65"/>
  <c r="AB65"/>
  <c r="AA65"/>
  <c r="Z65"/>
  <c r="Y65"/>
  <c r="X65"/>
  <c r="W65"/>
  <c r="V65"/>
  <c r="U65"/>
  <c r="T65"/>
  <c r="P65"/>
  <c r="O65"/>
  <c r="N65"/>
  <c r="M65"/>
  <c r="L65"/>
  <c r="K65"/>
  <c r="J65"/>
  <c r="I65"/>
  <c r="H65"/>
  <c r="G65"/>
  <c r="F65"/>
  <c r="E65"/>
  <c r="D65"/>
  <c r="C65"/>
  <c r="AI65" i="22"/>
  <c r="AF65"/>
  <c r="AE65"/>
  <c r="AD65"/>
  <c r="AC65"/>
  <c r="AB65"/>
  <c r="AA65"/>
  <c r="Z65"/>
  <c r="Y65"/>
  <c r="X65"/>
  <c r="W65"/>
  <c r="V65"/>
  <c r="U65"/>
  <c r="T65"/>
  <c r="P65"/>
  <c r="O65"/>
  <c r="N65"/>
  <c r="M65"/>
  <c r="L65"/>
  <c r="K65"/>
  <c r="J65"/>
  <c r="I65"/>
  <c r="H65"/>
  <c r="G65"/>
  <c r="F65"/>
  <c r="E65"/>
  <c r="D65"/>
  <c r="C65"/>
  <c r="AI65" i="21"/>
  <c r="AF65"/>
  <c r="AE65"/>
  <c r="AD65"/>
  <c r="AC65"/>
  <c r="AB65"/>
  <c r="AA65"/>
  <c r="Z65"/>
  <c r="Y65"/>
  <c r="X65"/>
  <c r="W65"/>
  <c r="V65"/>
  <c r="U65"/>
  <c r="T65"/>
  <c r="P65"/>
  <c r="O65"/>
  <c r="N65"/>
  <c r="M65"/>
  <c r="L65"/>
  <c r="K65"/>
  <c r="J65"/>
  <c r="I65"/>
  <c r="H65"/>
  <c r="G65"/>
  <c r="F65"/>
  <c r="E65"/>
  <c r="D65"/>
  <c r="C65"/>
  <c r="AI65" i="20"/>
  <c r="AF65"/>
  <c r="AE65"/>
  <c r="AD65"/>
  <c r="AC65"/>
  <c r="AB65"/>
  <c r="AA65"/>
  <c r="Z65"/>
  <c r="Y65"/>
  <c r="X65"/>
  <c r="W65"/>
  <c r="V65"/>
  <c r="U65"/>
  <c r="T65"/>
  <c r="P65"/>
  <c r="O65"/>
  <c r="N65"/>
  <c r="M65"/>
  <c r="L65"/>
  <c r="K65"/>
  <c r="J65"/>
  <c r="I65"/>
  <c r="H65"/>
  <c r="G65"/>
  <c r="F65"/>
  <c r="E65"/>
  <c r="D65"/>
  <c r="C65"/>
  <c r="AI65" i="19"/>
  <c r="AF65"/>
  <c r="AE65"/>
  <c r="AD65"/>
  <c r="AC65"/>
  <c r="AB65"/>
  <c r="AA65"/>
  <c r="Z65"/>
  <c r="Y65"/>
  <c r="X65"/>
  <c r="W65"/>
  <c r="V65"/>
  <c r="U65"/>
  <c r="T65"/>
  <c r="P65"/>
  <c r="O65"/>
  <c r="N65"/>
  <c r="M65"/>
  <c r="L65"/>
  <c r="K65"/>
  <c r="J65"/>
  <c r="I65"/>
  <c r="H65"/>
  <c r="G65"/>
  <c r="F65"/>
  <c r="E65"/>
  <c r="D65"/>
  <c r="C65"/>
  <c r="AI65" i="18"/>
  <c r="AF65"/>
  <c r="AE65"/>
  <c r="AD65"/>
  <c r="AC65"/>
  <c r="AB65"/>
  <c r="AA65"/>
  <c r="Z65"/>
  <c r="Y65"/>
  <c r="X65"/>
  <c r="W65"/>
  <c r="V65"/>
  <c r="U65"/>
  <c r="T65"/>
  <c r="P65"/>
  <c r="O65"/>
  <c r="N65"/>
  <c r="M65"/>
  <c r="L65"/>
  <c r="K65"/>
  <c r="J65"/>
  <c r="I65"/>
  <c r="H65"/>
  <c r="G65"/>
  <c r="F65"/>
  <c r="E65"/>
  <c r="D65"/>
  <c r="C65"/>
  <c r="AI65" i="17"/>
  <c r="AF65"/>
  <c r="AE65"/>
  <c r="AD65"/>
  <c r="AC65"/>
  <c r="AB65"/>
  <c r="AA65"/>
  <c r="Z65"/>
  <c r="Y65"/>
  <c r="X65"/>
  <c r="W65"/>
  <c r="V65"/>
  <c r="U65"/>
  <c r="T65"/>
  <c r="P65"/>
  <c r="O65"/>
  <c r="N65"/>
  <c r="M65"/>
  <c r="L65"/>
  <c r="K65"/>
  <c r="J65"/>
  <c r="I65"/>
  <c r="H65"/>
  <c r="G65"/>
  <c r="F65"/>
  <c r="E65"/>
  <c r="D65"/>
  <c r="C65"/>
  <c r="AI65" i="16"/>
  <c r="AF65"/>
  <c r="AE65"/>
  <c r="AD65"/>
  <c r="AC65"/>
  <c r="AB65"/>
  <c r="AA65"/>
  <c r="Z65"/>
  <c r="Y65"/>
  <c r="X65"/>
  <c r="W65"/>
  <c r="V65"/>
  <c r="U65"/>
  <c r="T65"/>
  <c r="P65"/>
  <c r="O65"/>
  <c r="N65"/>
  <c r="M65"/>
  <c r="L65"/>
  <c r="K65"/>
  <c r="J65"/>
  <c r="I65"/>
  <c r="H65"/>
  <c r="G65"/>
  <c r="F65"/>
  <c r="E65"/>
  <c r="D65"/>
  <c r="C65"/>
  <c r="AI65" i="15"/>
  <c r="AF65"/>
  <c r="AE65"/>
  <c r="AD65"/>
  <c r="AC65"/>
  <c r="AB65"/>
  <c r="AA65"/>
  <c r="Z65"/>
  <c r="Y65"/>
  <c r="X65"/>
  <c r="W65"/>
  <c r="V65"/>
  <c r="U65"/>
  <c r="T65"/>
  <c r="P65"/>
  <c r="O65"/>
  <c r="N65"/>
  <c r="M65"/>
  <c r="L65"/>
  <c r="K65"/>
  <c r="J65"/>
  <c r="I65"/>
  <c r="H65"/>
  <c r="G65"/>
  <c r="F65"/>
  <c r="E65"/>
  <c r="D65"/>
  <c r="C65"/>
  <c r="AI65" i="14"/>
  <c r="AF65"/>
  <c r="AE65"/>
  <c r="AD65"/>
  <c r="AC65"/>
  <c r="AB65"/>
  <c r="AA65"/>
  <c r="Z65"/>
  <c r="Y65"/>
  <c r="X65"/>
  <c r="W65"/>
  <c r="V65"/>
  <c r="U65"/>
  <c r="T65"/>
  <c r="P65"/>
  <c r="O65"/>
  <c r="N65"/>
  <c r="M65"/>
  <c r="L65"/>
  <c r="K65"/>
  <c r="J65"/>
  <c r="I65"/>
  <c r="H65"/>
  <c r="G65"/>
  <c r="F65"/>
  <c r="E65"/>
  <c r="D65"/>
  <c r="C65"/>
  <c r="AI65" i="13"/>
  <c r="AF65"/>
  <c r="AE65"/>
  <c r="AD65"/>
  <c r="AC65"/>
  <c r="AB65"/>
  <c r="AA65"/>
  <c r="Z65"/>
  <c r="Y65"/>
  <c r="X65"/>
  <c r="W65"/>
  <c r="V65"/>
  <c r="U65"/>
  <c r="T65"/>
  <c r="P65"/>
  <c r="O65"/>
  <c r="N65"/>
  <c r="M65"/>
  <c r="L65"/>
  <c r="K65"/>
  <c r="J65"/>
  <c r="I65"/>
  <c r="H65"/>
  <c r="G65"/>
  <c r="F65"/>
  <c r="E65"/>
  <c r="D65"/>
  <c r="C65"/>
  <c r="AI65" i="12"/>
  <c r="AF65"/>
  <c r="AE65"/>
  <c r="AD65"/>
  <c r="AC65"/>
  <c r="AB65"/>
  <c r="AA65"/>
  <c r="Z65"/>
  <c r="Y65"/>
  <c r="X65"/>
  <c r="W65"/>
  <c r="V65"/>
  <c r="U65"/>
  <c r="T65"/>
  <c r="P65"/>
  <c r="O65"/>
  <c r="N65"/>
  <c r="M65"/>
  <c r="L65"/>
  <c r="K65"/>
  <c r="J65"/>
  <c r="I65"/>
  <c r="H65"/>
  <c r="G65"/>
  <c r="F65"/>
  <c r="E65"/>
  <c r="D65"/>
  <c r="C65"/>
  <c r="AI65" i="11"/>
  <c r="AF65"/>
  <c r="AE65"/>
  <c r="AD65"/>
  <c r="AC65"/>
  <c r="AB65"/>
  <c r="AA65"/>
  <c r="Z65"/>
  <c r="Y65"/>
  <c r="X65"/>
  <c r="W65"/>
  <c r="V65"/>
  <c r="U65"/>
  <c r="T65"/>
  <c r="P65"/>
  <c r="O65"/>
  <c r="N65"/>
  <c r="M65"/>
  <c r="L65"/>
  <c r="K65"/>
  <c r="J65"/>
  <c r="I65"/>
  <c r="H65"/>
  <c r="G65"/>
  <c r="F65"/>
  <c r="E65"/>
  <c r="D65"/>
  <c r="C65"/>
  <c r="AI65" i="10"/>
  <c r="AF65"/>
  <c r="AE65"/>
  <c r="AD65"/>
  <c r="AC65"/>
  <c r="AB65"/>
  <c r="AA65"/>
  <c r="Z65"/>
  <c r="Y65"/>
  <c r="X65"/>
  <c r="W65"/>
  <c r="V65"/>
  <c r="U65"/>
  <c r="T65"/>
  <c r="P65"/>
  <c r="O65"/>
  <c r="N65"/>
  <c r="M65"/>
  <c r="L65"/>
  <c r="K65"/>
  <c r="J65"/>
  <c r="I65"/>
  <c r="H65"/>
  <c r="G65"/>
  <c r="F65"/>
  <c r="E65"/>
  <c r="D65"/>
  <c r="C65"/>
  <c r="AI65" i="9"/>
  <c r="AF65"/>
  <c r="AE65"/>
  <c r="AD65"/>
  <c r="AC65"/>
  <c r="AB65"/>
  <c r="AA65"/>
  <c r="Z65"/>
  <c r="Y65"/>
  <c r="X65"/>
  <c r="W65"/>
  <c r="V65"/>
  <c r="U65"/>
  <c r="T65"/>
  <c r="P65"/>
  <c r="O65"/>
  <c r="N65"/>
  <c r="M65"/>
  <c r="L65"/>
  <c r="K65"/>
  <c r="J65"/>
  <c r="I65"/>
  <c r="H65"/>
  <c r="G65"/>
  <c r="F65"/>
  <c r="E65"/>
  <c r="D65"/>
  <c r="C65"/>
  <c r="AI65" i="8"/>
  <c r="AF65"/>
  <c r="AE65"/>
  <c r="AD65"/>
  <c r="AC65"/>
  <c r="AB65"/>
  <c r="AA65"/>
  <c r="Z65"/>
  <c r="Y65"/>
  <c r="X65"/>
  <c r="W65"/>
  <c r="V65"/>
  <c r="U65"/>
  <c r="T65"/>
  <c r="P65"/>
  <c r="O65"/>
  <c r="N65"/>
  <c r="M65"/>
  <c r="L65"/>
  <c r="K65"/>
  <c r="J65"/>
  <c r="I65"/>
  <c r="H65"/>
  <c r="G65"/>
  <c r="F65"/>
  <c r="E65"/>
  <c r="D65"/>
  <c r="C65"/>
  <c r="AI65" i="7"/>
  <c r="AF65"/>
  <c r="AE65"/>
  <c r="AD65"/>
  <c r="AC65"/>
  <c r="AB65"/>
  <c r="AA65"/>
  <c r="Z65"/>
  <c r="Y65"/>
  <c r="X65"/>
  <c r="W65"/>
  <c r="V65"/>
  <c r="U65"/>
  <c r="T65"/>
  <c r="P65"/>
  <c r="O65"/>
  <c r="N65"/>
  <c r="M65"/>
  <c r="L65"/>
  <c r="K65"/>
  <c r="J65"/>
  <c r="I65"/>
  <c r="H65"/>
  <c r="G65"/>
  <c r="F65"/>
  <c r="E65"/>
  <c r="D65"/>
  <c r="C65"/>
  <c r="AI65" i="6"/>
  <c r="AF65"/>
  <c r="AE65"/>
  <c r="AD65"/>
  <c r="AC65"/>
  <c r="AB65"/>
  <c r="AA65"/>
  <c r="Z65"/>
  <c r="Y65"/>
  <c r="X65"/>
  <c r="W65"/>
  <c r="V65"/>
  <c r="U65"/>
  <c r="T65"/>
  <c r="P65"/>
  <c r="O65"/>
  <c r="N65"/>
  <c r="M65"/>
  <c r="L65"/>
  <c r="K65"/>
  <c r="J65"/>
  <c r="I65"/>
  <c r="H65"/>
  <c r="G65"/>
  <c r="F65"/>
  <c r="E65"/>
  <c r="D65"/>
  <c r="C65"/>
  <c r="AI65" i="5"/>
  <c r="AF65"/>
  <c r="AE65"/>
  <c r="AD65"/>
  <c r="AC65"/>
  <c r="AB65"/>
  <c r="AA65"/>
  <c r="Z65"/>
  <c r="Y65"/>
  <c r="X65"/>
  <c r="W65"/>
  <c r="V65"/>
  <c r="U65"/>
  <c r="T65"/>
  <c r="P65"/>
  <c r="O65"/>
  <c r="N65"/>
  <c r="M65"/>
  <c r="L65"/>
  <c r="K65"/>
  <c r="J65"/>
  <c r="I65"/>
  <c r="H65"/>
  <c r="G65"/>
  <c r="F65"/>
  <c r="E65"/>
  <c r="D65"/>
  <c r="C65"/>
  <c r="AI65" i="4"/>
  <c r="AF65"/>
  <c r="AE65"/>
  <c r="AD65"/>
  <c r="AC65"/>
  <c r="AB65"/>
  <c r="AA65"/>
  <c r="Z65"/>
  <c r="Y65"/>
  <c r="X65"/>
  <c r="W65"/>
  <c r="V65"/>
  <c r="U65"/>
  <c r="T65"/>
  <c r="P65"/>
  <c r="O65"/>
  <c r="N65"/>
  <c r="M65"/>
  <c r="L65"/>
  <c r="K65"/>
  <c r="J65"/>
  <c r="I65"/>
  <c r="H65"/>
  <c r="G65"/>
  <c r="F65"/>
  <c r="E65"/>
  <c r="D65"/>
  <c r="C65"/>
  <c r="AI65" i="3"/>
  <c r="AF65"/>
  <c r="AE65"/>
  <c r="AD65"/>
  <c r="AC65"/>
  <c r="AB65"/>
  <c r="AA65"/>
  <c r="Z65"/>
  <c r="Y65"/>
  <c r="X65"/>
  <c r="W65"/>
  <c r="V65"/>
  <c r="U65"/>
  <c r="T65"/>
  <c r="P65"/>
  <c r="O65"/>
  <c r="N65"/>
  <c r="M65"/>
  <c r="L65"/>
  <c r="K65"/>
  <c r="J65"/>
  <c r="I65"/>
  <c r="H65"/>
  <c r="G65"/>
  <c r="F65"/>
  <c r="E65"/>
  <c r="D65"/>
  <c r="C65"/>
  <c r="AI65" i="2"/>
  <c r="AF65"/>
  <c r="AE65"/>
  <c r="AD65"/>
  <c r="AC65"/>
  <c r="AB65"/>
  <c r="AA65"/>
  <c r="Z65"/>
  <c r="Y65"/>
  <c r="X65"/>
  <c r="W65"/>
  <c r="V65"/>
  <c r="U65"/>
  <c r="T65"/>
  <c r="P65"/>
  <c r="O65"/>
  <c r="N65"/>
  <c r="M65"/>
  <c r="L65"/>
  <c r="K65"/>
  <c r="J65"/>
  <c r="I65"/>
  <c r="H65"/>
  <c r="G65"/>
  <c r="F65"/>
  <c r="E65"/>
  <c r="D65"/>
  <c r="C65"/>
  <c r="AI67" i="35"/>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32"/>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31"/>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30"/>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9"/>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8"/>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7"/>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6"/>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5"/>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4"/>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3"/>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2"/>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1"/>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0"/>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9"/>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8"/>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7"/>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6"/>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5"/>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4"/>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3"/>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2"/>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1"/>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0"/>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9"/>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8"/>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7"/>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6"/>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5"/>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4"/>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3"/>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3" i="35"/>
  <c r="AF63"/>
  <c r="AE63"/>
  <c r="AD63"/>
  <c r="AC63"/>
  <c r="AB63"/>
  <c r="AA63"/>
  <c r="Z63"/>
  <c r="Y63"/>
  <c r="X63"/>
  <c r="W63"/>
  <c r="V63"/>
  <c r="U63"/>
  <c r="T63"/>
  <c r="P63"/>
  <c r="O63"/>
  <c r="N63"/>
  <c r="M63"/>
  <c r="L63"/>
  <c r="K63"/>
  <c r="J63"/>
  <c r="I63"/>
  <c r="H63"/>
  <c r="G63"/>
  <c r="F63"/>
  <c r="E63"/>
  <c r="D63"/>
  <c r="C63"/>
  <c r="AI63" i="32"/>
  <c r="AF63"/>
  <c r="AE63"/>
  <c r="AD63"/>
  <c r="AC63"/>
  <c r="AB63"/>
  <c r="AA63"/>
  <c r="Z63"/>
  <c r="Y63"/>
  <c r="X63"/>
  <c r="W63"/>
  <c r="V63"/>
  <c r="U63"/>
  <c r="T63"/>
  <c r="P63"/>
  <c r="O63"/>
  <c r="N63"/>
  <c r="M63"/>
  <c r="L63"/>
  <c r="K63"/>
  <c r="J63"/>
  <c r="I63"/>
  <c r="H63"/>
  <c r="G63"/>
  <c r="F63"/>
  <c r="E63"/>
  <c r="D63"/>
  <c r="C63"/>
  <c r="AI63" i="31"/>
  <c r="AF63"/>
  <c r="AE63"/>
  <c r="AD63"/>
  <c r="AC63"/>
  <c r="AB63"/>
  <c r="AA63"/>
  <c r="Z63"/>
  <c r="Y63"/>
  <c r="X63"/>
  <c r="W63"/>
  <c r="V63"/>
  <c r="U63"/>
  <c r="T63"/>
  <c r="P63"/>
  <c r="O63"/>
  <c r="N63"/>
  <c r="M63"/>
  <c r="L63"/>
  <c r="K63"/>
  <c r="J63"/>
  <c r="I63"/>
  <c r="H63"/>
  <c r="G63"/>
  <c r="F63"/>
  <c r="E63"/>
  <c r="D63"/>
  <c r="C63"/>
  <c r="AI63" i="30"/>
  <c r="AF63"/>
  <c r="AE63"/>
  <c r="AD63"/>
  <c r="AC63"/>
  <c r="AB63"/>
  <c r="AA63"/>
  <c r="Z63"/>
  <c r="Y63"/>
  <c r="X63"/>
  <c r="W63"/>
  <c r="V63"/>
  <c r="U63"/>
  <c r="T63"/>
  <c r="P63"/>
  <c r="O63"/>
  <c r="N63"/>
  <c r="M63"/>
  <c r="L63"/>
  <c r="K63"/>
  <c r="J63"/>
  <c r="I63"/>
  <c r="H63"/>
  <c r="G63"/>
  <c r="F63"/>
  <c r="E63"/>
  <c r="D63"/>
  <c r="C63"/>
  <c r="AI63" i="29"/>
  <c r="AF63"/>
  <c r="AE63"/>
  <c r="AD63"/>
  <c r="AC63"/>
  <c r="AB63"/>
  <c r="AA63"/>
  <c r="Z63"/>
  <c r="Y63"/>
  <c r="X63"/>
  <c r="W63"/>
  <c r="V63"/>
  <c r="U63"/>
  <c r="T63"/>
  <c r="P63"/>
  <c r="O63"/>
  <c r="N63"/>
  <c r="M63"/>
  <c r="L63"/>
  <c r="K63"/>
  <c r="J63"/>
  <c r="I63"/>
  <c r="H63"/>
  <c r="G63"/>
  <c r="F63"/>
  <c r="E63"/>
  <c r="D63"/>
  <c r="C63"/>
  <c r="AI63" i="28"/>
  <c r="AF63"/>
  <c r="AE63"/>
  <c r="AD63"/>
  <c r="AC63"/>
  <c r="AB63"/>
  <c r="AA63"/>
  <c r="Z63"/>
  <c r="Y63"/>
  <c r="X63"/>
  <c r="W63"/>
  <c r="V63"/>
  <c r="U63"/>
  <c r="T63"/>
  <c r="P63"/>
  <c r="O63"/>
  <c r="N63"/>
  <c r="M63"/>
  <c r="L63"/>
  <c r="K63"/>
  <c r="J63"/>
  <c r="I63"/>
  <c r="H63"/>
  <c r="G63"/>
  <c r="F63"/>
  <c r="E63"/>
  <c r="D63"/>
  <c r="C63"/>
  <c r="AI63" i="27"/>
  <c r="AF63"/>
  <c r="AE63"/>
  <c r="AD63"/>
  <c r="AC63"/>
  <c r="AB63"/>
  <c r="AA63"/>
  <c r="Z63"/>
  <c r="Y63"/>
  <c r="X63"/>
  <c r="W63"/>
  <c r="V63"/>
  <c r="U63"/>
  <c r="T63"/>
  <c r="P63"/>
  <c r="O63"/>
  <c r="N63"/>
  <c r="M63"/>
  <c r="L63"/>
  <c r="K63"/>
  <c r="J63"/>
  <c r="I63"/>
  <c r="H63"/>
  <c r="G63"/>
  <c r="F63"/>
  <c r="E63"/>
  <c r="D63"/>
  <c r="C63"/>
  <c r="AI63" i="26"/>
  <c r="AF63"/>
  <c r="AE63"/>
  <c r="AD63"/>
  <c r="AC63"/>
  <c r="AB63"/>
  <c r="AA63"/>
  <c r="Z63"/>
  <c r="Y63"/>
  <c r="X63"/>
  <c r="W63"/>
  <c r="V63"/>
  <c r="U63"/>
  <c r="T63"/>
  <c r="P63"/>
  <c r="O63"/>
  <c r="N63"/>
  <c r="M63"/>
  <c r="L63"/>
  <c r="K63"/>
  <c r="J63"/>
  <c r="I63"/>
  <c r="H63"/>
  <c r="G63"/>
  <c r="F63"/>
  <c r="E63"/>
  <c r="D63"/>
  <c r="C63"/>
  <c r="AI63" i="25"/>
  <c r="AF63"/>
  <c r="AE63"/>
  <c r="AD63"/>
  <c r="AC63"/>
  <c r="AB63"/>
  <c r="AA63"/>
  <c r="Z63"/>
  <c r="Y63"/>
  <c r="X63"/>
  <c r="W63"/>
  <c r="V63"/>
  <c r="U63"/>
  <c r="T63"/>
  <c r="P63"/>
  <c r="O63"/>
  <c r="N63"/>
  <c r="M63"/>
  <c r="L63"/>
  <c r="K63"/>
  <c r="J63"/>
  <c r="I63"/>
  <c r="H63"/>
  <c r="G63"/>
  <c r="F63"/>
  <c r="E63"/>
  <c r="D63"/>
  <c r="C63"/>
  <c r="AI63" i="24"/>
  <c r="AF63"/>
  <c r="AE63"/>
  <c r="AD63"/>
  <c r="AC63"/>
  <c r="AB63"/>
  <c r="AA63"/>
  <c r="Z63"/>
  <c r="Y63"/>
  <c r="X63"/>
  <c r="W63"/>
  <c r="V63"/>
  <c r="U63"/>
  <c r="T63"/>
  <c r="P63"/>
  <c r="O63"/>
  <c r="N63"/>
  <c r="M63"/>
  <c r="L63"/>
  <c r="K63"/>
  <c r="J63"/>
  <c r="I63"/>
  <c r="H63"/>
  <c r="G63"/>
  <c r="F63"/>
  <c r="E63"/>
  <c r="D63"/>
  <c r="C63"/>
  <c r="AI63" i="23"/>
  <c r="AF63"/>
  <c r="AE63"/>
  <c r="AD63"/>
  <c r="AC63"/>
  <c r="AB63"/>
  <c r="AA63"/>
  <c r="Z63"/>
  <c r="Y63"/>
  <c r="X63"/>
  <c r="W63"/>
  <c r="V63"/>
  <c r="U63"/>
  <c r="T63"/>
  <c r="P63"/>
  <c r="O63"/>
  <c r="N63"/>
  <c r="M63"/>
  <c r="L63"/>
  <c r="K63"/>
  <c r="J63"/>
  <c r="I63"/>
  <c r="H63"/>
  <c r="G63"/>
  <c r="F63"/>
  <c r="E63"/>
  <c r="D63"/>
  <c r="C63"/>
  <c r="AI63" i="22"/>
  <c r="AF63"/>
  <c r="AE63"/>
  <c r="AD63"/>
  <c r="AC63"/>
  <c r="AB63"/>
  <c r="AA63"/>
  <c r="Z63"/>
  <c r="Y63"/>
  <c r="X63"/>
  <c r="W63"/>
  <c r="V63"/>
  <c r="U63"/>
  <c r="T63"/>
  <c r="P63"/>
  <c r="O63"/>
  <c r="N63"/>
  <c r="M63"/>
  <c r="L63"/>
  <c r="K63"/>
  <c r="J63"/>
  <c r="I63"/>
  <c r="H63"/>
  <c r="G63"/>
  <c r="F63"/>
  <c r="E63"/>
  <c r="D63"/>
  <c r="C63"/>
  <c r="AI63" i="21"/>
  <c r="AF63"/>
  <c r="AE63"/>
  <c r="AD63"/>
  <c r="AC63"/>
  <c r="AB63"/>
  <c r="AA63"/>
  <c r="Z63"/>
  <c r="Y63"/>
  <c r="X63"/>
  <c r="W63"/>
  <c r="V63"/>
  <c r="U63"/>
  <c r="T63"/>
  <c r="P63"/>
  <c r="O63"/>
  <c r="N63"/>
  <c r="M63"/>
  <c r="L63"/>
  <c r="K63"/>
  <c r="J63"/>
  <c r="I63"/>
  <c r="H63"/>
  <c r="G63"/>
  <c r="F63"/>
  <c r="E63"/>
  <c r="D63"/>
  <c r="C63"/>
  <c r="AI63" i="20"/>
  <c r="AF63"/>
  <c r="AE63"/>
  <c r="AD63"/>
  <c r="AC63"/>
  <c r="AB63"/>
  <c r="AA63"/>
  <c r="Z63"/>
  <c r="Y63"/>
  <c r="X63"/>
  <c r="W63"/>
  <c r="V63"/>
  <c r="U63"/>
  <c r="T63"/>
  <c r="P63"/>
  <c r="O63"/>
  <c r="N63"/>
  <c r="M63"/>
  <c r="L63"/>
  <c r="K63"/>
  <c r="J63"/>
  <c r="I63"/>
  <c r="H63"/>
  <c r="G63"/>
  <c r="F63"/>
  <c r="E63"/>
  <c r="D63"/>
  <c r="C63"/>
  <c r="AI63" i="19"/>
  <c r="AF63"/>
  <c r="AE63"/>
  <c r="AD63"/>
  <c r="AC63"/>
  <c r="AB63"/>
  <c r="AA63"/>
  <c r="Z63"/>
  <c r="Y63"/>
  <c r="X63"/>
  <c r="W63"/>
  <c r="V63"/>
  <c r="U63"/>
  <c r="T63"/>
  <c r="P63"/>
  <c r="O63"/>
  <c r="N63"/>
  <c r="M63"/>
  <c r="L63"/>
  <c r="K63"/>
  <c r="J63"/>
  <c r="I63"/>
  <c r="H63"/>
  <c r="G63"/>
  <c r="F63"/>
  <c r="E63"/>
  <c r="D63"/>
  <c r="C63"/>
  <c r="AI63" i="18"/>
  <c r="AF63"/>
  <c r="AE63"/>
  <c r="AD63"/>
  <c r="AC63"/>
  <c r="AB63"/>
  <c r="AA63"/>
  <c r="Z63"/>
  <c r="Y63"/>
  <c r="X63"/>
  <c r="W63"/>
  <c r="V63"/>
  <c r="U63"/>
  <c r="T63"/>
  <c r="P63"/>
  <c r="O63"/>
  <c r="N63"/>
  <c r="M63"/>
  <c r="L63"/>
  <c r="K63"/>
  <c r="J63"/>
  <c r="I63"/>
  <c r="H63"/>
  <c r="G63"/>
  <c r="F63"/>
  <c r="E63"/>
  <c r="D63"/>
  <c r="C63"/>
  <c r="AI63" i="17"/>
  <c r="AF63"/>
  <c r="AE63"/>
  <c r="AD63"/>
  <c r="AC63"/>
  <c r="AB63"/>
  <c r="AA63"/>
  <c r="Z63"/>
  <c r="Y63"/>
  <c r="X63"/>
  <c r="W63"/>
  <c r="V63"/>
  <c r="U63"/>
  <c r="T63"/>
  <c r="P63"/>
  <c r="O63"/>
  <c r="N63"/>
  <c r="M63"/>
  <c r="L63"/>
  <c r="K63"/>
  <c r="J63"/>
  <c r="I63"/>
  <c r="H63"/>
  <c r="G63"/>
  <c r="F63"/>
  <c r="E63"/>
  <c r="D63"/>
  <c r="C63"/>
  <c r="AI63" i="16"/>
  <c r="AF63"/>
  <c r="AE63"/>
  <c r="AD63"/>
  <c r="AC63"/>
  <c r="AB63"/>
  <c r="AA63"/>
  <c r="Z63"/>
  <c r="Y63"/>
  <c r="X63"/>
  <c r="W63"/>
  <c r="V63"/>
  <c r="U63"/>
  <c r="T63"/>
  <c r="P63"/>
  <c r="O63"/>
  <c r="N63"/>
  <c r="M63"/>
  <c r="L63"/>
  <c r="K63"/>
  <c r="J63"/>
  <c r="I63"/>
  <c r="H63"/>
  <c r="G63"/>
  <c r="F63"/>
  <c r="E63"/>
  <c r="D63"/>
  <c r="C63"/>
  <c r="AI63" i="15"/>
  <c r="AF63"/>
  <c r="AE63"/>
  <c r="AD63"/>
  <c r="AC63"/>
  <c r="AB63"/>
  <c r="AA63"/>
  <c r="Z63"/>
  <c r="Y63"/>
  <c r="X63"/>
  <c r="W63"/>
  <c r="V63"/>
  <c r="U63"/>
  <c r="T63"/>
  <c r="P63"/>
  <c r="O63"/>
  <c r="N63"/>
  <c r="M63"/>
  <c r="L63"/>
  <c r="K63"/>
  <c r="J63"/>
  <c r="I63"/>
  <c r="H63"/>
  <c r="G63"/>
  <c r="F63"/>
  <c r="E63"/>
  <c r="D63"/>
  <c r="C63"/>
  <c r="AI63" i="14"/>
  <c r="AF63"/>
  <c r="AE63"/>
  <c r="AD63"/>
  <c r="AC63"/>
  <c r="AB63"/>
  <c r="AA63"/>
  <c r="Z63"/>
  <c r="Y63"/>
  <c r="X63"/>
  <c r="W63"/>
  <c r="V63"/>
  <c r="U63"/>
  <c r="T63"/>
  <c r="P63"/>
  <c r="O63"/>
  <c r="N63"/>
  <c r="M63"/>
  <c r="L63"/>
  <c r="K63"/>
  <c r="J63"/>
  <c r="I63"/>
  <c r="H63"/>
  <c r="G63"/>
  <c r="F63"/>
  <c r="E63"/>
  <c r="D63"/>
  <c r="C63"/>
  <c r="AI63" i="13"/>
  <c r="AF63"/>
  <c r="AE63"/>
  <c r="AD63"/>
  <c r="AC63"/>
  <c r="AB63"/>
  <c r="AA63"/>
  <c r="Z63"/>
  <c r="Y63"/>
  <c r="X63"/>
  <c r="W63"/>
  <c r="V63"/>
  <c r="U63"/>
  <c r="T63"/>
  <c r="P63"/>
  <c r="O63"/>
  <c r="N63"/>
  <c r="M63"/>
  <c r="L63"/>
  <c r="K63"/>
  <c r="J63"/>
  <c r="I63"/>
  <c r="H63"/>
  <c r="G63"/>
  <c r="F63"/>
  <c r="E63"/>
  <c r="D63"/>
  <c r="C63"/>
  <c r="AI63" i="12"/>
  <c r="AF63"/>
  <c r="AE63"/>
  <c r="AD63"/>
  <c r="AC63"/>
  <c r="AB63"/>
  <c r="AA63"/>
  <c r="Z63"/>
  <c r="Y63"/>
  <c r="X63"/>
  <c r="W63"/>
  <c r="V63"/>
  <c r="U63"/>
  <c r="T63"/>
  <c r="P63"/>
  <c r="O63"/>
  <c r="N63"/>
  <c r="M63"/>
  <c r="L63"/>
  <c r="K63"/>
  <c r="J63"/>
  <c r="I63"/>
  <c r="H63"/>
  <c r="G63"/>
  <c r="F63"/>
  <c r="E63"/>
  <c r="D63"/>
  <c r="C63"/>
  <c r="AI63" i="11"/>
  <c r="AF63"/>
  <c r="AE63"/>
  <c r="AD63"/>
  <c r="AC63"/>
  <c r="AB63"/>
  <c r="AA63"/>
  <c r="Z63"/>
  <c r="Y63"/>
  <c r="X63"/>
  <c r="W63"/>
  <c r="V63"/>
  <c r="U63"/>
  <c r="T63"/>
  <c r="P63"/>
  <c r="O63"/>
  <c r="N63"/>
  <c r="M63"/>
  <c r="L63"/>
  <c r="K63"/>
  <c r="J63"/>
  <c r="I63"/>
  <c r="H63"/>
  <c r="G63"/>
  <c r="F63"/>
  <c r="E63"/>
  <c r="D63"/>
  <c r="C63"/>
  <c r="AI63" i="10"/>
  <c r="AF63"/>
  <c r="AE63"/>
  <c r="AD63"/>
  <c r="AC63"/>
  <c r="AB63"/>
  <c r="AA63"/>
  <c r="Z63"/>
  <c r="Y63"/>
  <c r="X63"/>
  <c r="W63"/>
  <c r="V63"/>
  <c r="U63"/>
  <c r="T63"/>
  <c r="P63"/>
  <c r="O63"/>
  <c r="N63"/>
  <c r="M63"/>
  <c r="L63"/>
  <c r="K63"/>
  <c r="J63"/>
  <c r="I63"/>
  <c r="H63"/>
  <c r="G63"/>
  <c r="F63"/>
  <c r="E63"/>
  <c r="D63"/>
  <c r="C63"/>
  <c r="AI63" i="9"/>
  <c r="AF63"/>
  <c r="AE63"/>
  <c r="AD63"/>
  <c r="AC63"/>
  <c r="AB63"/>
  <c r="AA63"/>
  <c r="Z63"/>
  <c r="Y63"/>
  <c r="X63"/>
  <c r="W63"/>
  <c r="V63"/>
  <c r="U63"/>
  <c r="T63"/>
  <c r="P63"/>
  <c r="O63"/>
  <c r="N63"/>
  <c r="M63"/>
  <c r="L63"/>
  <c r="K63"/>
  <c r="J63"/>
  <c r="I63"/>
  <c r="H63"/>
  <c r="G63"/>
  <c r="F63"/>
  <c r="E63"/>
  <c r="D63"/>
  <c r="C63"/>
  <c r="AI63" i="8"/>
  <c r="AF63"/>
  <c r="AE63"/>
  <c r="AD63"/>
  <c r="AC63"/>
  <c r="AB63"/>
  <c r="AA63"/>
  <c r="Z63"/>
  <c r="Y63"/>
  <c r="X63"/>
  <c r="W63"/>
  <c r="V63"/>
  <c r="U63"/>
  <c r="T63"/>
  <c r="P63"/>
  <c r="O63"/>
  <c r="N63"/>
  <c r="M63"/>
  <c r="L63"/>
  <c r="K63"/>
  <c r="J63"/>
  <c r="I63"/>
  <c r="H63"/>
  <c r="G63"/>
  <c r="F63"/>
  <c r="E63"/>
  <c r="D63"/>
  <c r="C63"/>
  <c r="AI63" i="7"/>
  <c r="AF63"/>
  <c r="AE63"/>
  <c r="AD63"/>
  <c r="AC63"/>
  <c r="AB63"/>
  <c r="AA63"/>
  <c r="Z63"/>
  <c r="Y63"/>
  <c r="X63"/>
  <c r="W63"/>
  <c r="V63"/>
  <c r="U63"/>
  <c r="T63"/>
  <c r="P63"/>
  <c r="O63"/>
  <c r="N63"/>
  <c r="M63"/>
  <c r="L63"/>
  <c r="K63"/>
  <c r="J63"/>
  <c r="I63"/>
  <c r="H63"/>
  <c r="G63"/>
  <c r="F63"/>
  <c r="E63"/>
  <c r="D63"/>
  <c r="C63"/>
  <c r="AI63" i="6"/>
  <c r="AF63"/>
  <c r="AE63"/>
  <c r="AD63"/>
  <c r="AC63"/>
  <c r="AB63"/>
  <c r="AA63"/>
  <c r="Z63"/>
  <c r="Y63"/>
  <c r="X63"/>
  <c r="W63"/>
  <c r="V63"/>
  <c r="U63"/>
  <c r="T63"/>
  <c r="P63"/>
  <c r="O63"/>
  <c r="N63"/>
  <c r="M63"/>
  <c r="L63"/>
  <c r="K63"/>
  <c r="J63"/>
  <c r="I63"/>
  <c r="H63"/>
  <c r="G63"/>
  <c r="F63"/>
  <c r="E63"/>
  <c r="D63"/>
  <c r="C63"/>
  <c r="AI63" i="5"/>
  <c r="AF63"/>
  <c r="AE63"/>
  <c r="AD63"/>
  <c r="AC63"/>
  <c r="AB63"/>
  <c r="AA63"/>
  <c r="Z63"/>
  <c r="Y63"/>
  <c r="X63"/>
  <c r="W63"/>
  <c r="V63"/>
  <c r="U63"/>
  <c r="T63"/>
  <c r="P63"/>
  <c r="O63"/>
  <c r="N63"/>
  <c r="M63"/>
  <c r="L63"/>
  <c r="K63"/>
  <c r="J63"/>
  <c r="I63"/>
  <c r="H63"/>
  <c r="G63"/>
  <c r="F63"/>
  <c r="E63"/>
  <c r="D63"/>
  <c r="C63"/>
  <c r="AI63" i="4"/>
  <c r="AF63"/>
  <c r="AE63"/>
  <c r="AD63"/>
  <c r="AC63"/>
  <c r="AB63"/>
  <c r="AA63"/>
  <c r="Z63"/>
  <c r="Y63"/>
  <c r="X63"/>
  <c r="W63"/>
  <c r="V63"/>
  <c r="U63"/>
  <c r="T63"/>
  <c r="P63"/>
  <c r="O63"/>
  <c r="N63"/>
  <c r="M63"/>
  <c r="L63"/>
  <c r="K63"/>
  <c r="J63"/>
  <c r="I63"/>
  <c r="H63"/>
  <c r="G63"/>
  <c r="F63"/>
  <c r="E63"/>
  <c r="D63"/>
  <c r="C63"/>
  <c r="AI63" i="3"/>
  <c r="AF63"/>
  <c r="AE63"/>
  <c r="AD63"/>
  <c r="AC63"/>
  <c r="AB63"/>
  <c r="AA63"/>
  <c r="Z63"/>
  <c r="Y63"/>
  <c r="X63"/>
  <c r="W63"/>
  <c r="V63"/>
  <c r="U63"/>
  <c r="T63"/>
  <c r="P63"/>
  <c r="O63"/>
  <c r="N63"/>
  <c r="M63"/>
  <c r="L63"/>
  <c r="K63"/>
  <c r="J63"/>
  <c r="I63"/>
  <c r="H63"/>
  <c r="G63"/>
  <c r="F63"/>
  <c r="E63"/>
  <c r="D63"/>
  <c r="C63"/>
  <c r="AI63" i="2"/>
  <c r="AF63"/>
  <c r="AE63"/>
  <c r="AD63"/>
  <c r="AC63"/>
  <c r="AB63"/>
  <c r="AA63"/>
  <c r="Z63"/>
  <c r="Y63"/>
  <c r="X63"/>
  <c r="W63"/>
  <c r="V63"/>
  <c r="U63"/>
  <c r="T63"/>
  <c r="P63"/>
  <c r="O63"/>
  <c r="N63"/>
  <c r="M63"/>
  <c r="L63"/>
  <c r="K63"/>
  <c r="J63"/>
  <c r="I63"/>
  <c r="H63"/>
  <c r="G63"/>
  <c r="F63"/>
  <c r="E63"/>
  <c r="D63"/>
  <c r="C63"/>
  <c r="AI62" i="35"/>
  <c r="AF62"/>
  <c r="AE62"/>
  <c r="AD62"/>
  <c r="AC62"/>
  <c r="AB62"/>
  <c r="AA62"/>
  <c r="Z62"/>
  <c r="Y62"/>
  <c r="X62"/>
  <c r="W62"/>
  <c r="V62"/>
  <c r="U62"/>
  <c r="T62"/>
  <c r="P62"/>
  <c r="O62"/>
  <c r="N62"/>
  <c r="M62"/>
  <c r="L62"/>
  <c r="K62"/>
  <c r="J62"/>
  <c r="I62"/>
  <c r="H62"/>
  <c r="G62"/>
  <c r="F62"/>
  <c r="E62"/>
  <c r="D62"/>
  <c r="C62"/>
  <c r="AI62" i="32"/>
  <c r="AF62"/>
  <c r="AE62"/>
  <c r="AD62"/>
  <c r="AC62"/>
  <c r="AB62"/>
  <c r="AA62"/>
  <c r="Z62"/>
  <c r="Y62"/>
  <c r="X62"/>
  <c r="W62"/>
  <c r="V62"/>
  <c r="U62"/>
  <c r="T62"/>
  <c r="P62"/>
  <c r="O62"/>
  <c r="N62"/>
  <c r="M62"/>
  <c r="L62"/>
  <c r="K62"/>
  <c r="J62"/>
  <c r="I62"/>
  <c r="H62"/>
  <c r="G62"/>
  <c r="F62"/>
  <c r="E62"/>
  <c r="D62"/>
  <c r="C62"/>
  <c r="AI62" i="31"/>
  <c r="AF62"/>
  <c r="AE62"/>
  <c r="AD62"/>
  <c r="AC62"/>
  <c r="AB62"/>
  <c r="AA62"/>
  <c r="Z62"/>
  <c r="Y62"/>
  <c r="X62"/>
  <c r="W62"/>
  <c r="V62"/>
  <c r="U62"/>
  <c r="T62"/>
  <c r="P62"/>
  <c r="O62"/>
  <c r="N62"/>
  <c r="M62"/>
  <c r="L62"/>
  <c r="K62"/>
  <c r="J62"/>
  <c r="I62"/>
  <c r="H62"/>
  <c r="G62"/>
  <c r="F62"/>
  <c r="E62"/>
  <c r="D62"/>
  <c r="C62"/>
  <c r="AI62" i="30"/>
  <c r="AF62"/>
  <c r="AE62"/>
  <c r="AD62"/>
  <c r="AC62"/>
  <c r="AB62"/>
  <c r="AA62"/>
  <c r="Z62"/>
  <c r="Y62"/>
  <c r="X62"/>
  <c r="W62"/>
  <c r="V62"/>
  <c r="U62"/>
  <c r="T62"/>
  <c r="P62"/>
  <c r="O62"/>
  <c r="N62"/>
  <c r="M62"/>
  <c r="L62"/>
  <c r="K62"/>
  <c r="J62"/>
  <c r="I62"/>
  <c r="H62"/>
  <c r="G62"/>
  <c r="F62"/>
  <c r="E62"/>
  <c r="D62"/>
  <c r="C62"/>
  <c r="AI62" i="29"/>
  <c r="AF62"/>
  <c r="AE62"/>
  <c r="AD62"/>
  <c r="AC62"/>
  <c r="AB62"/>
  <c r="AA62"/>
  <c r="Z62"/>
  <c r="Y62"/>
  <c r="X62"/>
  <c r="W62"/>
  <c r="V62"/>
  <c r="U62"/>
  <c r="T62"/>
  <c r="P62"/>
  <c r="O62"/>
  <c r="N62"/>
  <c r="M62"/>
  <c r="L62"/>
  <c r="K62"/>
  <c r="J62"/>
  <c r="I62"/>
  <c r="H62"/>
  <c r="G62"/>
  <c r="F62"/>
  <c r="E62"/>
  <c r="D62"/>
  <c r="C62"/>
  <c r="AI62" i="28"/>
  <c r="AF62"/>
  <c r="AE62"/>
  <c r="AD62"/>
  <c r="AC62"/>
  <c r="AB62"/>
  <c r="AA62"/>
  <c r="Z62"/>
  <c r="Y62"/>
  <c r="X62"/>
  <c r="W62"/>
  <c r="V62"/>
  <c r="U62"/>
  <c r="T62"/>
  <c r="P62"/>
  <c r="O62"/>
  <c r="N62"/>
  <c r="M62"/>
  <c r="L62"/>
  <c r="K62"/>
  <c r="J62"/>
  <c r="I62"/>
  <c r="H62"/>
  <c r="G62"/>
  <c r="F62"/>
  <c r="E62"/>
  <c r="D62"/>
  <c r="C62"/>
  <c r="AI62" i="27"/>
  <c r="AF62"/>
  <c r="AE62"/>
  <c r="AD62"/>
  <c r="AC62"/>
  <c r="AB62"/>
  <c r="AA62"/>
  <c r="Z62"/>
  <c r="Y62"/>
  <c r="X62"/>
  <c r="W62"/>
  <c r="V62"/>
  <c r="U62"/>
  <c r="T62"/>
  <c r="P62"/>
  <c r="O62"/>
  <c r="N62"/>
  <c r="M62"/>
  <c r="L62"/>
  <c r="K62"/>
  <c r="J62"/>
  <c r="I62"/>
  <c r="H62"/>
  <c r="G62"/>
  <c r="F62"/>
  <c r="E62"/>
  <c r="D62"/>
  <c r="C62"/>
  <c r="AI62" i="26"/>
  <c r="AF62"/>
  <c r="AE62"/>
  <c r="AD62"/>
  <c r="AC62"/>
  <c r="AB62"/>
  <c r="AA62"/>
  <c r="Z62"/>
  <c r="Y62"/>
  <c r="X62"/>
  <c r="W62"/>
  <c r="V62"/>
  <c r="U62"/>
  <c r="T62"/>
  <c r="P62"/>
  <c r="O62"/>
  <c r="N62"/>
  <c r="M62"/>
  <c r="L62"/>
  <c r="K62"/>
  <c r="J62"/>
  <c r="I62"/>
  <c r="H62"/>
  <c r="G62"/>
  <c r="F62"/>
  <c r="E62"/>
  <c r="D62"/>
  <c r="C62"/>
  <c r="AI62" i="25"/>
  <c r="AF62"/>
  <c r="AE62"/>
  <c r="AD62"/>
  <c r="AC62"/>
  <c r="AB62"/>
  <c r="AA62"/>
  <c r="Z62"/>
  <c r="Y62"/>
  <c r="X62"/>
  <c r="W62"/>
  <c r="V62"/>
  <c r="U62"/>
  <c r="T62"/>
  <c r="P62"/>
  <c r="O62"/>
  <c r="N62"/>
  <c r="M62"/>
  <c r="L62"/>
  <c r="K62"/>
  <c r="J62"/>
  <c r="I62"/>
  <c r="H62"/>
  <c r="G62"/>
  <c r="F62"/>
  <c r="E62"/>
  <c r="D62"/>
  <c r="C62"/>
  <c r="AI62" i="24"/>
  <c r="AF62"/>
  <c r="AE62"/>
  <c r="AD62"/>
  <c r="AC62"/>
  <c r="AB62"/>
  <c r="AA62"/>
  <c r="Z62"/>
  <c r="Y62"/>
  <c r="X62"/>
  <c r="W62"/>
  <c r="V62"/>
  <c r="U62"/>
  <c r="T62"/>
  <c r="P62"/>
  <c r="O62"/>
  <c r="N62"/>
  <c r="M62"/>
  <c r="L62"/>
  <c r="K62"/>
  <c r="J62"/>
  <c r="I62"/>
  <c r="H62"/>
  <c r="G62"/>
  <c r="F62"/>
  <c r="E62"/>
  <c r="D62"/>
  <c r="C62"/>
  <c r="AI62" i="23"/>
  <c r="AF62"/>
  <c r="AE62"/>
  <c r="AD62"/>
  <c r="AC62"/>
  <c r="AB62"/>
  <c r="AA62"/>
  <c r="Z62"/>
  <c r="Y62"/>
  <c r="X62"/>
  <c r="W62"/>
  <c r="V62"/>
  <c r="U62"/>
  <c r="T62"/>
  <c r="P62"/>
  <c r="O62"/>
  <c r="N62"/>
  <c r="M62"/>
  <c r="L62"/>
  <c r="K62"/>
  <c r="J62"/>
  <c r="I62"/>
  <c r="H62"/>
  <c r="G62"/>
  <c r="F62"/>
  <c r="E62"/>
  <c r="D62"/>
  <c r="C62"/>
  <c r="AI62" i="22"/>
  <c r="AF62"/>
  <c r="AE62"/>
  <c r="AD62"/>
  <c r="AC62"/>
  <c r="AB62"/>
  <c r="AA62"/>
  <c r="Z62"/>
  <c r="Y62"/>
  <c r="X62"/>
  <c r="W62"/>
  <c r="V62"/>
  <c r="U62"/>
  <c r="T62"/>
  <c r="P62"/>
  <c r="O62"/>
  <c r="N62"/>
  <c r="M62"/>
  <c r="L62"/>
  <c r="K62"/>
  <c r="J62"/>
  <c r="I62"/>
  <c r="H62"/>
  <c r="G62"/>
  <c r="F62"/>
  <c r="E62"/>
  <c r="D62"/>
  <c r="C62"/>
  <c r="AI62" i="21"/>
  <c r="AF62"/>
  <c r="AE62"/>
  <c r="AD62"/>
  <c r="AC62"/>
  <c r="AB62"/>
  <c r="AA62"/>
  <c r="Z62"/>
  <c r="Y62"/>
  <c r="X62"/>
  <c r="W62"/>
  <c r="V62"/>
  <c r="U62"/>
  <c r="T62"/>
  <c r="P62"/>
  <c r="O62"/>
  <c r="N62"/>
  <c r="M62"/>
  <c r="L62"/>
  <c r="K62"/>
  <c r="J62"/>
  <c r="I62"/>
  <c r="H62"/>
  <c r="G62"/>
  <c r="F62"/>
  <c r="E62"/>
  <c r="D62"/>
  <c r="C62"/>
  <c r="AI62" i="20"/>
  <c r="AF62"/>
  <c r="AE62"/>
  <c r="AD62"/>
  <c r="AC62"/>
  <c r="AB62"/>
  <c r="AA62"/>
  <c r="Z62"/>
  <c r="Y62"/>
  <c r="X62"/>
  <c r="W62"/>
  <c r="V62"/>
  <c r="U62"/>
  <c r="T62"/>
  <c r="P62"/>
  <c r="O62"/>
  <c r="N62"/>
  <c r="M62"/>
  <c r="L62"/>
  <c r="K62"/>
  <c r="J62"/>
  <c r="I62"/>
  <c r="H62"/>
  <c r="G62"/>
  <c r="F62"/>
  <c r="E62"/>
  <c r="D62"/>
  <c r="C62"/>
  <c r="AI62" i="19"/>
  <c r="AF62"/>
  <c r="AE62"/>
  <c r="AD62"/>
  <c r="AC62"/>
  <c r="AB62"/>
  <c r="AA62"/>
  <c r="Z62"/>
  <c r="Y62"/>
  <c r="X62"/>
  <c r="W62"/>
  <c r="V62"/>
  <c r="U62"/>
  <c r="T62"/>
  <c r="P62"/>
  <c r="O62"/>
  <c r="N62"/>
  <c r="M62"/>
  <c r="L62"/>
  <c r="K62"/>
  <c r="J62"/>
  <c r="I62"/>
  <c r="H62"/>
  <c r="G62"/>
  <c r="F62"/>
  <c r="E62"/>
  <c r="D62"/>
  <c r="C62"/>
  <c r="AI62" i="18"/>
  <c r="AF62"/>
  <c r="AE62"/>
  <c r="AD62"/>
  <c r="AC62"/>
  <c r="AB62"/>
  <c r="AA62"/>
  <c r="Z62"/>
  <c r="Y62"/>
  <c r="X62"/>
  <c r="W62"/>
  <c r="V62"/>
  <c r="U62"/>
  <c r="T62"/>
  <c r="P62"/>
  <c r="O62"/>
  <c r="N62"/>
  <c r="M62"/>
  <c r="L62"/>
  <c r="K62"/>
  <c r="J62"/>
  <c r="I62"/>
  <c r="H62"/>
  <c r="G62"/>
  <c r="F62"/>
  <c r="E62"/>
  <c r="D62"/>
  <c r="C62"/>
  <c r="AI62" i="17"/>
  <c r="AF62"/>
  <c r="AE62"/>
  <c r="AD62"/>
  <c r="AC62"/>
  <c r="AB62"/>
  <c r="AA62"/>
  <c r="Z62"/>
  <c r="Y62"/>
  <c r="X62"/>
  <c r="W62"/>
  <c r="V62"/>
  <c r="U62"/>
  <c r="T62"/>
  <c r="P62"/>
  <c r="O62"/>
  <c r="N62"/>
  <c r="M62"/>
  <c r="L62"/>
  <c r="K62"/>
  <c r="J62"/>
  <c r="I62"/>
  <c r="H62"/>
  <c r="G62"/>
  <c r="F62"/>
  <c r="E62"/>
  <c r="D62"/>
  <c r="C62"/>
  <c r="AI62" i="16"/>
  <c r="AF62"/>
  <c r="AE62"/>
  <c r="AD62"/>
  <c r="AC62"/>
  <c r="AB62"/>
  <c r="AA62"/>
  <c r="Z62"/>
  <c r="Y62"/>
  <c r="X62"/>
  <c r="W62"/>
  <c r="V62"/>
  <c r="U62"/>
  <c r="T62"/>
  <c r="P62"/>
  <c r="O62"/>
  <c r="N62"/>
  <c r="M62"/>
  <c r="L62"/>
  <c r="K62"/>
  <c r="J62"/>
  <c r="I62"/>
  <c r="H62"/>
  <c r="G62"/>
  <c r="F62"/>
  <c r="E62"/>
  <c r="D62"/>
  <c r="C62"/>
  <c r="AI62" i="15"/>
  <c r="AF62"/>
  <c r="AE62"/>
  <c r="AD62"/>
  <c r="AC62"/>
  <c r="AB62"/>
  <c r="AA62"/>
  <c r="Z62"/>
  <c r="Y62"/>
  <c r="X62"/>
  <c r="W62"/>
  <c r="V62"/>
  <c r="U62"/>
  <c r="T62"/>
  <c r="P62"/>
  <c r="O62"/>
  <c r="N62"/>
  <c r="M62"/>
  <c r="L62"/>
  <c r="K62"/>
  <c r="J62"/>
  <c r="I62"/>
  <c r="H62"/>
  <c r="G62"/>
  <c r="F62"/>
  <c r="E62"/>
  <c r="D62"/>
  <c r="C62"/>
  <c r="AI62" i="14"/>
  <c r="AF62"/>
  <c r="AE62"/>
  <c r="AD62"/>
  <c r="AC62"/>
  <c r="AB62"/>
  <c r="AA62"/>
  <c r="Z62"/>
  <c r="Y62"/>
  <c r="X62"/>
  <c r="W62"/>
  <c r="V62"/>
  <c r="U62"/>
  <c r="T62"/>
  <c r="P62"/>
  <c r="O62"/>
  <c r="N62"/>
  <c r="M62"/>
  <c r="L62"/>
  <c r="K62"/>
  <c r="J62"/>
  <c r="I62"/>
  <c r="H62"/>
  <c r="G62"/>
  <c r="F62"/>
  <c r="E62"/>
  <c r="D62"/>
  <c r="C62"/>
  <c r="AI62" i="13"/>
  <c r="AF62"/>
  <c r="AE62"/>
  <c r="AD62"/>
  <c r="AC62"/>
  <c r="AB62"/>
  <c r="AA62"/>
  <c r="Z62"/>
  <c r="Y62"/>
  <c r="X62"/>
  <c r="W62"/>
  <c r="V62"/>
  <c r="U62"/>
  <c r="T62"/>
  <c r="P62"/>
  <c r="O62"/>
  <c r="N62"/>
  <c r="M62"/>
  <c r="L62"/>
  <c r="K62"/>
  <c r="J62"/>
  <c r="I62"/>
  <c r="H62"/>
  <c r="G62"/>
  <c r="F62"/>
  <c r="E62"/>
  <c r="D62"/>
  <c r="C62"/>
  <c r="AI62" i="12"/>
  <c r="AF62"/>
  <c r="AE62"/>
  <c r="AD62"/>
  <c r="AC62"/>
  <c r="AB62"/>
  <c r="AA62"/>
  <c r="Z62"/>
  <c r="Y62"/>
  <c r="X62"/>
  <c r="W62"/>
  <c r="V62"/>
  <c r="U62"/>
  <c r="T62"/>
  <c r="P62"/>
  <c r="O62"/>
  <c r="N62"/>
  <c r="M62"/>
  <c r="L62"/>
  <c r="K62"/>
  <c r="J62"/>
  <c r="I62"/>
  <c r="H62"/>
  <c r="G62"/>
  <c r="F62"/>
  <c r="E62"/>
  <c r="D62"/>
  <c r="C62"/>
  <c r="AI62" i="11"/>
  <c r="AF62"/>
  <c r="AE62"/>
  <c r="AD62"/>
  <c r="AC62"/>
  <c r="AB62"/>
  <c r="AA62"/>
  <c r="Z62"/>
  <c r="Y62"/>
  <c r="X62"/>
  <c r="W62"/>
  <c r="V62"/>
  <c r="U62"/>
  <c r="T62"/>
  <c r="P62"/>
  <c r="O62"/>
  <c r="N62"/>
  <c r="M62"/>
  <c r="L62"/>
  <c r="K62"/>
  <c r="J62"/>
  <c r="I62"/>
  <c r="H62"/>
  <c r="G62"/>
  <c r="F62"/>
  <c r="E62"/>
  <c r="D62"/>
  <c r="C62"/>
  <c r="AI62" i="10"/>
  <c r="AF62"/>
  <c r="AE62"/>
  <c r="AD62"/>
  <c r="AC62"/>
  <c r="AB62"/>
  <c r="AA62"/>
  <c r="Z62"/>
  <c r="Y62"/>
  <c r="X62"/>
  <c r="W62"/>
  <c r="V62"/>
  <c r="U62"/>
  <c r="T62"/>
  <c r="P62"/>
  <c r="O62"/>
  <c r="N62"/>
  <c r="M62"/>
  <c r="L62"/>
  <c r="K62"/>
  <c r="J62"/>
  <c r="I62"/>
  <c r="H62"/>
  <c r="G62"/>
  <c r="F62"/>
  <c r="E62"/>
  <c r="D62"/>
  <c r="C62"/>
  <c r="AI62" i="9"/>
  <c r="AF62"/>
  <c r="AE62"/>
  <c r="AD62"/>
  <c r="AC62"/>
  <c r="AB62"/>
  <c r="AA62"/>
  <c r="Z62"/>
  <c r="Y62"/>
  <c r="X62"/>
  <c r="W62"/>
  <c r="V62"/>
  <c r="U62"/>
  <c r="T62"/>
  <c r="P62"/>
  <c r="O62"/>
  <c r="N62"/>
  <c r="M62"/>
  <c r="L62"/>
  <c r="K62"/>
  <c r="J62"/>
  <c r="I62"/>
  <c r="H62"/>
  <c r="G62"/>
  <c r="F62"/>
  <c r="E62"/>
  <c r="D62"/>
  <c r="C62"/>
  <c r="AI62" i="8"/>
  <c r="AF62"/>
  <c r="AE62"/>
  <c r="AD62"/>
  <c r="AC62"/>
  <c r="AB62"/>
  <c r="AA62"/>
  <c r="Z62"/>
  <c r="Y62"/>
  <c r="X62"/>
  <c r="W62"/>
  <c r="V62"/>
  <c r="U62"/>
  <c r="T62"/>
  <c r="P62"/>
  <c r="O62"/>
  <c r="N62"/>
  <c r="M62"/>
  <c r="L62"/>
  <c r="K62"/>
  <c r="J62"/>
  <c r="I62"/>
  <c r="H62"/>
  <c r="G62"/>
  <c r="F62"/>
  <c r="E62"/>
  <c r="D62"/>
  <c r="C62"/>
  <c r="AI62" i="7"/>
  <c r="AF62"/>
  <c r="AE62"/>
  <c r="AD62"/>
  <c r="AC62"/>
  <c r="AB62"/>
  <c r="AA62"/>
  <c r="Z62"/>
  <c r="Y62"/>
  <c r="X62"/>
  <c r="W62"/>
  <c r="V62"/>
  <c r="U62"/>
  <c r="T62"/>
  <c r="P62"/>
  <c r="O62"/>
  <c r="N62"/>
  <c r="M62"/>
  <c r="L62"/>
  <c r="K62"/>
  <c r="J62"/>
  <c r="I62"/>
  <c r="H62"/>
  <c r="G62"/>
  <c r="F62"/>
  <c r="E62"/>
  <c r="D62"/>
  <c r="C62"/>
  <c r="AI62" i="6"/>
  <c r="AF62"/>
  <c r="AE62"/>
  <c r="AD62"/>
  <c r="AC62"/>
  <c r="AB62"/>
  <c r="AA62"/>
  <c r="Z62"/>
  <c r="Y62"/>
  <c r="X62"/>
  <c r="W62"/>
  <c r="V62"/>
  <c r="U62"/>
  <c r="T62"/>
  <c r="P62"/>
  <c r="O62"/>
  <c r="N62"/>
  <c r="M62"/>
  <c r="L62"/>
  <c r="K62"/>
  <c r="J62"/>
  <c r="I62"/>
  <c r="H62"/>
  <c r="G62"/>
  <c r="F62"/>
  <c r="E62"/>
  <c r="D62"/>
  <c r="C62"/>
  <c r="AI62" i="5"/>
  <c r="AF62"/>
  <c r="AE62"/>
  <c r="AD62"/>
  <c r="AC62"/>
  <c r="AB62"/>
  <c r="AA62"/>
  <c r="Z62"/>
  <c r="Y62"/>
  <c r="X62"/>
  <c r="W62"/>
  <c r="V62"/>
  <c r="U62"/>
  <c r="T62"/>
  <c r="P62"/>
  <c r="O62"/>
  <c r="N62"/>
  <c r="M62"/>
  <c r="L62"/>
  <c r="K62"/>
  <c r="J62"/>
  <c r="I62"/>
  <c r="H62"/>
  <c r="G62"/>
  <c r="F62"/>
  <c r="E62"/>
  <c r="D62"/>
  <c r="C62"/>
  <c r="AI62" i="4"/>
  <c r="AF62"/>
  <c r="AE62"/>
  <c r="AD62"/>
  <c r="AC62"/>
  <c r="AB62"/>
  <c r="AA62"/>
  <c r="Z62"/>
  <c r="Y62"/>
  <c r="X62"/>
  <c r="W62"/>
  <c r="V62"/>
  <c r="U62"/>
  <c r="T62"/>
  <c r="P62"/>
  <c r="O62"/>
  <c r="N62"/>
  <c r="M62"/>
  <c r="L62"/>
  <c r="K62"/>
  <c r="J62"/>
  <c r="I62"/>
  <c r="H62"/>
  <c r="G62"/>
  <c r="F62"/>
  <c r="E62"/>
  <c r="D62"/>
  <c r="C62"/>
  <c r="AI62" i="3"/>
  <c r="AF62"/>
  <c r="AE62"/>
  <c r="AD62"/>
  <c r="AC62"/>
  <c r="AB62"/>
  <c r="AA62"/>
  <c r="Z62"/>
  <c r="Y62"/>
  <c r="X62"/>
  <c r="W62"/>
  <c r="V62"/>
  <c r="U62"/>
  <c r="T62"/>
  <c r="P62"/>
  <c r="O62"/>
  <c r="N62"/>
  <c r="M62"/>
  <c r="L62"/>
  <c r="K62"/>
  <c r="J62"/>
  <c r="I62"/>
  <c r="H62"/>
  <c r="G62"/>
  <c r="F62"/>
  <c r="E62"/>
  <c r="D62"/>
  <c r="C62"/>
  <c r="AI62" i="2"/>
  <c r="AF62"/>
  <c r="AE62"/>
  <c r="AD62"/>
  <c r="AC62"/>
  <c r="AB62"/>
  <c r="AA62"/>
  <c r="Z62"/>
  <c r="Y62"/>
  <c r="X62"/>
  <c r="W62"/>
  <c r="V62"/>
  <c r="U62"/>
  <c r="T62"/>
  <c r="P62"/>
  <c r="O62"/>
  <c r="N62"/>
  <c r="M62"/>
  <c r="L62"/>
  <c r="K62"/>
  <c r="J62"/>
  <c r="I62"/>
  <c r="H62"/>
  <c r="G62"/>
  <c r="F62"/>
  <c r="E62"/>
  <c r="D62"/>
  <c r="C62"/>
  <c r="AI61" i="35"/>
  <c r="AF61"/>
  <c r="AE61"/>
  <c r="AD61"/>
  <c r="AC61"/>
  <c r="AB61"/>
  <c r="AA61"/>
  <c r="Z61"/>
  <c r="Y61"/>
  <c r="X61"/>
  <c r="W61"/>
  <c r="V61"/>
  <c r="U61"/>
  <c r="T61"/>
  <c r="P61"/>
  <c r="O61"/>
  <c r="N61"/>
  <c r="M61"/>
  <c r="L61"/>
  <c r="K61"/>
  <c r="J61"/>
  <c r="I61"/>
  <c r="H61"/>
  <c r="G61"/>
  <c r="F61"/>
  <c r="E61"/>
  <c r="D61"/>
  <c r="C61"/>
  <c r="AI61" i="32"/>
  <c r="AF61"/>
  <c r="AE61"/>
  <c r="AD61"/>
  <c r="AC61"/>
  <c r="AB61"/>
  <c r="AA61"/>
  <c r="Z61"/>
  <c r="Y61"/>
  <c r="X61"/>
  <c r="W61"/>
  <c r="V61"/>
  <c r="U61"/>
  <c r="T61"/>
  <c r="P61"/>
  <c r="O61"/>
  <c r="N61"/>
  <c r="M61"/>
  <c r="L61"/>
  <c r="K61"/>
  <c r="J61"/>
  <c r="I61"/>
  <c r="H61"/>
  <c r="G61"/>
  <c r="F61"/>
  <c r="E61"/>
  <c r="D61"/>
  <c r="C61"/>
  <c r="AI61" i="31"/>
  <c r="AF61"/>
  <c r="AE61"/>
  <c r="AD61"/>
  <c r="AC61"/>
  <c r="AB61"/>
  <c r="AA61"/>
  <c r="Z61"/>
  <c r="Y61"/>
  <c r="X61"/>
  <c r="W61"/>
  <c r="V61"/>
  <c r="U61"/>
  <c r="T61"/>
  <c r="P61"/>
  <c r="O61"/>
  <c r="N61"/>
  <c r="M61"/>
  <c r="L61"/>
  <c r="K61"/>
  <c r="J61"/>
  <c r="I61"/>
  <c r="H61"/>
  <c r="G61"/>
  <c r="F61"/>
  <c r="E61"/>
  <c r="D61"/>
  <c r="C61"/>
  <c r="AI61" i="30"/>
  <c r="AF61"/>
  <c r="AE61"/>
  <c r="AD61"/>
  <c r="AC61"/>
  <c r="AB61"/>
  <c r="AA61"/>
  <c r="Z61"/>
  <c r="Y61"/>
  <c r="X61"/>
  <c r="W61"/>
  <c r="V61"/>
  <c r="U61"/>
  <c r="T61"/>
  <c r="P61"/>
  <c r="O61"/>
  <c r="N61"/>
  <c r="M61"/>
  <c r="L61"/>
  <c r="K61"/>
  <c r="J61"/>
  <c r="I61"/>
  <c r="H61"/>
  <c r="G61"/>
  <c r="F61"/>
  <c r="E61"/>
  <c r="D61"/>
  <c r="C61"/>
  <c r="AI61" i="29"/>
  <c r="AF61"/>
  <c r="AE61"/>
  <c r="AD61"/>
  <c r="AC61"/>
  <c r="AB61"/>
  <c r="AA61"/>
  <c r="Z61"/>
  <c r="Y61"/>
  <c r="X61"/>
  <c r="W61"/>
  <c r="V61"/>
  <c r="U61"/>
  <c r="T61"/>
  <c r="P61"/>
  <c r="O61"/>
  <c r="N61"/>
  <c r="M61"/>
  <c r="L61"/>
  <c r="K61"/>
  <c r="J61"/>
  <c r="I61"/>
  <c r="H61"/>
  <c r="G61"/>
  <c r="F61"/>
  <c r="E61"/>
  <c r="D61"/>
  <c r="C61"/>
  <c r="AI61" i="28"/>
  <c r="AF61"/>
  <c r="AE61"/>
  <c r="AD61"/>
  <c r="AC61"/>
  <c r="AB61"/>
  <c r="AA61"/>
  <c r="Z61"/>
  <c r="Y61"/>
  <c r="X61"/>
  <c r="W61"/>
  <c r="V61"/>
  <c r="U61"/>
  <c r="T61"/>
  <c r="P61"/>
  <c r="O61"/>
  <c r="N61"/>
  <c r="M61"/>
  <c r="L61"/>
  <c r="K61"/>
  <c r="J61"/>
  <c r="I61"/>
  <c r="H61"/>
  <c r="G61"/>
  <c r="F61"/>
  <c r="E61"/>
  <c r="D61"/>
  <c r="C61"/>
  <c r="AI61" i="27"/>
  <c r="AF61"/>
  <c r="AE61"/>
  <c r="AD61"/>
  <c r="AC61"/>
  <c r="AB61"/>
  <c r="AA61"/>
  <c r="Z61"/>
  <c r="Y61"/>
  <c r="X61"/>
  <c r="W61"/>
  <c r="V61"/>
  <c r="U61"/>
  <c r="T61"/>
  <c r="P61"/>
  <c r="O61"/>
  <c r="N61"/>
  <c r="M61"/>
  <c r="L61"/>
  <c r="K61"/>
  <c r="J61"/>
  <c r="I61"/>
  <c r="H61"/>
  <c r="G61"/>
  <c r="F61"/>
  <c r="E61"/>
  <c r="D61"/>
  <c r="C61"/>
  <c r="AI61" i="26"/>
  <c r="AF61"/>
  <c r="AE61"/>
  <c r="AD61"/>
  <c r="AC61"/>
  <c r="AB61"/>
  <c r="AA61"/>
  <c r="Z61"/>
  <c r="Y61"/>
  <c r="X61"/>
  <c r="W61"/>
  <c r="V61"/>
  <c r="U61"/>
  <c r="T61"/>
  <c r="P61"/>
  <c r="O61"/>
  <c r="N61"/>
  <c r="M61"/>
  <c r="L61"/>
  <c r="K61"/>
  <c r="J61"/>
  <c r="I61"/>
  <c r="H61"/>
  <c r="G61"/>
  <c r="F61"/>
  <c r="E61"/>
  <c r="D61"/>
  <c r="C61"/>
  <c r="AI61" i="25"/>
  <c r="AF61"/>
  <c r="AE61"/>
  <c r="AD61"/>
  <c r="AC61"/>
  <c r="AB61"/>
  <c r="AA61"/>
  <c r="Z61"/>
  <c r="Y61"/>
  <c r="X61"/>
  <c r="W61"/>
  <c r="V61"/>
  <c r="U61"/>
  <c r="T61"/>
  <c r="P61"/>
  <c r="O61"/>
  <c r="N61"/>
  <c r="M61"/>
  <c r="L61"/>
  <c r="K61"/>
  <c r="J61"/>
  <c r="I61"/>
  <c r="H61"/>
  <c r="G61"/>
  <c r="F61"/>
  <c r="E61"/>
  <c r="D61"/>
  <c r="C61"/>
  <c r="AI61" i="24"/>
  <c r="AF61"/>
  <c r="AE61"/>
  <c r="AD61"/>
  <c r="AC61"/>
  <c r="AB61"/>
  <c r="AA61"/>
  <c r="Z61"/>
  <c r="Y61"/>
  <c r="X61"/>
  <c r="W61"/>
  <c r="V61"/>
  <c r="U61"/>
  <c r="T61"/>
  <c r="P61"/>
  <c r="O61"/>
  <c r="N61"/>
  <c r="M61"/>
  <c r="L61"/>
  <c r="K61"/>
  <c r="J61"/>
  <c r="I61"/>
  <c r="H61"/>
  <c r="G61"/>
  <c r="F61"/>
  <c r="E61"/>
  <c r="D61"/>
  <c r="C61"/>
  <c r="AI61" i="23"/>
  <c r="AF61"/>
  <c r="AE61"/>
  <c r="AD61"/>
  <c r="AC61"/>
  <c r="AB61"/>
  <c r="AA61"/>
  <c r="Z61"/>
  <c r="Y61"/>
  <c r="X61"/>
  <c r="W61"/>
  <c r="V61"/>
  <c r="U61"/>
  <c r="T61"/>
  <c r="P61"/>
  <c r="O61"/>
  <c r="N61"/>
  <c r="M61"/>
  <c r="L61"/>
  <c r="K61"/>
  <c r="J61"/>
  <c r="I61"/>
  <c r="H61"/>
  <c r="G61"/>
  <c r="F61"/>
  <c r="E61"/>
  <c r="D61"/>
  <c r="C61"/>
  <c r="AI61" i="22"/>
  <c r="AF61"/>
  <c r="AE61"/>
  <c r="AD61"/>
  <c r="AC61"/>
  <c r="AB61"/>
  <c r="AA61"/>
  <c r="Z61"/>
  <c r="Y61"/>
  <c r="X61"/>
  <c r="W61"/>
  <c r="V61"/>
  <c r="U61"/>
  <c r="T61"/>
  <c r="P61"/>
  <c r="O61"/>
  <c r="N61"/>
  <c r="M61"/>
  <c r="L61"/>
  <c r="K61"/>
  <c r="J61"/>
  <c r="I61"/>
  <c r="H61"/>
  <c r="G61"/>
  <c r="F61"/>
  <c r="E61"/>
  <c r="D61"/>
  <c r="C61"/>
  <c r="AI61" i="21"/>
  <c r="AF61"/>
  <c r="AE61"/>
  <c r="AD61"/>
  <c r="AC61"/>
  <c r="AB61"/>
  <c r="AA61"/>
  <c r="Z61"/>
  <c r="Y61"/>
  <c r="X61"/>
  <c r="W61"/>
  <c r="V61"/>
  <c r="U61"/>
  <c r="T61"/>
  <c r="P61"/>
  <c r="O61"/>
  <c r="N61"/>
  <c r="M61"/>
  <c r="L61"/>
  <c r="K61"/>
  <c r="J61"/>
  <c r="I61"/>
  <c r="H61"/>
  <c r="G61"/>
  <c r="F61"/>
  <c r="E61"/>
  <c r="D61"/>
  <c r="C61"/>
  <c r="AI61" i="20"/>
  <c r="AF61"/>
  <c r="AE61"/>
  <c r="AD61"/>
  <c r="AC61"/>
  <c r="AB61"/>
  <c r="AA61"/>
  <c r="Z61"/>
  <c r="Y61"/>
  <c r="X61"/>
  <c r="W61"/>
  <c r="V61"/>
  <c r="U61"/>
  <c r="T61"/>
  <c r="P61"/>
  <c r="O61"/>
  <c r="N61"/>
  <c r="M61"/>
  <c r="L61"/>
  <c r="K61"/>
  <c r="J61"/>
  <c r="I61"/>
  <c r="H61"/>
  <c r="G61"/>
  <c r="F61"/>
  <c r="E61"/>
  <c r="D61"/>
  <c r="C61"/>
  <c r="AI61" i="19"/>
  <c r="AF61"/>
  <c r="AE61"/>
  <c r="AD61"/>
  <c r="AC61"/>
  <c r="AB61"/>
  <c r="AA61"/>
  <c r="Z61"/>
  <c r="Y61"/>
  <c r="X61"/>
  <c r="W61"/>
  <c r="V61"/>
  <c r="U61"/>
  <c r="T61"/>
  <c r="P61"/>
  <c r="O61"/>
  <c r="N61"/>
  <c r="M61"/>
  <c r="L61"/>
  <c r="K61"/>
  <c r="J61"/>
  <c r="I61"/>
  <c r="H61"/>
  <c r="G61"/>
  <c r="F61"/>
  <c r="E61"/>
  <c r="D61"/>
  <c r="C61"/>
  <c r="AI61" i="18"/>
  <c r="AF61"/>
  <c r="AE61"/>
  <c r="AD61"/>
  <c r="AC61"/>
  <c r="AB61"/>
  <c r="AA61"/>
  <c r="Z61"/>
  <c r="Y61"/>
  <c r="X61"/>
  <c r="W61"/>
  <c r="V61"/>
  <c r="U61"/>
  <c r="T61"/>
  <c r="P61"/>
  <c r="O61"/>
  <c r="N61"/>
  <c r="M61"/>
  <c r="L61"/>
  <c r="K61"/>
  <c r="J61"/>
  <c r="I61"/>
  <c r="H61"/>
  <c r="G61"/>
  <c r="F61"/>
  <c r="E61"/>
  <c r="D61"/>
  <c r="C61"/>
  <c r="AI61" i="17"/>
  <c r="AF61"/>
  <c r="AE61"/>
  <c r="AD61"/>
  <c r="AC61"/>
  <c r="AB61"/>
  <c r="AA61"/>
  <c r="Z61"/>
  <c r="Y61"/>
  <c r="X61"/>
  <c r="W61"/>
  <c r="V61"/>
  <c r="U61"/>
  <c r="T61"/>
  <c r="P61"/>
  <c r="O61"/>
  <c r="N61"/>
  <c r="M61"/>
  <c r="L61"/>
  <c r="K61"/>
  <c r="J61"/>
  <c r="I61"/>
  <c r="H61"/>
  <c r="G61"/>
  <c r="F61"/>
  <c r="E61"/>
  <c r="D61"/>
  <c r="C61"/>
  <c r="AI61" i="16"/>
  <c r="AF61"/>
  <c r="AE61"/>
  <c r="AD61"/>
  <c r="AC61"/>
  <c r="AB61"/>
  <c r="AA61"/>
  <c r="Z61"/>
  <c r="Y61"/>
  <c r="X61"/>
  <c r="W61"/>
  <c r="V61"/>
  <c r="U61"/>
  <c r="T61"/>
  <c r="P61"/>
  <c r="O61"/>
  <c r="N61"/>
  <c r="M61"/>
  <c r="L61"/>
  <c r="K61"/>
  <c r="J61"/>
  <c r="I61"/>
  <c r="H61"/>
  <c r="G61"/>
  <c r="F61"/>
  <c r="E61"/>
  <c r="D61"/>
  <c r="C61"/>
  <c r="AI61" i="15"/>
  <c r="AF61"/>
  <c r="AE61"/>
  <c r="AD61"/>
  <c r="AC61"/>
  <c r="AB61"/>
  <c r="AA61"/>
  <c r="Z61"/>
  <c r="Y61"/>
  <c r="X61"/>
  <c r="W61"/>
  <c r="V61"/>
  <c r="U61"/>
  <c r="T61"/>
  <c r="P61"/>
  <c r="O61"/>
  <c r="N61"/>
  <c r="M61"/>
  <c r="L61"/>
  <c r="K61"/>
  <c r="J61"/>
  <c r="I61"/>
  <c r="H61"/>
  <c r="G61"/>
  <c r="F61"/>
  <c r="E61"/>
  <c r="D61"/>
  <c r="C61"/>
  <c r="AI61" i="14"/>
  <c r="AF61"/>
  <c r="AE61"/>
  <c r="AD61"/>
  <c r="AC61"/>
  <c r="AB61"/>
  <c r="AA61"/>
  <c r="Z61"/>
  <c r="Y61"/>
  <c r="X61"/>
  <c r="W61"/>
  <c r="V61"/>
  <c r="U61"/>
  <c r="T61"/>
  <c r="P61"/>
  <c r="O61"/>
  <c r="N61"/>
  <c r="M61"/>
  <c r="L61"/>
  <c r="K61"/>
  <c r="J61"/>
  <c r="I61"/>
  <c r="H61"/>
  <c r="G61"/>
  <c r="F61"/>
  <c r="E61"/>
  <c r="D61"/>
  <c r="C61"/>
  <c r="AI61" i="13"/>
  <c r="AF61"/>
  <c r="AE61"/>
  <c r="AD61"/>
  <c r="AC61"/>
  <c r="AB61"/>
  <c r="AA61"/>
  <c r="Z61"/>
  <c r="Y61"/>
  <c r="X61"/>
  <c r="W61"/>
  <c r="V61"/>
  <c r="U61"/>
  <c r="T61"/>
  <c r="P61"/>
  <c r="O61"/>
  <c r="N61"/>
  <c r="M61"/>
  <c r="L61"/>
  <c r="K61"/>
  <c r="J61"/>
  <c r="I61"/>
  <c r="H61"/>
  <c r="G61"/>
  <c r="F61"/>
  <c r="E61"/>
  <c r="D61"/>
  <c r="C61"/>
  <c r="AI61" i="12"/>
  <c r="AF61"/>
  <c r="AE61"/>
  <c r="AD61"/>
  <c r="AC61"/>
  <c r="AB61"/>
  <c r="AA61"/>
  <c r="Z61"/>
  <c r="Y61"/>
  <c r="X61"/>
  <c r="W61"/>
  <c r="V61"/>
  <c r="U61"/>
  <c r="T61"/>
  <c r="P61"/>
  <c r="O61"/>
  <c r="N61"/>
  <c r="M61"/>
  <c r="L61"/>
  <c r="K61"/>
  <c r="J61"/>
  <c r="I61"/>
  <c r="H61"/>
  <c r="G61"/>
  <c r="F61"/>
  <c r="E61"/>
  <c r="D61"/>
  <c r="C61"/>
  <c r="AI61" i="11"/>
  <c r="AF61"/>
  <c r="AE61"/>
  <c r="AD61"/>
  <c r="AC61"/>
  <c r="AB61"/>
  <c r="AA61"/>
  <c r="Z61"/>
  <c r="Y61"/>
  <c r="X61"/>
  <c r="W61"/>
  <c r="V61"/>
  <c r="U61"/>
  <c r="T61"/>
  <c r="P61"/>
  <c r="O61"/>
  <c r="N61"/>
  <c r="M61"/>
  <c r="L61"/>
  <c r="K61"/>
  <c r="J61"/>
  <c r="I61"/>
  <c r="H61"/>
  <c r="G61"/>
  <c r="F61"/>
  <c r="E61"/>
  <c r="D61"/>
  <c r="C61"/>
  <c r="AI61" i="10"/>
  <c r="AF61"/>
  <c r="AE61"/>
  <c r="AD61"/>
  <c r="AC61"/>
  <c r="AB61"/>
  <c r="AA61"/>
  <c r="Z61"/>
  <c r="Y61"/>
  <c r="X61"/>
  <c r="W61"/>
  <c r="V61"/>
  <c r="U61"/>
  <c r="T61"/>
  <c r="P61"/>
  <c r="O61"/>
  <c r="N61"/>
  <c r="M61"/>
  <c r="L61"/>
  <c r="K61"/>
  <c r="J61"/>
  <c r="I61"/>
  <c r="H61"/>
  <c r="G61"/>
  <c r="F61"/>
  <c r="E61"/>
  <c r="D61"/>
  <c r="C61"/>
  <c r="AI61" i="9"/>
  <c r="AF61"/>
  <c r="AE61"/>
  <c r="AD61"/>
  <c r="AC61"/>
  <c r="AB61"/>
  <c r="AA61"/>
  <c r="Z61"/>
  <c r="Y61"/>
  <c r="X61"/>
  <c r="W61"/>
  <c r="V61"/>
  <c r="U61"/>
  <c r="T61"/>
  <c r="P61"/>
  <c r="O61"/>
  <c r="N61"/>
  <c r="M61"/>
  <c r="L61"/>
  <c r="K61"/>
  <c r="J61"/>
  <c r="I61"/>
  <c r="H61"/>
  <c r="G61"/>
  <c r="F61"/>
  <c r="E61"/>
  <c r="D61"/>
  <c r="C61"/>
  <c r="AI61" i="8"/>
  <c r="AF61"/>
  <c r="AE61"/>
  <c r="AD61"/>
  <c r="AC61"/>
  <c r="AB61"/>
  <c r="AA61"/>
  <c r="Z61"/>
  <c r="Y61"/>
  <c r="X61"/>
  <c r="W61"/>
  <c r="V61"/>
  <c r="U61"/>
  <c r="T61"/>
  <c r="P61"/>
  <c r="O61"/>
  <c r="N61"/>
  <c r="M61"/>
  <c r="L61"/>
  <c r="K61"/>
  <c r="J61"/>
  <c r="I61"/>
  <c r="H61"/>
  <c r="G61"/>
  <c r="F61"/>
  <c r="E61"/>
  <c r="D61"/>
  <c r="C61"/>
  <c r="AI61" i="7"/>
  <c r="AF61"/>
  <c r="AE61"/>
  <c r="AD61"/>
  <c r="AC61"/>
  <c r="AB61"/>
  <c r="AA61"/>
  <c r="Z61"/>
  <c r="Y61"/>
  <c r="X61"/>
  <c r="W61"/>
  <c r="V61"/>
  <c r="U61"/>
  <c r="T61"/>
  <c r="P61"/>
  <c r="O61"/>
  <c r="N61"/>
  <c r="M61"/>
  <c r="L61"/>
  <c r="K61"/>
  <c r="J61"/>
  <c r="I61"/>
  <c r="H61"/>
  <c r="G61"/>
  <c r="F61"/>
  <c r="E61"/>
  <c r="D61"/>
  <c r="C61"/>
  <c r="AI61" i="6"/>
  <c r="AF61"/>
  <c r="AE61"/>
  <c r="AD61"/>
  <c r="AC61"/>
  <c r="AB61"/>
  <c r="AA61"/>
  <c r="Z61"/>
  <c r="Y61"/>
  <c r="X61"/>
  <c r="W61"/>
  <c r="V61"/>
  <c r="U61"/>
  <c r="T61"/>
  <c r="P61"/>
  <c r="O61"/>
  <c r="N61"/>
  <c r="M61"/>
  <c r="L61"/>
  <c r="K61"/>
  <c r="J61"/>
  <c r="I61"/>
  <c r="H61"/>
  <c r="G61"/>
  <c r="F61"/>
  <c r="E61"/>
  <c r="D61"/>
  <c r="C61"/>
  <c r="AI61" i="5"/>
  <c r="AF61"/>
  <c r="AE61"/>
  <c r="AD61"/>
  <c r="AC61"/>
  <c r="AB61"/>
  <c r="AA61"/>
  <c r="Z61"/>
  <c r="Y61"/>
  <c r="X61"/>
  <c r="W61"/>
  <c r="V61"/>
  <c r="U61"/>
  <c r="T61"/>
  <c r="P61"/>
  <c r="O61"/>
  <c r="N61"/>
  <c r="M61"/>
  <c r="L61"/>
  <c r="K61"/>
  <c r="J61"/>
  <c r="I61"/>
  <c r="H61"/>
  <c r="G61"/>
  <c r="F61"/>
  <c r="E61"/>
  <c r="D61"/>
  <c r="C61"/>
  <c r="AI61" i="4"/>
  <c r="AF61"/>
  <c r="AE61"/>
  <c r="AD61"/>
  <c r="AC61"/>
  <c r="AB61"/>
  <c r="AA61"/>
  <c r="Z61"/>
  <c r="Y61"/>
  <c r="X61"/>
  <c r="W61"/>
  <c r="V61"/>
  <c r="U61"/>
  <c r="T61"/>
  <c r="P61"/>
  <c r="O61"/>
  <c r="N61"/>
  <c r="M61"/>
  <c r="L61"/>
  <c r="K61"/>
  <c r="J61"/>
  <c r="I61"/>
  <c r="H61"/>
  <c r="G61"/>
  <c r="F61"/>
  <c r="E61"/>
  <c r="D61"/>
  <c r="C61"/>
  <c r="AI61" i="3"/>
  <c r="AF61"/>
  <c r="AE61"/>
  <c r="AD61"/>
  <c r="AC61"/>
  <c r="AB61"/>
  <c r="AA61"/>
  <c r="Z61"/>
  <c r="Y61"/>
  <c r="X61"/>
  <c r="W61"/>
  <c r="V61"/>
  <c r="U61"/>
  <c r="T61"/>
  <c r="P61"/>
  <c r="O61"/>
  <c r="N61"/>
  <c r="M61"/>
  <c r="L61"/>
  <c r="K61"/>
  <c r="J61"/>
  <c r="I61"/>
  <c r="H61"/>
  <c r="G61"/>
  <c r="F61"/>
  <c r="E61"/>
  <c r="D61"/>
  <c r="C61"/>
  <c r="AI61" i="2"/>
  <c r="AF61"/>
  <c r="AE61"/>
  <c r="AD61"/>
  <c r="AC61"/>
  <c r="AB61"/>
  <c r="AA61"/>
  <c r="Z61"/>
  <c r="Y61"/>
  <c r="X61"/>
  <c r="W61"/>
  <c r="V61"/>
  <c r="U61"/>
  <c r="T61"/>
  <c r="P61"/>
  <c r="O61"/>
  <c r="N61"/>
  <c r="M61"/>
  <c r="L61"/>
  <c r="K61"/>
  <c r="J61"/>
  <c r="I61"/>
  <c r="H61"/>
  <c r="G61"/>
  <c r="F61"/>
  <c r="E61"/>
  <c r="D61"/>
  <c r="C61"/>
  <c r="AI60" i="35"/>
  <c r="AF60"/>
  <c r="AE60"/>
  <c r="AD60"/>
  <c r="AC60"/>
  <c r="AB60"/>
  <c r="AA60"/>
  <c r="Z60"/>
  <c r="Y60"/>
  <c r="X60"/>
  <c r="W60"/>
  <c r="V60"/>
  <c r="U60"/>
  <c r="T60"/>
  <c r="P60"/>
  <c r="O60"/>
  <c r="N60"/>
  <c r="M60"/>
  <c r="L60"/>
  <c r="K60"/>
  <c r="J60"/>
  <c r="I60"/>
  <c r="H60"/>
  <c r="G60"/>
  <c r="F60"/>
  <c r="E60"/>
  <c r="D60"/>
  <c r="C60"/>
  <c r="AI60" i="32"/>
  <c r="AF60"/>
  <c r="AE60"/>
  <c r="AD60"/>
  <c r="AC60"/>
  <c r="AB60"/>
  <c r="AA60"/>
  <c r="Z60"/>
  <c r="Y60"/>
  <c r="X60"/>
  <c r="W60"/>
  <c r="V60"/>
  <c r="U60"/>
  <c r="T60"/>
  <c r="P60"/>
  <c r="O60"/>
  <c r="N60"/>
  <c r="M60"/>
  <c r="L60"/>
  <c r="K60"/>
  <c r="J60"/>
  <c r="I60"/>
  <c r="H60"/>
  <c r="G60"/>
  <c r="F60"/>
  <c r="E60"/>
  <c r="D60"/>
  <c r="C60"/>
  <c r="AI60" i="31"/>
  <c r="AF60"/>
  <c r="AE60"/>
  <c r="AD60"/>
  <c r="AC60"/>
  <c r="AB60"/>
  <c r="AA60"/>
  <c r="Z60"/>
  <c r="Y60"/>
  <c r="X60"/>
  <c r="W60"/>
  <c r="V60"/>
  <c r="U60"/>
  <c r="T60"/>
  <c r="P60"/>
  <c r="O60"/>
  <c r="N60"/>
  <c r="M60"/>
  <c r="L60"/>
  <c r="K60"/>
  <c r="J60"/>
  <c r="I60"/>
  <c r="H60"/>
  <c r="G60"/>
  <c r="F60"/>
  <c r="E60"/>
  <c r="D60"/>
  <c r="C60"/>
  <c r="AI60" i="30"/>
  <c r="AF60"/>
  <c r="AE60"/>
  <c r="AD60"/>
  <c r="AC60"/>
  <c r="AB60"/>
  <c r="AA60"/>
  <c r="Z60"/>
  <c r="Y60"/>
  <c r="X60"/>
  <c r="W60"/>
  <c r="V60"/>
  <c r="U60"/>
  <c r="T60"/>
  <c r="P60"/>
  <c r="O60"/>
  <c r="N60"/>
  <c r="M60"/>
  <c r="L60"/>
  <c r="K60"/>
  <c r="J60"/>
  <c r="I60"/>
  <c r="H60"/>
  <c r="G60"/>
  <c r="F60"/>
  <c r="E60"/>
  <c r="D60"/>
  <c r="C60"/>
  <c r="AI60" i="29"/>
  <c r="AF60"/>
  <c r="AE60"/>
  <c r="AD60"/>
  <c r="AC60"/>
  <c r="AB60"/>
  <c r="AA60"/>
  <c r="Z60"/>
  <c r="Y60"/>
  <c r="X60"/>
  <c r="W60"/>
  <c r="V60"/>
  <c r="U60"/>
  <c r="T60"/>
  <c r="P60"/>
  <c r="O60"/>
  <c r="N60"/>
  <c r="M60"/>
  <c r="L60"/>
  <c r="K60"/>
  <c r="J60"/>
  <c r="I60"/>
  <c r="H60"/>
  <c r="G60"/>
  <c r="F60"/>
  <c r="E60"/>
  <c r="D60"/>
  <c r="C60"/>
  <c r="AI60" i="28"/>
  <c r="AF60"/>
  <c r="AE60"/>
  <c r="AD60"/>
  <c r="AC60"/>
  <c r="AB60"/>
  <c r="AA60"/>
  <c r="Z60"/>
  <c r="Y60"/>
  <c r="X60"/>
  <c r="W60"/>
  <c r="V60"/>
  <c r="U60"/>
  <c r="T60"/>
  <c r="P60"/>
  <c r="O60"/>
  <c r="N60"/>
  <c r="M60"/>
  <c r="L60"/>
  <c r="K60"/>
  <c r="J60"/>
  <c r="I60"/>
  <c r="H60"/>
  <c r="G60"/>
  <c r="F60"/>
  <c r="E60"/>
  <c r="D60"/>
  <c r="C60"/>
  <c r="AI60" i="27"/>
  <c r="AF60"/>
  <c r="AE60"/>
  <c r="AD60"/>
  <c r="AC60"/>
  <c r="AB60"/>
  <c r="AA60"/>
  <c r="Z60"/>
  <c r="Y60"/>
  <c r="X60"/>
  <c r="W60"/>
  <c r="V60"/>
  <c r="U60"/>
  <c r="T60"/>
  <c r="P60"/>
  <c r="O60"/>
  <c r="N60"/>
  <c r="M60"/>
  <c r="L60"/>
  <c r="K60"/>
  <c r="J60"/>
  <c r="I60"/>
  <c r="H60"/>
  <c r="G60"/>
  <c r="F60"/>
  <c r="E60"/>
  <c r="D60"/>
  <c r="C60"/>
  <c r="AI60" i="26"/>
  <c r="AF60"/>
  <c r="AE60"/>
  <c r="AD60"/>
  <c r="AC60"/>
  <c r="AB60"/>
  <c r="AA60"/>
  <c r="Z60"/>
  <c r="Y60"/>
  <c r="X60"/>
  <c r="W60"/>
  <c r="V60"/>
  <c r="U60"/>
  <c r="T60"/>
  <c r="P60"/>
  <c r="O60"/>
  <c r="N60"/>
  <c r="M60"/>
  <c r="L60"/>
  <c r="K60"/>
  <c r="J60"/>
  <c r="I60"/>
  <c r="H60"/>
  <c r="G60"/>
  <c r="F60"/>
  <c r="E60"/>
  <c r="D60"/>
  <c r="C60"/>
  <c r="AI60" i="25"/>
  <c r="AF60"/>
  <c r="AE60"/>
  <c r="AD60"/>
  <c r="AC60"/>
  <c r="AB60"/>
  <c r="AA60"/>
  <c r="Z60"/>
  <c r="Y60"/>
  <c r="X60"/>
  <c r="W60"/>
  <c r="V60"/>
  <c r="U60"/>
  <c r="T60"/>
  <c r="P60"/>
  <c r="O60"/>
  <c r="N60"/>
  <c r="M60"/>
  <c r="L60"/>
  <c r="K60"/>
  <c r="J60"/>
  <c r="I60"/>
  <c r="H60"/>
  <c r="G60"/>
  <c r="F60"/>
  <c r="E60"/>
  <c r="D60"/>
  <c r="C60"/>
  <c r="AI60" i="24"/>
  <c r="AF60"/>
  <c r="AE60"/>
  <c r="AD60"/>
  <c r="AC60"/>
  <c r="AB60"/>
  <c r="AA60"/>
  <c r="Z60"/>
  <c r="Y60"/>
  <c r="X60"/>
  <c r="W60"/>
  <c r="V60"/>
  <c r="U60"/>
  <c r="T60"/>
  <c r="P60"/>
  <c r="O60"/>
  <c r="N60"/>
  <c r="M60"/>
  <c r="L60"/>
  <c r="K60"/>
  <c r="J60"/>
  <c r="I60"/>
  <c r="H60"/>
  <c r="G60"/>
  <c r="F60"/>
  <c r="E60"/>
  <c r="D60"/>
  <c r="C60"/>
  <c r="AI60" i="23"/>
  <c r="AF60"/>
  <c r="AE60"/>
  <c r="AD60"/>
  <c r="AC60"/>
  <c r="AB60"/>
  <c r="AA60"/>
  <c r="Z60"/>
  <c r="Y60"/>
  <c r="X60"/>
  <c r="W60"/>
  <c r="V60"/>
  <c r="U60"/>
  <c r="T60"/>
  <c r="P60"/>
  <c r="O60"/>
  <c r="N60"/>
  <c r="M60"/>
  <c r="L60"/>
  <c r="K60"/>
  <c r="J60"/>
  <c r="I60"/>
  <c r="H60"/>
  <c r="G60"/>
  <c r="F60"/>
  <c r="E60"/>
  <c r="D60"/>
  <c r="C60"/>
  <c r="AI60" i="22"/>
  <c r="AF60"/>
  <c r="AE60"/>
  <c r="AD60"/>
  <c r="AC60"/>
  <c r="AB60"/>
  <c r="AA60"/>
  <c r="Z60"/>
  <c r="Y60"/>
  <c r="X60"/>
  <c r="W60"/>
  <c r="V60"/>
  <c r="U60"/>
  <c r="T60"/>
  <c r="P60"/>
  <c r="O60"/>
  <c r="N60"/>
  <c r="M60"/>
  <c r="L60"/>
  <c r="K60"/>
  <c r="J60"/>
  <c r="I60"/>
  <c r="H60"/>
  <c r="G60"/>
  <c r="F60"/>
  <c r="E60"/>
  <c r="D60"/>
  <c r="C60"/>
  <c r="AI60" i="21"/>
  <c r="AF60"/>
  <c r="AE60"/>
  <c r="AD60"/>
  <c r="AC60"/>
  <c r="AB60"/>
  <c r="AA60"/>
  <c r="Z60"/>
  <c r="Y60"/>
  <c r="X60"/>
  <c r="W60"/>
  <c r="V60"/>
  <c r="U60"/>
  <c r="T60"/>
  <c r="P60"/>
  <c r="O60"/>
  <c r="N60"/>
  <c r="M60"/>
  <c r="L60"/>
  <c r="K60"/>
  <c r="J60"/>
  <c r="I60"/>
  <c r="H60"/>
  <c r="G60"/>
  <c r="F60"/>
  <c r="E60"/>
  <c r="D60"/>
  <c r="C60"/>
  <c r="AI60" i="20"/>
  <c r="AF60"/>
  <c r="AE60"/>
  <c r="AD60"/>
  <c r="AC60"/>
  <c r="AB60"/>
  <c r="AA60"/>
  <c r="Z60"/>
  <c r="Y60"/>
  <c r="X60"/>
  <c r="W60"/>
  <c r="V60"/>
  <c r="U60"/>
  <c r="T60"/>
  <c r="P60"/>
  <c r="O60"/>
  <c r="N60"/>
  <c r="M60"/>
  <c r="L60"/>
  <c r="K60"/>
  <c r="J60"/>
  <c r="I60"/>
  <c r="H60"/>
  <c r="G60"/>
  <c r="F60"/>
  <c r="E60"/>
  <c r="D60"/>
  <c r="C60"/>
  <c r="AI60" i="19"/>
  <c r="AF60"/>
  <c r="AE60"/>
  <c r="AD60"/>
  <c r="AC60"/>
  <c r="AB60"/>
  <c r="AA60"/>
  <c r="Z60"/>
  <c r="Y60"/>
  <c r="X60"/>
  <c r="W60"/>
  <c r="V60"/>
  <c r="U60"/>
  <c r="T60"/>
  <c r="P60"/>
  <c r="O60"/>
  <c r="N60"/>
  <c r="M60"/>
  <c r="L60"/>
  <c r="K60"/>
  <c r="J60"/>
  <c r="I60"/>
  <c r="H60"/>
  <c r="G60"/>
  <c r="F60"/>
  <c r="E60"/>
  <c r="D60"/>
  <c r="C60"/>
  <c r="AI60" i="18"/>
  <c r="AF60"/>
  <c r="AE60"/>
  <c r="AD60"/>
  <c r="AC60"/>
  <c r="AB60"/>
  <c r="AA60"/>
  <c r="Z60"/>
  <c r="Y60"/>
  <c r="X60"/>
  <c r="W60"/>
  <c r="V60"/>
  <c r="U60"/>
  <c r="T60"/>
  <c r="P60"/>
  <c r="O60"/>
  <c r="N60"/>
  <c r="M60"/>
  <c r="L60"/>
  <c r="K60"/>
  <c r="J60"/>
  <c r="I60"/>
  <c r="H60"/>
  <c r="G60"/>
  <c r="F60"/>
  <c r="E60"/>
  <c r="D60"/>
  <c r="C60"/>
  <c r="AI60" i="17"/>
  <c r="AF60"/>
  <c r="AE60"/>
  <c r="AD60"/>
  <c r="AC60"/>
  <c r="AB60"/>
  <c r="AA60"/>
  <c r="Z60"/>
  <c r="Y60"/>
  <c r="X60"/>
  <c r="W60"/>
  <c r="V60"/>
  <c r="U60"/>
  <c r="T60"/>
  <c r="P60"/>
  <c r="O60"/>
  <c r="N60"/>
  <c r="M60"/>
  <c r="L60"/>
  <c r="K60"/>
  <c r="J60"/>
  <c r="I60"/>
  <c r="H60"/>
  <c r="G60"/>
  <c r="F60"/>
  <c r="E60"/>
  <c r="D60"/>
  <c r="C60"/>
  <c r="AI60" i="16"/>
  <c r="AF60"/>
  <c r="AE60"/>
  <c r="AD60"/>
  <c r="AC60"/>
  <c r="AB60"/>
  <c r="AA60"/>
  <c r="Z60"/>
  <c r="Y60"/>
  <c r="X60"/>
  <c r="W60"/>
  <c r="V60"/>
  <c r="U60"/>
  <c r="T60"/>
  <c r="P60"/>
  <c r="O60"/>
  <c r="N60"/>
  <c r="M60"/>
  <c r="L60"/>
  <c r="K60"/>
  <c r="J60"/>
  <c r="I60"/>
  <c r="H60"/>
  <c r="G60"/>
  <c r="F60"/>
  <c r="E60"/>
  <c r="D60"/>
  <c r="C60"/>
  <c r="AI60" i="15"/>
  <c r="AF60"/>
  <c r="AE60"/>
  <c r="AD60"/>
  <c r="AC60"/>
  <c r="AB60"/>
  <c r="AA60"/>
  <c r="Z60"/>
  <c r="Y60"/>
  <c r="X60"/>
  <c r="W60"/>
  <c r="V60"/>
  <c r="U60"/>
  <c r="T60"/>
  <c r="P60"/>
  <c r="O60"/>
  <c r="N60"/>
  <c r="M60"/>
  <c r="L60"/>
  <c r="K60"/>
  <c r="J60"/>
  <c r="I60"/>
  <c r="H60"/>
  <c r="G60"/>
  <c r="F60"/>
  <c r="E60"/>
  <c r="D60"/>
  <c r="C60"/>
  <c r="AI60" i="14"/>
  <c r="AF60"/>
  <c r="AE60"/>
  <c r="AD60"/>
  <c r="AC60"/>
  <c r="AB60"/>
  <c r="AA60"/>
  <c r="Z60"/>
  <c r="Y60"/>
  <c r="X60"/>
  <c r="W60"/>
  <c r="V60"/>
  <c r="U60"/>
  <c r="T60"/>
  <c r="P60"/>
  <c r="O60"/>
  <c r="N60"/>
  <c r="M60"/>
  <c r="L60"/>
  <c r="K60"/>
  <c r="J60"/>
  <c r="I60"/>
  <c r="H60"/>
  <c r="G60"/>
  <c r="F60"/>
  <c r="E60"/>
  <c r="D60"/>
  <c r="C60"/>
  <c r="AI60" i="13"/>
  <c r="AF60"/>
  <c r="AE60"/>
  <c r="AD60"/>
  <c r="AC60"/>
  <c r="AB60"/>
  <c r="AA60"/>
  <c r="Z60"/>
  <c r="Y60"/>
  <c r="X60"/>
  <c r="W60"/>
  <c r="V60"/>
  <c r="U60"/>
  <c r="T60"/>
  <c r="P60"/>
  <c r="O60"/>
  <c r="N60"/>
  <c r="M60"/>
  <c r="L60"/>
  <c r="K60"/>
  <c r="J60"/>
  <c r="I60"/>
  <c r="H60"/>
  <c r="G60"/>
  <c r="F60"/>
  <c r="E60"/>
  <c r="D60"/>
  <c r="C60"/>
  <c r="AI60" i="12"/>
  <c r="AF60"/>
  <c r="AE60"/>
  <c r="AD60"/>
  <c r="AC60"/>
  <c r="AB60"/>
  <c r="AA60"/>
  <c r="Z60"/>
  <c r="Y60"/>
  <c r="X60"/>
  <c r="W60"/>
  <c r="V60"/>
  <c r="U60"/>
  <c r="T60"/>
  <c r="P60"/>
  <c r="O60"/>
  <c r="N60"/>
  <c r="M60"/>
  <c r="L60"/>
  <c r="K60"/>
  <c r="J60"/>
  <c r="I60"/>
  <c r="H60"/>
  <c r="G60"/>
  <c r="F60"/>
  <c r="E60"/>
  <c r="D60"/>
  <c r="C60"/>
  <c r="AI60" i="11"/>
  <c r="AF60"/>
  <c r="AE60"/>
  <c r="AD60"/>
  <c r="AC60"/>
  <c r="AB60"/>
  <c r="AA60"/>
  <c r="Z60"/>
  <c r="Y60"/>
  <c r="X60"/>
  <c r="W60"/>
  <c r="V60"/>
  <c r="U60"/>
  <c r="T60"/>
  <c r="P60"/>
  <c r="O60"/>
  <c r="N60"/>
  <c r="M60"/>
  <c r="L60"/>
  <c r="K60"/>
  <c r="J60"/>
  <c r="I60"/>
  <c r="H60"/>
  <c r="G60"/>
  <c r="F60"/>
  <c r="E60"/>
  <c r="D60"/>
  <c r="C60"/>
  <c r="AI60" i="10"/>
  <c r="AF60"/>
  <c r="AE60"/>
  <c r="AD60"/>
  <c r="AC60"/>
  <c r="AB60"/>
  <c r="AA60"/>
  <c r="Z60"/>
  <c r="Y60"/>
  <c r="X60"/>
  <c r="W60"/>
  <c r="V60"/>
  <c r="U60"/>
  <c r="T60"/>
  <c r="P60"/>
  <c r="O60"/>
  <c r="N60"/>
  <c r="M60"/>
  <c r="L60"/>
  <c r="K60"/>
  <c r="J60"/>
  <c r="I60"/>
  <c r="H60"/>
  <c r="G60"/>
  <c r="F60"/>
  <c r="E60"/>
  <c r="D60"/>
  <c r="C60"/>
  <c r="AI60" i="9"/>
  <c r="AF60"/>
  <c r="AE60"/>
  <c r="AD60"/>
  <c r="AC60"/>
  <c r="AB60"/>
  <c r="AA60"/>
  <c r="Z60"/>
  <c r="Y60"/>
  <c r="X60"/>
  <c r="W60"/>
  <c r="V60"/>
  <c r="U60"/>
  <c r="T60"/>
  <c r="P60"/>
  <c r="O60"/>
  <c r="N60"/>
  <c r="M60"/>
  <c r="L60"/>
  <c r="K60"/>
  <c r="J60"/>
  <c r="I60"/>
  <c r="H60"/>
  <c r="G60"/>
  <c r="F60"/>
  <c r="E60"/>
  <c r="D60"/>
  <c r="C60"/>
  <c r="AI60" i="8"/>
  <c r="AF60"/>
  <c r="AE60"/>
  <c r="AD60"/>
  <c r="AC60"/>
  <c r="AB60"/>
  <c r="AA60"/>
  <c r="Z60"/>
  <c r="Y60"/>
  <c r="X60"/>
  <c r="W60"/>
  <c r="V60"/>
  <c r="U60"/>
  <c r="T60"/>
  <c r="P60"/>
  <c r="O60"/>
  <c r="N60"/>
  <c r="M60"/>
  <c r="L60"/>
  <c r="K60"/>
  <c r="J60"/>
  <c r="I60"/>
  <c r="H60"/>
  <c r="G60"/>
  <c r="F60"/>
  <c r="E60"/>
  <c r="D60"/>
  <c r="C60"/>
  <c r="AI60" i="7"/>
  <c r="AF60"/>
  <c r="AE60"/>
  <c r="AD60"/>
  <c r="AC60"/>
  <c r="AB60"/>
  <c r="AA60"/>
  <c r="Z60"/>
  <c r="Y60"/>
  <c r="X60"/>
  <c r="W60"/>
  <c r="V60"/>
  <c r="U60"/>
  <c r="T60"/>
  <c r="P60"/>
  <c r="O60"/>
  <c r="N60"/>
  <c r="M60"/>
  <c r="L60"/>
  <c r="K60"/>
  <c r="J60"/>
  <c r="I60"/>
  <c r="H60"/>
  <c r="G60"/>
  <c r="F60"/>
  <c r="E60"/>
  <c r="D60"/>
  <c r="C60"/>
  <c r="AI60" i="6"/>
  <c r="AF60"/>
  <c r="AE60"/>
  <c r="AD60"/>
  <c r="AC60"/>
  <c r="AB60"/>
  <c r="AA60"/>
  <c r="Z60"/>
  <c r="Y60"/>
  <c r="X60"/>
  <c r="W60"/>
  <c r="V60"/>
  <c r="U60"/>
  <c r="T60"/>
  <c r="P60"/>
  <c r="O60"/>
  <c r="N60"/>
  <c r="M60"/>
  <c r="L60"/>
  <c r="K60"/>
  <c r="J60"/>
  <c r="I60"/>
  <c r="H60"/>
  <c r="G60"/>
  <c r="F60"/>
  <c r="E60"/>
  <c r="D60"/>
  <c r="C60"/>
  <c r="AI60" i="5"/>
  <c r="AF60"/>
  <c r="AE60"/>
  <c r="AD60"/>
  <c r="AC60"/>
  <c r="AB60"/>
  <c r="AA60"/>
  <c r="Z60"/>
  <c r="Y60"/>
  <c r="X60"/>
  <c r="W60"/>
  <c r="V60"/>
  <c r="U60"/>
  <c r="T60"/>
  <c r="P60"/>
  <c r="O60"/>
  <c r="N60"/>
  <c r="M60"/>
  <c r="L60"/>
  <c r="K60"/>
  <c r="J60"/>
  <c r="I60"/>
  <c r="H60"/>
  <c r="G60"/>
  <c r="F60"/>
  <c r="E60"/>
  <c r="D60"/>
  <c r="C60"/>
  <c r="AI60" i="4"/>
  <c r="AF60"/>
  <c r="AE60"/>
  <c r="AD60"/>
  <c r="AC60"/>
  <c r="AB60"/>
  <c r="AA60"/>
  <c r="Z60"/>
  <c r="Y60"/>
  <c r="X60"/>
  <c r="W60"/>
  <c r="V60"/>
  <c r="U60"/>
  <c r="T60"/>
  <c r="P60"/>
  <c r="O60"/>
  <c r="N60"/>
  <c r="M60"/>
  <c r="L60"/>
  <c r="K60"/>
  <c r="J60"/>
  <c r="I60"/>
  <c r="H60"/>
  <c r="G60"/>
  <c r="F60"/>
  <c r="E60"/>
  <c r="D60"/>
  <c r="C60"/>
  <c r="AI60" i="3"/>
  <c r="AF60"/>
  <c r="AE60"/>
  <c r="AD60"/>
  <c r="AC60"/>
  <c r="AB60"/>
  <c r="AA60"/>
  <c r="Z60"/>
  <c r="Y60"/>
  <c r="X60"/>
  <c r="W60"/>
  <c r="V60"/>
  <c r="U60"/>
  <c r="T60"/>
  <c r="P60"/>
  <c r="O60"/>
  <c r="N60"/>
  <c r="M60"/>
  <c r="L60"/>
  <c r="K60"/>
  <c r="J60"/>
  <c r="I60"/>
  <c r="H60"/>
  <c r="G60"/>
  <c r="F60"/>
  <c r="E60"/>
  <c r="D60"/>
  <c r="C60"/>
  <c r="AI60" i="2"/>
  <c r="AF60"/>
  <c r="AE60"/>
  <c r="AD60"/>
  <c r="AC60"/>
  <c r="AB60"/>
  <c r="AA60"/>
  <c r="Z60"/>
  <c r="Y60"/>
  <c r="X60"/>
  <c r="W60"/>
  <c r="V60"/>
  <c r="U60"/>
  <c r="T60"/>
  <c r="P60"/>
  <c r="O60"/>
  <c r="N60"/>
  <c r="M60"/>
  <c r="L60"/>
  <c r="K60"/>
  <c r="J60"/>
  <c r="I60"/>
  <c r="H60"/>
  <c r="G60"/>
  <c r="F60"/>
  <c r="E60"/>
  <c r="D60"/>
  <c r="C60"/>
  <c r="AI59" i="35"/>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32"/>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31"/>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30"/>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9"/>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8"/>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7"/>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6"/>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5"/>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4"/>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3"/>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2"/>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1"/>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0"/>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9"/>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8"/>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7"/>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6"/>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5"/>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4"/>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3"/>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2"/>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1"/>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0"/>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9"/>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8"/>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7"/>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6"/>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5"/>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4"/>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3"/>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3" i="35"/>
  <c r="AF53"/>
  <c r="AE53"/>
  <c r="AD53"/>
  <c r="AC53"/>
  <c r="AB53"/>
  <c r="AA53"/>
  <c r="Z53"/>
  <c r="Y53"/>
  <c r="X53"/>
  <c r="W53"/>
  <c r="V53"/>
  <c r="U53"/>
  <c r="T53"/>
  <c r="P53"/>
  <c r="O53"/>
  <c r="N53"/>
  <c r="M53"/>
  <c r="L53"/>
  <c r="K53"/>
  <c r="J53"/>
  <c r="I53"/>
  <c r="H53"/>
  <c r="G53"/>
  <c r="F53"/>
  <c r="E53"/>
  <c r="D53"/>
  <c r="C53"/>
  <c r="AI53" i="32"/>
  <c r="AF53"/>
  <c r="AE53"/>
  <c r="AD53"/>
  <c r="AC53"/>
  <c r="AB53"/>
  <c r="AA53"/>
  <c r="Z53"/>
  <c r="Y53"/>
  <c r="X53"/>
  <c r="W53"/>
  <c r="V53"/>
  <c r="U53"/>
  <c r="T53"/>
  <c r="P53"/>
  <c r="O53"/>
  <c r="N53"/>
  <c r="M53"/>
  <c r="L53"/>
  <c r="K53"/>
  <c r="J53"/>
  <c r="I53"/>
  <c r="H53"/>
  <c r="G53"/>
  <c r="F53"/>
  <c r="E53"/>
  <c r="D53"/>
  <c r="C53"/>
  <c r="AI53" i="31"/>
  <c r="AF53"/>
  <c r="AE53"/>
  <c r="AD53"/>
  <c r="AC53"/>
  <c r="AB53"/>
  <c r="AA53"/>
  <c r="Z53"/>
  <c r="Y53"/>
  <c r="X53"/>
  <c r="W53"/>
  <c r="V53"/>
  <c r="U53"/>
  <c r="T53"/>
  <c r="P53"/>
  <c r="O53"/>
  <c r="N53"/>
  <c r="M53"/>
  <c r="L53"/>
  <c r="K53"/>
  <c r="J53"/>
  <c r="I53"/>
  <c r="H53"/>
  <c r="G53"/>
  <c r="F53"/>
  <c r="E53"/>
  <c r="D53"/>
  <c r="C53"/>
  <c r="AI53" i="30"/>
  <c r="AF53"/>
  <c r="AE53"/>
  <c r="AD53"/>
  <c r="AC53"/>
  <c r="AB53"/>
  <c r="AA53"/>
  <c r="Z53"/>
  <c r="Y53"/>
  <c r="X53"/>
  <c r="W53"/>
  <c r="V53"/>
  <c r="U53"/>
  <c r="T53"/>
  <c r="P53"/>
  <c r="O53"/>
  <c r="N53"/>
  <c r="M53"/>
  <c r="L53"/>
  <c r="K53"/>
  <c r="J53"/>
  <c r="I53"/>
  <c r="H53"/>
  <c r="G53"/>
  <c r="F53"/>
  <c r="E53"/>
  <c r="D53"/>
  <c r="C53"/>
  <c r="AI53" i="29"/>
  <c r="AF53"/>
  <c r="AE53"/>
  <c r="AD53"/>
  <c r="AC53"/>
  <c r="AB53"/>
  <c r="AA53"/>
  <c r="Z53"/>
  <c r="Y53"/>
  <c r="X53"/>
  <c r="W53"/>
  <c r="V53"/>
  <c r="U53"/>
  <c r="T53"/>
  <c r="P53"/>
  <c r="O53"/>
  <c r="N53"/>
  <c r="M53"/>
  <c r="L53"/>
  <c r="K53"/>
  <c r="J53"/>
  <c r="I53"/>
  <c r="H53"/>
  <c r="G53"/>
  <c r="F53"/>
  <c r="E53"/>
  <c r="D53"/>
  <c r="C53"/>
  <c r="AI53" i="28"/>
  <c r="AF53"/>
  <c r="AE53"/>
  <c r="AD53"/>
  <c r="AC53"/>
  <c r="AB53"/>
  <c r="AA53"/>
  <c r="Z53"/>
  <c r="Y53"/>
  <c r="X53"/>
  <c r="W53"/>
  <c r="V53"/>
  <c r="U53"/>
  <c r="T53"/>
  <c r="P53"/>
  <c r="O53"/>
  <c r="N53"/>
  <c r="M53"/>
  <c r="L53"/>
  <c r="K53"/>
  <c r="J53"/>
  <c r="I53"/>
  <c r="H53"/>
  <c r="G53"/>
  <c r="F53"/>
  <c r="E53"/>
  <c r="D53"/>
  <c r="C53"/>
  <c r="AI53" i="27"/>
  <c r="AF53"/>
  <c r="AE53"/>
  <c r="AD53"/>
  <c r="AC53"/>
  <c r="AB53"/>
  <c r="AA53"/>
  <c r="Z53"/>
  <c r="Y53"/>
  <c r="X53"/>
  <c r="W53"/>
  <c r="V53"/>
  <c r="U53"/>
  <c r="T53"/>
  <c r="P53"/>
  <c r="O53"/>
  <c r="N53"/>
  <c r="M53"/>
  <c r="L53"/>
  <c r="K53"/>
  <c r="J53"/>
  <c r="I53"/>
  <c r="H53"/>
  <c r="G53"/>
  <c r="F53"/>
  <c r="E53"/>
  <c r="D53"/>
  <c r="C53"/>
  <c r="AI53" i="26"/>
  <c r="AF53"/>
  <c r="AE53"/>
  <c r="AD53"/>
  <c r="AC53"/>
  <c r="AB53"/>
  <c r="AA53"/>
  <c r="Z53"/>
  <c r="Y53"/>
  <c r="X53"/>
  <c r="W53"/>
  <c r="V53"/>
  <c r="U53"/>
  <c r="T53"/>
  <c r="P53"/>
  <c r="O53"/>
  <c r="N53"/>
  <c r="M53"/>
  <c r="L53"/>
  <c r="K53"/>
  <c r="J53"/>
  <c r="I53"/>
  <c r="H53"/>
  <c r="G53"/>
  <c r="F53"/>
  <c r="E53"/>
  <c r="D53"/>
  <c r="C53"/>
  <c r="AI53" i="25"/>
  <c r="AF53"/>
  <c r="AE53"/>
  <c r="AD53"/>
  <c r="AC53"/>
  <c r="AB53"/>
  <c r="AA53"/>
  <c r="Z53"/>
  <c r="Y53"/>
  <c r="X53"/>
  <c r="W53"/>
  <c r="V53"/>
  <c r="U53"/>
  <c r="T53"/>
  <c r="P53"/>
  <c r="O53"/>
  <c r="N53"/>
  <c r="M53"/>
  <c r="L53"/>
  <c r="K53"/>
  <c r="J53"/>
  <c r="I53"/>
  <c r="H53"/>
  <c r="G53"/>
  <c r="F53"/>
  <c r="E53"/>
  <c r="D53"/>
  <c r="C53"/>
  <c r="AI53" i="24"/>
  <c r="AF53"/>
  <c r="AE53"/>
  <c r="AD53"/>
  <c r="AC53"/>
  <c r="AB53"/>
  <c r="AA53"/>
  <c r="Z53"/>
  <c r="Y53"/>
  <c r="X53"/>
  <c r="W53"/>
  <c r="V53"/>
  <c r="U53"/>
  <c r="T53"/>
  <c r="P53"/>
  <c r="O53"/>
  <c r="N53"/>
  <c r="M53"/>
  <c r="L53"/>
  <c r="K53"/>
  <c r="J53"/>
  <c r="I53"/>
  <c r="H53"/>
  <c r="G53"/>
  <c r="F53"/>
  <c r="E53"/>
  <c r="D53"/>
  <c r="C53"/>
  <c r="AI53" i="23"/>
  <c r="AF53"/>
  <c r="AE53"/>
  <c r="AD53"/>
  <c r="AC53"/>
  <c r="AB53"/>
  <c r="AA53"/>
  <c r="Z53"/>
  <c r="Y53"/>
  <c r="X53"/>
  <c r="W53"/>
  <c r="V53"/>
  <c r="U53"/>
  <c r="T53"/>
  <c r="P53"/>
  <c r="O53"/>
  <c r="N53"/>
  <c r="M53"/>
  <c r="L53"/>
  <c r="K53"/>
  <c r="J53"/>
  <c r="I53"/>
  <c r="H53"/>
  <c r="G53"/>
  <c r="F53"/>
  <c r="E53"/>
  <c r="D53"/>
  <c r="C53"/>
  <c r="AI53" i="22"/>
  <c r="AF53"/>
  <c r="AE53"/>
  <c r="AD53"/>
  <c r="AC53"/>
  <c r="AB53"/>
  <c r="AA53"/>
  <c r="Z53"/>
  <c r="Y53"/>
  <c r="X53"/>
  <c r="W53"/>
  <c r="V53"/>
  <c r="U53"/>
  <c r="T53"/>
  <c r="P53"/>
  <c r="O53"/>
  <c r="N53"/>
  <c r="M53"/>
  <c r="L53"/>
  <c r="K53"/>
  <c r="J53"/>
  <c r="I53"/>
  <c r="H53"/>
  <c r="G53"/>
  <c r="F53"/>
  <c r="E53"/>
  <c r="D53"/>
  <c r="C53"/>
  <c r="AI53" i="21"/>
  <c r="AF53"/>
  <c r="AE53"/>
  <c r="AD53"/>
  <c r="AC53"/>
  <c r="AB53"/>
  <c r="AA53"/>
  <c r="Z53"/>
  <c r="Y53"/>
  <c r="X53"/>
  <c r="W53"/>
  <c r="V53"/>
  <c r="U53"/>
  <c r="T53"/>
  <c r="P53"/>
  <c r="O53"/>
  <c r="N53"/>
  <c r="M53"/>
  <c r="L53"/>
  <c r="K53"/>
  <c r="J53"/>
  <c r="I53"/>
  <c r="H53"/>
  <c r="G53"/>
  <c r="F53"/>
  <c r="E53"/>
  <c r="D53"/>
  <c r="C53"/>
  <c r="AI53" i="20"/>
  <c r="AF53"/>
  <c r="AE53"/>
  <c r="AD53"/>
  <c r="AC53"/>
  <c r="AB53"/>
  <c r="AA53"/>
  <c r="Z53"/>
  <c r="Y53"/>
  <c r="X53"/>
  <c r="W53"/>
  <c r="V53"/>
  <c r="U53"/>
  <c r="T53"/>
  <c r="P53"/>
  <c r="O53"/>
  <c r="N53"/>
  <c r="M53"/>
  <c r="L53"/>
  <c r="K53"/>
  <c r="J53"/>
  <c r="I53"/>
  <c r="H53"/>
  <c r="G53"/>
  <c r="F53"/>
  <c r="E53"/>
  <c r="D53"/>
  <c r="C53"/>
  <c r="AI53" i="19"/>
  <c r="AF53"/>
  <c r="AE53"/>
  <c r="AD53"/>
  <c r="AC53"/>
  <c r="AB53"/>
  <c r="AA53"/>
  <c r="Z53"/>
  <c r="Y53"/>
  <c r="X53"/>
  <c r="W53"/>
  <c r="V53"/>
  <c r="U53"/>
  <c r="T53"/>
  <c r="P53"/>
  <c r="O53"/>
  <c r="N53"/>
  <c r="M53"/>
  <c r="L53"/>
  <c r="K53"/>
  <c r="J53"/>
  <c r="I53"/>
  <c r="H53"/>
  <c r="G53"/>
  <c r="F53"/>
  <c r="E53"/>
  <c r="D53"/>
  <c r="C53"/>
  <c r="AI53" i="18"/>
  <c r="AF53"/>
  <c r="AE53"/>
  <c r="AD53"/>
  <c r="AC53"/>
  <c r="AB53"/>
  <c r="AA53"/>
  <c r="Z53"/>
  <c r="Y53"/>
  <c r="X53"/>
  <c r="W53"/>
  <c r="V53"/>
  <c r="U53"/>
  <c r="T53"/>
  <c r="P53"/>
  <c r="O53"/>
  <c r="N53"/>
  <c r="M53"/>
  <c r="L53"/>
  <c r="K53"/>
  <c r="J53"/>
  <c r="I53"/>
  <c r="H53"/>
  <c r="G53"/>
  <c r="F53"/>
  <c r="E53"/>
  <c r="D53"/>
  <c r="C53"/>
  <c r="AI53" i="17"/>
  <c r="AF53"/>
  <c r="AE53"/>
  <c r="AD53"/>
  <c r="AC53"/>
  <c r="AB53"/>
  <c r="AA53"/>
  <c r="Z53"/>
  <c r="Y53"/>
  <c r="X53"/>
  <c r="W53"/>
  <c r="V53"/>
  <c r="U53"/>
  <c r="T53"/>
  <c r="P53"/>
  <c r="O53"/>
  <c r="N53"/>
  <c r="M53"/>
  <c r="L53"/>
  <c r="K53"/>
  <c r="J53"/>
  <c r="I53"/>
  <c r="H53"/>
  <c r="G53"/>
  <c r="F53"/>
  <c r="E53"/>
  <c r="D53"/>
  <c r="C53"/>
  <c r="AI53" i="16"/>
  <c r="AF53"/>
  <c r="AE53"/>
  <c r="AD53"/>
  <c r="AC53"/>
  <c r="AB53"/>
  <c r="AA53"/>
  <c r="Z53"/>
  <c r="Y53"/>
  <c r="X53"/>
  <c r="W53"/>
  <c r="V53"/>
  <c r="U53"/>
  <c r="T53"/>
  <c r="P53"/>
  <c r="O53"/>
  <c r="N53"/>
  <c r="M53"/>
  <c r="L53"/>
  <c r="K53"/>
  <c r="J53"/>
  <c r="I53"/>
  <c r="H53"/>
  <c r="G53"/>
  <c r="F53"/>
  <c r="E53"/>
  <c r="D53"/>
  <c r="C53"/>
  <c r="AI53" i="15"/>
  <c r="AF53"/>
  <c r="AE53"/>
  <c r="AD53"/>
  <c r="AC53"/>
  <c r="AB53"/>
  <c r="AA53"/>
  <c r="Z53"/>
  <c r="Y53"/>
  <c r="X53"/>
  <c r="W53"/>
  <c r="V53"/>
  <c r="U53"/>
  <c r="T53"/>
  <c r="P53"/>
  <c r="O53"/>
  <c r="N53"/>
  <c r="M53"/>
  <c r="L53"/>
  <c r="K53"/>
  <c r="J53"/>
  <c r="I53"/>
  <c r="H53"/>
  <c r="G53"/>
  <c r="F53"/>
  <c r="E53"/>
  <c r="D53"/>
  <c r="C53"/>
  <c r="AI53" i="14"/>
  <c r="AF53"/>
  <c r="AE53"/>
  <c r="AD53"/>
  <c r="AC53"/>
  <c r="AB53"/>
  <c r="AA53"/>
  <c r="Z53"/>
  <c r="Y53"/>
  <c r="X53"/>
  <c r="W53"/>
  <c r="V53"/>
  <c r="U53"/>
  <c r="T53"/>
  <c r="P53"/>
  <c r="O53"/>
  <c r="N53"/>
  <c r="M53"/>
  <c r="L53"/>
  <c r="K53"/>
  <c r="J53"/>
  <c r="I53"/>
  <c r="H53"/>
  <c r="G53"/>
  <c r="F53"/>
  <c r="E53"/>
  <c r="D53"/>
  <c r="C53"/>
  <c r="AI53" i="13"/>
  <c r="AF53"/>
  <c r="AE53"/>
  <c r="AD53"/>
  <c r="AC53"/>
  <c r="AB53"/>
  <c r="AA53"/>
  <c r="Z53"/>
  <c r="Y53"/>
  <c r="X53"/>
  <c r="W53"/>
  <c r="V53"/>
  <c r="U53"/>
  <c r="T53"/>
  <c r="P53"/>
  <c r="O53"/>
  <c r="N53"/>
  <c r="M53"/>
  <c r="L53"/>
  <c r="K53"/>
  <c r="J53"/>
  <c r="I53"/>
  <c r="H53"/>
  <c r="G53"/>
  <c r="F53"/>
  <c r="E53"/>
  <c r="D53"/>
  <c r="C53"/>
  <c r="AI53" i="12"/>
  <c r="AF53"/>
  <c r="AE53"/>
  <c r="AD53"/>
  <c r="AC53"/>
  <c r="AB53"/>
  <c r="AA53"/>
  <c r="Z53"/>
  <c r="Y53"/>
  <c r="X53"/>
  <c r="W53"/>
  <c r="V53"/>
  <c r="U53"/>
  <c r="T53"/>
  <c r="P53"/>
  <c r="O53"/>
  <c r="N53"/>
  <c r="M53"/>
  <c r="L53"/>
  <c r="K53"/>
  <c r="J53"/>
  <c r="I53"/>
  <c r="H53"/>
  <c r="G53"/>
  <c r="F53"/>
  <c r="E53"/>
  <c r="D53"/>
  <c r="C53"/>
  <c r="AI53" i="11"/>
  <c r="AF53"/>
  <c r="AE53"/>
  <c r="AD53"/>
  <c r="AC53"/>
  <c r="AB53"/>
  <c r="AA53"/>
  <c r="Z53"/>
  <c r="Y53"/>
  <c r="X53"/>
  <c r="W53"/>
  <c r="V53"/>
  <c r="U53"/>
  <c r="T53"/>
  <c r="P53"/>
  <c r="O53"/>
  <c r="N53"/>
  <c r="M53"/>
  <c r="L53"/>
  <c r="K53"/>
  <c r="J53"/>
  <c r="I53"/>
  <c r="H53"/>
  <c r="G53"/>
  <c r="F53"/>
  <c r="E53"/>
  <c r="D53"/>
  <c r="C53"/>
  <c r="AI53" i="10"/>
  <c r="AF53"/>
  <c r="AE53"/>
  <c r="AD53"/>
  <c r="AC53"/>
  <c r="AB53"/>
  <c r="AA53"/>
  <c r="Z53"/>
  <c r="Y53"/>
  <c r="X53"/>
  <c r="W53"/>
  <c r="V53"/>
  <c r="U53"/>
  <c r="T53"/>
  <c r="P53"/>
  <c r="O53"/>
  <c r="N53"/>
  <c r="M53"/>
  <c r="L53"/>
  <c r="K53"/>
  <c r="J53"/>
  <c r="I53"/>
  <c r="H53"/>
  <c r="G53"/>
  <c r="F53"/>
  <c r="E53"/>
  <c r="D53"/>
  <c r="C53"/>
  <c r="AI53" i="9"/>
  <c r="AF53"/>
  <c r="AE53"/>
  <c r="AD53"/>
  <c r="AC53"/>
  <c r="AB53"/>
  <c r="AA53"/>
  <c r="Z53"/>
  <c r="Y53"/>
  <c r="X53"/>
  <c r="W53"/>
  <c r="V53"/>
  <c r="U53"/>
  <c r="T53"/>
  <c r="P53"/>
  <c r="O53"/>
  <c r="N53"/>
  <c r="M53"/>
  <c r="L53"/>
  <c r="K53"/>
  <c r="J53"/>
  <c r="I53"/>
  <c r="H53"/>
  <c r="G53"/>
  <c r="F53"/>
  <c r="E53"/>
  <c r="D53"/>
  <c r="C53"/>
  <c r="AI53" i="8"/>
  <c r="AF53"/>
  <c r="AE53"/>
  <c r="AD53"/>
  <c r="AC53"/>
  <c r="AB53"/>
  <c r="AA53"/>
  <c r="Z53"/>
  <c r="Y53"/>
  <c r="X53"/>
  <c r="W53"/>
  <c r="V53"/>
  <c r="U53"/>
  <c r="T53"/>
  <c r="P53"/>
  <c r="O53"/>
  <c r="N53"/>
  <c r="M53"/>
  <c r="L53"/>
  <c r="K53"/>
  <c r="J53"/>
  <c r="I53"/>
  <c r="H53"/>
  <c r="G53"/>
  <c r="F53"/>
  <c r="E53"/>
  <c r="D53"/>
  <c r="C53"/>
  <c r="AI53" i="7"/>
  <c r="AF53"/>
  <c r="AE53"/>
  <c r="AD53"/>
  <c r="AC53"/>
  <c r="AB53"/>
  <c r="AA53"/>
  <c r="Z53"/>
  <c r="Y53"/>
  <c r="X53"/>
  <c r="W53"/>
  <c r="V53"/>
  <c r="U53"/>
  <c r="T53"/>
  <c r="P53"/>
  <c r="O53"/>
  <c r="N53"/>
  <c r="M53"/>
  <c r="L53"/>
  <c r="K53"/>
  <c r="J53"/>
  <c r="I53"/>
  <c r="H53"/>
  <c r="G53"/>
  <c r="F53"/>
  <c r="E53"/>
  <c r="D53"/>
  <c r="C53"/>
  <c r="AI53" i="6"/>
  <c r="AF53"/>
  <c r="AE53"/>
  <c r="AD53"/>
  <c r="AC53"/>
  <c r="AB53"/>
  <c r="AA53"/>
  <c r="Z53"/>
  <c r="Y53"/>
  <c r="X53"/>
  <c r="W53"/>
  <c r="V53"/>
  <c r="U53"/>
  <c r="T53"/>
  <c r="P53"/>
  <c r="O53"/>
  <c r="N53"/>
  <c r="M53"/>
  <c r="L53"/>
  <c r="K53"/>
  <c r="J53"/>
  <c r="I53"/>
  <c r="H53"/>
  <c r="G53"/>
  <c r="F53"/>
  <c r="E53"/>
  <c r="D53"/>
  <c r="C53"/>
  <c r="AI53" i="5"/>
  <c r="AF53"/>
  <c r="AE53"/>
  <c r="AD53"/>
  <c r="AC53"/>
  <c r="AB53"/>
  <c r="AA53"/>
  <c r="Z53"/>
  <c r="Y53"/>
  <c r="X53"/>
  <c r="W53"/>
  <c r="V53"/>
  <c r="U53"/>
  <c r="T53"/>
  <c r="P53"/>
  <c r="O53"/>
  <c r="N53"/>
  <c r="M53"/>
  <c r="L53"/>
  <c r="K53"/>
  <c r="J53"/>
  <c r="I53"/>
  <c r="H53"/>
  <c r="G53"/>
  <c r="F53"/>
  <c r="E53"/>
  <c r="D53"/>
  <c r="C53"/>
  <c r="AI53" i="4"/>
  <c r="AF53"/>
  <c r="AE53"/>
  <c r="AD53"/>
  <c r="AC53"/>
  <c r="AB53"/>
  <c r="AA53"/>
  <c r="Z53"/>
  <c r="Y53"/>
  <c r="X53"/>
  <c r="W53"/>
  <c r="V53"/>
  <c r="U53"/>
  <c r="T53"/>
  <c r="P53"/>
  <c r="O53"/>
  <c r="N53"/>
  <c r="M53"/>
  <c r="L53"/>
  <c r="K53"/>
  <c r="J53"/>
  <c r="I53"/>
  <c r="H53"/>
  <c r="G53"/>
  <c r="F53"/>
  <c r="E53"/>
  <c r="D53"/>
  <c r="C53"/>
  <c r="AI53" i="3"/>
  <c r="AF53"/>
  <c r="AE53"/>
  <c r="AD53"/>
  <c r="AC53"/>
  <c r="AB53"/>
  <c r="AA53"/>
  <c r="Z53"/>
  <c r="Y53"/>
  <c r="X53"/>
  <c r="W53"/>
  <c r="V53"/>
  <c r="U53"/>
  <c r="T53"/>
  <c r="P53"/>
  <c r="O53"/>
  <c r="N53"/>
  <c r="M53"/>
  <c r="L53"/>
  <c r="K53"/>
  <c r="J53"/>
  <c r="I53"/>
  <c r="H53"/>
  <c r="G53"/>
  <c r="F53"/>
  <c r="E53"/>
  <c r="D53"/>
  <c r="C53"/>
  <c r="AI53" i="2"/>
  <c r="AF53"/>
  <c r="AE53"/>
  <c r="AD53"/>
  <c r="AC53"/>
  <c r="AB53"/>
  <c r="AA53"/>
  <c r="Z53"/>
  <c r="Y53"/>
  <c r="X53"/>
  <c r="W53"/>
  <c r="V53"/>
  <c r="U53"/>
  <c r="T53"/>
  <c r="P53"/>
  <c r="O53"/>
  <c r="N53"/>
  <c r="M53"/>
  <c r="L53"/>
  <c r="K53"/>
  <c r="J53"/>
  <c r="I53"/>
  <c r="H53"/>
  <c r="G53"/>
  <c r="F53"/>
  <c r="E53"/>
  <c r="D53"/>
  <c r="C53"/>
  <c r="AI52" i="35"/>
  <c r="AF52"/>
  <c r="AE52"/>
  <c r="AD52"/>
  <c r="AC52"/>
  <c r="AB52"/>
  <c r="AA52"/>
  <c r="Z52"/>
  <c r="Y52"/>
  <c r="X52"/>
  <c r="W52"/>
  <c r="V52"/>
  <c r="U52"/>
  <c r="T52"/>
  <c r="P52"/>
  <c r="O52"/>
  <c r="N52"/>
  <c r="M52"/>
  <c r="L52"/>
  <c r="K52"/>
  <c r="J52"/>
  <c r="I52"/>
  <c r="H52"/>
  <c r="G52"/>
  <c r="F52"/>
  <c r="E52"/>
  <c r="D52"/>
  <c r="C52"/>
  <c r="AI52" i="32"/>
  <c r="AF52"/>
  <c r="AE52"/>
  <c r="AD52"/>
  <c r="AC52"/>
  <c r="AB52"/>
  <c r="AA52"/>
  <c r="Z52"/>
  <c r="Y52"/>
  <c r="X52"/>
  <c r="W52"/>
  <c r="V52"/>
  <c r="U52"/>
  <c r="T52"/>
  <c r="P52"/>
  <c r="O52"/>
  <c r="N52"/>
  <c r="M52"/>
  <c r="L52"/>
  <c r="K52"/>
  <c r="J52"/>
  <c r="I52"/>
  <c r="H52"/>
  <c r="G52"/>
  <c r="F52"/>
  <c r="E52"/>
  <c r="D52"/>
  <c r="C52"/>
  <c r="AI52" i="31"/>
  <c r="AF52"/>
  <c r="AE52"/>
  <c r="AD52"/>
  <c r="AC52"/>
  <c r="AB52"/>
  <c r="AA52"/>
  <c r="Z52"/>
  <c r="Y52"/>
  <c r="X52"/>
  <c r="W52"/>
  <c r="V52"/>
  <c r="U52"/>
  <c r="T52"/>
  <c r="P52"/>
  <c r="O52"/>
  <c r="N52"/>
  <c r="M52"/>
  <c r="L52"/>
  <c r="K52"/>
  <c r="J52"/>
  <c r="I52"/>
  <c r="H52"/>
  <c r="G52"/>
  <c r="F52"/>
  <c r="E52"/>
  <c r="D52"/>
  <c r="C52"/>
  <c r="AI52" i="30"/>
  <c r="AF52"/>
  <c r="AE52"/>
  <c r="AD52"/>
  <c r="AC52"/>
  <c r="AB52"/>
  <c r="AA52"/>
  <c r="Z52"/>
  <c r="Y52"/>
  <c r="X52"/>
  <c r="W52"/>
  <c r="V52"/>
  <c r="U52"/>
  <c r="T52"/>
  <c r="P52"/>
  <c r="O52"/>
  <c r="N52"/>
  <c r="M52"/>
  <c r="L52"/>
  <c r="K52"/>
  <c r="J52"/>
  <c r="I52"/>
  <c r="H52"/>
  <c r="G52"/>
  <c r="F52"/>
  <c r="E52"/>
  <c r="D52"/>
  <c r="C52"/>
  <c r="AI52" i="29"/>
  <c r="AF52"/>
  <c r="AE52"/>
  <c r="AD52"/>
  <c r="AC52"/>
  <c r="AB52"/>
  <c r="AA52"/>
  <c r="Z52"/>
  <c r="Y52"/>
  <c r="X52"/>
  <c r="W52"/>
  <c r="V52"/>
  <c r="U52"/>
  <c r="T52"/>
  <c r="P52"/>
  <c r="O52"/>
  <c r="N52"/>
  <c r="M52"/>
  <c r="L52"/>
  <c r="K52"/>
  <c r="J52"/>
  <c r="I52"/>
  <c r="H52"/>
  <c r="G52"/>
  <c r="F52"/>
  <c r="E52"/>
  <c r="D52"/>
  <c r="C52"/>
  <c r="AI52" i="28"/>
  <c r="AF52"/>
  <c r="AE52"/>
  <c r="AD52"/>
  <c r="AC52"/>
  <c r="AB52"/>
  <c r="AA52"/>
  <c r="Z52"/>
  <c r="Y52"/>
  <c r="X52"/>
  <c r="W52"/>
  <c r="V52"/>
  <c r="U52"/>
  <c r="T52"/>
  <c r="P52"/>
  <c r="O52"/>
  <c r="N52"/>
  <c r="M52"/>
  <c r="L52"/>
  <c r="K52"/>
  <c r="J52"/>
  <c r="I52"/>
  <c r="H52"/>
  <c r="G52"/>
  <c r="F52"/>
  <c r="E52"/>
  <c r="D52"/>
  <c r="C52"/>
  <c r="AI52" i="27"/>
  <c r="AF52"/>
  <c r="AE52"/>
  <c r="AD52"/>
  <c r="AC52"/>
  <c r="AB52"/>
  <c r="AA52"/>
  <c r="Z52"/>
  <c r="Y52"/>
  <c r="X52"/>
  <c r="W52"/>
  <c r="V52"/>
  <c r="U52"/>
  <c r="T52"/>
  <c r="P52"/>
  <c r="O52"/>
  <c r="N52"/>
  <c r="M52"/>
  <c r="L52"/>
  <c r="K52"/>
  <c r="J52"/>
  <c r="I52"/>
  <c r="H52"/>
  <c r="G52"/>
  <c r="F52"/>
  <c r="E52"/>
  <c r="D52"/>
  <c r="C52"/>
  <c r="AI52" i="26"/>
  <c r="AF52"/>
  <c r="AE52"/>
  <c r="AD52"/>
  <c r="AC52"/>
  <c r="AB52"/>
  <c r="AA52"/>
  <c r="Z52"/>
  <c r="Y52"/>
  <c r="X52"/>
  <c r="W52"/>
  <c r="V52"/>
  <c r="U52"/>
  <c r="T52"/>
  <c r="P52"/>
  <c r="O52"/>
  <c r="N52"/>
  <c r="M52"/>
  <c r="L52"/>
  <c r="K52"/>
  <c r="J52"/>
  <c r="I52"/>
  <c r="H52"/>
  <c r="G52"/>
  <c r="F52"/>
  <c r="E52"/>
  <c r="D52"/>
  <c r="C52"/>
  <c r="AI52" i="25"/>
  <c r="AF52"/>
  <c r="AE52"/>
  <c r="AD52"/>
  <c r="AC52"/>
  <c r="AB52"/>
  <c r="AA52"/>
  <c r="Z52"/>
  <c r="Y52"/>
  <c r="X52"/>
  <c r="W52"/>
  <c r="V52"/>
  <c r="U52"/>
  <c r="T52"/>
  <c r="P52"/>
  <c r="O52"/>
  <c r="N52"/>
  <c r="M52"/>
  <c r="L52"/>
  <c r="K52"/>
  <c r="J52"/>
  <c r="I52"/>
  <c r="H52"/>
  <c r="G52"/>
  <c r="F52"/>
  <c r="E52"/>
  <c r="D52"/>
  <c r="C52"/>
  <c r="AI52" i="24"/>
  <c r="AF52"/>
  <c r="AE52"/>
  <c r="AD52"/>
  <c r="AC52"/>
  <c r="AB52"/>
  <c r="AA52"/>
  <c r="Z52"/>
  <c r="Y52"/>
  <c r="X52"/>
  <c r="W52"/>
  <c r="V52"/>
  <c r="U52"/>
  <c r="T52"/>
  <c r="P52"/>
  <c r="O52"/>
  <c r="N52"/>
  <c r="M52"/>
  <c r="L52"/>
  <c r="K52"/>
  <c r="J52"/>
  <c r="I52"/>
  <c r="H52"/>
  <c r="G52"/>
  <c r="F52"/>
  <c r="E52"/>
  <c r="D52"/>
  <c r="C52"/>
  <c r="AI52" i="23"/>
  <c r="AF52"/>
  <c r="AE52"/>
  <c r="AD52"/>
  <c r="AC52"/>
  <c r="AB52"/>
  <c r="AA52"/>
  <c r="Z52"/>
  <c r="Y52"/>
  <c r="X52"/>
  <c r="W52"/>
  <c r="V52"/>
  <c r="U52"/>
  <c r="T52"/>
  <c r="P52"/>
  <c r="O52"/>
  <c r="N52"/>
  <c r="M52"/>
  <c r="L52"/>
  <c r="K52"/>
  <c r="J52"/>
  <c r="I52"/>
  <c r="H52"/>
  <c r="G52"/>
  <c r="F52"/>
  <c r="E52"/>
  <c r="D52"/>
  <c r="C52"/>
  <c r="AI52" i="22"/>
  <c r="AF52"/>
  <c r="AE52"/>
  <c r="AD52"/>
  <c r="AC52"/>
  <c r="AB52"/>
  <c r="AA52"/>
  <c r="Z52"/>
  <c r="Y52"/>
  <c r="X52"/>
  <c r="W52"/>
  <c r="V52"/>
  <c r="U52"/>
  <c r="T52"/>
  <c r="P52"/>
  <c r="O52"/>
  <c r="N52"/>
  <c r="M52"/>
  <c r="L52"/>
  <c r="K52"/>
  <c r="J52"/>
  <c r="I52"/>
  <c r="H52"/>
  <c r="G52"/>
  <c r="F52"/>
  <c r="E52"/>
  <c r="D52"/>
  <c r="C52"/>
  <c r="AI52" i="21"/>
  <c r="AF52"/>
  <c r="AE52"/>
  <c r="AD52"/>
  <c r="AC52"/>
  <c r="AB52"/>
  <c r="AA52"/>
  <c r="Z52"/>
  <c r="Y52"/>
  <c r="X52"/>
  <c r="W52"/>
  <c r="V52"/>
  <c r="U52"/>
  <c r="T52"/>
  <c r="P52"/>
  <c r="O52"/>
  <c r="N52"/>
  <c r="M52"/>
  <c r="L52"/>
  <c r="K52"/>
  <c r="J52"/>
  <c r="I52"/>
  <c r="H52"/>
  <c r="G52"/>
  <c r="F52"/>
  <c r="E52"/>
  <c r="D52"/>
  <c r="C52"/>
  <c r="AI52" i="20"/>
  <c r="AF52"/>
  <c r="AE52"/>
  <c r="AD52"/>
  <c r="AC52"/>
  <c r="AB52"/>
  <c r="AA52"/>
  <c r="Z52"/>
  <c r="Y52"/>
  <c r="X52"/>
  <c r="W52"/>
  <c r="V52"/>
  <c r="U52"/>
  <c r="T52"/>
  <c r="P52"/>
  <c r="O52"/>
  <c r="N52"/>
  <c r="M52"/>
  <c r="L52"/>
  <c r="K52"/>
  <c r="J52"/>
  <c r="I52"/>
  <c r="H52"/>
  <c r="G52"/>
  <c r="F52"/>
  <c r="E52"/>
  <c r="D52"/>
  <c r="C52"/>
  <c r="AI52" i="19"/>
  <c r="AF52"/>
  <c r="AE52"/>
  <c r="AD52"/>
  <c r="AC52"/>
  <c r="AB52"/>
  <c r="AA52"/>
  <c r="Z52"/>
  <c r="Y52"/>
  <c r="X52"/>
  <c r="W52"/>
  <c r="V52"/>
  <c r="U52"/>
  <c r="T52"/>
  <c r="P52"/>
  <c r="O52"/>
  <c r="N52"/>
  <c r="M52"/>
  <c r="L52"/>
  <c r="K52"/>
  <c r="J52"/>
  <c r="I52"/>
  <c r="H52"/>
  <c r="G52"/>
  <c r="F52"/>
  <c r="E52"/>
  <c r="D52"/>
  <c r="C52"/>
  <c r="AI52" i="18"/>
  <c r="AF52"/>
  <c r="AE52"/>
  <c r="AD52"/>
  <c r="AC52"/>
  <c r="AB52"/>
  <c r="AA52"/>
  <c r="Z52"/>
  <c r="Y52"/>
  <c r="X52"/>
  <c r="W52"/>
  <c r="V52"/>
  <c r="U52"/>
  <c r="T52"/>
  <c r="P52"/>
  <c r="O52"/>
  <c r="N52"/>
  <c r="M52"/>
  <c r="L52"/>
  <c r="K52"/>
  <c r="J52"/>
  <c r="I52"/>
  <c r="H52"/>
  <c r="G52"/>
  <c r="F52"/>
  <c r="E52"/>
  <c r="D52"/>
  <c r="C52"/>
  <c r="AI52" i="17"/>
  <c r="AF52"/>
  <c r="AE52"/>
  <c r="AD52"/>
  <c r="AC52"/>
  <c r="AB52"/>
  <c r="AA52"/>
  <c r="Z52"/>
  <c r="Y52"/>
  <c r="X52"/>
  <c r="W52"/>
  <c r="V52"/>
  <c r="U52"/>
  <c r="T52"/>
  <c r="P52"/>
  <c r="O52"/>
  <c r="N52"/>
  <c r="M52"/>
  <c r="L52"/>
  <c r="K52"/>
  <c r="J52"/>
  <c r="I52"/>
  <c r="H52"/>
  <c r="G52"/>
  <c r="F52"/>
  <c r="E52"/>
  <c r="D52"/>
  <c r="C52"/>
  <c r="AI52" i="16"/>
  <c r="AF52"/>
  <c r="AE52"/>
  <c r="AD52"/>
  <c r="AC52"/>
  <c r="AB52"/>
  <c r="AA52"/>
  <c r="Z52"/>
  <c r="Y52"/>
  <c r="X52"/>
  <c r="W52"/>
  <c r="V52"/>
  <c r="U52"/>
  <c r="T52"/>
  <c r="P52"/>
  <c r="O52"/>
  <c r="N52"/>
  <c r="M52"/>
  <c r="L52"/>
  <c r="K52"/>
  <c r="J52"/>
  <c r="I52"/>
  <c r="H52"/>
  <c r="G52"/>
  <c r="F52"/>
  <c r="E52"/>
  <c r="D52"/>
  <c r="C52"/>
  <c r="AI52" i="15"/>
  <c r="AF52"/>
  <c r="AE52"/>
  <c r="AD52"/>
  <c r="AC52"/>
  <c r="AB52"/>
  <c r="AA52"/>
  <c r="Z52"/>
  <c r="Y52"/>
  <c r="X52"/>
  <c r="W52"/>
  <c r="V52"/>
  <c r="U52"/>
  <c r="T52"/>
  <c r="P52"/>
  <c r="O52"/>
  <c r="N52"/>
  <c r="M52"/>
  <c r="L52"/>
  <c r="K52"/>
  <c r="J52"/>
  <c r="I52"/>
  <c r="H52"/>
  <c r="G52"/>
  <c r="F52"/>
  <c r="E52"/>
  <c r="D52"/>
  <c r="C52"/>
  <c r="AI52" i="14"/>
  <c r="AF52"/>
  <c r="AE52"/>
  <c r="AD52"/>
  <c r="AC52"/>
  <c r="AB52"/>
  <c r="AA52"/>
  <c r="Z52"/>
  <c r="Y52"/>
  <c r="X52"/>
  <c r="W52"/>
  <c r="V52"/>
  <c r="U52"/>
  <c r="T52"/>
  <c r="P52"/>
  <c r="O52"/>
  <c r="N52"/>
  <c r="M52"/>
  <c r="L52"/>
  <c r="K52"/>
  <c r="J52"/>
  <c r="I52"/>
  <c r="H52"/>
  <c r="G52"/>
  <c r="F52"/>
  <c r="E52"/>
  <c r="D52"/>
  <c r="C52"/>
  <c r="AI52" i="13"/>
  <c r="AF52"/>
  <c r="AE52"/>
  <c r="AD52"/>
  <c r="AC52"/>
  <c r="AB52"/>
  <c r="AA52"/>
  <c r="Z52"/>
  <c r="Y52"/>
  <c r="X52"/>
  <c r="W52"/>
  <c r="V52"/>
  <c r="U52"/>
  <c r="T52"/>
  <c r="P52"/>
  <c r="O52"/>
  <c r="N52"/>
  <c r="M52"/>
  <c r="L52"/>
  <c r="K52"/>
  <c r="J52"/>
  <c r="I52"/>
  <c r="H52"/>
  <c r="G52"/>
  <c r="F52"/>
  <c r="E52"/>
  <c r="D52"/>
  <c r="C52"/>
  <c r="AI52" i="12"/>
  <c r="AF52"/>
  <c r="AE52"/>
  <c r="AD52"/>
  <c r="AC52"/>
  <c r="AB52"/>
  <c r="AA52"/>
  <c r="Z52"/>
  <c r="Y52"/>
  <c r="X52"/>
  <c r="W52"/>
  <c r="V52"/>
  <c r="U52"/>
  <c r="T52"/>
  <c r="P52"/>
  <c r="O52"/>
  <c r="N52"/>
  <c r="M52"/>
  <c r="L52"/>
  <c r="K52"/>
  <c r="J52"/>
  <c r="I52"/>
  <c r="H52"/>
  <c r="G52"/>
  <c r="F52"/>
  <c r="E52"/>
  <c r="D52"/>
  <c r="C52"/>
  <c r="AI52" i="11"/>
  <c r="AF52"/>
  <c r="AE52"/>
  <c r="AD52"/>
  <c r="AC52"/>
  <c r="AB52"/>
  <c r="AA52"/>
  <c r="Z52"/>
  <c r="Y52"/>
  <c r="X52"/>
  <c r="W52"/>
  <c r="V52"/>
  <c r="U52"/>
  <c r="T52"/>
  <c r="P52"/>
  <c r="O52"/>
  <c r="N52"/>
  <c r="M52"/>
  <c r="L52"/>
  <c r="K52"/>
  <c r="J52"/>
  <c r="I52"/>
  <c r="H52"/>
  <c r="G52"/>
  <c r="F52"/>
  <c r="E52"/>
  <c r="D52"/>
  <c r="C52"/>
  <c r="AI52" i="10"/>
  <c r="AF52"/>
  <c r="AE52"/>
  <c r="AD52"/>
  <c r="AC52"/>
  <c r="AB52"/>
  <c r="AA52"/>
  <c r="Z52"/>
  <c r="Y52"/>
  <c r="X52"/>
  <c r="W52"/>
  <c r="V52"/>
  <c r="U52"/>
  <c r="T52"/>
  <c r="P52"/>
  <c r="O52"/>
  <c r="N52"/>
  <c r="M52"/>
  <c r="L52"/>
  <c r="K52"/>
  <c r="J52"/>
  <c r="I52"/>
  <c r="H52"/>
  <c r="G52"/>
  <c r="F52"/>
  <c r="E52"/>
  <c r="D52"/>
  <c r="C52"/>
  <c r="AI52" i="9"/>
  <c r="AF52"/>
  <c r="AE52"/>
  <c r="AD52"/>
  <c r="AC52"/>
  <c r="AB52"/>
  <c r="AA52"/>
  <c r="Z52"/>
  <c r="Y52"/>
  <c r="X52"/>
  <c r="W52"/>
  <c r="V52"/>
  <c r="U52"/>
  <c r="T52"/>
  <c r="P52"/>
  <c r="O52"/>
  <c r="N52"/>
  <c r="M52"/>
  <c r="L52"/>
  <c r="K52"/>
  <c r="J52"/>
  <c r="I52"/>
  <c r="H52"/>
  <c r="G52"/>
  <c r="F52"/>
  <c r="E52"/>
  <c r="D52"/>
  <c r="C52"/>
  <c r="AI52" i="8"/>
  <c r="AF52"/>
  <c r="AE52"/>
  <c r="AD52"/>
  <c r="AC52"/>
  <c r="AB52"/>
  <c r="AA52"/>
  <c r="Z52"/>
  <c r="Y52"/>
  <c r="X52"/>
  <c r="W52"/>
  <c r="V52"/>
  <c r="U52"/>
  <c r="T52"/>
  <c r="P52"/>
  <c r="O52"/>
  <c r="N52"/>
  <c r="M52"/>
  <c r="L52"/>
  <c r="K52"/>
  <c r="J52"/>
  <c r="I52"/>
  <c r="H52"/>
  <c r="G52"/>
  <c r="F52"/>
  <c r="E52"/>
  <c r="D52"/>
  <c r="C52"/>
  <c r="AI52" i="7"/>
  <c r="AF52"/>
  <c r="AE52"/>
  <c r="AD52"/>
  <c r="AC52"/>
  <c r="AB52"/>
  <c r="AA52"/>
  <c r="Z52"/>
  <c r="Y52"/>
  <c r="X52"/>
  <c r="W52"/>
  <c r="V52"/>
  <c r="U52"/>
  <c r="T52"/>
  <c r="P52"/>
  <c r="O52"/>
  <c r="N52"/>
  <c r="M52"/>
  <c r="L52"/>
  <c r="K52"/>
  <c r="J52"/>
  <c r="I52"/>
  <c r="H52"/>
  <c r="G52"/>
  <c r="F52"/>
  <c r="E52"/>
  <c r="D52"/>
  <c r="C52"/>
  <c r="AI52" i="6"/>
  <c r="AF52"/>
  <c r="AE52"/>
  <c r="AD52"/>
  <c r="AC52"/>
  <c r="AB52"/>
  <c r="AA52"/>
  <c r="Z52"/>
  <c r="Y52"/>
  <c r="X52"/>
  <c r="W52"/>
  <c r="V52"/>
  <c r="U52"/>
  <c r="T52"/>
  <c r="P52"/>
  <c r="O52"/>
  <c r="N52"/>
  <c r="M52"/>
  <c r="L52"/>
  <c r="K52"/>
  <c r="J52"/>
  <c r="I52"/>
  <c r="H52"/>
  <c r="G52"/>
  <c r="F52"/>
  <c r="E52"/>
  <c r="D52"/>
  <c r="C52"/>
  <c r="AI52" i="5"/>
  <c r="AF52"/>
  <c r="AE52"/>
  <c r="AD52"/>
  <c r="AC52"/>
  <c r="AB52"/>
  <c r="AA52"/>
  <c r="Z52"/>
  <c r="Y52"/>
  <c r="X52"/>
  <c r="W52"/>
  <c r="V52"/>
  <c r="U52"/>
  <c r="T52"/>
  <c r="P52"/>
  <c r="O52"/>
  <c r="N52"/>
  <c r="M52"/>
  <c r="L52"/>
  <c r="K52"/>
  <c r="J52"/>
  <c r="I52"/>
  <c r="H52"/>
  <c r="G52"/>
  <c r="F52"/>
  <c r="E52"/>
  <c r="D52"/>
  <c r="C52"/>
  <c r="AI52" i="4"/>
  <c r="AF52"/>
  <c r="AE52"/>
  <c r="AD52"/>
  <c r="AC52"/>
  <c r="AB52"/>
  <c r="AA52"/>
  <c r="Z52"/>
  <c r="Y52"/>
  <c r="X52"/>
  <c r="W52"/>
  <c r="V52"/>
  <c r="U52"/>
  <c r="T52"/>
  <c r="P52"/>
  <c r="O52"/>
  <c r="N52"/>
  <c r="M52"/>
  <c r="L52"/>
  <c r="K52"/>
  <c r="J52"/>
  <c r="I52"/>
  <c r="H52"/>
  <c r="G52"/>
  <c r="F52"/>
  <c r="E52"/>
  <c r="D52"/>
  <c r="C52"/>
  <c r="AI52" i="3"/>
  <c r="AF52"/>
  <c r="AE52"/>
  <c r="AD52"/>
  <c r="AC52"/>
  <c r="AB52"/>
  <c r="AA52"/>
  <c r="Z52"/>
  <c r="Y52"/>
  <c r="X52"/>
  <c r="W52"/>
  <c r="V52"/>
  <c r="U52"/>
  <c r="T52"/>
  <c r="P52"/>
  <c r="O52"/>
  <c r="N52"/>
  <c r="M52"/>
  <c r="L52"/>
  <c r="K52"/>
  <c r="J52"/>
  <c r="I52"/>
  <c r="H52"/>
  <c r="G52"/>
  <c r="F52"/>
  <c r="E52"/>
  <c r="D52"/>
  <c r="C52"/>
  <c r="AI52" i="2"/>
  <c r="AF52"/>
  <c r="AE52"/>
  <c r="AD52"/>
  <c r="AC52"/>
  <c r="AB52"/>
  <c r="AA52"/>
  <c r="Z52"/>
  <c r="Y52"/>
  <c r="X52"/>
  <c r="W52"/>
  <c r="V52"/>
  <c r="U52"/>
  <c r="T52"/>
  <c r="P52"/>
  <c r="O52"/>
  <c r="N52"/>
  <c r="M52"/>
  <c r="L52"/>
  <c r="K52"/>
  <c r="J52"/>
  <c r="I52"/>
  <c r="H52"/>
  <c r="G52"/>
  <c r="F52"/>
  <c r="E52"/>
  <c r="D52"/>
  <c r="C52"/>
  <c r="AI51" i="35"/>
  <c r="AF51"/>
  <c r="AE51"/>
  <c r="AD51"/>
  <c r="AC51"/>
  <c r="AB51"/>
  <c r="AA51"/>
  <c r="Z51"/>
  <c r="Y51"/>
  <c r="X51"/>
  <c r="W51"/>
  <c r="V51"/>
  <c r="U51"/>
  <c r="T51"/>
  <c r="P51"/>
  <c r="O51"/>
  <c r="N51"/>
  <c r="M51"/>
  <c r="L51"/>
  <c r="K51"/>
  <c r="J51"/>
  <c r="I51"/>
  <c r="H51"/>
  <c r="G51"/>
  <c r="F51"/>
  <c r="E51"/>
  <c r="D51"/>
  <c r="C51"/>
  <c r="AI51" i="32"/>
  <c r="AF51"/>
  <c r="AE51"/>
  <c r="AD51"/>
  <c r="AC51"/>
  <c r="AB51"/>
  <c r="AA51"/>
  <c r="Z51"/>
  <c r="Y51"/>
  <c r="X51"/>
  <c r="W51"/>
  <c r="V51"/>
  <c r="U51"/>
  <c r="T51"/>
  <c r="P51"/>
  <c r="O51"/>
  <c r="N51"/>
  <c r="M51"/>
  <c r="L51"/>
  <c r="K51"/>
  <c r="J51"/>
  <c r="I51"/>
  <c r="H51"/>
  <c r="G51"/>
  <c r="F51"/>
  <c r="E51"/>
  <c r="D51"/>
  <c r="C51"/>
  <c r="AI51" i="31"/>
  <c r="AF51"/>
  <c r="AE51"/>
  <c r="AD51"/>
  <c r="AC51"/>
  <c r="AB51"/>
  <c r="AA51"/>
  <c r="Z51"/>
  <c r="Y51"/>
  <c r="X51"/>
  <c r="W51"/>
  <c r="V51"/>
  <c r="U51"/>
  <c r="T51"/>
  <c r="P51"/>
  <c r="O51"/>
  <c r="N51"/>
  <c r="M51"/>
  <c r="L51"/>
  <c r="K51"/>
  <c r="J51"/>
  <c r="I51"/>
  <c r="H51"/>
  <c r="G51"/>
  <c r="F51"/>
  <c r="E51"/>
  <c r="D51"/>
  <c r="C51"/>
  <c r="AI51" i="30"/>
  <c r="AF51"/>
  <c r="AE51"/>
  <c r="AD51"/>
  <c r="AC51"/>
  <c r="AB51"/>
  <c r="AA51"/>
  <c r="Z51"/>
  <c r="Y51"/>
  <c r="X51"/>
  <c r="W51"/>
  <c r="V51"/>
  <c r="U51"/>
  <c r="T51"/>
  <c r="P51"/>
  <c r="O51"/>
  <c r="N51"/>
  <c r="M51"/>
  <c r="L51"/>
  <c r="K51"/>
  <c r="J51"/>
  <c r="I51"/>
  <c r="H51"/>
  <c r="G51"/>
  <c r="F51"/>
  <c r="E51"/>
  <c r="D51"/>
  <c r="C51"/>
  <c r="AI51" i="29"/>
  <c r="AF51"/>
  <c r="AE51"/>
  <c r="AD51"/>
  <c r="AC51"/>
  <c r="AB51"/>
  <c r="AA51"/>
  <c r="Z51"/>
  <c r="Y51"/>
  <c r="X51"/>
  <c r="W51"/>
  <c r="V51"/>
  <c r="U51"/>
  <c r="T51"/>
  <c r="P51"/>
  <c r="O51"/>
  <c r="N51"/>
  <c r="M51"/>
  <c r="L51"/>
  <c r="K51"/>
  <c r="J51"/>
  <c r="I51"/>
  <c r="H51"/>
  <c r="G51"/>
  <c r="F51"/>
  <c r="E51"/>
  <c r="D51"/>
  <c r="C51"/>
  <c r="AI51" i="28"/>
  <c r="AF51"/>
  <c r="AE51"/>
  <c r="AD51"/>
  <c r="AC51"/>
  <c r="AB51"/>
  <c r="AA51"/>
  <c r="Z51"/>
  <c r="Y51"/>
  <c r="X51"/>
  <c r="W51"/>
  <c r="V51"/>
  <c r="U51"/>
  <c r="T51"/>
  <c r="P51"/>
  <c r="O51"/>
  <c r="N51"/>
  <c r="M51"/>
  <c r="L51"/>
  <c r="K51"/>
  <c r="J51"/>
  <c r="I51"/>
  <c r="H51"/>
  <c r="G51"/>
  <c r="F51"/>
  <c r="E51"/>
  <c r="D51"/>
  <c r="C51"/>
  <c r="AI51" i="27"/>
  <c r="AF51"/>
  <c r="AE51"/>
  <c r="AD51"/>
  <c r="AC51"/>
  <c r="AB51"/>
  <c r="AA51"/>
  <c r="Z51"/>
  <c r="Y51"/>
  <c r="X51"/>
  <c r="W51"/>
  <c r="V51"/>
  <c r="U51"/>
  <c r="T51"/>
  <c r="P51"/>
  <c r="O51"/>
  <c r="N51"/>
  <c r="M51"/>
  <c r="L51"/>
  <c r="K51"/>
  <c r="J51"/>
  <c r="I51"/>
  <c r="H51"/>
  <c r="G51"/>
  <c r="F51"/>
  <c r="E51"/>
  <c r="D51"/>
  <c r="C51"/>
  <c r="AI51" i="26"/>
  <c r="AF51"/>
  <c r="AE51"/>
  <c r="AD51"/>
  <c r="AC51"/>
  <c r="AB51"/>
  <c r="AA51"/>
  <c r="Z51"/>
  <c r="Y51"/>
  <c r="X51"/>
  <c r="W51"/>
  <c r="V51"/>
  <c r="U51"/>
  <c r="T51"/>
  <c r="P51"/>
  <c r="O51"/>
  <c r="N51"/>
  <c r="M51"/>
  <c r="L51"/>
  <c r="K51"/>
  <c r="J51"/>
  <c r="I51"/>
  <c r="H51"/>
  <c r="G51"/>
  <c r="F51"/>
  <c r="E51"/>
  <c r="D51"/>
  <c r="C51"/>
  <c r="AI51" i="25"/>
  <c r="AF51"/>
  <c r="AE51"/>
  <c r="AD51"/>
  <c r="AC51"/>
  <c r="AB51"/>
  <c r="AA51"/>
  <c r="Z51"/>
  <c r="Y51"/>
  <c r="X51"/>
  <c r="W51"/>
  <c r="V51"/>
  <c r="U51"/>
  <c r="T51"/>
  <c r="P51"/>
  <c r="O51"/>
  <c r="N51"/>
  <c r="M51"/>
  <c r="L51"/>
  <c r="K51"/>
  <c r="J51"/>
  <c r="I51"/>
  <c r="H51"/>
  <c r="G51"/>
  <c r="F51"/>
  <c r="E51"/>
  <c r="D51"/>
  <c r="C51"/>
  <c r="AI51" i="24"/>
  <c r="AF51"/>
  <c r="AE51"/>
  <c r="AD51"/>
  <c r="AC51"/>
  <c r="AB51"/>
  <c r="AA51"/>
  <c r="Z51"/>
  <c r="Y51"/>
  <c r="X51"/>
  <c r="W51"/>
  <c r="V51"/>
  <c r="U51"/>
  <c r="T51"/>
  <c r="P51"/>
  <c r="O51"/>
  <c r="N51"/>
  <c r="M51"/>
  <c r="L51"/>
  <c r="K51"/>
  <c r="J51"/>
  <c r="I51"/>
  <c r="H51"/>
  <c r="G51"/>
  <c r="F51"/>
  <c r="E51"/>
  <c r="D51"/>
  <c r="C51"/>
  <c r="AI51" i="23"/>
  <c r="AF51"/>
  <c r="AE51"/>
  <c r="AD51"/>
  <c r="AC51"/>
  <c r="AB51"/>
  <c r="AA51"/>
  <c r="Z51"/>
  <c r="Y51"/>
  <c r="X51"/>
  <c r="W51"/>
  <c r="V51"/>
  <c r="U51"/>
  <c r="T51"/>
  <c r="P51"/>
  <c r="O51"/>
  <c r="N51"/>
  <c r="M51"/>
  <c r="L51"/>
  <c r="K51"/>
  <c r="J51"/>
  <c r="I51"/>
  <c r="H51"/>
  <c r="G51"/>
  <c r="F51"/>
  <c r="E51"/>
  <c r="D51"/>
  <c r="C51"/>
  <c r="AI51" i="22"/>
  <c r="AF51"/>
  <c r="AE51"/>
  <c r="AD51"/>
  <c r="AC51"/>
  <c r="AB51"/>
  <c r="AA51"/>
  <c r="Z51"/>
  <c r="Y51"/>
  <c r="X51"/>
  <c r="W51"/>
  <c r="V51"/>
  <c r="U51"/>
  <c r="T51"/>
  <c r="P51"/>
  <c r="O51"/>
  <c r="N51"/>
  <c r="M51"/>
  <c r="L51"/>
  <c r="K51"/>
  <c r="J51"/>
  <c r="I51"/>
  <c r="H51"/>
  <c r="G51"/>
  <c r="F51"/>
  <c r="E51"/>
  <c r="D51"/>
  <c r="C51"/>
  <c r="AI51" i="21"/>
  <c r="AF51"/>
  <c r="AE51"/>
  <c r="AD51"/>
  <c r="AC51"/>
  <c r="AB51"/>
  <c r="AA51"/>
  <c r="Z51"/>
  <c r="Y51"/>
  <c r="X51"/>
  <c r="W51"/>
  <c r="V51"/>
  <c r="U51"/>
  <c r="T51"/>
  <c r="P51"/>
  <c r="O51"/>
  <c r="N51"/>
  <c r="M51"/>
  <c r="L51"/>
  <c r="K51"/>
  <c r="J51"/>
  <c r="I51"/>
  <c r="H51"/>
  <c r="G51"/>
  <c r="F51"/>
  <c r="E51"/>
  <c r="D51"/>
  <c r="C51"/>
  <c r="AI51" i="20"/>
  <c r="AF51"/>
  <c r="AE51"/>
  <c r="AD51"/>
  <c r="AC51"/>
  <c r="AB51"/>
  <c r="AA51"/>
  <c r="Z51"/>
  <c r="Y51"/>
  <c r="X51"/>
  <c r="W51"/>
  <c r="V51"/>
  <c r="U51"/>
  <c r="T51"/>
  <c r="P51"/>
  <c r="O51"/>
  <c r="N51"/>
  <c r="M51"/>
  <c r="L51"/>
  <c r="K51"/>
  <c r="J51"/>
  <c r="I51"/>
  <c r="H51"/>
  <c r="G51"/>
  <c r="F51"/>
  <c r="E51"/>
  <c r="D51"/>
  <c r="C51"/>
  <c r="AI51" i="19"/>
  <c r="AF51"/>
  <c r="AE51"/>
  <c r="AD51"/>
  <c r="AC51"/>
  <c r="AB51"/>
  <c r="AA51"/>
  <c r="Z51"/>
  <c r="Y51"/>
  <c r="X51"/>
  <c r="W51"/>
  <c r="V51"/>
  <c r="U51"/>
  <c r="T51"/>
  <c r="P51"/>
  <c r="O51"/>
  <c r="N51"/>
  <c r="M51"/>
  <c r="L51"/>
  <c r="K51"/>
  <c r="J51"/>
  <c r="I51"/>
  <c r="H51"/>
  <c r="G51"/>
  <c r="F51"/>
  <c r="E51"/>
  <c r="D51"/>
  <c r="C51"/>
  <c r="AI51" i="18"/>
  <c r="AF51"/>
  <c r="AE51"/>
  <c r="AD51"/>
  <c r="AC51"/>
  <c r="AB51"/>
  <c r="AA51"/>
  <c r="Z51"/>
  <c r="Y51"/>
  <c r="X51"/>
  <c r="W51"/>
  <c r="V51"/>
  <c r="U51"/>
  <c r="T51"/>
  <c r="P51"/>
  <c r="O51"/>
  <c r="N51"/>
  <c r="M51"/>
  <c r="L51"/>
  <c r="K51"/>
  <c r="J51"/>
  <c r="I51"/>
  <c r="H51"/>
  <c r="G51"/>
  <c r="F51"/>
  <c r="E51"/>
  <c r="D51"/>
  <c r="C51"/>
  <c r="AI51" i="17"/>
  <c r="AF51"/>
  <c r="AE51"/>
  <c r="AD51"/>
  <c r="AC51"/>
  <c r="AB51"/>
  <c r="AA51"/>
  <c r="Z51"/>
  <c r="Y51"/>
  <c r="X51"/>
  <c r="W51"/>
  <c r="V51"/>
  <c r="U51"/>
  <c r="T51"/>
  <c r="P51"/>
  <c r="O51"/>
  <c r="N51"/>
  <c r="M51"/>
  <c r="L51"/>
  <c r="K51"/>
  <c r="J51"/>
  <c r="I51"/>
  <c r="H51"/>
  <c r="G51"/>
  <c r="F51"/>
  <c r="E51"/>
  <c r="D51"/>
  <c r="C51"/>
  <c r="AI51" i="16"/>
  <c r="AF51"/>
  <c r="AE51"/>
  <c r="AD51"/>
  <c r="AC51"/>
  <c r="AB51"/>
  <c r="AA51"/>
  <c r="Z51"/>
  <c r="Y51"/>
  <c r="X51"/>
  <c r="W51"/>
  <c r="V51"/>
  <c r="U51"/>
  <c r="T51"/>
  <c r="P51"/>
  <c r="O51"/>
  <c r="N51"/>
  <c r="M51"/>
  <c r="L51"/>
  <c r="K51"/>
  <c r="J51"/>
  <c r="I51"/>
  <c r="H51"/>
  <c r="G51"/>
  <c r="F51"/>
  <c r="E51"/>
  <c r="D51"/>
  <c r="C51"/>
  <c r="AI51" i="15"/>
  <c r="AF51"/>
  <c r="AE51"/>
  <c r="AD51"/>
  <c r="AC51"/>
  <c r="AB51"/>
  <c r="AA51"/>
  <c r="Z51"/>
  <c r="Y51"/>
  <c r="X51"/>
  <c r="W51"/>
  <c r="V51"/>
  <c r="U51"/>
  <c r="T51"/>
  <c r="P51"/>
  <c r="O51"/>
  <c r="N51"/>
  <c r="M51"/>
  <c r="L51"/>
  <c r="K51"/>
  <c r="J51"/>
  <c r="I51"/>
  <c r="H51"/>
  <c r="G51"/>
  <c r="F51"/>
  <c r="E51"/>
  <c r="D51"/>
  <c r="C51"/>
  <c r="AI51" i="14"/>
  <c r="AF51"/>
  <c r="AE51"/>
  <c r="AD51"/>
  <c r="AC51"/>
  <c r="AB51"/>
  <c r="AA51"/>
  <c r="Z51"/>
  <c r="Y51"/>
  <c r="X51"/>
  <c r="W51"/>
  <c r="V51"/>
  <c r="U51"/>
  <c r="T51"/>
  <c r="P51"/>
  <c r="O51"/>
  <c r="N51"/>
  <c r="M51"/>
  <c r="L51"/>
  <c r="K51"/>
  <c r="J51"/>
  <c r="I51"/>
  <c r="H51"/>
  <c r="G51"/>
  <c r="F51"/>
  <c r="E51"/>
  <c r="D51"/>
  <c r="C51"/>
  <c r="AI51" i="13"/>
  <c r="AF51"/>
  <c r="AE51"/>
  <c r="AD51"/>
  <c r="AC51"/>
  <c r="AB51"/>
  <c r="AA51"/>
  <c r="Z51"/>
  <c r="Y51"/>
  <c r="X51"/>
  <c r="W51"/>
  <c r="V51"/>
  <c r="U51"/>
  <c r="T51"/>
  <c r="P51"/>
  <c r="O51"/>
  <c r="N51"/>
  <c r="M51"/>
  <c r="L51"/>
  <c r="K51"/>
  <c r="J51"/>
  <c r="I51"/>
  <c r="H51"/>
  <c r="G51"/>
  <c r="F51"/>
  <c r="E51"/>
  <c r="D51"/>
  <c r="C51"/>
  <c r="AI51" i="12"/>
  <c r="AF51"/>
  <c r="AE51"/>
  <c r="AD51"/>
  <c r="AC51"/>
  <c r="AB51"/>
  <c r="AA51"/>
  <c r="Z51"/>
  <c r="Y51"/>
  <c r="X51"/>
  <c r="W51"/>
  <c r="V51"/>
  <c r="U51"/>
  <c r="T51"/>
  <c r="P51"/>
  <c r="O51"/>
  <c r="N51"/>
  <c r="M51"/>
  <c r="L51"/>
  <c r="K51"/>
  <c r="J51"/>
  <c r="I51"/>
  <c r="H51"/>
  <c r="G51"/>
  <c r="F51"/>
  <c r="E51"/>
  <c r="D51"/>
  <c r="C51"/>
  <c r="AI51" i="11"/>
  <c r="AF51"/>
  <c r="AE51"/>
  <c r="AD51"/>
  <c r="AC51"/>
  <c r="AB51"/>
  <c r="AA51"/>
  <c r="Z51"/>
  <c r="Y51"/>
  <c r="X51"/>
  <c r="W51"/>
  <c r="V51"/>
  <c r="U51"/>
  <c r="T51"/>
  <c r="P51"/>
  <c r="O51"/>
  <c r="N51"/>
  <c r="M51"/>
  <c r="L51"/>
  <c r="K51"/>
  <c r="J51"/>
  <c r="I51"/>
  <c r="H51"/>
  <c r="G51"/>
  <c r="F51"/>
  <c r="E51"/>
  <c r="D51"/>
  <c r="C51"/>
  <c r="AI51" i="10"/>
  <c r="AF51"/>
  <c r="AE51"/>
  <c r="AD51"/>
  <c r="AC51"/>
  <c r="AB51"/>
  <c r="AA51"/>
  <c r="Z51"/>
  <c r="Y51"/>
  <c r="X51"/>
  <c r="W51"/>
  <c r="V51"/>
  <c r="U51"/>
  <c r="T51"/>
  <c r="P51"/>
  <c r="O51"/>
  <c r="N51"/>
  <c r="M51"/>
  <c r="L51"/>
  <c r="K51"/>
  <c r="J51"/>
  <c r="I51"/>
  <c r="H51"/>
  <c r="G51"/>
  <c r="F51"/>
  <c r="E51"/>
  <c r="D51"/>
  <c r="C51"/>
  <c r="AI51" i="9"/>
  <c r="AF51"/>
  <c r="AE51"/>
  <c r="AD51"/>
  <c r="AC51"/>
  <c r="AB51"/>
  <c r="AA51"/>
  <c r="Z51"/>
  <c r="Y51"/>
  <c r="X51"/>
  <c r="W51"/>
  <c r="V51"/>
  <c r="U51"/>
  <c r="T51"/>
  <c r="P51"/>
  <c r="O51"/>
  <c r="N51"/>
  <c r="M51"/>
  <c r="L51"/>
  <c r="K51"/>
  <c r="J51"/>
  <c r="I51"/>
  <c r="H51"/>
  <c r="G51"/>
  <c r="F51"/>
  <c r="E51"/>
  <c r="D51"/>
  <c r="C51"/>
  <c r="AI51" i="8"/>
  <c r="AF51"/>
  <c r="AE51"/>
  <c r="AD51"/>
  <c r="AC51"/>
  <c r="AB51"/>
  <c r="AA51"/>
  <c r="Z51"/>
  <c r="Y51"/>
  <c r="X51"/>
  <c r="W51"/>
  <c r="V51"/>
  <c r="U51"/>
  <c r="T51"/>
  <c r="P51"/>
  <c r="O51"/>
  <c r="N51"/>
  <c r="M51"/>
  <c r="L51"/>
  <c r="K51"/>
  <c r="J51"/>
  <c r="I51"/>
  <c r="H51"/>
  <c r="G51"/>
  <c r="F51"/>
  <c r="E51"/>
  <c r="D51"/>
  <c r="C51"/>
  <c r="AI51" i="7"/>
  <c r="AF51"/>
  <c r="AE51"/>
  <c r="AD51"/>
  <c r="AC51"/>
  <c r="AB51"/>
  <c r="AA51"/>
  <c r="Z51"/>
  <c r="Y51"/>
  <c r="X51"/>
  <c r="W51"/>
  <c r="V51"/>
  <c r="U51"/>
  <c r="T51"/>
  <c r="P51"/>
  <c r="O51"/>
  <c r="N51"/>
  <c r="M51"/>
  <c r="L51"/>
  <c r="K51"/>
  <c r="J51"/>
  <c r="I51"/>
  <c r="H51"/>
  <c r="G51"/>
  <c r="F51"/>
  <c r="E51"/>
  <c r="D51"/>
  <c r="C51"/>
  <c r="AI51" i="6"/>
  <c r="AF51"/>
  <c r="AE51"/>
  <c r="AD51"/>
  <c r="AC51"/>
  <c r="AB51"/>
  <c r="AA51"/>
  <c r="Z51"/>
  <c r="Y51"/>
  <c r="X51"/>
  <c r="W51"/>
  <c r="V51"/>
  <c r="U51"/>
  <c r="T51"/>
  <c r="P51"/>
  <c r="O51"/>
  <c r="N51"/>
  <c r="M51"/>
  <c r="L51"/>
  <c r="K51"/>
  <c r="J51"/>
  <c r="I51"/>
  <c r="H51"/>
  <c r="G51"/>
  <c r="F51"/>
  <c r="E51"/>
  <c r="D51"/>
  <c r="C51"/>
  <c r="AI51" i="5"/>
  <c r="AF51"/>
  <c r="AE51"/>
  <c r="AD51"/>
  <c r="AC51"/>
  <c r="AB51"/>
  <c r="AA51"/>
  <c r="Z51"/>
  <c r="Y51"/>
  <c r="X51"/>
  <c r="W51"/>
  <c r="V51"/>
  <c r="U51"/>
  <c r="T51"/>
  <c r="P51"/>
  <c r="O51"/>
  <c r="N51"/>
  <c r="M51"/>
  <c r="L51"/>
  <c r="K51"/>
  <c r="J51"/>
  <c r="I51"/>
  <c r="H51"/>
  <c r="G51"/>
  <c r="F51"/>
  <c r="E51"/>
  <c r="D51"/>
  <c r="C51"/>
  <c r="AI51" i="4"/>
  <c r="AF51"/>
  <c r="AE51"/>
  <c r="AD51"/>
  <c r="AC51"/>
  <c r="AB51"/>
  <c r="AA51"/>
  <c r="Z51"/>
  <c r="Y51"/>
  <c r="X51"/>
  <c r="W51"/>
  <c r="V51"/>
  <c r="U51"/>
  <c r="T51"/>
  <c r="P51"/>
  <c r="O51"/>
  <c r="N51"/>
  <c r="M51"/>
  <c r="L51"/>
  <c r="K51"/>
  <c r="J51"/>
  <c r="I51"/>
  <c r="H51"/>
  <c r="G51"/>
  <c r="F51"/>
  <c r="E51"/>
  <c r="D51"/>
  <c r="C51"/>
  <c r="AI51" i="3"/>
  <c r="AF51"/>
  <c r="AE51"/>
  <c r="AD51"/>
  <c r="AC51"/>
  <c r="AB51"/>
  <c r="AA51"/>
  <c r="Z51"/>
  <c r="Y51"/>
  <c r="X51"/>
  <c r="W51"/>
  <c r="V51"/>
  <c r="U51"/>
  <c r="T51"/>
  <c r="P51"/>
  <c r="O51"/>
  <c r="N51"/>
  <c r="M51"/>
  <c r="L51"/>
  <c r="K51"/>
  <c r="J51"/>
  <c r="I51"/>
  <c r="H51"/>
  <c r="G51"/>
  <c r="F51"/>
  <c r="E51"/>
  <c r="D51"/>
  <c r="C51"/>
  <c r="AI51" i="2"/>
  <c r="AF51"/>
  <c r="AE51"/>
  <c r="AD51"/>
  <c r="AC51"/>
  <c r="AB51"/>
  <c r="AA51"/>
  <c r="Z51"/>
  <c r="Y51"/>
  <c r="X51"/>
  <c r="W51"/>
  <c r="V51"/>
  <c r="U51"/>
  <c r="T51"/>
  <c r="P51"/>
  <c r="O51"/>
  <c r="N51"/>
  <c r="M51"/>
  <c r="L51"/>
  <c r="K51"/>
  <c r="J51"/>
  <c r="I51"/>
  <c r="H51"/>
  <c r="G51"/>
  <c r="F51"/>
  <c r="E51"/>
  <c r="D51"/>
  <c r="C51"/>
  <c r="AI50" i="35"/>
  <c r="AF50"/>
  <c r="AE50"/>
  <c r="AD50"/>
  <c r="AC50"/>
  <c r="AB50"/>
  <c r="AA50"/>
  <c r="Z50"/>
  <c r="Y50"/>
  <c r="X50"/>
  <c r="W50"/>
  <c r="V50"/>
  <c r="U50"/>
  <c r="T50"/>
  <c r="P50"/>
  <c r="O50"/>
  <c r="N50"/>
  <c r="M50"/>
  <c r="L50"/>
  <c r="K50"/>
  <c r="J50"/>
  <c r="I50"/>
  <c r="H50"/>
  <c r="G50"/>
  <c r="F50"/>
  <c r="E50"/>
  <c r="D50"/>
  <c r="C50"/>
  <c r="AI50" i="32"/>
  <c r="AF50"/>
  <c r="AE50"/>
  <c r="AD50"/>
  <c r="AC50"/>
  <c r="AB50"/>
  <c r="AA50"/>
  <c r="Z50"/>
  <c r="Y50"/>
  <c r="X50"/>
  <c r="W50"/>
  <c r="V50"/>
  <c r="U50"/>
  <c r="T50"/>
  <c r="P50"/>
  <c r="O50"/>
  <c r="N50"/>
  <c r="M50"/>
  <c r="L50"/>
  <c r="K50"/>
  <c r="J50"/>
  <c r="I50"/>
  <c r="H50"/>
  <c r="G50"/>
  <c r="F50"/>
  <c r="E50"/>
  <c r="D50"/>
  <c r="C50"/>
  <c r="AI50" i="31"/>
  <c r="AF50"/>
  <c r="AE50"/>
  <c r="AD50"/>
  <c r="AC50"/>
  <c r="AB50"/>
  <c r="AA50"/>
  <c r="Z50"/>
  <c r="Y50"/>
  <c r="X50"/>
  <c r="W50"/>
  <c r="V50"/>
  <c r="U50"/>
  <c r="T50"/>
  <c r="P50"/>
  <c r="O50"/>
  <c r="N50"/>
  <c r="M50"/>
  <c r="L50"/>
  <c r="K50"/>
  <c r="J50"/>
  <c r="I50"/>
  <c r="H50"/>
  <c r="G50"/>
  <c r="F50"/>
  <c r="E50"/>
  <c r="D50"/>
  <c r="C50"/>
  <c r="AI50" i="30"/>
  <c r="AF50"/>
  <c r="AE50"/>
  <c r="AD50"/>
  <c r="AC50"/>
  <c r="AB50"/>
  <c r="AA50"/>
  <c r="Z50"/>
  <c r="Y50"/>
  <c r="X50"/>
  <c r="W50"/>
  <c r="V50"/>
  <c r="U50"/>
  <c r="T50"/>
  <c r="P50"/>
  <c r="O50"/>
  <c r="N50"/>
  <c r="M50"/>
  <c r="L50"/>
  <c r="K50"/>
  <c r="J50"/>
  <c r="I50"/>
  <c r="H50"/>
  <c r="G50"/>
  <c r="F50"/>
  <c r="E50"/>
  <c r="D50"/>
  <c r="C50"/>
  <c r="AI50" i="29"/>
  <c r="AF50"/>
  <c r="AE50"/>
  <c r="AD50"/>
  <c r="AC50"/>
  <c r="AB50"/>
  <c r="AA50"/>
  <c r="Z50"/>
  <c r="Y50"/>
  <c r="X50"/>
  <c r="W50"/>
  <c r="V50"/>
  <c r="U50"/>
  <c r="T50"/>
  <c r="P50"/>
  <c r="O50"/>
  <c r="N50"/>
  <c r="M50"/>
  <c r="L50"/>
  <c r="K50"/>
  <c r="J50"/>
  <c r="I50"/>
  <c r="H50"/>
  <c r="G50"/>
  <c r="F50"/>
  <c r="E50"/>
  <c r="D50"/>
  <c r="C50"/>
  <c r="AI50" i="28"/>
  <c r="AF50"/>
  <c r="AE50"/>
  <c r="AD50"/>
  <c r="AC50"/>
  <c r="AB50"/>
  <c r="AA50"/>
  <c r="Z50"/>
  <c r="Y50"/>
  <c r="X50"/>
  <c r="W50"/>
  <c r="V50"/>
  <c r="U50"/>
  <c r="T50"/>
  <c r="P50"/>
  <c r="O50"/>
  <c r="N50"/>
  <c r="M50"/>
  <c r="L50"/>
  <c r="K50"/>
  <c r="J50"/>
  <c r="I50"/>
  <c r="H50"/>
  <c r="G50"/>
  <c r="F50"/>
  <c r="E50"/>
  <c r="D50"/>
  <c r="C50"/>
  <c r="AI50" i="27"/>
  <c r="AF50"/>
  <c r="AE50"/>
  <c r="AD50"/>
  <c r="AC50"/>
  <c r="AB50"/>
  <c r="AA50"/>
  <c r="Z50"/>
  <c r="Y50"/>
  <c r="X50"/>
  <c r="W50"/>
  <c r="V50"/>
  <c r="U50"/>
  <c r="T50"/>
  <c r="P50"/>
  <c r="O50"/>
  <c r="N50"/>
  <c r="M50"/>
  <c r="L50"/>
  <c r="K50"/>
  <c r="J50"/>
  <c r="I50"/>
  <c r="H50"/>
  <c r="G50"/>
  <c r="F50"/>
  <c r="E50"/>
  <c r="D50"/>
  <c r="C50"/>
  <c r="AI50" i="26"/>
  <c r="AF50"/>
  <c r="AE50"/>
  <c r="AD50"/>
  <c r="AC50"/>
  <c r="AB50"/>
  <c r="AA50"/>
  <c r="Z50"/>
  <c r="Y50"/>
  <c r="X50"/>
  <c r="W50"/>
  <c r="V50"/>
  <c r="U50"/>
  <c r="T50"/>
  <c r="P50"/>
  <c r="O50"/>
  <c r="N50"/>
  <c r="M50"/>
  <c r="L50"/>
  <c r="K50"/>
  <c r="J50"/>
  <c r="I50"/>
  <c r="H50"/>
  <c r="G50"/>
  <c r="F50"/>
  <c r="E50"/>
  <c r="D50"/>
  <c r="C50"/>
  <c r="AI50" i="25"/>
  <c r="AF50"/>
  <c r="AE50"/>
  <c r="AD50"/>
  <c r="AC50"/>
  <c r="AB50"/>
  <c r="AA50"/>
  <c r="Z50"/>
  <c r="Y50"/>
  <c r="X50"/>
  <c r="W50"/>
  <c r="V50"/>
  <c r="U50"/>
  <c r="T50"/>
  <c r="P50"/>
  <c r="O50"/>
  <c r="N50"/>
  <c r="M50"/>
  <c r="L50"/>
  <c r="K50"/>
  <c r="J50"/>
  <c r="I50"/>
  <c r="H50"/>
  <c r="G50"/>
  <c r="F50"/>
  <c r="E50"/>
  <c r="D50"/>
  <c r="C50"/>
  <c r="AI50" i="24"/>
  <c r="AF50"/>
  <c r="AE50"/>
  <c r="AD50"/>
  <c r="AC50"/>
  <c r="AB50"/>
  <c r="AA50"/>
  <c r="Z50"/>
  <c r="Y50"/>
  <c r="X50"/>
  <c r="W50"/>
  <c r="V50"/>
  <c r="U50"/>
  <c r="T50"/>
  <c r="P50"/>
  <c r="O50"/>
  <c r="N50"/>
  <c r="M50"/>
  <c r="L50"/>
  <c r="K50"/>
  <c r="J50"/>
  <c r="I50"/>
  <c r="H50"/>
  <c r="G50"/>
  <c r="F50"/>
  <c r="E50"/>
  <c r="D50"/>
  <c r="C50"/>
  <c r="AI50" i="23"/>
  <c r="AF50"/>
  <c r="AE50"/>
  <c r="AD50"/>
  <c r="AC50"/>
  <c r="AB50"/>
  <c r="AA50"/>
  <c r="Z50"/>
  <c r="Y50"/>
  <c r="X50"/>
  <c r="W50"/>
  <c r="V50"/>
  <c r="U50"/>
  <c r="T50"/>
  <c r="P50"/>
  <c r="O50"/>
  <c r="N50"/>
  <c r="M50"/>
  <c r="L50"/>
  <c r="K50"/>
  <c r="J50"/>
  <c r="I50"/>
  <c r="H50"/>
  <c r="G50"/>
  <c r="F50"/>
  <c r="E50"/>
  <c r="D50"/>
  <c r="C50"/>
  <c r="AI50" i="22"/>
  <c r="AF50"/>
  <c r="AE50"/>
  <c r="AD50"/>
  <c r="AC50"/>
  <c r="AB50"/>
  <c r="AA50"/>
  <c r="Z50"/>
  <c r="Y50"/>
  <c r="X50"/>
  <c r="W50"/>
  <c r="V50"/>
  <c r="U50"/>
  <c r="T50"/>
  <c r="P50"/>
  <c r="O50"/>
  <c r="N50"/>
  <c r="M50"/>
  <c r="L50"/>
  <c r="K50"/>
  <c r="J50"/>
  <c r="I50"/>
  <c r="H50"/>
  <c r="G50"/>
  <c r="F50"/>
  <c r="E50"/>
  <c r="D50"/>
  <c r="C50"/>
  <c r="AI50" i="21"/>
  <c r="AF50"/>
  <c r="AE50"/>
  <c r="AD50"/>
  <c r="AC50"/>
  <c r="AB50"/>
  <c r="AA50"/>
  <c r="Z50"/>
  <c r="Y50"/>
  <c r="X50"/>
  <c r="W50"/>
  <c r="V50"/>
  <c r="U50"/>
  <c r="T50"/>
  <c r="P50"/>
  <c r="O50"/>
  <c r="N50"/>
  <c r="M50"/>
  <c r="L50"/>
  <c r="K50"/>
  <c r="J50"/>
  <c r="I50"/>
  <c r="H50"/>
  <c r="G50"/>
  <c r="F50"/>
  <c r="E50"/>
  <c r="D50"/>
  <c r="C50"/>
  <c r="AI50" i="20"/>
  <c r="AF50"/>
  <c r="AE50"/>
  <c r="AD50"/>
  <c r="AC50"/>
  <c r="AB50"/>
  <c r="AA50"/>
  <c r="Z50"/>
  <c r="Y50"/>
  <c r="X50"/>
  <c r="W50"/>
  <c r="V50"/>
  <c r="U50"/>
  <c r="T50"/>
  <c r="P50"/>
  <c r="O50"/>
  <c r="N50"/>
  <c r="M50"/>
  <c r="L50"/>
  <c r="K50"/>
  <c r="J50"/>
  <c r="I50"/>
  <c r="H50"/>
  <c r="G50"/>
  <c r="F50"/>
  <c r="E50"/>
  <c r="D50"/>
  <c r="C50"/>
  <c r="AI50" i="19"/>
  <c r="AF50"/>
  <c r="AE50"/>
  <c r="AD50"/>
  <c r="AC50"/>
  <c r="AB50"/>
  <c r="AA50"/>
  <c r="Z50"/>
  <c r="Y50"/>
  <c r="X50"/>
  <c r="W50"/>
  <c r="V50"/>
  <c r="U50"/>
  <c r="T50"/>
  <c r="P50"/>
  <c r="O50"/>
  <c r="N50"/>
  <c r="M50"/>
  <c r="L50"/>
  <c r="K50"/>
  <c r="J50"/>
  <c r="I50"/>
  <c r="H50"/>
  <c r="G50"/>
  <c r="F50"/>
  <c r="E50"/>
  <c r="D50"/>
  <c r="C50"/>
  <c r="AI50" i="18"/>
  <c r="AF50"/>
  <c r="AE50"/>
  <c r="AD50"/>
  <c r="AC50"/>
  <c r="AB50"/>
  <c r="AA50"/>
  <c r="Z50"/>
  <c r="Y50"/>
  <c r="X50"/>
  <c r="W50"/>
  <c r="V50"/>
  <c r="U50"/>
  <c r="T50"/>
  <c r="P50"/>
  <c r="O50"/>
  <c r="N50"/>
  <c r="M50"/>
  <c r="L50"/>
  <c r="K50"/>
  <c r="J50"/>
  <c r="I50"/>
  <c r="H50"/>
  <c r="G50"/>
  <c r="F50"/>
  <c r="E50"/>
  <c r="D50"/>
  <c r="C50"/>
  <c r="AI50" i="17"/>
  <c r="AF50"/>
  <c r="AE50"/>
  <c r="AD50"/>
  <c r="AC50"/>
  <c r="AB50"/>
  <c r="AA50"/>
  <c r="Z50"/>
  <c r="Y50"/>
  <c r="X50"/>
  <c r="W50"/>
  <c r="V50"/>
  <c r="U50"/>
  <c r="T50"/>
  <c r="P50"/>
  <c r="O50"/>
  <c r="N50"/>
  <c r="M50"/>
  <c r="L50"/>
  <c r="K50"/>
  <c r="J50"/>
  <c r="I50"/>
  <c r="H50"/>
  <c r="G50"/>
  <c r="F50"/>
  <c r="E50"/>
  <c r="D50"/>
  <c r="C50"/>
  <c r="AI50" i="16"/>
  <c r="AF50"/>
  <c r="AE50"/>
  <c r="AD50"/>
  <c r="AC50"/>
  <c r="AB50"/>
  <c r="AA50"/>
  <c r="Z50"/>
  <c r="Y50"/>
  <c r="X50"/>
  <c r="W50"/>
  <c r="V50"/>
  <c r="U50"/>
  <c r="T50"/>
  <c r="P50"/>
  <c r="O50"/>
  <c r="N50"/>
  <c r="M50"/>
  <c r="L50"/>
  <c r="K50"/>
  <c r="J50"/>
  <c r="I50"/>
  <c r="H50"/>
  <c r="G50"/>
  <c r="F50"/>
  <c r="E50"/>
  <c r="D50"/>
  <c r="C50"/>
  <c r="AI50" i="15"/>
  <c r="AF50"/>
  <c r="AE50"/>
  <c r="AD50"/>
  <c r="AC50"/>
  <c r="AB50"/>
  <c r="AA50"/>
  <c r="Z50"/>
  <c r="Y50"/>
  <c r="X50"/>
  <c r="W50"/>
  <c r="V50"/>
  <c r="U50"/>
  <c r="T50"/>
  <c r="P50"/>
  <c r="O50"/>
  <c r="N50"/>
  <c r="M50"/>
  <c r="L50"/>
  <c r="K50"/>
  <c r="J50"/>
  <c r="I50"/>
  <c r="H50"/>
  <c r="G50"/>
  <c r="F50"/>
  <c r="E50"/>
  <c r="D50"/>
  <c r="C50"/>
  <c r="AI50" i="14"/>
  <c r="AF50"/>
  <c r="AE50"/>
  <c r="AD50"/>
  <c r="AC50"/>
  <c r="AB50"/>
  <c r="AA50"/>
  <c r="Z50"/>
  <c r="Y50"/>
  <c r="X50"/>
  <c r="W50"/>
  <c r="V50"/>
  <c r="U50"/>
  <c r="T50"/>
  <c r="P50"/>
  <c r="O50"/>
  <c r="N50"/>
  <c r="M50"/>
  <c r="L50"/>
  <c r="K50"/>
  <c r="J50"/>
  <c r="I50"/>
  <c r="H50"/>
  <c r="G50"/>
  <c r="F50"/>
  <c r="E50"/>
  <c r="D50"/>
  <c r="C50"/>
  <c r="AI50" i="13"/>
  <c r="AF50"/>
  <c r="AE50"/>
  <c r="AD50"/>
  <c r="AC50"/>
  <c r="AB50"/>
  <c r="AA50"/>
  <c r="Z50"/>
  <c r="Y50"/>
  <c r="X50"/>
  <c r="W50"/>
  <c r="V50"/>
  <c r="U50"/>
  <c r="T50"/>
  <c r="P50"/>
  <c r="O50"/>
  <c r="N50"/>
  <c r="M50"/>
  <c r="L50"/>
  <c r="K50"/>
  <c r="J50"/>
  <c r="I50"/>
  <c r="H50"/>
  <c r="G50"/>
  <c r="F50"/>
  <c r="E50"/>
  <c r="D50"/>
  <c r="C50"/>
  <c r="AI50" i="12"/>
  <c r="AF50"/>
  <c r="AE50"/>
  <c r="AD50"/>
  <c r="AC50"/>
  <c r="AB50"/>
  <c r="AA50"/>
  <c r="Z50"/>
  <c r="Y50"/>
  <c r="X50"/>
  <c r="W50"/>
  <c r="V50"/>
  <c r="U50"/>
  <c r="T50"/>
  <c r="P50"/>
  <c r="O50"/>
  <c r="N50"/>
  <c r="M50"/>
  <c r="L50"/>
  <c r="K50"/>
  <c r="J50"/>
  <c r="I50"/>
  <c r="H50"/>
  <c r="G50"/>
  <c r="F50"/>
  <c r="E50"/>
  <c r="D50"/>
  <c r="C50"/>
  <c r="AI50" i="11"/>
  <c r="AF50"/>
  <c r="AE50"/>
  <c r="AD50"/>
  <c r="AC50"/>
  <c r="AB50"/>
  <c r="AA50"/>
  <c r="Z50"/>
  <c r="Y50"/>
  <c r="X50"/>
  <c r="W50"/>
  <c r="V50"/>
  <c r="U50"/>
  <c r="T50"/>
  <c r="P50"/>
  <c r="O50"/>
  <c r="N50"/>
  <c r="M50"/>
  <c r="L50"/>
  <c r="K50"/>
  <c r="J50"/>
  <c r="I50"/>
  <c r="H50"/>
  <c r="G50"/>
  <c r="F50"/>
  <c r="E50"/>
  <c r="D50"/>
  <c r="C50"/>
  <c r="AI50" i="10"/>
  <c r="AF50"/>
  <c r="AE50"/>
  <c r="AD50"/>
  <c r="AC50"/>
  <c r="AB50"/>
  <c r="AA50"/>
  <c r="Z50"/>
  <c r="Y50"/>
  <c r="X50"/>
  <c r="W50"/>
  <c r="V50"/>
  <c r="U50"/>
  <c r="T50"/>
  <c r="P50"/>
  <c r="O50"/>
  <c r="N50"/>
  <c r="M50"/>
  <c r="L50"/>
  <c r="K50"/>
  <c r="J50"/>
  <c r="I50"/>
  <c r="H50"/>
  <c r="G50"/>
  <c r="F50"/>
  <c r="E50"/>
  <c r="D50"/>
  <c r="C50"/>
  <c r="AI50" i="9"/>
  <c r="AF50"/>
  <c r="AE50"/>
  <c r="AD50"/>
  <c r="AC50"/>
  <c r="AB50"/>
  <c r="AA50"/>
  <c r="Z50"/>
  <c r="Y50"/>
  <c r="X50"/>
  <c r="W50"/>
  <c r="V50"/>
  <c r="U50"/>
  <c r="T50"/>
  <c r="P50"/>
  <c r="O50"/>
  <c r="N50"/>
  <c r="M50"/>
  <c r="L50"/>
  <c r="K50"/>
  <c r="J50"/>
  <c r="I50"/>
  <c r="H50"/>
  <c r="G50"/>
  <c r="F50"/>
  <c r="E50"/>
  <c r="D50"/>
  <c r="C50"/>
  <c r="AI50" i="8"/>
  <c r="AF50"/>
  <c r="AE50"/>
  <c r="AD50"/>
  <c r="AC50"/>
  <c r="AB50"/>
  <c r="AA50"/>
  <c r="Z50"/>
  <c r="Y50"/>
  <c r="X50"/>
  <c r="W50"/>
  <c r="V50"/>
  <c r="U50"/>
  <c r="T50"/>
  <c r="P50"/>
  <c r="O50"/>
  <c r="N50"/>
  <c r="M50"/>
  <c r="L50"/>
  <c r="K50"/>
  <c r="J50"/>
  <c r="I50"/>
  <c r="H50"/>
  <c r="G50"/>
  <c r="F50"/>
  <c r="E50"/>
  <c r="D50"/>
  <c r="C50"/>
  <c r="AI50" i="7"/>
  <c r="AF50"/>
  <c r="AE50"/>
  <c r="AD50"/>
  <c r="AC50"/>
  <c r="AB50"/>
  <c r="AA50"/>
  <c r="Z50"/>
  <c r="Y50"/>
  <c r="X50"/>
  <c r="W50"/>
  <c r="V50"/>
  <c r="U50"/>
  <c r="T50"/>
  <c r="P50"/>
  <c r="O50"/>
  <c r="N50"/>
  <c r="M50"/>
  <c r="L50"/>
  <c r="K50"/>
  <c r="J50"/>
  <c r="I50"/>
  <c r="H50"/>
  <c r="G50"/>
  <c r="F50"/>
  <c r="E50"/>
  <c r="D50"/>
  <c r="C50"/>
  <c r="AI50" i="6"/>
  <c r="AF50"/>
  <c r="AE50"/>
  <c r="AD50"/>
  <c r="AC50"/>
  <c r="AB50"/>
  <c r="AA50"/>
  <c r="Z50"/>
  <c r="Y50"/>
  <c r="X50"/>
  <c r="W50"/>
  <c r="V50"/>
  <c r="U50"/>
  <c r="T50"/>
  <c r="P50"/>
  <c r="O50"/>
  <c r="N50"/>
  <c r="M50"/>
  <c r="L50"/>
  <c r="K50"/>
  <c r="J50"/>
  <c r="I50"/>
  <c r="H50"/>
  <c r="G50"/>
  <c r="F50"/>
  <c r="E50"/>
  <c r="D50"/>
  <c r="C50"/>
  <c r="AI50" i="5"/>
  <c r="AF50"/>
  <c r="AE50"/>
  <c r="AD50"/>
  <c r="AC50"/>
  <c r="AB50"/>
  <c r="AA50"/>
  <c r="Z50"/>
  <c r="Y50"/>
  <c r="X50"/>
  <c r="W50"/>
  <c r="V50"/>
  <c r="U50"/>
  <c r="T50"/>
  <c r="P50"/>
  <c r="O50"/>
  <c r="N50"/>
  <c r="M50"/>
  <c r="L50"/>
  <c r="K50"/>
  <c r="J50"/>
  <c r="I50"/>
  <c r="H50"/>
  <c r="G50"/>
  <c r="F50"/>
  <c r="E50"/>
  <c r="D50"/>
  <c r="C50"/>
  <c r="AI50" i="4"/>
  <c r="AF50"/>
  <c r="AE50"/>
  <c r="AD50"/>
  <c r="AC50"/>
  <c r="AB50"/>
  <c r="AA50"/>
  <c r="Z50"/>
  <c r="Y50"/>
  <c r="X50"/>
  <c r="W50"/>
  <c r="V50"/>
  <c r="U50"/>
  <c r="T50"/>
  <c r="P50"/>
  <c r="O50"/>
  <c r="N50"/>
  <c r="M50"/>
  <c r="L50"/>
  <c r="K50"/>
  <c r="J50"/>
  <c r="I50"/>
  <c r="H50"/>
  <c r="G50"/>
  <c r="F50"/>
  <c r="E50"/>
  <c r="D50"/>
  <c r="C50"/>
  <c r="AI50" i="3"/>
  <c r="AF50"/>
  <c r="AE50"/>
  <c r="AD50"/>
  <c r="AC50"/>
  <c r="AB50"/>
  <c r="AA50"/>
  <c r="Z50"/>
  <c r="Y50"/>
  <c r="X50"/>
  <c r="W50"/>
  <c r="V50"/>
  <c r="U50"/>
  <c r="T50"/>
  <c r="P50"/>
  <c r="O50"/>
  <c r="N50"/>
  <c r="M50"/>
  <c r="L50"/>
  <c r="K50"/>
  <c r="J50"/>
  <c r="I50"/>
  <c r="H50"/>
  <c r="G50"/>
  <c r="F50"/>
  <c r="E50"/>
  <c r="D50"/>
  <c r="C50"/>
  <c r="AI50" i="2"/>
  <c r="AF50"/>
  <c r="AE50"/>
  <c r="AD50"/>
  <c r="AC50"/>
  <c r="AB50"/>
  <c r="AA50"/>
  <c r="Z50"/>
  <c r="Y50"/>
  <c r="X50"/>
  <c r="W50"/>
  <c r="V50"/>
  <c r="U50"/>
  <c r="T50"/>
  <c r="P50"/>
  <c r="O50"/>
  <c r="N50"/>
  <c r="M50"/>
  <c r="L50"/>
  <c r="K50"/>
  <c r="J50"/>
  <c r="I50"/>
  <c r="H50"/>
  <c r="G50"/>
  <c r="F50"/>
  <c r="E50"/>
  <c r="D50"/>
  <c r="C50"/>
  <c r="AI49" i="35"/>
  <c r="AF49"/>
  <c r="AE49"/>
  <c r="AD49"/>
  <c r="AC49"/>
  <c r="AB49"/>
  <c r="AA49"/>
  <c r="Z49"/>
  <c r="Y49"/>
  <c r="X49"/>
  <c r="W49"/>
  <c r="V49"/>
  <c r="U49"/>
  <c r="T49"/>
  <c r="P49"/>
  <c r="O49"/>
  <c r="N49"/>
  <c r="M49"/>
  <c r="L49"/>
  <c r="K49"/>
  <c r="J49"/>
  <c r="I49"/>
  <c r="H49"/>
  <c r="G49"/>
  <c r="F49"/>
  <c r="E49"/>
  <c r="D49"/>
  <c r="C49"/>
  <c r="AI49" i="32"/>
  <c r="AF49"/>
  <c r="AE49"/>
  <c r="AD49"/>
  <c r="AC49"/>
  <c r="AB49"/>
  <c r="AA49"/>
  <c r="Z49"/>
  <c r="Y49"/>
  <c r="X49"/>
  <c r="W49"/>
  <c r="V49"/>
  <c r="U49"/>
  <c r="T49"/>
  <c r="P49"/>
  <c r="O49"/>
  <c r="N49"/>
  <c r="M49"/>
  <c r="L49"/>
  <c r="K49"/>
  <c r="J49"/>
  <c r="I49"/>
  <c r="H49"/>
  <c r="G49"/>
  <c r="F49"/>
  <c r="E49"/>
  <c r="D49"/>
  <c r="C49"/>
  <c r="AI49" i="31"/>
  <c r="AF49"/>
  <c r="AE49"/>
  <c r="AD49"/>
  <c r="AC49"/>
  <c r="AB49"/>
  <c r="AA49"/>
  <c r="Z49"/>
  <c r="Y49"/>
  <c r="X49"/>
  <c r="W49"/>
  <c r="V49"/>
  <c r="U49"/>
  <c r="T49"/>
  <c r="P49"/>
  <c r="O49"/>
  <c r="N49"/>
  <c r="M49"/>
  <c r="L49"/>
  <c r="K49"/>
  <c r="J49"/>
  <c r="I49"/>
  <c r="H49"/>
  <c r="G49"/>
  <c r="F49"/>
  <c r="E49"/>
  <c r="D49"/>
  <c r="C49"/>
  <c r="AI49" i="30"/>
  <c r="AF49"/>
  <c r="AE49"/>
  <c r="AD49"/>
  <c r="AC49"/>
  <c r="AB49"/>
  <c r="AA49"/>
  <c r="Z49"/>
  <c r="Y49"/>
  <c r="X49"/>
  <c r="W49"/>
  <c r="V49"/>
  <c r="U49"/>
  <c r="T49"/>
  <c r="P49"/>
  <c r="O49"/>
  <c r="N49"/>
  <c r="M49"/>
  <c r="L49"/>
  <c r="K49"/>
  <c r="J49"/>
  <c r="I49"/>
  <c r="H49"/>
  <c r="G49"/>
  <c r="F49"/>
  <c r="E49"/>
  <c r="D49"/>
  <c r="C49"/>
  <c r="AI49" i="29"/>
  <c r="AF49"/>
  <c r="AE49"/>
  <c r="AD49"/>
  <c r="AC49"/>
  <c r="AB49"/>
  <c r="AA49"/>
  <c r="Z49"/>
  <c r="Y49"/>
  <c r="X49"/>
  <c r="W49"/>
  <c r="V49"/>
  <c r="U49"/>
  <c r="T49"/>
  <c r="P49"/>
  <c r="O49"/>
  <c r="N49"/>
  <c r="M49"/>
  <c r="L49"/>
  <c r="K49"/>
  <c r="J49"/>
  <c r="I49"/>
  <c r="H49"/>
  <c r="G49"/>
  <c r="F49"/>
  <c r="E49"/>
  <c r="D49"/>
  <c r="C49"/>
  <c r="AI49" i="28"/>
  <c r="AF49"/>
  <c r="AE49"/>
  <c r="AD49"/>
  <c r="AC49"/>
  <c r="AB49"/>
  <c r="AA49"/>
  <c r="Z49"/>
  <c r="Y49"/>
  <c r="X49"/>
  <c r="W49"/>
  <c r="V49"/>
  <c r="U49"/>
  <c r="T49"/>
  <c r="P49"/>
  <c r="O49"/>
  <c r="N49"/>
  <c r="M49"/>
  <c r="L49"/>
  <c r="K49"/>
  <c r="J49"/>
  <c r="I49"/>
  <c r="H49"/>
  <c r="G49"/>
  <c r="F49"/>
  <c r="E49"/>
  <c r="D49"/>
  <c r="C49"/>
  <c r="AI49" i="27"/>
  <c r="AF49"/>
  <c r="AE49"/>
  <c r="AD49"/>
  <c r="AC49"/>
  <c r="AB49"/>
  <c r="AA49"/>
  <c r="Z49"/>
  <c r="Y49"/>
  <c r="X49"/>
  <c r="W49"/>
  <c r="V49"/>
  <c r="U49"/>
  <c r="T49"/>
  <c r="P49"/>
  <c r="O49"/>
  <c r="N49"/>
  <c r="M49"/>
  <c r="L49"/>
  <c r="K49"/>
  <c r="J49"/>
  <c r="I49"/>
  <c r="H49"/>
  <c r="G49"/>
  <c r="F49"/>
  <c r="E49"/>
  <c r="D49"/>
  <c r="C49"/>
  <c r="AI49" i="26"/>
  <c r="AF49"/>
  <c r="AE49"/>
  <c r="AD49"/>
  <c r="AC49"/>
  <c r="AB49"/>
  <c r="AA49"/>
  <c r="Z49"/>
  <c r="Y49"/>
  <c r="X49"/>
  <c r="W49"/>
  <c r="V49"/>
  <c r="U49"/>
  <c r="T49"/>
  <c r="P49"/>
  <c r="O49"/>
  <c r="N49"/>
  <c r="M49"/>
  <c r="L49"/>
  <c r="K49"/>
  <c r="J49"/>
  <c r="I49"/>
  <c r="H49"/>
  <c r="G49"/>
  <c r="F49"/>
  <c r="E49"/>
  <c r="D49"/>
  <c r="C49"/>
  <c r="AI49" i="25"/>
  <c r="AF49"/>
  <c r="AE49"/>
  <c r="AD49"/>
  <c r="AC49"/>
  <c r="AB49"/>
  <c r="AA49"/>
  <c r="Z49"/>
  <c r="Y49"/>
  <c r="X49"/>
  <c r="W49"/>
  <c r="V49"/>
  <c r="U49"/>
  <c r="T49"/>
  <c r="P49"/>
  <c r="O49"/>
  <c r="N49"/>
  <c r="M49"/>
  <c r="L49"/>
  <c r="K49"/>
  <c r="J49"/>
  <c r="I49"/>
  <c r="H49"/>
  <c r="G49"/>
  <c r="F49"/>
  <c r="E49"/>
  <c r="D49"/>
  <c r="C49"/>
  <c r="AI49" i="24"/>
  <c r="AF49"/>
  <c r="AE49"/>
  <c r="AD49"/>
  <c r="AC49"/>
  <c r="AB49"/>
  <c r="AA49"/>
  <c r="Z49"/>
  <c r="Y49"/>
  <c r="X49"/>
  <c r="W49"/>
  <c r="V49"/>
  <c r="U49"/>
  <c r="T49"/>
  <c r="P49"/>
  <c r="O49"/>
  <c r="N49"/>
  <c r="M49"/>
  <c r="L49"/>
  <c r="K49"/>
  <c r="J49"/>
  <c r="I49"/>
  <c r="H49"/>
  <c r="G49"/>
  <c r="F49"/>
  <c r="E49"/>
  <c r="D49"/>
  <c r="C49"/>
  <c r="AI49" i="23"/>
  <c r="AF49"/>
  <c r="AE49"/>
  <c r="AD49"/>
  <c r="AC49"/>
  <c r="AB49"/>
  <c r="AA49"/>
  <c r="Z49"/>
  <c r="Y49"/>
  <c r="X49"/>
  <c r="W49"/>
  <c r="V49"/>
  <c r="U49"/>
  <c r="T49"/>
  <c r="P49"/>
  <c r="O49"/>
  <c r="N49"/>
  <c r="M49"/>
  <c r="L49"/>
  <c r="K49"/>
  <c r="J49"/>
  <c r="I49"/>
  <c r="H49"/>
  <c r="G49"/>
  <c r="F49"/>
  <c r="E49"/>
  <c r="D49"/>
  <c r="C49"/>
  <c r="AI49" i="22"/>
  <c r="AF49"/>
  <c r="AE49"/>
  <c r="AD49"/>
  <c r="AC49"/>
  <c r="AB49"/>
  <c r="AA49"/>
  <c r="Z49"/>
  <c r="Y49"/>
  <c r="X49"/>
  <c r="W49"/>
  <c r="V49"/>
  <c r="U49"/>
  <c r="T49"/>
  <c r="P49"/>
  <c r="O49"/>
  <c r="N49"/>
  <c r="M49"/>
  <c r="L49"/>
  <c r="K49"/>
  <c r="J49"/>
  <c r="I49"/>
  <c r="H49"/>
  <c r="G49"/>
  <c r="F49"/>
  <c r="E49"/>
  <c r="D49"/>
  <c r="C49"/>
  <c r="AI49" i="21"/>
  <c r="AF49"/>
  <c r="AE49"/>
  <c r="AD49"/>
  <c r="AC49"/>
  <c r="AB49"/>
  <c r="AA49"/>
  <c r="Z49"/>
  <c r="Y49"/>
  <c r="X49"/>
  <c r="W49"/>
  <c r="V49"/>
  <c r="U49"/>
  <c r="T49"/>
  <c r="P49"/>
  <c r="O49"/>
  <c r="N49"/>
  <c r="M49"/>
  <c r="L49"/>
  <c r="K49"/>
  <c r="J49"/>
  <c r="I49"/>
  <c r="H49"/>
  <c r="G49"/>
  <c r="F49"/>
  <c r="E49"/>
  <c r="D49"/>
  <c r="C49"/>
  <c r="AI49" i="20"/>
  <c r="AF49"/>
  <c r="AE49"/>
  <c r="AD49"/>
  <c r="AC49"/>
  <c r="AB49"/>
  <c r="AA49"/>
  <c r="Z49"/>
  <c r="Y49"/>
  <c r="X49"/>
  <c r="W49"/>
  <c r="V49"/>
  <c r="U49"/>
  <c r="T49"/>
  <c r="P49"/>
  <c r="O49"/>
  <c r="N49"/>
  <c r="M49"/>
  <c r="L49"/>
  <c r="K49"/>
  <c r="J49"/>
  <c r="I49"/>
  <c r="H49"/>
  <c r="G49"/>
  <c r="F49"/>
  <c r="E49"/>
  <c r="D49"/>
  <c r="C49"/>
  <c r="AI49" i="19"/>
  <c r="AF49"/>
  <c r="AE49"/>
  <c r="AD49"/>
  <c r="AC49"/>
  <c r="AB49"/>
  <c r="AA49"/>
  <c r="Z49"/>
  <c r="Y49"/>
  <c r="X49"/>
  <c r="W49"/>
  <c r="V49"/>
  <c r="U49"/>
  <c r="T49"/>
  <c r="P49"/>
  <c r="O49"/>
  <c r="N49"/>
  <c r="M49"/>
  <c r="L49"/>
  <c r="K49"/>
  <c r="J49"/>
  <c r="I49"/>
  <c r="H49"/>
  <c r="G49"/>
  <c r="F49"/>
  <c r="E49"/>
  <c r="D49"/>
  <c r="C49"/>
  <c r="AI49" i="18"/>
  <c r="AF49"/>
  <c r="AE49"/>
  <c r="AD49"/>
  <c r="AC49"/>
  <c r="AB49"/>
  <c r="AA49"/>
  <c r="Z49"/>
  <c r="Y49"/>
  <c r="X49"/>
  <c r="W49"/>
  <c r="V49"/>
  <c r="U49"/>
  <c r="T49"/>
  <c r="P49"/>
  <c r="O49"/>
  <c r="N49"/>
  <c r="M49"/>
  <c r="L49"/>
  <c r="K49"/>
  <c r="J49"/>
  <c r="I49"/>
  <c r="H49"/>
  <c r="G49"/>
  <c r="F49"/>
  <c r="E49"/>
  <c r="D49"/>
  <c r="C49"/>
  <c r="AI49" i="17"/>
  <c r="AF49"/>
  <c r="AE49"/>
  <c r="AD49"/>
  <c r="AC49"/>
  <c r="AB49"/>
  <c r="AA49"/>
  <c r="Z49"/>
  <c r="Y49"/>
  <c r="X49"/>
  <c r="W49"/>
  <c r="V49"/>
  <c r="U49"/>
  <c r="T49"/>
  <c r="P49"/>
  <c r="O49"/>
  <c r="N49"/>
  <c r="M49"/>
  <c r="L49"/>
  <c r="K49"/>
  <c r="J49"/>
  <c r="I49"/>
  <c r="H49"/>
  <c r="G49"/>
  <c r="F49"/>
  <c r="E49"/>
  <c r="D49"/>
  <c r="C49"/>
  <c r="AI49" i="16"/>
  <c r="AF49"/>
  <c r="AE49"/>
  <c r="AD49"/>
  <c r="AC49"/>
  <c r="AB49"/>
  <c r="AA49"/>
  <c r="Z49"/>
  <c r="Y49"/>
  <c r="X49"/>
  <c r="W49"/>
  <c r="V49"/>
  <c r="U49"/>
  <c r="T49"/>
  <c r="P49"/>
  <c r="O49"/>
  <c r="N49"/>
  <c r="M49"/>
  <c r="L49"/>
  <c r="K49"/>
  <c r="J49"/>
  <c r="I49"/>
  <c r="H49"/>
  <c r="G49"/>
  <c r="F49"/>
  <c r="E49"/>
  <c r="D49"/>
  <c r="C49"/>
  <c r="AI49" i="15"/>
  <c r="AF49"/>
  <c r="AE49"/>
  <c r="AD49"/>
  <c r="AC49"/>
  <c r="AB49"/>
  <c r="AA49"/>
  <c r="Z49"/>
  <c r="Y49"/>
  <c r="X49"/>
  <c r="W49"/>
  <c r="V49"/>
  <c r="U49"/>
  <c r="T49"/>
  <c r="P49"/>
  <c r="O49"/>
  <c r="N49"/>
  <c r="M49"/>
  <c r="L49"/>
  <c r="K49"/>
  <c r="J49"/>
  <c r="I49"/>
  <c r="H49"/>
  <c r="G49"/>
  <c r="F49"/>
  <c r="E49"/>
  <c r="D49"/>
  <c r="C49"/>
  <c r="AI49" i="14"/>
  <c r="AF49"/>
  <c r="AE49"/>
  <c r="AD49"/>
  <c r="AC49"/>
  <c r="AB49"/>
  <c r="AA49"/>
  <c r="Z49"/>
  <c r="Y49"/>
  <c r="X49"/>
  <c r="W49"/>
  <c r="V49"/>
  <c r="U49"/>
  <c r="T49"/>
  <c r="P49"/>
  <c r="O49"/>
  <c r="N49"/>
  <c r="M49"/>
  <c r="L49"/>
  <c r="K49"/>
  <c r="J49"/>
  <c r="I49"/>
  <c r="H49"/>
  <c r="G49"/>
  <c r="F49"/>
  <c r="E49"/>
  <c r="D49"/>
  <c r="C49"/>
  <c r="AI49" i="13"/>
  <c r="AF49"/>
  <c r="AE49"/>
  <c r="AD49"/>
  <c r="AC49"/>
  <c r="AB49"/>
  <c r="AA49"/>
  <c r="Z49"/>
  <c r="Y49"/>
  <c r="X49"/>
  <c r="W49"/>
  <c r="V49"/>
  <c r="U49"/>
  <c r="T49"/>
  <c r="P49"/>
  <c r="O49"/>
  <c r="N49"/>
  <c r="M49"/>
  <c r="L49"/>
  <c r="K49"/>
  <c r="J49"/>
  <c r="I49"/>
  <c r="H49"/>
  <c r="G49"/>
  <c r="F49"/>
  <c r="E49"/>
  <c r="D49"/>
  <c r="C49"/>
  <c r="AI49" i="12"/>
  <c r="AF49"/>
  <c r="AE49"/>
  <c r="AD49"/>
  <c r="AC49"/>
  <c r="AB49"/>
  <c r="AA49"/>
  <c r="Z49"/>
  <c r="Y49"/>
  <c r="X49"/>
  <c r="W49"/>
  <c r="V49"/>
  <c r="U49"/>
  <c r="T49"/>
  <c r="P49"/>
  <c r="O49"/>
  <c r="N49"/>
  <c r="M49"/>
  <c r="L49"/>
  <c r="K49"/>
  <c r="J49"/>
  <c r="I49"/>
  <c r="H49"/>
  <c r="G49"/>
  <c r="F49"/>
  <c r="E49"/>
  <c r="D49"/>
  <c r="C49"/>
  <c r="AI49" i="11"/>
  <c r="AF49"/>
  <c r="AE49"/>
  <c r="AD49"/>
  <c r="AC49"/>
  <c r="AB49"/>
  <c r="AA49"/>
  <c r="Z49"/>
  <c r="Y49"/>
  <c r="X49"/>
  <c r="W49"/>
  <c r="V49"/>
  <c r="U49"/>
  <c r="T49"/>
  <c r="P49"/>
  <c r="O49"/>
  <c r="N49"/>
  <c r="M49"/>
  <c r="L49"/>
  <c r="K49"/>
  <c r="J49"/>
  <c r="I49"/>
  <c r="H49"/>
  <c r="G49"/>
  <c r="F49"/>
  <c r="E49"/>
  <c r="D49"/>
  <c r="C49"/>
  <c r="AI49" i="10"/>
  <c r="AF49"/>
  <c r="AE49"/>
  <c r="AD49"/>
  <c r="AC49"/>
  <c r="AB49"/>
  <c r="AA49"/>
  <c r="Z49"/>
  <c r="Y49"/>
  <c r="X49"/>
  <c r="W49"/>
  <c r="V49"/>
  <c r="U49"/>
  <c r="T49"/>
  <c r="P49"/>
  <c r="O49"/>
  <c r="N49"/>
  <c r="M49"/>
  <c r="L49"/>
  <c r="K49"/>
  <c r="J49"/>
  <c r="I49"/>
  <c r="H49"/>
  <c r="G49"/>
  <c r="F49"/>
  <c r="E49"/>
  <c r="D49"/>
  <c r="C49"/>
  <c r="AI49" i="9"/>
  <c r="AF49"/>
  <c r="AE49"/>
  <c r="AD49"/>
  <c r="AC49"/>
  <c r="AB49"/>
  <c r="AA49"/>
  <c r="Z49"/>
  <c r="Y49"/>
  <c r="X49"/>
  <c r="W49"/>
  <c r="V49"/>
  <c r="U49"/>
  <c r="T49"/>
  <c r="P49"/>
  <c r="O49"/>
  <c r="N49"/>
  <c r="M49"/>
  <c r="L49"/>
  <c r="K49"/>
  <c r="J49"/>
  <c r="I49"/>
  <c r="H49"/>
  <c r="G49"/>
  <c r="F49"/>
  <c r="E49"/>
  <c r="D49"/>
  <c r="C49"/>
  <c r="AI49" i="8"/>
  <c r="AF49"/>
  <c r="AE49"/>
  <c r="AD49"/>
  <c r="AC49"/>
  <c r="AB49"/>
  <c r="AA49"/>
  <c r="Z49"/>
  <c r="Y49"/>
  <c r="X49"/>
  <c r="W49"/>
  <c r="V49"/>
  <c r="U49"/>
  <c r="T49"/>
  <c r="P49"/>
  <c r="O49"/>
  <c r="N49"/>
  <c r="M49"/>
  <c r="L49"/>
  <c r="K49"/>
  <c r="J49"/>
  <c r="I49"/>
  <c r="H49"/>
  <c r="G49"/>
  <c r="F49"/>
  <c r="E49"/>
  <c r="D49"/>
  <c r="C49"/>
  <c r="AI49" i="7"/>
  <c r="AF49"/>
  <c r="AE49"/>
  <c r="AD49"/>
  <c r="AC49"/>
  <c r="AB49"/>
  <c r="AA49"/>
  <c r="Z49"/>
  <c r="Y49"/>
  <c r="X49"/>
  <c r="W49"/>
  <c r="V49"/>
  <c r="U49"/>
  <c r="T49"/>
  <c r="P49"/>
  <c r="O49"/>
  <c r="N49"/>
  <c r="M49"/>
  <c r="L49"/>
  <c r="K49"/>
  <c r="J49"/>
  <c r="I49"/>
  <c r="H49"/>
  <c r="G49"/>
  <c r="F49"/>
  <c r="E49"/>
  <c r="D49"/>
  <c r="C49"/>
  <c r="AI49" i="6"/>
  <c r="AF49"/>
  <c r="AE49"/>
  <c r="AD49"/>
  <c r="AC49"/>
  <c r="AB49"/>
  <c r="AA49"/>
  <c r="Z49"/>
  <c r="Y49"/>
  <c r="X49"/>
  <c r="W49"/>
  <c r="V49"/>
  <c r="U49"/>
  <c r="T49"/>
  <c r="P49"/>
  <c r="O49"/>
  <c r="N49"/>
  <c r="M49"/>
  <c r="L49"/>
  <c r="K49"/>
  <c r="J49"/>
  <c r="I49"/>
  <c r="H49"/>
  <c r="G49"/>
  <c r="F49"/>
  <c r="E49"/>
  <c r="D49"/>
  <c r="C49"/>
  <c r="AI49" i="5"/>
  <c r="AF49"/>
  <c r="AE49"/>
  <c r="AD49"/>
  <c r="AC49"/>
  <c r="AB49"/>
  <c r="AA49"/>
  <c r="Z49"/>
  <c r="Y49"/>
  <c r="X49"/>
  <c r="W49"/>
  <c r="V49"/>
  <c r="U49"/>
  <c r="T49"/>
  <c r="P49"/>
  <c r="O49"/>
  <c r="N49"/>
  <c r="M49"/>
  <c r="L49"/>
  <c r="K49"/>
  <c r="J49"/>
  <c r="I49"/>
  <c r="H49"/>
  <c r="G49"/>
  <c r="F49"/>
  <c r="E49"/>
  <c r="D49"/>
  <c r="C49"/>
  <c r="AI49" i="4"/>
  <c r="AF49"/>
  <c r="AE49"/>
  <c r="AD49"/>
  <c r="AC49"/>
  <c r="AB49"/>
  <c r="AA49"/>
  <c r="Z49"/>
  <c r="Y49"/>
  <c r="X49"/>
  <c r="W49"/>
  <c r="V49"/>
  <c r="U49"/>
  <c r="T49"/>
  <c r="P49"/>
  <c r="O49"/>
  <c r="N49"/>
  <c r="M49"/>
  <c r="L49"/>
  <c r="K49"/>
  <c r="J49"/>
  <c r="I49"/>
  <c r="H49"/>
  <c r="G49"/>
  <c r="F49"/>
  <c r="E49"/>
  <c r="D49"/>
  <c r="C49"/>
  <c r="AI49" i="3"/>
  <c r="AF49"/>
  <c r="AE49"/>
  <c r="AD49"/>
  <c r="AC49"/>
  <c r="AB49"/>
  <c r="AA49"/>
  <c r="Z49"/>
  <c r="Y49"/>
  <c r="X49"/>
  <c r="W49"/>
  <c r="V49"/>
  <c r="U49"/>
  <c r="T49"/>
  <c r="P49"/>
  <c r="O49"/>
  <c r="N49"/>
  <c r="M49"/>
  <c r="L49"/>
  <c r="K49"/>
  <c r="J49"/>
  <c r="I49"/>
  <c r="H49"/>
  <c r="G49"/>
  <c r="F49"/>
  <c r="E49"/>
  <c r="D49"/>
  <c r="C49"/>
  <c r="AI49" i="2"/>
  <c r="AF49"/>
  <c r="AE49"/>
  <c r="AD49"/>
  <c r="AC49"/>
  <c r="AB49"/>
  <c r="AA49"/>
  <c r="Z49"/>
  <c r="Y49"/>
  <c r="X49"/>
  <c r="W49"/>
  <c r="V49"/>
  <c r="U49"/>
  <c r="T49"/>
  <c r="P49"/>
  <c r="O49"/>
  <c r="N49"/>
  <c r="M49"/>
  <c r="L49"/>
  <c r="K49"/>
  <c r="J49"/>
  <c r="I49"/>
  <c r="H49"/>
  <c r="G49"/>
  <c r="F49"/>
  <c r="E49"/>
  <c r="D49"/>
  <c r="C49"/>
  <c r="AI48" i="35"/>
  <c r="AF48"/>
  <c r="AE48"/>
  <c r="AD48"/>
  <c r="AC48"/>
  <c r="AB48"/>
  <c r="AA48"/>
  <c r="Z48"/>
  <c r="Y48"/>
  <c r="X48"/>
  <c r="W48"/>
  <c r="V48"/>
  <c r="U48"/>
  <c r="T48"/>
  <c r="P48"/>
  <c r="O48"/>
  <c r="N48"/>
  <c r="M48"/>
  <c r="L48"/>
  <c r="K48"/>
  <c r="J48"/>
  <c r="I48"/>
  <c r="H48"/>
  <c r="G48"/>
  <c r="F48"/>
  <c r="E48"/>
  <c r="D48"/>
  <c r="C48"/>
  <c r="AI48" i="32"/>
  <c r="AF48"/>
  <c r="AE48"/>
  <c r="AD48"/>
  <c r="AC48"/>
  <c r="AB48"/>
  <c r="AA48"/>
  <c r="Z48"/>
  <c r="Y48"/>
  <c r="X48"/>
  <c r="W48"/>
  <c r="V48"/>
  <c r="U48"/>
  <c r="T48"/>
  <c r="P48"/>
  <c r="O48"/>
  <c r="N48"/>
  <c r="M48"/>
  <c r="L48"/>
  <c r="K48"/>
  <c r="J48"/>
  <c r="I48"/>
  <c r="H48"/>
  <c r="G48"/>
  <c r="F48"/>
  <c r="E48"/>
  <c r="D48"/>
  <c r="C48"/>
  <c r="AI48" i="31"/>
  <c r="AF48"/>
  <c r="AE48"/>
  <c r="AD48"/>
  <c r="AC48"/>
  <c r="AB48"/>
  <c r="AA48"/>
  <c r="Z48"/>
  <c r="Y48"/>
  <c r="X48"/>
  <c r="W48"/>
  <c r="V48"/>
  <c r="U48"/>
  <c r="T48"/>
  <c r="P48"/>
  <c r="O48"/>
  <c r="N48"/>
  <c r="M48"/>
  <c r="L48"/>
  <c r="K48"/>
  <c r="J48"/>
  <c r="I48"/>
  <c r="H48"/>
  <c r="G48"/>
  <c r="F48"/>
  <c r="E48"/>
  <c r="D48"/>
  <c r="C48"/>
  <c r="AI48" i="30"/>
  <c r="AF48"/>
  <c r="AE48"/>
  <c r="AD48"/>
  <c r="AC48"/>
  <c r="AB48"/>
  <c r="AA48"/>
  <c r="Z48"/>
  <c r="Y48"/>
  <c r="X48"/>
  <c r="W48"/>
  <c r="V48"/>
  <c r="U48"/>
  <c r="T48"/>
  <c r="P48"/>
  <c r="O48"/>
  <c r="N48"/>
  <c r="M48"/>
  <c r="L48"/>
  <c r="K48"/>
  <c r="J48"/>
  <c r="I48"/>
  <c r="H48"/>
  <c r="G48"/>
  <c r="F48"/>
  <c r="E48"/>
  <c r="D48"/>
  <c r="C48"/>
  <c r="AI48" i="29"/>
  <c r="AF48"/>
  <c r="AE48"/>
  <c r="AD48"/>
  <c r="AC48"/>
  <c r="AB48"/>
  <c r="AA48"/>
  <c r="Z48"/>
  <c r="Y48"/>
  <c r="X48"/>
  <c r="W48"/>
  <c r="V48"/>
  <c r="U48"/>
  <c r="T48"/>
  <c r="P48"/>
  <c r="O48"/>
  <c r="N48"/>
  <c r="M48"/>
  <c r="L48"/>
  <c r="K48"/>
  <c r="J48"/>
  <c r="I48"/>
  <c r="H48"/>
  <c r="G48"/>
  <c r="F48"/>
  <c r="E48"/>
  <c r="D48"/>
  <c r="C48"/>
  <c r="AI48" i="28"/>
  <c r="AF48"/>
  <c r="AE48"/>
  <c r="AD48"/>
  <c r="AC48"/>
  <c r="AB48"/>
  <c r="AA48"/>
  <c r="Z48"/>
  <c r="Y48"/>
  <c r="X48"/>
  <c r="W48"/>
  <c r="V48"/>
  <c r="U48"/>
  <c r="T48"/>
  <c r="P48"/>
  <c r="O48"/>
  <c r="N48"/>
  <c r="M48"/>
  <c r="L48"/>
  <c r="K48"/>
  <c r="J48"/>
  <c r="I48"/>
  <c r="H48"/>
  <c r="G48"/>
  <c r="F48"/>
  <c r="E48"/>
  <c r="D48"/>
  <c r="C48"/>
  <c r="AI48" i="27"/>
  <c r="AF48"/>
  <c r="AE48"/>
  <c r="AD48"/>
  <c r="AC48"/>
  <c r="AB48"/>
  <c r="AA48"/>
  <c r="Z48"/>
  <c r="Y48"/>
  <c r="X48"/>
  <c r="W48"/>
  <c r="V48"/>
  <c r="U48"/>
  <c r="T48"/>
  <c r="P48"/>
  <c r="O48"/>
  <c r="N48"/>
  <c r="M48"/>
  <c r="L48"/>
  <c r="K48"/>
  <c r="J48"/>
  <c r="I48"/>
  <c r="H48"/>
  <c r="G48"/>
  <c r="F48"/>
  <c r="E48"/>
  <c r="D48"/>
  <c r="C48"/>
  <c r="AI48" i="26"/>
  <c r="AF48"/>
  <c r="AE48"/>
  <c r="AD48"/>
  <c r="AC48"/>
  <c r="AB48"/>
  <c r="AA48"/>
  <c r="Z48"/>
  <c r="Y48"/>
  <c r="X48"/>
  <c r="W48"/>
  <c r="V48"/>
  <c r="U48"/>
  <c r="T48"/>
  <c r="P48"/>
  <c r="O48"/>
  <c r="N48"/>
  <c r="M48"/>
  <c r="L48"/>
  <c r="K48"/>
  <c r="J48"/>
  <c r="I48"/>
  <c r="H48"/>
  <c r="G48"/>
  <c r="F48"/>
  <c r="E48"/>
  <c r="D48"/>
  <c r="C48"/>
  <c r="AI48" i="25"/>
  <c r="AF48"/>
  <c r="AE48"/>
  <c r="AD48"/>
  <c r="AC48"/>
  <c r="AB48"/>
  <c r="AA48"/>
  <c r="Z48"/>
  <c r="Y48"/>
  <c r="X48"/>
  <c r="W48"/>
  <c r="V48"/>
  <c r="U48"/>
  <c r="T48"/>
  <c r="P48"/>
  <c r="O48"/>
  <c r="N48"/>
  <c r="M48"/>
  <c r="L48"/>
  <c r="K48"/>
  <c r="J48"/>
  <c r="I48"/>
  <c r="H48"/>
  <c r="G48"/>
  <c r="F48"/>
  <c r="E48"/>
  <c r="D48"/>
  <c r="C48"/>
  <c r="AI48" i="24"/>
  <c r="AF48"/>
  <c r="AE48"/>
  <c r="AD48"/>
  <c r="AC48"/>
  <c r="AB48"/>
  <c r="AA48"/>
  <c r="Z48"/>
  <c r="Y48"/>
  <c r="X48"/>
  <c r="W48"/>
  <c r="V48"/>
  <c r="U48"/>
  <c r="T48"/>
  <c r="P48"/>
  <c r="O48"/>
  <c r="N48"/>
  <c r="M48"/>
  <c r="L48"/>
  <c r="K48"/>
  <c r="J48"/>
  <c r="I48"/>
  <c r="H48"/>
  <c r="G48"/>
  <c r="F48"/>
  <c r="E48"/>
  <c r="D48"/>
  <c r="C48"/>
  <c r="AI48" i="23"/>
  <c r="AF48"/>
  <c r="AE48"/>
  <c r="AD48"/>
  <c r="AC48"/>
  <c r="AB48"/>
  <c r="AA48"/>
  <c r="Z48"/>
  <c r="Y48"/>
  <c r="X48"/>
  <c r="W48"/>
  <c r="V48"/>
  <c r="U48"/>
  <c r="T48"/>
  <c r="P48"/>
  <c r="O48"/>
  <c r="N48"/>
  <c r="M48"/>
  <c r="L48"/>
  <c r="K48"/>
  <c r="J48"/>
  <c r="I48"/>
  <c r="H48"/>
  <c r="G48"/>
  <c r="F48"/>
  <c r="E48"/>
  <c r="D48"/>
  <c r="C48"/>
  <c r="AI48" i="22"/>
  <c r="AF48"/>
  <c r="AE48"/>
  <c r="AD48"/>
  <c r="AC48"/>
  <c r="AB48"/>
  <c r="AA48"/>
  <c r="Z48"/>
  <c r="Y48"/>
  <c r="X48"/>
  <c r="W48"/>
  <c r="V48"/>
  <c r="U48"/>
  <c r="T48"/>
  <c r="P48"/>
  <c r="O48"/>
  <c r="N48"/>
  <c r="M48"/>
  <c r="L48"/>
  <c r="K48"/>
  <c r="J48"/>
  <c r="I48"/>
  <c r="H48"/>
  <c r="G48"/>
  <c r="F48"/>
  <c r="E48"/>
  <c r="D48"/>
  <c r="C48"/>
  <c r="AI48" i="21"/>
  <c r="AF48"/>
  <c r="AE48"/>
  <c r="AD48"/>
  <c r="AC48"/>
  <c r="AB48"/>
  <c r="AA48"/>
  <c r="Z48"/>
  <c r="Y48"/>
  <c r="X48"/>
  <c r="W48"/>
  <c r="V48"/>
  <c r="U48"/>
  <c r="T48"/>
  <c r="P48"/>
  <c r="O48"/>
  <c r="N48"/>
  <c r="M48"/>
  <c r="L48"/>
  <c r="K48"/>
  <c r="J48"/>
  <c r="I48"/>
  <c r="H48"/>
  <c r="G48"/>
  <c r="F48"/>
  <c r="E48"/>
  <c r="D48"/>
  <c r="C48"/>
  <c r="AI48" i="20"/>
  <c r="AF48"/>
  <c r="AE48"/>
  <c r="AD48"/>
  <c r="AC48"/>
  <c r="AB48"/>
  <c r="AA48"/>
  <c r="Z48"/>
  <c r="Y48"/>
  <c r="X48"/>
  <c r="W48"/>
  <c r="V48"/>
  <c r="U48"/>
  <c r="T48"/>
  <c r="P48"/>
  <c r="O48"/>
  <c r="N48"/>
  <c r="M48"/>
  <c r="L48"/>
  <c r="K48"/>
  <c r="J48"/>
  <c r="I48"/>
  <c r="H48"/>
  <c r="G48"/>
  <c r="F48"/>
  <c r="E48"/>
  <c r="D48"/>
  <c r="C48"/>
  <c r="AI48" i="19"/>
  <c r="AF48"/>
  <c r="AE48"/>
  <c r="AD48"/>
  <c r="AC48"/>
  <c r="AB48"/>
  <c r="AA48"/>
  <c r="Z48"/>
  <c r="Y48"/>
  <c r="X48"/>
  <c r="W48"/>
  <c r="V48"/>
  <c r="U48"/>
  <c r="T48"/>
  <c r="P48"/>
  <c r="O48"/>
  <c r="N48"/>
  <c r="M48"/>
  <c r="L48"/>
  <c r="K48"/>
  <c r="J48"/>
  <c r="I48"/>
  <c r="H48"/>
  <c r="G48"/>
  <c r="F48"/>
  <c r="E48"/>
  <c r="D48"/>
  <c r="C48"/>
  <c r="AI48" i="18"/>
  <c r="AF48"/>
  <c r="AE48"/>
  <c r="AD48"/>
  <c r="AC48"/>
  <c r="AB48"/>
  <c r="AA48"/>
  <c r="Z48"/>
  <c r="Y48"/>
  <c r="X48"/>
  <c r="W48"/>
  <c r="V48"/>
  <c r="U48"/>
  <c r="T48"/>
  <c r="P48"/>
  <c r="O48"/>
  <c r="N48"/>
  <c r="M48"/>
  <c r="L48"/>
  <c r="K48"/>
  <c r="J48"/>
  <c r="I48"/>
  <c r="H48"/>
  <c r="G48"/>
  <c r="F48"/>
  <c r="E48"/>
  <c r="D48"/>
  <c r="C48"/>
  <c r="AI48" i="17"/>
  <c r="AF48"/>
  <c r="AE48"/>
  <c r="AD48"/>
  <c r="AC48"/>
  <c r="AB48"/>
  <c r="AA48"/>
  <c r="Z48"/>
  <c r="Y48"/>
  <c r="X48"/>
  <c r="W48"/>
  <c r="V48"/>
  <c r="U48"/>
  <c r="T48"/>
  <c r="P48"/>
  <c r="O48"/>
  <c r="N48"/>
  <c r="M48"/>
  <c r="L48"/>
  <c r="K48"/>
  <c r="J48"/>
  <c r="I48"/>
  <c r="H48"/>
  <c r="G48"/>
  <c r="F48"/>
  <c r="E48"/>
  <c r="D48"/>
  <c r="C48"/>
  <c r="AI48" i="16"/>
  <c r="AF48"/>
  <c r="AE48"/>
  <c r="AD48"/>
  <c r="AC48"/>
  <c r="AB48"/>
  <c r="AA48"/>
  <c r="Z48"/>
  <c r="Y48"/>
  <c r="X48"/>
  <c r="W48"/>
  <c r="V48"/>
  <c r="U48"/>
  <c r="T48"/>
  <c r="P48"/>
  <c r="O48"/>
  <c r="N48"/>
  <c r="M48"/>
  <c r="L48"/>
  <c r="K48"/>
  <c r="J48"/>
  <c r="I48"/>
  <c r="H48"/>
  <c r="G48"/>
  <c r="F48"/>
  <c r="E48"/>
  <c r="D48"/>
  <c r="C48"/>
  <c r="AI48" i="15"/>
  <c r="AF48"/>
  <c r="AE48"/>
  <c r="AD48"/>
  <c r="AC48"/>
  <c r="AB48"/>
  <c r="AA48"/>
  <c r="Z48"/>
  <c r="Y48"/>
  <c r="X48"/>
  <c r="W48"/>
  <c r="V48"/>
  <c r="U48"/>
  <c r="T48"/>
  <c r="P48"/>
  <c r="O48"/>
  <c r="N48"/>
  <c r="M48"/>
  <c r="L48"/>
  <c r="K48"/>
  <c r="J48"/>
  <c r="I48"/>
  <c r="H48"/>
  <c r="G48"/>
  <c r="F48"/>
  <c r="E48"/>
  <c r="D48"/>
  <c r="C48"/>
  <c r="AI48" i="14"/>
  <c r="AF48"/>
  <c r="AE48"/>
  <c r="AD48"/>
  <c r="AC48"/>
  <c r="AB48"/>
  <c r="AA48"/>
  <c r="Z48"/>
  <c r="Y48"/>
  <c r="X48"/>
  <c r="W48"/>
  <c r="V48"/>
  <c r="U48"/>
  <c r="T48"/>
  <c r="P48"/>
  <c r="O48"/>
  <c r="N48"/>
  <c r="M48"/>
  <c r="L48"/>
  <c r="K48"/>
  <c r="J48"/>
  <c r="I48"/>
  <c r="H48"/>
  <c r="G48"/>
  <c r="F48"/>
  <c r="E48"/>
  <c r="D48"/>
  <c r="C48"/>
  <c r="AI48" i="13"/>
  <c r="AF48"/>
  <c r="AE48"/>
  <c r="AD48"/>
  <c r="AC48"/>
  <c r="AB48"/>
  <c r="AA48"/>
  <c r="Z48"/>
  <c r="Y48"/>
  <c r="X48"/>
  <c r="W48"/>
  <c r="V48"/>
  <c r="U48"/>
  <c r="T48"/>
  <c r="P48"/>
  <c r="O48"/>
  <c r="N48"/>
  <c r="M48"/>
  <c r="L48"/>
  <c r="K48"/>
  <c r="J48"/>
  <c r="I48"/>
  <c r="H48"/>
  <c r="G48"/>
  <c r="F48"/>
  <c r="E48"/>
  <c r="D48"/>
  <c r="C48"/>
  <c r="AI48" i="12"/>
  <c r="AF48"/>
  <c r="AE48"/>
  <c r="AD48"/>
  <c r="AC48"/>
  <c r="AB48"/>
  <c r="AA48"/>
  <c r="Z48"/>
  <c r="Y48"/>
  <c r="X48"/>
  <c r="W48"/>
  <c r="V48"/>
  <c r="U48"/>
  <c r="T48"/>
  <c r="P48"/>
  <c r="O48"/>
  <c r="N48"/>
  <c r="M48"/>
  <c r="L48"/>
  <c r="K48"/>
  <c r="J48"/>
  <c r="I48"/>
  <c r="H48"/>
  <c r="G48"/>
  <c r="F48"/>
  <c r="E48"/>
  <c r="D48"/>
  <c r="C48"/>
  <c r="AI48" i="11"/>
  <c r="AF48"/>
  <c r="AE48"/>
  <c r="AD48"/>
  <c r="AC48"/>
  <c r="AB48"/>
  <c r="AA48"/>
  <c r="Z48"/>
  <c r="Y48"/>
  <c r="X48"/>
  <c r="W48"/>
  <c r="V48"/>
  <c r="U48"/>
  <c r="T48"/>
  <c r="P48"/>
  <c r="O48"/>
  <c r="N48"/>
  <c r="M48"/>
  <c r="L48"/>
  <c r="K48"/>
  <c r="J48"/>
  <c r="I48"/>
  <c r="H48"/>
  <c r="G48"/>
  <c r="F48"/>
  <c r="E48"/>
  <c r="D48"/>
  <c r="C48"/>
  <c r="AI48" i="10"/>
  <c r="AF48"/>
  <c r="AE48"/>
  <c r="AD48"/>
  <c r="AC48"/>
  <c r="AB48"/>
  <c r="AA48"/>
  <c r="Z48"/>
  <c r="Y48"/>
  <c r="X48"/>
  <c r="W48"/>
  <c r="V48"/>
  <c r="U48"/>
  <c r="T48"/>
  <c r="P48"/>
  <c r="O48"/>
  <c r="N48"/>
  <c r="M48"/>
  <c r="L48"/>
  <c r="K48"/>
  <c r="J48"/>
  <c r="I48"/>
  <c r="H48"/>
  <c r="G48"/>
  <c r="F48"/>
  <c r="E48"/>
  <c r="D48"/>
  <c r="C48"/>
  <c r="AI48" i="9"/>
  <c r="AF48"/>
  <c r="AE48"/>
  <c r="AD48"/>
  <c r="AC48"/>
  <c r="AB48"/>
  <c r="AA48"/>
  <c r="Z48"/>
  <c r="Y48"/>
  <c r="X48"/>
  <c r="W48"/>
  <c r="V48"/>
  <c r="U48"/>
  <c r="T48"/>
  <c r="P48"/>
  <c r="O48"/>
  <c r="N48"/>
  <c r="M48"/>
  <c r="L48"/>
  <c r="K48"/>
  <c r="J48"/>
  <c r="I48"/>
  <c r="H48"/>
  <c r="G48"/>
  <c r="F48"/>
  <c r="E48"/>
  <c r="D48"/>
  <c r="C48"/>
  <c r="AI48" i="8"/>
  <c r="AF48"/>
  <c r="AE48"/>
  <c r="AD48"/>
  <c r="AC48"/>
  <c r="AB48"/>
  <c r="AA48"/>
  <c r="Z48"/>
  <c r="Y48"/>
  <c r="X48"/>
  <c r="W48"/>
  <c r="V48"/>
  <c r="U48"/>
  <c r="T48"/>
  <c r="P48"/>
  <c r="O48"/>
  <c r="N48"/>
  <c r="M48"/>
  <c r="L48"/>
  <c r="K48"/>
  <c r="J48"/>
  <c r="I48"/>
  <c r="H48"/>
  <c r="G48"/>
  <c r="F48"/>
  <c r="E48"/>
  <c r="D48"/>
  <c r="C48"/>
  <c r="AI48" i="7"/>
  <c r="AF48"/>
  <c r="AE48"/>
  <c r="AD48"/>
  <c r="AC48"/>
  <c r="AB48"/>
  <c r="AA48"/>
  <c r="Z48"/>
  <c r="Y48"/>
  <c r="X48"/>
  <c r="W48"/>
  <c r="V48"/>
  <c r="U48"/>
  <c r="T48"/>
  <c r="P48"/>
  <c r="O48"/>
  <c r="N48"/>
  <c r="M48"/>
  <c r="L48"/>
  <c r="K48"/>
  <c r="J48"/>
  <c r="I48"/>
  <c r="H48"/>
  <c r="G48"/>
  <c r="F48"/>
  <c r="E48"/>
  <c r="D48"/>
  <c r="C48"/>
  <c r="AI48" i="6"/>
  <c r="AF48"/>
  <c r="AE48"/>
  <c r="AD48"/>
  <c r="AC48"/>
  <c r="AB48"/>
  <c r="AA48"/>
  <c r="Z48"/>
  <c r="Y48"/>
  <c r="X48"/>
  <c r="W48"/>
  <c r="V48"/>
  <c r="U48"/>
  <c r="T48"/>
  <c r="P48"/>
  <c r="O48"/>
  <c r="N48"/>
  <c r="M48"/>
  <c r="L48"/>
  <c r="K48"/>
  <c r="J48"/>
  <c r="I48"/>
  <c r="H48"/>
  <c r="G48"/>
  <c r="F48"/>
  <c r="E48"/>
  <c r="D48"/>
  <c r="C48"/>
  <c r="AI48" i="5"/>
  <c r="AF48"/>
  <c r="AE48"/>
  <c r="AD48"/>
  <c r="AC48"/>
  <c r="AB48"/>
  <c r="AA48"/>
  <c r="Z48"/>
  <c r="Y48"/>
  <c r="X48"/>
  <c r="W48"/>
  <c r="V48"/>
  <c r="U48"/>
  <c r="T48"/>
  <c r="P48"/>
  <c r="O48"/>
  <c r="N48"/>
  <c r="M48"/>
  <c r="L48"/>
  <c r="K48"/>
  <c r="J48"/>
  <c r="I48"/>
  <c r="H48"/>
  <c r="G48"/>
  <c r="F48"/>
  <c r="E48"/>
  <c r="D48"/>
  <c r="C48"/>
  <c r="AI48" i="4"/>
  <c r="AF48"/>
  <c r="AE48"/>
  <c r="AD48"/>
  <c r="AC48"/>
  <c r="AB48"/>
  <c r="AA48"/>
  <c r="Z48"/>
  <c r="Y48"/>
  <c r="X48"/>
  <c r="W48"/>
  <c r="V48"/>
  <c r="U48"/>
  <c r="T48"/>
  <c r="P48"/>
  <c r="O48"/>
  <c r="N48"/>
  <c r="M48"/>
  <c r="L48"/>
  <c r="K48"/>
  <c r="J48"/>
  <c r="I48"/>
  <c r="H48"/>
  <c r="G48"/>
  <c r="F48"/>
  <c r="E48"/>
  <c r="D48"/>
  <c r="C48"/>
  <c r="AI48" i="3"/>
  <c r="AF48"/>
  <c r="AE48"/>
  <c r="AD48"/>
  <c r="AC48"/>
  <c r="AB48"/>
  <c r="AA48"/>
  <c r="Z48"/>
  <c r="Y48"/>
  <c r="X48"/>
  <c r="W48"/>
  <c r="V48"/>
  <c r="U48"/>
  <c r="T48"/>
  <c r="P48"/>
  <c r="O48"/>
  <c r="N48"/>
  <c r="M48"/>
  <c r="L48"/>
  <c r="K48"/>
  <c r="J48"/>
  <c r="I48"/>
  <c r="H48"/>
  <c r="G48"/>
  <c r="F48"/>
  <c r="E48"/>
  <c r="D48"/>
  <c r="C48"/>
  <c r="AI48" i="2"/>
  <c r="AF48"/>
  <c r="AE48"/>
  <c r="AD48"/>
  <c r="AC48"/>
  <c r="AB48"/>
  <c r="AA48"/>
  <c r="Z48"/>
  <c r="Y48"/>
  <c r="X48"/>
  <c r="W48"/>
  <c r="V48"/>
  <c r="U48"/>
  <c r="T48"/>
  <c r="P48"/>
  <c r="O48"/>
  <c r="N48"/>
  <c r="M48"/>
  <c r="L48"/>
  <c r="K48"/>
  <c r="J48"/>
  <c r="I48"/>
  <c r="H48"/>
  <c r="G48"/>
  <c r="F48"/>
  <c r="E48"/>
  <c r="D48"/>
  <c r="C48"/>
  <c r="AI47" i="35"/>
  <c r="AF47"/>
  <c r="AE47"/>
  <c r="AD47"/>
  <c r="AC47"/>
  <c r="AB47"/>
  <c r="AA47"/>
  <c r="Z47"/>
  <c r="Y47"/>
  <c r="X47"/>
  <c r="W47"/>
  <c r="V47"/>
  <c r="U47"/>
  <c r="T47"/>
  <c r="P47"/>
  <c r="O47"/>
  <c r="N47"/>
  <c r="M47"/>
  <c r="L47"/>
  <c r="K47"/>
  <c r="J47"/>
  <c r="I47"/>
  <c r="H47"/>
  <c r="G47"/>
  <c r="F47"/>
  <c r="E47"/>
  <c r="D47"/>
  <c r="C47"/>
  <c r="AI47" i="32"/>
  <c r="AF47"/>
  <c r="AE47"/>
  <c r="AD47"/>
  <c r="AC47"/>
  <c r="AB47"/>
  <c r="AA47"/>
  <c r="Z47"/>
  <c r="Y47"/>
  <c r="X47"/>
  <c r="W47"/>
  <c r="V47"/>
  <c r="U47"/>
  <c r="T47"/>
  <c r="P47"/>
  <c r="O47"/>
  <c r="N47"/>
  <c r="M47"/>
  <c r="L47"/>
  <c r="K47"/>
  <c r="J47"/>
  <c r="I47"/>
  <c r="H47"/>
  <c r="G47"/>
  <c r="F47"/>
  <c r="E47"/>
  <c r="D47"/>
  <c r="C47"/>
  <c r="AI47" i="31"/>
  <c r="AF47"/>
  <c r="AE47"/>
  <c r="AD47"/>
  <c r="AC47"/>
  <c r="AB47"/>
  <c r="AA47"/>
  <c r="Z47"/>
  <c r="Y47"/>
  <c r="X47"/>
  <c r="W47"/>
  <c r="V47"/>
  <c r="U47"/>
  <c r="T47"/>
  <c r="P47"/>
  <c r="O47"/>
  <c r="N47"/>
  <c r="M47"/>
  <c r="L47"/>
  <c r="K47"/>
  <c r="J47"/>
  <c r="I47"/>
  <c r="H47"/>
  <c r="G47"/>
  <c r="F47"/>
  <c r="E47"/>
  <c r="D47"/>
  <c r="C47"/>
  <c r="AI47" i="30"/>
  <c r="AF47"/>
  <c r="AE47"/>
  <c r="AD47"/>
  <c r="AC47"/>
  <c r="AB47"/>
  <c r="AA47"/>
  <c r="Z47"/>
  <c r="Y47"/>
  <c r="X47"/>
  <c r="W47"/>
  <c r="V47"/>
  <c r="U47"/>
  <c r="T47"/>
  <c r="P47"/>
  <c r="O47"/>
  <c r="N47"/>
  <c r="M47"/>
  <c r="L47"/>
  <c r="K47"/>
  <c r="J47"/>
  <c r="I47"/>
  <c r="H47"/>
  <c r="G47"/>
  <c r="F47"/>
  <c r="E47"/>
  <c r="D47"/>
  <c r="C47"/>
  <c r="AI47" i="29"/>
  <c r="AF47"/>
  <c r="AE47"/>
  <c r="AD47"/>
  <c r="AC47"/>
  <c r="AB47"/>
  <c r="AA47"/>
  <c r="Z47"/>
  <c r="Y47"/>
  <c r="X47"/>
  <c r="W47"/>
  <c r="V47"/>
  <c r="U47"/>
  <c r="T47"/>
  <c r="P47"/>
  <c r="O47"/>
  <c r="N47"/>
  <c r="M47"/>
  <c r="L47"/>
  <c r="K47"/>
  <c r="J47"/>
  <c r="I47"/>
  <c r="H47"/>
  <c r="G47"/>
  <c r="F47"/>
  <c r="E47"/>
  <c r="D47"/>
  <c r="C47"/>
  <c r="AI47" i="28"/>
  <c r="AF47"/>
  <c r="AE47"/>
  <c r="AD47"/>
  <c r="AC47"/>
  <c r="AB47"/>
  <c r="AA47"/>
  <c r="Z47"/>
  <c r="Y47"/>
  <c r="X47"/>
  <c r="W47"/>
  <c r="V47"/>
  <c r="U47"/>
  <c r="T47"/>
  <c r="P47"/>
  <c r="O47"/>
  <c r="N47"/>
  <c r="M47"/>
  <c r="L47"/>
  <c r="K47"/>
  <c r="J47"/>
  <c r="I47"/>
  <c r="H47"/>
  <c r="G47"/>
  <c r="F47"/>
  <c r="E47"/>
  <c r="D47"/>
  <c r="C47"/>
  <c r="AI47" i="27"/>
  <c r="AF47"/>
  <c r="AE47"/>
  <c r="AD47"/>
  <c r="AC47"/>
  <c r="AB47"/>
  <c r="AA47"/>
  <c r="Z47"/>
  <c r="Y47"/>
  <c r="X47"/>
  <c r="W47"/>
  <c r="V47"/>
  <c r="U47"/>
  <c r="T47"/>
  <c r="P47"/>
  <c r="O47"/>
  <c r="N47"/>
  <c r="M47"/>
  <c r="L47"/>
  <c r="K47"/>
  <c r="J47"/>
  <c r="I47"/>
  <c r="H47"/>
  <c r="G47"/>
  <c r="F47"/>
  <c r="E47"/>
  <c r="D47"/>
  <c r="C47"/>
  <c r="AI47" i="26"/>
  <c r="AF47"/>
  <c r="AE47"/>
  <c r="AD47"/>
  <c r="AC47"/>
  <c r="AB47"/>
  <c r="AA47"/>
  <c r="Z47"/>
  <c r="Y47"/>
  <c r="X47"/>
  <c r="W47"/>
  <c r="V47"/>
  <c r="U47"/>
  <c r="T47"/>
  <c r="P47"/>
  <c r="O47"/>
  <c r="N47"/>
  <c r="M47"/>
  <c r="L47"/>
  <c r="K47"/>
  <c r="J47"/>
  <c r="I47"/>
  <c r="H47"/>
  <c r="G47"/>
  <c r="F47"/>
  <c r="E47"/>
  <c r="D47"/>
  <c r="C47"/>
  <c r="AI47" i="25"/>
  <c r="AF47"/>
  <c r="AE47"/>
  <c r="AD47"/>
  <c r="AC47"/>
  <c r="AB47"/>
  <c r="AA47"/>
  <c r="Z47"/>
  <c r="Y47"/>
  <c r="X47"/>
  <c r="W47"/>
  <c r="V47"/>
  <c r="U47"/>
  <c r="T47"/>
  <c r="P47"/>
  <c r="O47"/>
  <c r="N47"/>
  <c r="M47"/>
  <c r="L47"/>
  <c r="K47"/>
  <c r="J47"/>
  <c r="I47"/>
  <c r="H47"/>
  <c r="G47"/>
  <c r="F47"/>
  <c r="E47"/>
  <c r="D47"/>
  <c r="C47"/>
  <c r="AI47" i="24"/>
  <c r="AF47"/>
  <c r="AE47"/>
  <c r="AD47"/>
  <c r="AC47"/>
  <c r="AB47"/>
  <c r="AA47"/>
  <c r="Z47"/>
  <c r="Y47"/>
  <c r="X47"/>
  <c r="W47"/>
  <c r="V47"/>
  <c r="U47"/>
  <c r="T47"/>
  <c r="P47"/>
  <c r="O47"/>
  <c r="N47"/>
  <c r="M47"/>
  <c r="L47"/>
  <c r="K47"/>
  <c r="J47"/>
  <c r="I47"/>
  <c r="H47"/>
  <c r="G47"/>
  <c r="F47"/>
  <c r="E47"/>
  <c r="D47"/>
  <c r="C47"/>
  <c r="AI47" i="23"/>
  <c r="AF47"/>
  <c r="AE47"/>
  <c r="AD47"/>
  <c r="AC47"/>
  <c r="AB47"/>
  <c r="AA47"/>
  <c r="Z47"/>
  <c r="Y47"/>
  <c r="X47"/>
  <c r="W47"/>
  <c r="V47"/>
  <c r="U47"/>
  <c r="T47"/>
  <c r="P47"/>
  <c r="O47"/>
  <c r="N47"/>
  <c r="M47"/>
  <c r="L47"/>
  <c r="K47"/>
  <c r="J47"/>
  <c r="I47"/>
  <c r="H47"/>
  <c r="G47"/>
  <c r="F47"/>
  <c r="E47"/>
  <c r="D47"/>
  <c r="C47"/>
  <c r="AI47" i="22"/>
  <c r="AF47"/>
  <c r="AE47"/>
  <c r="AD47"/>
  <c r="AC47"/>
  <c r="AB47"/>
  <c r="AA47"/>
  <c r="Z47"/>
  <c r="Y47"/>
  <c r="X47"/>
  <c r="W47"/>
  <c r="V47"/>
  <c r="U47"/>
  <c r="T47"/>
  <c r="P47"/>
  <c r="O47"/>
  <c r="N47"/>
  <c r="M47"/>
  <c r="L47"/>
  <c r="K47"/>
  <c r="J47"/>
  <c r="I47"/>
  <c r="H47"/>
  <c r="G47"/>
  <c r="F47"/>
  <c r="E47"/>
  <c r="D47"/>
  <c r="C47"/>
  <c r="AI47" i="21"/>
  <c r="AF47"/>
  <c r="AE47"/>
  <c r="AD47"/>
  <c r="AC47"/>
  <c r="AB47"/>
  <c r="AA47"/>
  <c r="Z47"/>
  <c r="Y47"/>
  <c r="X47"/>
  <c r="W47"/>
  <c r="V47"/>
  <c r="U47"/>
  <c r="T47"/>
  <c r="P47"/>
  <c r="O47"/>
  <c r="N47"/>
  <c r="M47"/>
  <c r="L47"/>
  <c r="K47"/>
  <c r="J47"/>
  <c r="I47"/>
  <c r="H47"/>
  <c r="G47"/>
  <c r="F47"/>
  <c r="E47"/>
  <c r="D47"/>
  <c r="C47"/>
  <c r="AI47" i="20"/>
  <c r="AF47"/>
  <c r="AE47"/>
  <c r="AD47"/>
  <c r="AC47"/>
  <c r="AB47"/>
  <c r="AA47"/>
  <c r="Z47"/>
  <c r="Y47"/>
  <c r="X47"/>
  <c r="W47"/>
  <c r="V47"/>
  <c r="U47"/>
  <c r="T47"/>
  <c r="P47"/>
  <c r="O47"/>
  <c r="N47"/>
  <c r="M47"/>
  <c r="L47"/>
  <c r="K47"/>
  <c r="J47"/>
  <c r="I47"/>
  <c r="H47"/>
  <c r="G47"/>
  <c r="F47"/>
  <c r="E47"/>
  <c r="D47"/>
  <c r="C47"/>
  <c r="AI47" i="19"/>
  <c r="AF47"/>
  <c r="AE47"/>
  <c r="AD47"/>
  <c r="AC47"/>
  <c r="AB47"/>
  <c r="AA47"/>
  <c r="Z47"/>
  <c r="Y47"/>
  <c r="X47"/>
  <c r="W47"/>
  <c r="V47"/>
  <c r="U47"/>
  <c r="T47"/>
  <c r="P47"/>
  <c r="O47"/>
  <c r="N47"/>
  <c r="M47"/>
  <c r="L47"/>
  <c r="K47"/>
  <c r="J47"/>
  <c r="I47"/>
  <c r="H47"/>
  <c r="G47"/>
  <c r="F47"/>
  <c r="E47"/>
  <c r="D47"/>
  <c r="C47"/>
  <c r="AI47" i="18"/>
  <c r="AF47"/>
  <c r="AE47"/>
  <c r="AD47"/>
  <c r="AC47"/>
  <c r="AB47"/>
  <c r="AA47"/>
  <c r="Z47"/>
  <c r="Y47"/>
  <c r="X47"/>
  <c r="W47"/>
  <c r="V47"/>
  <c r="U47"/>
  <c r="T47"/>
  <c r="P47"/>
  <c r="O47"/>
  <c r="N47"/>
  <c r="M47"/>
  <c r="L47"/>
  <c r="K47"/>
  <c r="J47"/>
  <c r="I47"/>
  <c r="H47"/>
  <c r="G47"/>
  <c r="F47"/>
  <c r="E47"/>
  <c r="D47"/>
  <c r="C47"/>
  <c r="AI47" i="17"/>
  <c r="AF47"/>
  <c r="AE47"/>
  <c r="AD47"/>
  <c r="AC47"/>
  <c r="AB47"/>
  <c r="AA47"/>
  <c r="Z47"/>
  <c r="Y47"/>
  <c r="X47"/>
  <c r="W47"/>
  <c r="V47"/>
  <c r="U47"/>
  <c r="T47"/>
  <c r="P47"/>
  <c r="O47"/>
  <c r="N47"/>
  <c r="M47"/>
  <c r="L47"/>
  <c r="K47"/>
  <c r="J47"/>
  <c r="I47"/>
  <c r="H47"/>
  <c r="G47"/>
  <c r="F47"/>
  <c r="E47"/>
  <c r="D47"/>
  <c r="C47"/>
  <c r="AI47" i="16"/>
  <c r="AF47"/>
  <c r="AE47"/>
  <c r="AD47"/>
  <c r="AC47"/>
  <c r="AB47"/>
  <c r="AA47"/>
  <c r="Z47"/>
  <c r="Y47"/>
  <c r="X47"/>
  <c r="W47"/>
  <c r="V47"/>
  <c r="U47"/>
  <c r="T47"/>
  <c r="P47"/>
  <c r="O47"/>
  <c r="N47"/>
  <c r="M47"/>
  <c r="L47"/>
  <c r="K47"/>
  <c r="J47"/>
  <c r="I47"/>
  <c r="H47"/>
  <c r="G47"/>
  <c r="F47"/>
  <c r="E47"/>
  <c r="D47"/>
  <c r="C47"/>
  <c r="AI47" i="15"/>
  <c r="AF47"/>
  <c r="AE47"/>
  <c r="AD47"/>
  <c r="AC47"/>
  <c r="AB47"/>
  <c r="AA47"/>
  <c r="Z47"/>
  <c r="Y47"/>
  <c r="X47"/>
  <c r="W47"/>
  <c r="V47"/>
  <c r="U47"/>
  <c r="T47"/>
  <c r="P47"/>
  <c r="O47"/>
  <c r="N47"/>
  <c r="M47"/>
  <c r="L47"/>
  <c r="K47"/>
  <c r="J47"/>
  <c r="I47"/>
  <c r="H47"/>
  <c r="G47"/>
  <c r="F47"/>
  <c r="E47"/>
  <c r="D47"/>
  <c r="C47"/>
  <c r="AI47" i="14"/>
  <c r="AF47"/>
  <c r="AE47"/>
  <c r="AD47"/>
  <c r="AC47"/>
  <c r="AB47"/>
  <c r="AA47"/>
  <c r="Z47"/>
  <c r="Y47"/>
  <c r="X47"/>
  <c r="W47"/>
  <c r="V47"/>
  <c r="U47"/>
  <c r="T47"/>
  <c r="P47"/>
  <c r="O47"/>
  <c r="N47"/>
  <c r="M47"/>
  <c r="L47"/>
  <c r="K47"/>
  <c r="J47"/>
  <c r="I47"/>
  <c r="H47"/>
  <c r="G47"/>
  <c r="F47"/>
  <c r="E47"/>
  <c r="D47"/>
  <c r="C47"/>
  <c r="AI47" i="13"/>
  <c r="AF47"/>
  <c r="AE47"/>
  <c r="AD47"/>
  <c r="AC47"/>
  <c r="AB47"/>
  <c r="AA47"/>
  <c r="Z47"/>
  <c r="Y47"/>
  <c r="X47"/>
  <c r="W47"/>
  <c r="V47"/>
  <c r="U47"/>
  <c r="T47"/>
  <c r="P47"/>
  <c r="O47"/>
  <c r="N47"/>
  <c r="M47"/>
  <c r="L47"/>
  <c r="K47"/>
  <c r="J47"/>
  <c r="I47"/>
  <c r="H47"/>
  <c r="G47"/>
  <c r="F47"/>
  <c r="E47"/>
  <c r="D47"/>
  <c r="C47"/>
  <c r="AI47" i="12"/>
  <c r="AF47"/>
  <c r="AE47"/>
  <c r="AD47"/>
  <c r="AC47"/>
  <c r="AB47"/>
  <c r="AA47"/>
  <c r="Z47"/>
  <c r="Y47"/>
  <c r="X47"/>
  <c r="W47"/>
  <c r="V47"/>
  <c r="U47"/>
  <c r="T47"/>
  <c r="P47"/>
  <c r="O47"/>
  <c r="N47"/>
  <c r="M47"/>
  <c r="L47"/>
  <c r="K47"/>
  <c r="J47"/>
  <c r="I47"/>
  <c r="H47"/>
  <c r="G47"/>
  <c r="F47"/>
  <c r="E47"/>
  <c r="D47"/>
  <c r="C47"/>
  <c r="AI47" i="11"/>
  <c r="AF47"/>
  <c r="AE47"/>
  <c r="AD47"/>
  <c r="AC47"/>
  <c r="AB47"/>
  <c r="AA47"/>
  <c r="Z47"/>
  <c r="Y47"/>
  <c r="X47"/>
  <c r="W47"/>
  <c r="V47"/>
  <c r="U47"/>
  <c r="T47"/>
  <c r="P47"/>
  <c r="O47"/>
  <c r="N47"/>
  <c r="M47"/>
  <c r="L47"/>
  <c r="K47"/>
  <c r="J47"/>
  <c r="I47"/>
  <c r="H47"/>
  <c r="G47"/>
  <c r="F47"/>
  <c r="E47"/>
  <c r="D47"/>
  <c r="C47"/>
  <c r="AI47" i="10"/>
  <c r="AF47"/>
  <c r="AE47"/>
  <c r="AD47"/>
  <c r="AC47"/>
  <c r="AB47"/>
  <c r="AA47"/>
  <c r="Z47"/>
  <c r="Y47"/>
  <c r="X47"/>
  <c r="W47"/>
  <c r="V47"/>
  <c r="U47"/>
  <c r="T47"/>
  <c r="P47"/>
  <c r="O47"/>
  <c r="N47"/>
  <c r="M47"/>
  <c r="L47"/>
  <c r="K47"/>
  <c r="J47"/>
  <c r="I47"/>
  <c r="H47"/>
  <c r="G47"/>
  <c r="F47"/>
  <c r="E47"/>
  <c r="D47"/>
  <c r="C47"/>
  <c r="AI47" i="9"/>
  <c r="AF47"/>
  <c r="AE47"/>
  <c r="AD47"/>
  <c r="AC47"/>
  <c r="AB47"/>
  <c r="AA47"/>
  <c r="Z47"/>
  <c r="Y47"/>
  <c r="X47"/>
  <c r="W47"/>
  <c r="V47"/>
  <c r="U47"/>
  <c r="T47"/>
  <c r="P47"/>
  <c r="O47"/>
  <c r="N47"/>
  <c r="M47"/>
  <c r="L47"/>
  <c r="K47"/>
  <c r="J47"/>
  <c r="I47"/>
  <c r="H47"/>
  <c r="G47"/>
  <c r="F47"/>
  <c r="E47"/>
  <c r="D47"/>
  <c r="C47"/>
  <c r="AI47" i="8"/>
  <c r="AF47"/>
  <c r="AE47"/>
  <c r="AD47"/>
  <c r="AC47"/>
  <c r="AB47"/>
  <c r="AA47"/>
  <c r="Z47"/>
  <c r="Y47"/>
  <c r="X47"/>
  <c r="W47"/>
  <c r="V47"/>
  <c r="U47"/>
  <c r="T47"/>
  <c r="P47"/>
  <c r="O47"/>
  <c r="N47"/>
  <c r="M47"/>
  <c r="L47"/>
  <c r="K47"/>
  <c r="J47"/>
  <c r="I47"/>
  <c r="H47"/>
  <c r="G47"/>
  <c r="F47"/>
  <c r="E47"/>
  <c r="D47"/>
  <c r="C47"/>
  <c r="AI47" i="7"/>
  <c r="AF47"/>
  <c r="AE47"/>
  <c r="AD47"/>
  <c r="AC47"/>
  <c r="AB47"/>
  <c r="AA47"/>
  <c r="Z47"/>
  <c r="Y47"/>
  <c r="X47"/>
  <c r="W47"/>
  <c r="V47"/>
  <c r="U47"/>
  <c r="T47"/>
  <c r="P47"/>
  <c r="O47"/>
  <c r="N47"/>
  <c r="M47"/>
  <c r="L47"/>
  <c r="K47"/>
  <c r="J47"/>
  <c r="I47"/>
  <c r="H47"/>
  <c r="G47"/>
  <c r="F47"/>
  <c r="E47"/>
  <c r="D47"/>
  <c r="C47"/>
  <c r="AI47" i="6"/>
  <c r="AF47"/>
  <c r="AE47"/>
  <c r="AD47"/>
  <c r="AC47"/>
  <c r="AB47"/>
  <c r="AA47"/>
  <c r="Z47"/>
  <c r="Y47"/>
  <c r="X47"/>
  <c r="W47"/>
  <c r="V47"/>
  <c r="U47"/>
  <c r="T47"/>
  <c r="P47"/>
  <c r="O47"/>
  <c r="N47"/>
  <c r="M47"/>
  <c r="L47"/>
  <c r="K47"/>
  <c r="J47"/>
  <c r="I47"/>
  <c r="H47"/>
  <c r="G47"/>
  <c r="F47"/>
  <c r="E47"/>
  <c r="D47"/>
  <c r="C47"/>
  <c r="AI47" i="5"/>
  <c r="AF47"/>
  <c r="AE47"/>
  <c r="AD47"/>
  <c r="AC47"/>
  <c r="AB47"/>
  <c r="AA47"/>
  <c r="Z47"/>
  <c r="Y47"/>
  <c r="X47"/>
  <c r="W47"/>
  <c r="V47"/>
  <c r="U47"/>
  <c r="T47"/>
  <c r="P47"/>
  <c r="O47"/>
  <c r="N47"/>
  <c r="M47"/>
  <c r="L47"/>
  <c r="K47"/>
  <c r="J47"/>
  <c r="I47"/>
  <c r="H47"/>
  <c r="G47"/>
  <c r="F47"/>
  <c r="E47"/>
  <c r="D47"/>
  <c r="C47"/>
  <c r="AI47" i="4"/>
  <c r="AF47"/>
  <c r="AE47"/>
  <c r="AD47"/>
  <c r="AC47"/>
  <c r="AB47"/>
  <c r="AA47"/>
  <c r="Z47"/>
  <c r="Y47"/>
  <c r="X47"/>
  <c r="W47"/>
  <c r="V47"/>
  <c r="U47"/>
  <c r="T47"/>
  <c r="P47"/>
  <c r="O47"/>
  <c r="N47"/>
  <c r="M47"/>
  <c r="L47"/>
  <c r="K47"/>
  <c r="J47"/>
  <c r="I47"/>
  <c r="H47"/>
  <c r="G47"/>
  <c r="F47"/>
  <c r="E47"/>
  <c r="D47"/>
  <c r="C47"/>
  <c r="AI47" i="3"/>
  <c r="AF47"/>
  <c r="AE47"/>
  <c r="AD47"/>
  <c r="AC47"/>
  <c r="AB47"/>
  <c r="AA47"/>
  <c r="Z47"/>
  <c r="Y47"/>
  <c r="X47"/>
  <c r="W47"/>
  <c r="V47"/>
  <c r="U47"/>
  <c r="T47"/>
  <c r="P47"/>
  <c r="O47"/>
  <c r="N47"/>
  <c r="M47"/>
  <c r="L47"/>
  <c r="K47"/>
  <c r="J47"/>
  <c r="I47"/>
  <c r="H47"/>
  <c r="G47"/>
  <c r="F47"/>
  <c r="E47"/>
  <c r="D47"/>
  <c r="C47"/>
  <c r="AI47" i="2"/>
  <c r="AF47"/>
  <c r="AE47"/>
  <c r="AD47"/>
  <c r="AC47"/>
  <c r="AB47"/>
  <c r="AA47"/>
  <c r="Z47"/>
  <c r="Y47"/>
  <c r="X47"/>
  <c r="W47"/>
  <c r="V47"/>
  <c r="U47"/>
  <c r="T47"/>
  <c r="P47"/>
  <c r="O47"/>
  <c r="N47"/>
  <c r="M47"/>
  <c r="L47"/>
  <c r="K47"/>
  <c r="J47"/>
  <c r="I47"/>
  <c r="H47"/>
  <c r="G47"/>
  <c r="F47"/>
  <c r="E47"/>
  <c r="D47"/>
  <c r="C47"/>
  <c r="AI46" i="35"/>
  <c r="AF46"/>
  <c r="AE46"/>
  <c r="AD46"/>
  <c r="AC46"/>
  <c r="AB46"/>
  <c r="AA46"/>
  <c r="Z46"/>
  <c r="Y46"/>
  <c r="X46"/>
  <c r="W46"/>
  <c r="V46"/>
  <c r="U46"/>
  <c r="T46"/>
  <c r="P46"/>
  <c r="O46"/>
  <c r="N46"/>
  <c r="M46"/>
  <c r="L46"/>
  <c r="K46"/>
  <c r="J46"/>
  <c r="I46"/>
  <c r="H46"/>
  <c r="G46"/>
  <c r="F46"/>
  <c r="E46"/>
  <c r="D46"/>
  <c r="C46"/>
  <c r="AI46" i="32"/>
  <c r="AF46"/>
  <c r="AE46"/>
  <c r="AD46"/>
  <c r="AC46"/>
  <c r="AB46"/>
  <c r="AA46"/>
  <c r="Z46"/>
  <c r="Y46"/>
  <c r="X46"/>
  <c r="W46"/>
  <c r="V46"/>
  <c r="U46"/>
  <c r="T46"/>
  <c r="P46"/>
  <c r="O46"/>
  <c r="N46"/>
  <c r="M46"/>
  <c r="L46"/>
  <c r="K46"/>
  <c r="J46"/>
  <c r="I46"/>
  <c r="H46"/>
  <c r="G46"/>
  <c r="F46"/>
  <c r="E46"/>
  <c r="D46"/>
  <c r="C46"/>
  <c r="AI46" i="31"/>
  <c r="AF46"/>
  <c r="AE46"/>
  <c r="AD46"/>
  <c r="AC46"/>
  <c r="AB46"/>
  <c r="AA46"/>
  <c r="Z46"/>
  <c r="Y46"/>
  <c r="X46"/>
  <c r="W46"/>
  <c r="V46"/>
  <c r="U46"/>
  <c r="T46"/>
  <c r="P46"/>
  <c r="O46"/>
  <c r="N46"/>
  <c r="M46"/>
  <c r="L46"/>
  <c r="K46"/>
  <c r="J46"/>
  <c r="I46"/>
  <c r="H46"/>
  <c r="G46"/>
  <c r="F46"/>
  <c r="E46"/>
  <c r="D46"/>
  <c r="C46"/>
  <c r="AI46" i="30"/>
  <c r="AF46"/>
  <c r="AE46"/>
  <c r="AD46"/>
  <c r="AC46"/>
  <c r="AB46"/>
  <c r="AA46"/>
  <c r="Z46"/>
  <c r="Y46"/>
  <c r="X46"/>
  <c r="W46"/>
  <c r="V46"/>
  <c r="U46"/>
  <c r="T46"/>
  <c r="P46"/>
  <c r="O46"/>
  <c r="N46"/>
  <c r="M46"/>
  <c r="L46"/>
  <c r="K46"/>
  <c r="J46"/>
  <c r="I46"/>
  <c r="H46"/>
  <c r="G46"/>
  <c r="F46"/>
  <c r="E46"/>
  <c r="D46"/>
  <c r="C46"/>
  <c r="AI46" i="29"/>
  <c r="AF46"/>
  <c r="AE46"/>
  <c r="AD46"/>
  <c r="AC46"/>
  <c r="AB46"/>
  <c r="AA46"/>
  <c r="Z46"/>
  <c r="Y46"/>
  <c r="X46"/>
  <c r="W46"/>
  <c r="V46"/>
  <c r="U46"/>
  <c r="T46"/>
  <c r="P46"/>
  <c r="O46"/>
  <c r="N46"/>
  <c r="M46"/>
  <c r="L46"/>
  <c r="K46"/>
  <c r="J46"/>
  <c r="I46"/>
  <c r="H46"/>
  <c r="G46"/>
  <c r="F46"/>
  <c r="E46"/>
  <c r="D46"/>
  <c r="C46"/>
  <c r="AI46" i="28"/>
  <c r="AF46"/>
  <c r="AE46"/>
  <c r="AD46"/>
  <c r="AC46"/>
  <c r="AB46"/>
  <c r="AA46"/>
  <c r="Z46"/>
  <c r="Y46"/>
  <c r="X46"/>
  <c r="W46"/>
  <c r="V46"/>
  <c r="U46"/>
  <c r="T46"/>
  <c r="P46"/>
  <c r="O46"/>
  <c r="N46"/>
  <c r="M46"/>
  <c r="L46"/>
  <c r="K46"/>
  <c r="J46"/>
  <c r="I46"/>
  <c r="H46"/>
  <c r="G46"/>
  <c r="F46"/>
  <c r="E46"/>
  <c r="D46"/>
  <c r="C46"/>
  <c r="AI46" i="27"/>
  <c r="AF46"/>
  <c r="AE46"/>
  <c r="AD46"/>
  <c r="AC46"/>
  <c r="AB46"/>
  <c r="AA46"/>
  <c r="Z46"/>
  <c r="Y46"/>
  <c r="X46"/>
  <c r="W46"/>
  <c r="V46"/>
  <c r="U46"/>
  <c r="T46"/>
  <c r="P46"/>
  <c r="O46"/>
  <c r="N46"/>
  <c r="M46"/>
  <c r="L46"/>
  <c r="K46"/>
  <c r="J46"/>
  <c r="I46"/>
  <c r="H46"/>
  <c r="G46"/>
  <c r="F46"/>
  <c r="E46"/>
  <c r="D46"/>
  <c r="C46"/>
  <c r="AI46" i="26"/>
  <c r="AF46"/>
  <c r="AE46"/>
  <c r="AD46"/>
  <c r="AC46"/>
  <c r="AB46"/>
  <c r="AA46"/>
  <c r="Z46"/>
  <c r="Y46"/>
  <c r="X46"/>
  <c r="W46"/>
  <c r="V46"/>
  <c r="U46"/>
  <c r="T46"/>
  <c r="P46"/>
  <c r="O46"/>
  <c r="N46"/>
  <c r="M46"/>
  <c r="L46"/>
  <c r="K46"/>
  <c r="J46"/>
  <c r="I46"/>
  <c r="H46"/>
  <c r="G46"/>
  <c r="F46"/>
  <c r="E46"/>
  <c r="D46"/>
  <c r="C46"/>
  <c r="AI46" i="25"/>
  <c r="AF46"/>
  <c r="AE46"/>
  <c r="AD46"/>
  <c r="AC46"/>
  <c r="AB46"/>
  <c r="AA46"/>
  <c r="Z46"/>
  <c r="Y46"/>
  <c r="X46"/>
  <c r="W46"/>
  <c r="V46"/>
  <c r="U46"/>
  <c r="T46"/>
  <c r="P46"/>
  <c r="O46"/>
  <c r="N46"/>
  <c r="M46"/>
  <c r="L46"/>
  <c r="K46"/>
  <c r="J46"/>
  <c r="I46"/>
  <c r="H46"/>
  <c r="G46"/>
  <c r="F46"/>
  <c r="E46"/>
  <c r="D46"/>
  <c r="C46"/>
  <c r="AI46" i="24"/>
  <c r="AF46"/>
  <c r="AE46"/>
  <c r="AD46"/>
  <c r="AC46"/>
  <c r="AB46"/>
  <c r="AA46"/>
  <c r="Z46"/>
  <c r="Y46"/>
  <c r="X46"/>
  <c r="W46"/>
  <c r="V46"/>
  <c r="U46"/>
  <c r="T46"/>
  <c r="P46"/>
  <c r="O46"/>
  <c r="N46"/>
  <c r="M46"/>
  <c r="L46"/>
  <c r="K46"/>
  <c r="J46"/>
  <c r="I46"/>
  <c r="H46"/>
  <c r="G46"/>
  <c r="F46"/>
  <c r="E46"/>
  <c r="D46"/>
  <c r="C46"/>
  <c r="AI46" i="23"/>
  <c r="AF46"/>
  <c r="AE46"/>
  <c r="AD46"/>
  <c r="AC46"/>
  <c r="AB46"/>
  <c r="AA46"/>
  <c r="Z46"/>
  <c r="Y46"/>
  <c r="X46"/>
  <c r="W46"/>
  <c r="V46"/>
  <c r="U46"/>
  <c r="T46"/>
  <c r="P46"/>
  <c r="O46"/>
  <c r="N46"/>
  <c r="M46"/>
  <c r="L46"/>
  <c r="K46"/>
  <c r="J46"/>
  <c r="I46"/>
  <c r="H46"/>
  <c r="G46"/>
  <c r="F46"/>
  <c r="E46"/>
  <c r="D46"/>
  <c r="C46"/>
  <c r="AI46" i="22"/>
  <c r="AF46"/>
  <c r="AE46"/>
  <c r="AD46"/>
  <c r="AC46"/>
  <c r="AB46"/>
  <c r="AA46"/>
  <c r="Z46"/>
  <c r="Y46"/>
  <c r="X46"/>
  <c r="W46"/>
  <c r="V46"/>
  <c r="U46"/>
  <c r="T46"/>
  <c r="P46"/>
  <c r="O46"/>
  <c r="N46"/>
  <c r="M46"/>
  <c r="L46"/>
  <c r="K46"/>
  <c r="J46"/>
  <c r="I46"/>
  <c r="H46"/>
  <c r="G46"/>
  <c r="F46"/>
  <c r="E46"/>
  <c r="D46"/>
  <c r="C46"/>
  <c r="AI46" i="21"/>
  <c r="AF46"/>
  <c r="AE46"/>
  <c r="AD46"/>
  <c r="AC46"/>
  <c r="AB46"/>
  <c r="AA46"/>
  <c r="Z46"/>
  <c r="Y46"/>
  <c r="X46"/>
  <c r="W46"/>
  <c r="V46"/>
  <c r="U46"/>
  <c r="T46"/>
  <c r="P46"/>
  <c r="O46"/>
  <c r="N46"/>
  <c r="M46"/>
  <c r="L46"/>
  <c r="K46"/>
  <c r="J46"/>
  <c r="I46"/>
  <c r="H46"/>
  <c r="G46"/>
  <c r="F46"/>
  <c r="E46"/>
  <c r="D46"/>
  <c r="C46"/>
  <c r="AI46" i="20"/>
  <c r="AF46"/>
  <c r="AE46"/>
  <c r="AD46"/>
  <c r="AC46"/>
  <c r="AB46"/>
  <c r="AA46"/>
  <c r="Z46"/>
  <c r="Y46"/>
  <c r="X46"/>
  <c r="W46"/>
  <c r="V46"/>
  <c r="U46"/>
  <c r="T46"/>
  <c r="P46"/>
  <c r="O46"/>
  <c r="N46"/>
  <c r="M46"/>
  <c r="L46"/>
  <c r="K46"/>
  <c r="J46"/>
  <c r="I46"/>
  <c r="H46"/>
  <c r="G46"/>
  <c r="F46"/>
  <c r="E46"/>
  <c r="D46"/>
  <c r="C46"/>
  <c r="AI46" i="19"/>
  <c r="AF46"/>
  <c r="AE46"/>
  <c r="AD46"/>
  <c r="AC46"/>
  <c r="AB46"/>
  <c r="AA46"/>
  <c r="Z46"/>
  <c r="Y46"/>
  <c r="X46"/>
  <c r="W46"/>
  <c r="V46"/>
  <c r="U46"/>
  <c r="T46"/>
  <c r="P46"/>
  <c r="O46"/>
  <c r="N46"/>
  <c r="M46"/>
  <c r="L46"/>
  <c r="K46"/>
  <c r="J46"/>
  <c r="I46"/>
  <c r="H46"/>
  <c r="G46"/>
  <c r="F46"/>
  <c r="E46"/>
  <c r="D46"/>
  <c r="C46"/>
  <c r="AI46" i="18"/>
  <c r="AF46"/>
  <c r="AE46"/>
  <c r="AD46"/>
  <c r="AC46"/>
  <c r="AB46"/>
  <c r="AA46"/>
  <c r="Z46"/>
  <c r="Y46"/>
  <c r="X46"/>
  <c r="W46"/>
  <c r="V46"/>
  <c r="U46"/>
  <c r="T46"/>
  <c r="P46"/>
  <c r="O46"/>
  <c r="N46"/>
  <c r="M46"/>
  <c r="L46"/>
  <c r="K46"/>
  <c r="J46"/>
  <c r="I46"/>
  <c r="H46"/>
  <c r="G46"/>
  <c r="F46"/>
  <c r="E46"/>
  <c r="D46"/>
  <c r="C46"/>
  <c r="AI46" i="17"/>
  <c r="AF46"/>
  <c r="AE46"/>
  <c r="AD46"/>
  <c r="AC46"/>
  <c r="AB46"/>
  <c r="AA46"/>
  <c r="Z46"/>
  <c r="Y46"/>
  <c r="X46"/>
  <c r="W46"/>
  <c r="V46"/>
  <c r="U46"/>
  <c r="T46"/>
  <c r="P46"/>
  <c r="O46"/>
  <c r="N46"/>
  <c r="M46"/>
  <c r="L46"/>
  <c r="K46"/>
  <c r="J46"/>
  <c r="I46"/>
  <c r="H46"/>
  <c r="G46"/>
  <c r="F46"/>
  <c r="E46"/>
  <c r="D46"/>
  <c r="C46"/>
  <c r="AI46" i="16"/>
  <c r="AF46"/>
  <c r="AE46"/>
  <c r="AD46"/>
  <c r="AC46"/>
  <c r="AB46"/>
  <c r="AA46"/>
  <c r="Z46"/>
  <c r="Y46"/>
  <c r="X46"/>
  <c r="W46"/>
  <c r="V46"/>
  <c r="U46"/>
  <c r="T46"/>
  <c r="P46"/>
  <c r="O46"/>
  <c r="N46"/>
  <c r="M46"/>
  <c r="L46"/>
  <c r="K46"/>
  <c r="J46"/>
  <c r="I46"/>
  <c r="H46"/>
  <c r="G46"/>
  <c r="F46"/>
  <c r="E46"/>
  <c r="D46"/>
  <c r="C46"/>
  <c r="AI46" i="15"/>
  <c r="AF46"/>
  <c r="AE46"/>
  <c r="AD46"/>
  <c r="AC46"/>
  <c r="AB46"/>
  <c r="AA46"/>
  <c r="Z46"/>
  <c r="Y46"/>
  <c r="X46"/>
  <c r="W46"/>
  <c r="V46"/>
  <c r="U46"/>
  <c r="T46"/>
  <c r="P46"/>
  <c r="O46"/>
  <c r="N46"/>
  <c r="M46"/>
  <c r="L46"/>
  <c r="K46"/>
  <c r="J46"/>
  <c r="I46"/>
  <c r="H46"/>
  <c r="G46"/>
  <c r="F46"/>
  <c r="E46"/>
  <c r="D46"/>
  <c r="C46"/>
  <c r="AI46" i="14"/>
  <c r="AF46"/>
  <c r="AE46"/>
  <c r="AD46"/>
  <c r="AC46"/>
  <c r="AB46"/>
  <c r="AA46"/>
  <c r="Z46"/>
  <c r="Y46"/>
  <c r="X46"/>
  <c r="W46"/>
  <c r="V46"/>
  <c r="U46"/>
  <c r="T46"/>
  <c r="P46"/>
  <c r="O46"/>
  <c r="N46"/>
  <c r="M46"/>
  <c r="L46"/>
  <c r="K46"/>
  <c r="J46"/>
  <c r="I46"/>
  <c r="H46"/>
  <c r="G46"/>
  <c r="F46"/>
  <c r="E46"/>
  <c r="D46"/>
  <c r="C46"/>
  <c r="AI46" i="13"/>
  <c r="AF46"/>
  <c r="AE46"/>
  <c r="AD46"/>
  <c r="AC46"/>
  <c r="AB46"/>
  <c r="AA46"/>
  <c r="Z46"/>
  <c r="Y46"/>
  <c r="X46"/>
  <c r="W46"/>
  <c r="V46"/>
  <c r="U46"/>
  <c r="T46"/>
  <c r="P46"/>
  <c r="O46"/>
  <c r="N46"/>
  <c r="M46"/>
  <c r="L46"/>
  <c r="K46"/>
  <c r="J46"/>
  <c r="I46"/>
  <c r="H46"/>
  <c r="G46"/>
  <c r="F46"/>
  <c r="E46"/>
  <c r="D46"/>
  <c r="C46"/>
  <c r="AI46" i="12"/>
  <c r="AF46"/>
  <c r="AE46"/>
  <c r="AD46"/>
  <c r="AC46"/>
  <c r="AB46"/>
  <c r="AA46"/>
  <c r="Z46"/>
  <c r="Y46"/>
  <c r="X46"/>
  <c r="W46"/>
  <c r="V46"/>
  <c r="U46"/>
  <c r="T46"/>
  <c r="P46"/>
  <c r="O46"/>
  <c r="N46"/>
  <c r="M46"/>
  <c r="L46"/>
  <c r="K46"/>
  <c r="J46"/>
  <c r="I46"/>
  <c r="H46"/>
  <c r="G46"/>
  <c r="F46"/>
  <c r="E46"/>
  <c r="D46"/>
  <c r="C46"/>
  <c r="AI46" i="11"/>
  <c r="AF46"/>
  <c r="AE46"/>
  <c r="AD46"/>
  <c r="AC46"/>
  <c r="AB46"/>
  <c r="AA46"/>
  <c r="Z46"/>
  <c r="Y46"/>
  <c r="X46"/>
  <c r="W46"/>
  <c r="V46"/>
  <c r="U46"/>
  <c r="T46"/>
  <c r="P46"/>
  <c r="O46"/>
  <c r="N46"/>
  <c r="M46"/>
  <c r="L46"/>
  <c r="K46"/>
  <c r="J46"/>
  <c r="I46"/>
  <c r="H46"/>
  <c r="G46"/>
  <c r="F46"/>
  <c r="E46"/>
  <c r="D46"/>
  <c r="C46"/>
  <c r="AI46" i="10"/>
  <c r="AF46"/>
  <c r="AE46"/>
  <c r="AD46"/>
  <c r="AC46"/>
  <c r="AB46"/>
  <c r="AA46"/>
  <c r="Z46"/>
  <c r="Y46"/>
  <c r="X46"/>
  <c r="W46"/>
  <c r="V46"/>
  <c r="U46"/>
  <c r="T46"/>
  <c r="P46"/>
  <c r="O46"/>
  <c r="N46"/>
  <c r="M46"/>
  <c r="L46"/>
  <c r="K46"/>
  <c r="J46"/>
  <c r="I46"/>
  <c r="H46"/>
  <c r="G46"/>
  <c r="F46"/>
  <c r="E46"/>
  <c r="D46"/>
  <c r="C46"/>
  <c r="AI46" i="9"/>
  <c r="AF46"/>
  <c r="AE46"/>
  <c r="AD46"/>
  <c r="AC46"/>
  <c r="AB46"/>
  <c r="AA46"/>
  <c r="Z46"/>
  <c r="Y46"/>
  <c r="X46"/>
  <c r="W46"/>
  <c r="V46"/>
  <c r="U46"/>
  <c r="T46"/>
  <c r="P46"/>
  <c r="O46"/>
  <c r="N46"/>
  <c r="M46"/>
  <c r="L46"/>
  <c r="K46"/>
  <c r="J46"/>
  <c r="I46"/>
  <c r="H46"/>
  <c r="G46"/>
  <c r="F46"/>
  <c r="E46"/>
  <c r="D46"/>
  <c r="C46"/>
  <c r="AI46" i="8"/>
  <c r="AF46"/>
  <c r="AE46"/>
  <c r="AD46"/>
  <c r="AC46"/>
  <c r="AB46"/>
  <c r="AA46"/>
  <c r="Z46"/>
  <c r="Y46"/>
  <c r="X46"/>
  <c r="W46"/>
  <c r="V46"/>
  <c r="U46"/>
  <c r="T46"/>
  <c r="P46"/>
  <c r="O46"/>
  <c r="N46"/>
  <c r="M46"/>
  <c r="L46"/>
  <c r="K46"/>
  <c r="J46"/>
  <c r="I46"/>
  <c r="H46"/>
  <c r="G46"/>
  <c r="F46"/>
  <c r="E46"/>
  <c r="D46"/>
  <c r="C46"/>
  <c r="AI46" i="7"/>
  <c r="AF46"/>
  <c r="AE46"/>
  <c r="AD46"/>
  <c r="AC46"/>
  <c r="AB46"/>
  <c r="AA46"/>
  <c r="Z46"/>
  <c r="Y46"/>
  <c r="X46"/>
  <c r="W46"/>
  <c r="V46"/>
  <c r="U46"/>
  <c r="T46"/>
  <c r="P46"/>
  <c r="O46"/>
  <c r="N46"/>
  <c r="M46"/>
  <c r="L46"/>
  <c r="K46"/>
  <c r="J46"/>
  <c r="I46"/>
  <c r="H46"/>
  <c r="G46"/>
  <c r="F46"/>
  <c r="E46"/>
  <c r="D46"/>
  <c r="C46"/>
  <c r="AI46" i="6"/>
  <c r="AF46"/>
  <c r="AE46"/>
  <c r="AD46"/>
  <c r="AC46"/>
  <c r="AB46"/>
  <c r="AA46"/>
  <c r="Z46"/>
  <c r="Y46"/>
  <c r="X46"/>
  <c r="W46"/>
  <c r="V46"/>
  <c r="U46"/>
  <c r="T46"/>
  <c r="P46"/>
  <c r="O46"/>
  <c r="N46"/>
  <c r="M46"/>
  <c r="L46"/>
  <c r="K46"/>
  <c r="J46"/>
  <c r="I46"/>
  <c r="H46"/>
  <c r="G46"/>
  <c r="F46"/>
  <c r="E46"/>
  <c r="D46"/>
  <c r="C46"/>
  <c r="AI46" i="5"/>
  <c r="AF46"/>
  <c r="AE46"/>
  <c r="AD46"/>
  <c r="AC46"/>
  <c r="AB46"/>
  <c r="AA46"/>
  <c r="Z46"/>
  <c r="Y46"/>
  <c r="X46"/>
  <c r="W46"/>
  <c r="V46"/>
  <c r="U46"/>
  <c r="T46"/>
  <c r="P46"/>
  <c r="O46"/>
  <c r="N46"/>
  <c r="M46"/>
  <c r="L46"/>
  <c r="K46"/>
  <c r="J46"/>
  <c r="I46"/>
  <c r="H46"/>
  <c r="G46"/>
  <c r="F46"/>
  <c r="E46"/>
  <c r="D46"/>
  <c r="C46"/>
  <c r="AI46" i="4"/>
  <c r="AF46"/>
  <c r="AE46"/>
  <c r="AD46"/>
  <c r="AC46"/>
  <c r="AB46"/>
  <c r="AA46"/>
  <c r="Z46"/>
  <c r="Y46"/>
  <c r="X46"/>
  <c r="W46"/>
  <c r="V46"/>
  <c r="U46"/>
  <c r="T46"/>
  <c r="P46"/>
  <c r="O46"/>
  <c r="N46"/>
  <c r="M46"/>
  <c r="L46"/>
  <c r="K46"/>
  <c r="J46"/>
  <c r="I46"/>
  <c r="H46"/>
  <c r="G46"/>
  <c r="F46"/>
  <c r="E46"/>
  <c r="D46"/>
  <c r="C46"/>
  <c r="AI46" i="3"/>
  <c r="AF46"/>
  <c r="AE46"/>
  <c r="AD46"/>
  <c r="AC46"/>
  <c r="AB46"/>
  <c r="AA46"/>
  <c r="Z46"/>
  <c r="Y46"/>
  <c r="X46"/>
  <c r="W46"/>
  <c r="V46"/>
  <c r="U46"/>
  <c r="T46"/>
  <c r="P46"/>
  <c r="O46"/>
  <c r="N46"/>
  <c r="M46"/>
  <c r="L46"/>
  <c r="K46"/>
  <c r="J46"/>
  <c r="I46"/>
  <c r="H46"/>
  <c r="G46"/>
  <c r="F46"/>
  <c r="E46"/>
  <c r="D46"/>
  <c r="C46"/>
  <c r="AI46" i="2"/>
  <c r="AF46"/>
  <c r="AE46"/>
  <c r="AD46"/>
  <c r="AC46"/>
  <c r="AB46"/>
  <c r="AA46"/>
  <c r="Z46"/>
  <c r="Y46"/>
  <c r="X46"/>
  <c r="W46"/>
  <c r="V46"/>
  <c r="U46"/>
  <c r="T46"/>
  <c r="P46"/>
  <c r="O46"/>
  <c r="N46"/>
  <c r="M46"/>
  <c r="L46"/>
  <c r="K46"/>
  <c r="J46"/>
  <c r="I46"/>
  <c r="H46"/>
  <c r="G46"/>
  <c r="F46"/>
  <c r="E46"/>
  <c r="D46"/>
  <c r="C46"/>
  <c r="AI45" i="35"/>
  <c r="AF45"/>
  <c r="AE45"/>
  <c r="AD45"/>
  <c r="AC45"/>
  <c r="AB45"/>
  <c r="AA45"/>
  <c r="Z45"/>
  <c r="Y45"/>
  <c r="X45"/>
  <c r="W45"/>
  <c r="V45"/>
  <c r="U45"/>
  <c r="T45"/>
  <c r="P45"/>
  <c r="O45"/>
  <c r="N45"/>
  <c r="M45"/>
  <c r="L45"/>
  <c r="K45"/>
  <c r="J45"/>
  <c r="I45"/>
  <c r="H45"/>
  <c r="G45"/>
  <c r="F45"/>
  <c r="E45"/>
  <c r="D45"/>
  <c r="C45"/>
  <c r="AI45" i="32"/>
  <c r="AF45"/>
  <c r="AE45"/>
  <c r="AD45"/>
  <c r="AC45"/>
  <c r="AB45"/>
  <c r="AA45"/>
  <c r="Z45"/>
  <c r="Y45"/>
  <c r="X45"/>
  <c r="W45"/>
  <c r="V45"/>
  <c r="U45"/>
  <c r="T45"/>
  <c r="P45"/>
  <c r="O45"/>
  <c r="N45"/>
  <c r="M45"/>
  <c r="L45"/>
  <c r="K45"/>
  <c r="J45"/>
  <c r="I45"/>
  <c r="H45"/>
  <c r="G45"/>
  <c r="F45"/>
  <c r="E45"/>
  <c r="D45"/>
  <c r="C45"/>
  <c r="AI45" i="31"/>
  <c r="AF45"/>
  <c r="AE45"/>
  <c r="AD45"/>
  <c r="AC45"/>
  <c r="AB45"/>
  <c r="AA45"/>
  <c r="Z45"/>
  <c r="Y45"/>
  <c r="X45"/>
  <c r="W45"/>
  <c r="V45"/>
  <c r="U45"/>
  <c r="T45"/>
  <c r="P45"/>
  <c r="O45"/>
  <c r="N45"/>
  <c r="M45"/>
  <c r="L45"/>
  <c r="K45"/>
  <c r="J45"/>
  <c r="I45"/>
  <c r="H45"/>
  <c r="G45"/>
  <c r="F45"/>
  <c r="E45"/>
  <c r="D45"/>
  <c r="C45"/>
  <c r="AI45" i="30"/>
  <c r="AF45"/>
  <c r="AE45"/>
  <c r="AD45"/>
  <c r="AC45"/>
  <c r="AB45"/>
  <c r="AA45"/>
  <c r="Z45"/>
  <c r="Y45"/>
  <c r="X45"/>
  <c r="W45"/>
  <c r="V45"/>
  <c r="U45"/>
  <c r="T45"/>
  <c r="P45"/>
  <c r="O45"/>
  <c r="N45"/>
  <c r="M45"/>
  <c r="L45"/>
  <c r="K45"/>
  <c r="J45"/>
  <c r="I45"/>
  <c r="H45"/>
  <c r="G45"/>
  <c r="F45"/>
  <c r="E45"/>
  <c r="D45"/>
  <c r="C45"/>
  <c r="AI45" i="29"/>
  <c r="AF45"/>
  <c r="AE45"/>
  <c r="AD45"/>
  <c r="AC45"/>
  <c r="AB45"/>
  <c r="AA45"/>
  <c r="Z45"/>
  <c r="Y45"/>
  <c r="X45"/>
  <c r="W45"/>
  <c r="V45"/>
  <c r="U45"/>
  <c r="T45"/>
  <c r="P45"/>
  <c r="O45"/>
  <c r="N45"/>
  <c r="M45"/>
  <c r="L45"/>
  <c r="K45"/>
  <c r="J45"/>
  <c r="I45"/>
  <c r="H45"/>
  <c r="G45"/>
  <c r="F45"/>
  <c r="E45"/>
  <c r="D45"/>
  <c r="C45"/>
  <c r="AI45" i="28"/>
  <c r="AF45"/>
  <c r="AE45"/>
  <c r="AD45"/>
  <c r="AC45"/>
  <c r="AB45"/>
  <c r="AA45"/>
  <c r="Z45"/>
  <c r="Y45"/>
  <c r="X45"/>
  <c r="W45"/>
  <c r="V45"/>
  <c r="U45"/>
  <c r="T45"/>
  <c r="P45"/>
  <c r="O45"/>
  <c r="N45"/>
  <c r="M45"/>
  <c r="L45"/>
  <c r="K45"/>
  <c r="J45"/>
  <c r="I45"/>
  <c r="H45"/>
  <c r="G45"/>
  <c r="F45"/>
  <c r="E45"/>
  <c r="D45"/>
  <c r="C45"/>
  <c r="AI45" i="27"/>
  <c r="AF45"/>
  <c r="AE45"/>
  <c r="AD45"/>
  <c r="AC45"/>
  <c r="AB45"/>
  <c r="AA45"/>
  <c r="Z45"/>
  <c r="Y45"/>
  <c r="X45"/>
  <c r="W45"/>
  <c r="V45"/>
  <c r="U45"/>
  <c r="T45"/>
  <c r="P45"/>
  <c r="O45"/>
  <c r="N45"/>
  <c r="M45"/>
  <c r="L45"/>
  <c r="K45"/>
  <c r="J45"/>
  <c r="I45"/>
  <c r="H45"/>
  <c r="G45"/>
  <c r="F45"/>
  <c r="E45"/>
  <c r="D45"/>
  <c r="C45"/>
  <c r="AI45" i="26"/>
  <c r="AF45"/>
  <c r="AE45"/>
  <c r="AD45"/>
  <c r="AC45"/>
  <c r="AB45"/>
  <c r="AA45"/>
  <c r="Z45"/>
  <c r="Y45"/>
  <c r="X45"/>
  <c r="W45"/>
  <c r="V45"/>
  <c r="U45"/>
  <c r="T45"/>
  <c r="P45"/>
  <c r="O45"/>
  <c r="N45"/>
  <c r="M45"/>
  <c r="L45"/>
  <c r="K45"/>
  <c r="J45"/>
  <c r="I45"/>
  <c r="H45"/>
  <c r="G45"/>
  <c r="F45"/>
  <c r="E45"/>
  <c r="D45"/>
  <c r="C45"/>
  <c r="AI45" i="25"/>
  <c r="AF45"/>
  <c r="AE45"/>
  <c r="AD45"/>
  <c r="AC45"/>
  <c r="AB45"/>
  <c r="AA45"/>
  <c r="Z45"/>
  <c r="Y45"/>
  <c r="X45"/>
  <c r="W45"/>
  <c r="V45"/>
  <c r="U45"/>
  <c r="T45"/>
  <c r="P45"/>
  <c r="O45"/>
  <c r="N45"/>
  <c r="M45"/>
  <c r="L45"/>
  <c r="K45"/>
  <c r="J45"/>
  <c r="I45"/>
  <c r="H45"/>
  <c r="G45"/>
  <c r="F45"/>
  <c r="E45"/>
  <c r="D45"/>
  <c r="C45"/>
  <c r="AI45" i="24"/>
  <c r="AF45"/>
  <c r="AE45"/>
  <c r="AD45"/>
  <c r="AC45"/>
  <c r="AB45"/>
  <c r="AA45"/>
  <c r="Z45"/>
  <c r="Y45"/>
  <c r="X45"/>
  <c r="W45"/>
  <c r="V45"/>
  <c r="U45"/>
  <c r="T45"/>
  <c r="P45"/>
  <c r="O45"/>
  <c r="N45"/>
  <c r="M45"/>
  <c r="L45"/>
  <c r="K45"/>
  <c r="J45"/>
  <c r="I45"/>
  <c r="H45"/>
  <c r="G45"/>
  <c r="F45"/>
  <c r="E45"/>
  <c r="D45"/>
  <c r="C45"/>
  <c r="AI45" i="23"/>
  <c r="AF45"/>
  <c r="AE45"/>
  <c r="AD45"/>
  <c r="AC45"/>
  <c r="AB45"/>
  <c r="AA45"/>
  <c r="Z45"/>
  <c r="Y45"/>
  <c r="X45"/>
  <c r="W45"/>
  <c r="V45"/>
  <c r="U45"/>
  <c r="T45"/>
  <c r="P45"/>
  <c r="O45"/>
  <c r="N45"/>
  <c r="M45"/>
  <c r="L45"/>
  <c r="K45"/>
  <c r="J45"/>
  <c r="I45"/>
  <c r="H45"/>
  <c r="G45"/>
  <c r="F45"/>
  <c r="E45"/>
  <c r="D45"/>
  <c r="C45"/>
  <c r="AI45" i="22"/>
  <c r="AF45"/>
  <c r="AE45"/>
  <c r="AD45"/>
  <c r="AC45"/>
  <c r="AB45"/>
  <c r="AA45"/>
  <c r="Z45"/>
  <c r="Y45"/>
  <c r="X45"/>
  <c r="W45"/>
  <c r="V45"/>
  <c r="U45"/>
  <c r="T45"/>
  <c r="P45"/>
  <c r="O45"/>
  <c r="N45"/>
  <c r="M45"/>
  <c r="L45"/>
  <c r="K45"/>
  <c r="J45"/>
  <c r="I45"/>
  <c r="H45"/>
  <c r="G45"/>
  <c r="F45"/>
  <c r="E45"/>
  <c r="D45"/>
  <c r="C45"/>
  <c r="AI45" i="21"/>
  <c r="AF45"/>
  <c r="AE45"/>
  <c r="AD45"/>
  <c r="AC45"/>
  <c r="AB45"/>
  <c r="AA45"/>
  <c r="Z45"/>
  <c r="Y45"/>
  <c r="X45"/>
  <c r="W45"/>
  <c r="V45"/>
  <c r="U45"/>
  <c r="T45"/>
  <c r="P45"/>
  <c r="O45"/>
  <c r="N45"/>
  <c r="M45"/>
  <c r="L45"/>
  <c r="K45"/>
  <c r="J45"/>
  <c r="I45"/>
  <c r="H45"/>
  <c r="G45"/>
  <c r="F45"/>
  <c r="E45"/>
  <c r="D45"/>
  <c r="C45"/>
  <c r="AI45" i="20"/>
  <c r="AF45"/>
  <c r="AE45"/>
  <c r="AD45"/>
  <c r="AC45"/>
  <c r="AB45"/>
  <c r="AA45"/>
  <c r="Z45"/>
  <c r="Y45"/>
  <c r="X45"/>
  <c r="W45"/>
  <c r="V45"/>
  <c r="U45"/>
  <c r="T45"/>
  <c r="P45"/>
  <c r="O45"/>
  <c r="N45"/>
  <c r="M45"/>
  <c r="L45"/>
  <c r="K45"/>
  <c r="J45"/>
  <c r="I45"/>
  <c r="H45"/>
  <c r="G45"/>
  <c r="F45"/>
  <c r="E45"/>
  <c r="D45"/>
  <c r="C45"/>
  <c r="AI45" i="19"/>
  <c r="AF45"/>
  <c r="AE45"/>
  <c r="AD45"/>
  <c r="AC45"/>
  <c r="AB45"/>
  <c r="AA45"/>
  <c r="Z45"/>
  <c r="Y45"/>
  <c r="X45"/>
  <c r="W45"/>
  <c r="V45"/>
  <c r="U45"/>
  <c r="T45"/>
  <c r="P45"/>
  <c r="O45"/>
  <c r="N45"/>
  <c r="M45"/>
  <c r="L45"/>
  <c r="K45"/>
  <c r="J45"/>
  <c r="I45"/>
  <c r="H45"/>
  <c r="G45"/>
  <c r="F45"/>
  <c r="E45"/>
  <c r="D45"/>
  <c r="C45"/>
  <c r="AI45" i="18"/>
  <c r="AF45"/>
  <c r="AE45"/>
  <c r="AD45"/>
  <c r="AC45"/>
  <c r="AB45"/>
  <c r="AA45"/>
  <c r="Z45"/>
  <c r="Y45"/>
  <c r="X45"/>
  <c r="W45"/>
  <c r="V45"/>
  <c r="U45"/>
  <c r="T45"/>
  <c r="P45"/>
  <c r="O45"/>
  <c r="N45"/>
  <c r="M45"/>
  <c r="L45"/>
  <c r="K45"/>
  <c r="J45"/>
  <c r="I45"/>
  <c r="H45"/>
  <c r="G45"/>
  <c r="F45"/>
  <c r="E45"/>
  <c r="D45"/>
  <c r="C45"/>
  <c r="AI45" i="17"/>
  <c r="AF45"/>
  <c r="AE45"/>
  <c r="AD45"/>
  <c r="AC45"/>
  <c r="AB45"/>
  <c r="AA45"/>
  <c r="Z45"/>
  <c r="Y45"/>
  <c r="X45"/>
  <c r="W45"/>
  <c r="V45"/>
  <c r="U45"/>
  <c r="T45"/>
  <c r="P45"/>
  <c r="O45"/>
  <c r="N45"/>
  <c r="M45"/>
  <c r="L45"/>
  <c r="K45"/>
  <c r="J45"/>
  <c r="I45"/>
  <c r="H45"/>
  <c r="G45"/>
  <c r="F45"/>
  <c r="E45"/>
  <c r="D45"/>
  <c r="C45"/>
  <c r="AI45" i="16"/>
  <c r="AF45"/>
  <c r="AE45"/>
  <c r="AD45"/>
  <c r="AC45"/>
  <c r="AB45"/>
  <c r="AA45"/>
  <c r="Z45"/>
  <c r="Y45"/>
  <c r="X45"/>
  <c r="W45"/>
  <c r="V45"/>
  <c r="U45"/>
  <c r="T45"/>
  <c r="P45"/>
  <c r="O45"/>
  <c r="N45"/>
  <c r="M45"/>
  <c r="L45"/>
  <c r="K45"/>
  <c r="J45"/>
  <c r="I45"/>
  <c r="H45"/>
  <c r="G45"/>
  <c r="F45"/>
  <c r="E45"/>
  <c r="D45"/>
  <c r="C45"/>
  <c r="AI45" i="15"/>
  <c r="AF45"/>
  <c r="AE45"/>
  <c r="AD45"/>
  <c r="AC45"/>
  <c r="AB45"/>
  <c r="AA45"/>
  <c r="Z45"/>
  <c r="Y45"/>
  <c r="X45"/>
  <c r="W45"/>
  <c r="V45"/>
  <c r="U45"/>
  <c r="T45"/>
  <c r="P45"/>
  <c r="O45"/>
  <c r="N45"/>
  <c r="M45"/>
  <c r="L45"/>
  <c r="K45"/>
  <c r="J45"/>
  <c r="I45"/>
  <c r="H45"/>
  <c r="G45"/>
  <c r="F45"/>
  <c r="E45"/>
  <c r="D45"/>
  <c r="C45"/>
  <c r="AI45" i="14"/>
  <c r="AF45"/>
  <c r="AE45"/>
  <c r="AD45"/>
  <c r="AC45"/>
  <c r="AB45"/>
  <c r="AA45"/>
  <c r="Z45"/>
  <c r="Y45"/>
  <c r="X45"/>
  <c r="W45"/>
  <c r="V45"/>
  <c r="U45"/>
  <c r="T45"/>
  <c r="P45"/>
  <c r="O45"/>
  <c r="N45"/>
  <c r="M45"/>
  <c r="L45"/>
  <c r="K45"/>
  <c r="J45"/>
  <c r="I45"/>
  <c r="H45"/>
  <c r="G45"/>
  <c r="F45"/>
  <c r="E45"/>
  <c r="D45"/>
  <c r="C45"/>
  <c r="AI45" i="13"/>
  <c r="AF45"/>
  <c r="AE45"/>
  <c r="AD45"/>
  <c r="AC45"/>
  <c r="AB45"/>
  <c r="AA45"/>
  <c r="Z45"/>
  <c r="Y45"/>
  <c r="X45"/>
  <c r="W45"/>
  <c r="V45"/>
  <c r="U45"/>
  <c r="T45"/>
  <c r="P45"/>
  <c r="O45"/>
  <c r="N45"/>
  <c r="M45"/>
  <c r="L45"/>
  <c r="K45"/>
  <c r="J45"/>
  <c r="I45"/>
  <c r="H45"/>
  <c r="G45"/>
  <c r="F45"/>
  <c r="E45"/>
  <c r="D45"/>
  <c r="C45"/>
  <c r="AI45" i="12"/>
  <c r="AF45"/>
  <c r="AE45"/>
  <c r="AD45"/>
  <c r="AC45"/>
  <c r="AB45"/>
  <c r="AA45"/>
  <c r="Z45"/>
  <c r="Y45"/>
  <c r="X45"/>
  <c r="W45"/>
  <c r="V45"/>
  <c r="U45"/>
  <c r="T45"/>
  <c r="P45"/>
  <c r="O45"/>
  <c r="N45"/>
  <c r="M45"/>
  <c r="L45"/>
  <c r="K45"/>
  <c r="J45"/>
  <c r="I45"/>
  <c r="H45"/>
  <c r="G45"/>
  <c r="F45"/>
  <c r="E45"/>
  <c r="D45"/>
  <c r="C45"/>
  <c r="AI45" i="11"/>
  <c r="AF45"/>
  <c r="AE45"/>
  <c r="AD45"/>
  <c r="AC45"/>
  <c r="AB45"/>
  <c r="AA45"/>
  <c r="Z45"/>
  <c r="Y45"/>
  <c r="X45"/>
  <c r="W45"/>
  <c r="V45"/>
  <c r="U45"/>
  <c r="T45"/>
  <c r="P45"/>
  <c r="O45"/>
  <c r="N45"/>
  <c r="M45"/>
  <c r="L45"/>
  <c r="K45"/>
  <c r="J45"/>
  <c r="I45"/>
  <c r="H45"/>
  <c r="G45"/>
  <c r="F45"/>
  <c r="E45"/>
  <c r="D45"/>
  <c r="C45"/>
  <c r="AI45" i="10"/>
  <c r="AF45"/>
  <c r="AE45"/>
  <c r="AD45"/>
  <c r="AC45"/>
  <c r="AB45"/>
  <c r="AA45"/>
  <c r="Z45"/>
  <c r="Y45"/>
  <c r="X45"/>
  <c r="W45"/>
  <c r="V45"/>
  <c r="U45"/>
  <c r="T45"/>
  <c r="P45"/>
  <c r="O45"/>
  <c r="N45"/>
  <c r="M45"/>
  <c r="L45"/>
  <c r="K45"/>
  <c r="J45"/>
  <c r="I45"/>
  <c r="H45"/>
  <c r="G45"/>
  <c r="F45"/>
  <c r="E45"/>
  <c r="D45"/>
  <c r="C45"/>
  <c r="AI45" i="9"/>
  <c r="AF45"/>
  <c r="AE45"/>
  <c r="AD45"/>
  <c r="AC45"/>
  <c r="AB45"/>
  <c r="AA45"/>
  <c r="Z45"/>
  <c r="Y45"/>
  <c r="X45"/>
  <c r="W45"/>
  <c r="V45"/>
  <c r="U45"/>
  <c r="T45"/>
  <c r="P45"/>
  <c r="O45"/>
  <c r="N45"/>
  <c r="M45"/>
  <c r="L45"/>
  <c r="K45"/>
  <c r="J45"/>
  <c r="I45"/>
  <c r="H45"/>
  <c r="G45"/>
  <c r="F45"/>
  <c r="E45"/>
  <c r="D45"/>
  <c r="C45"/>
  <c r="AI45" i="8"/>
  <c r="AF45"/>
  <c r="AE45"/>
  <c r="AD45"/>
  <c r="AC45"/>
  <c r="AB45"/>
  <c r="AA45"/>
  <c r="Z45"/>
  <c r="Y45"/>
  <c r="X45"/>
  <c r="W45"/>
  <c r="V45"/>
  <c r="U45"/>
  <c r="T45"/>
  <c r="P45"/>
  <c r="O45"/>
  <c r="N45"/>
  <c r="M45"/>
  <c r="L45"/>
  <c r="K45"/>
  <c r="J45"/>
  <c r="I45"/>
  <c r="H45"/>
  <c r="G45"/>
  <c r="F45"/>
  <c r="E45"/>
  <c r="D45"/>
  <c r="C45"/>
  <c r="AI45" i="7"/>
  <c r="AF45"/>
  <c r="AE45"/>
  <c r="AD45"/>
  <c r="AC45"/>
  <c r="AB45"/>
  <c r="AA45"/>
  <c r="Z45"/>
  <c r="Y45"/>
  <c r="X45"/>
  <c r="W45"/>
  <c r="V45"/>
  <c r="U45"/>
  <c r="T45"/>
  <c r="P45"/>
  <c r="O45"/>
  <c r="N45"/>
  <c r="M45"/>
  <c r="L45"/>
  <c r="K45"/>
  <c r="J45"/>
  <c r="I45"/>
  <c r="H45"/>
  <c r="G45"/>
  <c r="F45"/>
  <c r="E45"/>
  <c r="D45"/>
  <c r="C45"/>
  <c r="AI45" i="6"/>
  <c r="AF45"/>
  <c r="AE45"/>
  <c r="AD45"/>
  <c r="AC45"/>
  <c r="AB45"/>
  <c r="AA45"/>
  <c r="Z45"/>
  <c r="Y45"/>
  <c r="X45"/>
  <c r="W45"/>
  <c r="V45"/>
  <c r="U45"/>
  <c r="T45"/>
  <c r="P45"/>
  <c r="O45"/>
  <c r="N45"/>
  <c r="M45"/>
  <c r="L45"/>
  <c r="K45"/>
  <c r="J45"/>
  <c r="I45"/>
  <c r="H45"/>
  <c r="G45"/>
  <c r="F45"/>
  <c r="E45"/>
  <c r="D45"/>
  <c r="C45"/>
  <c r="AI45" i="5"/>
  <c r="AF45"/>
  <c r="AE45"/>
  <c r="AD45"/>
  <c r="AC45"/>
  <c r="AB45"/>
  <c r="AA45"/>
  <c r="Z45"/>
  <c r="Y45"/>
  <c r="X45"/>
  <c r="W45"/>
  <c r="V45"/>
  <c r="U45"/>
  <c r="T45"/>
  <c r="P45"/>
  <c r="O45"/>
  <c r="N45"/>
  <c r="M45"/>
  <c r="L45"/>
  <c r="K45"/>
  <c r="J45"/>
  <c r="I45"/>
  <c r="H45"/>
  <c r="G45"/>
  <c r="F45"/>
  <c r="E45"/>
  <c r="D45"/>
  <c r="C45"/>
  <c r="AI45" i="4"/>
  <c r="AF45"/>
  <c r="AE45"/>
  <c r="AD45"/>
  <c r="AC45"/>
  <c r="AB45"/>
  <c r="AA45"/>
  <c r="Z45"/>
  <c r="Y45"/>
  <c r="X45"/>
  <c r="W45"/>
  <c r="V45"/>
  <c r="U45"/>
  <c r="T45"/>
  <c r="P45"/>
  <c r="O45"/>
  <c r="N45"/>
  <c r="M45"/>
  <c r="L45"/>
  <c r="K45"/>
  <c r="J45"/>
  <c r="I45"/>
  <c r="H45"/>
  <c r="G45"/>
  <c r="F45"/>
  <c r="E45"/>
  <c r="D45"/>
  <c r="C45"/>
  <c r="AI45" i="3"/>
  <c r="AF45"/>
  <c r="AE45"/>
  <c r="AD45"/>
  <c r="AC45"/>
  <c r="AB45"/>
  <c r="AA45"/>
  <c r="Z45"/>
  <c r="Y45"/>
  <c r="X45"/>
  <c r="W45"/>
  <c r="V45"/>
  <c r="U45"/>
  <c r="T45"/>
  <c r="P45"/>
  <c r="O45"/>
  <c r="N45"/>
  <c r="M45"/>
  <c r="L45"/>
  <c r="K45"/>
  <c r="J45"/>
  <c r="I45"/>
  <c r="H45"/>
  <c r="G45"/>
  <c r="F45"/>
  <c r="E45"/>
  <c r="D45"/>
  <c r="C45"/>
  <c r="AI45" i="2"/>
  <c r="AF45"/>
  <c r="AE45"/>
  <c r="AD45"/>
  <c r="AC45"/>
  <c r="AB45"/>
  <c r="AA45"/>
  <c r="Z45"/>
  <c r="Y45"/>
  <c r="X45"/>
  <c r="W45"/>
  <c r="V45"/>
  <c r="U45"/>
  <c r="T45"/>
  <c r="P45"/>
  <c r="O45"/>
  <c r="N45"/>
  <c r="M45"/>
  <c r="L45"/>
  <c r="K45"/>
  <c r="J45"/>
  <c r="I45"/>
  <c r="H45"/>
  <c r="G45"/>
  <c r="F45"/>
  <c r="E45"/>
  <c r="D45"/>
  <c r="C45"/>
  <c r="AI44" i="35"/>
  <c r="AF44"/>
  <c r="AE44"/>
  <c r="AD44"/>
  <c r="AC44"/>
  <c r="AB44"/>
  <c r="AA44"/>
  <c r="Z44"/>
  <c r="Y44"/>
  <c r="X44"/>
  <c r="W44"/>
  <c r="V44"/>
  <c r="U44"/>
  <c r="T44"/>
  <c r="P44"/>
  <c r="O44"/>
  <c r="N44"/>
  <c r="M44"/>
  <c r="L44"/>
  <c r="K44"/>
  <c r="J44"/>
  <c r="I44"/>
  <c r="H44"/>
  <c r="G44"/>
  <c r="F44"/>
  <c r="E44"/>
  <c r="D44"/>
  <c r="C44"/>
  <c r="AI44" i="32"/>
  <c r="AF44"/>
  <c r="AE44"/>
  <c r="AD44"/>
  <c r="AC44"/>
  <c r="AB44"/>
  <c r="AA44"/>
  <c r="Z44"/>
  <c r="Y44"/>
  <c r="X44"/>
  <c r="W44"/>
  <c r="V44"/>
  <c r="U44"/>
  <c r="T44"/>
  <c r="P44"/>
  <c r="O44"/>
  <c r="N44"/>
  <c r="M44"/>
  <c r="L44"/>
  <c r="K44"/>
  <c r="J44"/>
  <c r="I44"/>
  <c r="H44"/>
  <c r="G44"/>
  <c r="F44"/>
  <c r="E44"/>
  <c r="D44"/>
  <c r="C44"/>
  <c r="AI44" i="31"/>
  <c r="AF44"/>
  <c r="AE44"/>
  <c r="AD44"/>
  <c r="AC44"/>
  <c r="AB44"/>
  <c r="AA44"/>
  <c r="Z44"/>
  <c r="Y44"/>
  <c r="X44"/>
  <c r="W44"/>
  <c r="V44"/>
  <c r="U44"/>
  <c r="T44"/>
  <c r="P44"/>
  <c r="O44"/>
  <c r="N44"/>
  <c r="M44"/>
  <c r="L44"/>
  <c r="K44"/>
  <c r="J44"/>
  <c r="I44"/>
  <c r="H44"/>
  <c r="G44"/>
  <c r="F44"/>
  <c r="E44"/>
  <c r="D44"/>
  <c r="C44"/>
  <c r="AI44" i="30"/>
  <c r="AF44"/>
  <c r="AE44"/>
  <c r="AD44"/>
  <c r="AC44"/>
  <c r="AB44"/>
  <c r="AA44"/>
  <c r="Z44"/>
  <c r="Y44"/>
  <c r="X44"/>
  <c r="W44"/>
  <c r="V44"/>
  <c r="U44"/>
  <c r="T44"/>
  <c r="P44"/>
  <c r="O44"/>
  <c r="N44"/>
  <c r="M44"/>
  <c r="L44"/>
  <c r="K44"/>
  <c r="J44"/>
  <c r="I44"/>
  <c r="H44"/>
  <c r="G44"/>
  <c r="F44"/>
  <c r="E44"/>
  <c r="D44"/>
  <c r="C44"/>
  <c r="AI44" i="29"/>
  <c r="AF44"/>
  <c r="AE44"/>
  <c r="AD44"/>
  <c r="AC44"/>
  <c r="AB44"/>
  <c r="AA44"/>
  <c r="Z44"/>
  <c r="Y44"/>
  <c r="X44"/>
  <c r="W44"/>
  <c r="V44"/>
  <c r="U44"/>
  <c r="T44"/>
  <c r="P44"/>
  <c r="O44"/>
  <c r="N44"/>
  <c r="M44"/>
  <c r="L44"/>
  <c r="K44"/>
  <c r="J44"/>
  <c r="I44"/>
  <c r="H44"/>
  <c r="G44"/>
  <c r="F44"/>
  <c r="E44"/>
  <c r="D44"/>
  <c r="C44"/>
  <c r="AI44" i="28"/>
  <c r="AF44"/>
  <c r="AE44"/>
  <c r="AD44"/>
  <c r="AC44"/>
  <c r="AB44"/>
  <c r="AA44"/>
  <c r="Z44"/>
  <c r="Y44"/>
  <c r="X44"/>
  <c r="W44"/>
  <c r="V44"/>
  <c r="U44"/>
  <c r="T44"/>
  <c r="P44"/>
  <c r="O44"/>
  <c r="N44"/>
  <c r="M44"/>
  <c r="L44"/>
  <c r="K44"/>
  <c r="J44"/>
  <c r="I44"/>
  <c r="H44"/>
  <c r="G44"/>
  <c r="F44"/>
  <c r="E44"/>
  <c r="D44"/>
  <c r="C44"/>
  <c r="AI44" i="27"/>
  <c r="AF44"/>
  <c r="AE44"/>
  <c r="AD44"/>
  <c r="AC44"/>
  <c r="AB44"/>
  <c r="AA44"/>
  <c r="Z44"/>
  <c r="Y44"/>
  <c r="X44"/>
  <c r="W44"/>
  <c r="V44"/>
  <c r="U44"/>
  <c r="T44"/>
  <c r="P44"/>
  <c r="O44"/>
  <c r="N44"/>
  <c r="M44"/>
  <c r="L44"/>
  <c r="K44"/>
  <c r="J44"/>
  <c r="I44"/>
  <c r="H44"/>
  <c r="G44"/>
  <c r="F44"/>
  <c r="E44"/>
  <c r="D44"/>
  <c r="C44"/>
  <c r="AI44" i="26"/>
  <c r="AF44"/>
  <c r="AE44"/>
  <c r="AD44"/>
  <c r="AC44"/>
  <c r="AB44"/>
  <c r="AA44"/>
  <c r="Z44"/>
  <c r="Y44"/>
  <c r="X44"/>
  <c r="W44"/>
  <c r="V44"/>
  <c r="U44"/>
  <c r="T44"/>
  <c r="P44"/>
  <c r="O44"/>
  <c r="N44"/>
  <c r="M44"/>
  <c r="L44"/>
  <c r="K44"/>
  <c r="J44"/>
  <c r="I44"/>
  <c r="H44"/>
  <c r="G44"/>
  <c r="F44"/>
  <c r="E44"/>
  <c r="D44"/>
  <c r="C44"/>
  <c r="AI44" i="25"/>
  <c r="AF44"/>
  <c r="AE44"/>
  <c r="AD44"/>
  <c r="AC44"/>
  <c r="AB44"/>
  <c r="AA44"/>
  <c r="Z44"/>
  <c r="Y44"/>
  <c r="X44"/>
  <c r="W44"/>
  <c r="V44"/>
  <c r="U44"/>
  <c r="T44"/>
  <c r="P44"/>
  <c r="O44"/>
  <c r="N44"/>
  <c r="M44"/>
  <c r="L44"/>
  <c r="K44"/>
  <c r="J44"/>
  <c r="I44"/>
  <c r="H44"/>
  <c r="G44"/>
  <c r="F44"/>
  <c r="E44"/>
  <c r="D44"/>
  <c r="C44"/>
  <c r="AI44" i="24"/>
  <c r="AF44"/>
  <c r="AE44"/>
  <c r="AD44"/>
  <c r="AC44"/>
  <c r="AB44"/>
  <c r="AA44"/>
  <c r="Z44"/>
  <c r="Y44"/>
  <c r="X44"/>
  <c r="W44"/>
  <c r="V44"/>
  <c r="U44"/>
  <c r="T44"/>
  <c r="P44"/>
  <c r="O44"/>
  <c r="N44"/>
  <c r="M44"/>
  <c r="L44"/>
  <c r="K44"/>
  <c r="J44"/>
  <c r="I44"/>
  <c r="H44"/>
  <c r="G44"/>
  <c r="F44"/>
  <c r="E44"/>
  <c r="D44"/>
  <c r="C44"/>
  <c r="AI44" i="23"/>
  <c r="AF44"/>
  <c r="AE44"/>
  <c r="AD44"/>
  <c r="AC44"/>
  <c r="AB44"/>
  <c r="AA44"/>
  <c r="Z44"/>
  <c r="Y44"/>
  <c r="X44"/>
  <c r="W44"/>
  <c r="V44"/>
  <c r="U44"/>
  <c r="T44"/>
  <c r="P44"/>
  <c r="O44"/>
  <c r="N44"/>
  <c r="M44"/>
  <c r="L44"/>
  <c r="K44"/>
  <c r="J44"/>
  <c r="I44"/>
  <c r="H44"/>
  <c r="G44"/>
  <c r="F44"/>
  <c r="E44"/>
  <c r="D44"/>
  <c r="C44"/>
  <c r="AI44" i="22"/>
  <c r="AF44"/>
  <c r="AE44"/>
  <c r="AD44"/>
  <c r="AC44"/>
  <c r="AB44"/>
  <c r="AA44"/>
  <c r="Z44"/>
  <c r="Y44"/>
  <c r="X44"/>
  <c r="W44"/>
  <c r="V44"/>
  <c r="U44"/>
  <c r="T44"/>
  <c r="P44"/>
  <c r="O44"/>
  <c r="N44"/>
  <c r="M44"/>
  <c r="L44"/>
  <c r="K44"/>
  <c r="J44"/>
  <c r="I44"/>
  <c r="H44"/>
  <c r="G44"/>
  <c r="F44"/>
  <c r="E44"/>
  <c r="D44"/>
  <c r="C44"/>
  <c r="AI44" i="21"/>
  <c r="AF44"/>
  <c r="AE44"/>
  <c r="AD44"/>
  <c r="AC44"/>
  <c r="AB44"/>
  <c r="AA44"/>
  <c r="Z44"/>
  <c r="Y44"/>
  <c r="X44"/>
  <c r="W44"/>
  <c r="V44"/>
  <c r="U44"/>
  <c r="T44"/>
  <c r="P44"/>
  <c r="O44"/>
  <c r="N44"/>
  <c r="M44"/>
  <c r="L44"/>
  <c r="K44"/>
  <c r="J44"/>
  <c r="I44"/>
  <c r="H44"/>
  <c r="G44"/>
  <c r="F44"/>
  <c r="E44"/>
  <c r="D44"/>
  <c r="C44"/>
  <c r="AI44" i="20"/>
  <c r="AF44"/>
  <c r="AE44"/>
  <c r="AD44"/>
  <c r="AC44"/>
  <c r="AB44"/>
  <c r="AA44"/>
  <c r="Z44"/>
  <c r="Y44"/>
  <c r="X44"/>
  <c r="W44"/>
  <c r="V44"/>
  <c r="U44"/>
  <c r="T44"/>
  <c r="P44"/>
  <c r="O44"/>
  <c r="N44"/>
  <c r="M44"/>
  <c r="L44"/>
  <c r="K44"/>
  <c r="J44"/>
  <c r="I44"/>
  <c r="H44"/>
  <c r="G44"/>
  <c r="F44"/>
  <c r="E44"/>
  <c r="D44"/>
  <c r="C44"/>
  <c r="AI44" i="19"/>
  <c r="AF44"/>
  <c r="AE44"/>
  <c r="AD44"/>
  <c r="AC44"/>
  <c r="AB44"/>
  <c r="AA44"/>
  <c r="Z44"/>
  <c r="Y44"/>
  <c r="X44"/>
  <c r="W44"/>
  <c r="V44"/>
  <c r="U44"/>
  <c r="T44"/>
  <c r="P44"/>
  <c r="O44"/>
  <c r="N44"/>
  <c r="M44"/>
  <c r="L44"/>
  <c r="K44"/>
  <c r="J44"/>
  <c r="I44"/>
  <c r="H44"/>
  <c r="G44"/>
  <c r="F44"/>
  <c r="E44"/>
  <c r="D44"/>
  <c r="C44"/>
  <c r="AI44" i="18"/>
  <c r="AF44"/>
  <c r="AE44"/>
  <c r="AD44"/>
  <c r="AC44"/>
  <c r="AB44"/>
  <c r="AA44"/>
  <c r="Z44"/>
  <c r="Y44"/>
  <c r="X44"/>
  <c r="W44"/>
  <c r="V44"/>
  <c r="U44"/>
  <c r="T44"/>
  <c r="P44"/>
  <c r="O44"/>
  <c r="N44"/>
  <c r="M44"/>
  <c r="L44"/>
  <c r="K44"/>
  <c r="J44"/>
  <c r="I44"/>
  <c r="H44"/>
  <c r="G44"/>
  <c r="F44"/>
  <c r="E44"/>
  <c r="D44"/>
  <c r="C44"/>
  <c r="AI44" i="17"/>
  <c r="AF44"/>
  <c r="AE44"/>
  <c r="AD44"/>
  <c r="AC44"/>
  <c r="AB44"/>
  <c r="AA44"/>
  <c r="Z44"/>
  <c r="Y44"/>
  <c r="X44"/>
  <c r="W44"/>
  <c r="V44"/>
  <c r="U44"/>
  <c r="T44"/>
  <c r="P44"/>
  <c r="O44"/>
  <c r="N44"/>
  <c r="M44"/>
  <c r="L44"/>
  <c r="K44"/>
  <c r="J44"/>
  <c r="I44"/>
  <c r="H44"/>
  <c r="G44"/>
  <c r="F44"/>
  <c r="E44"/>
  <c r="D44"/>
  <c r="C44"/>
  <c r="AI44" i="16"/>
  <c r="AF44"/>
  <c r="AE44"/>
  <c r="AD44"/>
  <c r="AC44"/>
  <c r="AB44"/>
  <c r="AA44"/>
  <c r="Z44"/>
  <c r="Y44"/>
  <c r="X44"/>
  <c r="W44"/>
  <c r="V44"/>
  <c r="U44"/>
  <c r="T44"/>
  <c r="P44"/>
  <c r="O44"/>
  <c r="N44"/>
  <c r="M44"/>
  <c r="L44"/>
  <c r="K44"/>
  <c r="J44"/>
  <c r="I44"/>
  <c r="H44"/>
  <c r="G44"/>
  <c r="F44"/>
  <c r="E44"/>
  <c r="D44"/>
  <c r="C44"/>
  <c r="AI44" i="15"/>
  <c r="AF44"/>
  <c r="AE44"/>
  <c r="AD44"/>
  <c r="AC44"/>
  <c r="AB44"/>
  <c r="AA44"/>
  <c r="Z44"/>
  <c r="Y44"/>
  <c r="X44"/>
  <c r="W44"/>
  <c r="V44"/>
  <c r="U44"/>
  <c r="T44"/>
  <c r="P44"/>
  <c r="O44"/>
  <c r="N44"/>
  <c r="M44"/>
  <c r="L44"/>
  <c r="K44"/>
  <c r="J44"/>
  <c r="I44"/>
  <c r="H44"/>
  <c r="G44"/>
  <c r="F44"/>
  <c r="E44"/>
  <c r="D44"/>
  <c r="C44"/>
  <c r="AI44" i="14"/>
  <c r="AF44"/>
  <c r="AE44"/>
  <c r="AD44"/>
  <c r="AC44"/>
  <c r="AB44"/>
  <c r="AA44"/>
  <c r="Z44"/>
  <c r="Y44"/>
  <c r="X44"/>
  <c r="W44"/>
  <c r="V44"/>
  <c r="U44"/>
  <c r="T44"/>
  <c r="P44"/>
  <c r="O44"/>
  <c r="N44"/>
  <c r="M44"/>
  <c r="L44"/>
  <c r="K44"/>
  <c r="J44"/>
  <c r="I44"/>
  <c r="H44"/>
  <c r="G44"/>
  <c r="F44"/>
  <c r="E44"/>
  <c r="D44"/>
  <c r="C44"/>
  <c r="AI44" i="13"/>
  <c r="AF44"/>
  <c r="AE44"/>
  <c r="AD44"/>
  <c r="AC44"/>
  <c r="AB44"/>
  <c r="AA44"/>
  <c r="Z44"/>
  <c r="Y44"/>
  <c r="X44"/>
  <c r="W44"/>
  <c r="V44"/>
  <c r="U44"/>
  <c r="T44"/>
  <c r="P44"/>
  <c r="O44"/>
  <c r="N44"/>
  <c r="M44"/>
  <c r="L44"/>
  <c r="K44"/>
  <c r="J44"/>
  <c r="I44"/>
  <c r="H44"/>
  <c r="G44"/>
  <c r="F44"/>
  <c r="E44"/>
  <c r="D44"/>
  <c r="C44"/>
  <c r="AI44" i="12"/>
  <c r="AF44"/>
  <c r="AE44"/>
  <c r="AD44"/>
  <c r="AC44"/>
  <c r="AB44"/>
  <c r="AA44"/>
  <c r="Z44"/>
  <c r="Y44"/>
  <c r="X44"/>
  <c r="W44"/>
  <c r="V44"/>
  <c r="U44"/>
  <c r="T44"/>
  <c r="P44"/>
  <c r="O44"/>
  <c r="N44"/>
  <c r="M44"/>
  <c r="L44"/>
  <c r="K44"/>
  <c r="J44"/>
  <c r="I44"/>
  <c r="H44"/>
  <c r="G44"/>
  <c r="F44"/>
  <c r="E44"/>
  <c r="D44"/>
  <c r="C44"/>
  <c r="AI44" i="11"/>
  <c r="AF44"/>
  <c r="AE44"/>
  <c r="AD44"/>
  <c r="AC44"/>
  <c r="AB44"/>
  <c r="AA44"/>
  <c r="Z44"/>
  <c r="Y44"/>
  <c r="X44"/>
  <c r="W44"/>
  <c r="V44"/>
  <c r="U44"/>
  <c r="T44"/>
  <c r="P44"/>
  <c r="O44"/>
  <c r="N44"/>
  <c r="M44"/>
  <c r="L44"/>
  <c r="K44"/>
  <c r="J44"/>
  <c r="I44"/>
  <c r="H44"/>
  <c r="G44"/>
  <c r="F44"/>
  <c r="E44"/>
  <c r="D44"/>
  <c r="C44"/>
  <c r="AI44" i="10"/>
  <c r="AF44"/>
  <c r="AE44"/>
  <c r="AD44"/>
  <c r="AC44"/>
  <c r="AB44"/>
  <c r="AA44"/>
  <c r="Z44"/>
  <c r="Y44"/>
  <c r="X44"/>
  <c r="W44"/>
  <c r="V44"/>
  <c r="U44"/>
  <c r="T44"/>
  <c r="P44"/>
  <c r="O44"/>
  <c r="N44"/>
  <c r="M44"/>
  <c r="L44"/>
  <c r="K44"/>
  <c r="J44"/>
  <c r="I44"/>
  <c r="H44"/>
  <c r="G44"/>
  <c r="F44"/>
  <c r="E44"/>
  <c r="D44"/>
  <c r="C44"/>
  <c r="AI44" i="9"/>
  <c r="AF44"/>
  <c r="AE44"/>
  <c r="AD44"/>
  <c r="AC44"/>
  <c r="AB44"/>
  <c r="AA44"/>
  <c r="Z44"/>
  <c r="Y44"/>
  <c r="X44"/>
  <c r="W44"/>
  <c r="V44"/>
  <c r="U44"/>
  <c r="T44"/>
  <c r="P44"/>
  <c r="O44"/>
  <c r="N44"/>
  <c r="M44"/>
  <c r="L44"/>
  <c r="K44"/>
  <c r="J44"/>
  <c r="I44"/>
  <c r="H44"/>
  <c r="G44"/>
  <c r="F44"/>
  <c r="E44"/>
  <c r="D44"/>
  <c r="C44"/>
  <c r="AI44" i="8"/>
  <c r="AF44"/>
  <c r="AE44"/>
  <c r="AD44"/>
  <c r="AC44"/>
  <c r="AB44"/>
  <c r="AA44"/>
  <c r="Z44"/>
  <c r="Y44"/>
  <c r="X44"/>
  <c r="W44"/>
  <c r="V44"/>
  <c r="U44"/>
  <c r="T44"/>
  <c r="P44"/>
  <c r="O44"/>
  <c r="N44"/>
  <c r="M44"/>
  <c r="L44"/>
  <c r="K44"/>
  <c r="J44"/>
  <c r="I44"/>
  <c r="H44"/>
  <c r="G44"/>
  <c r="F44"/>
  <c r="E44"/>
  <c r="D44"/>
  <c r="C44"/>
  <c r="AI44" i="7"/>
  <c r="AF44"/>
  <c r="AE44"/>
  <c r="AD44"/>
  <c r="AC44"/>
  <c r="AB44"/>
  <c r="AA44"/>
  <c r="Z44"/>
  <c r="Y44"/>
  <c r="X44"/>
  <c r="W44"/>
  <c r="V44"/>
  <c r="U44"/>
  <c r="T44"/>
  <c r="P44"/>
  <c r="O44"/>
  <c r="N44"/>
  <c r="M44"/>
  <c r="L44"/>
  <c r="K44"/>
  <c r="J44"/>
  <c r="I44"/>
  <c r="H44"/>
  <c r="G44"/>
  <c r="F44"/>
  <c r="E44"/>
  <c r="D44"/>
  <c r="C44"/>
  <c r="AI44" i="6"/>
  <c r="AF44"/>
  <c r="AE44"/>
  <c r="AD44"/>
  <c r="AC44"/>
  <c r="AB44"/>
  <c r="AA44"/>
  <c r="Z44"/>
  <c r="Y44"/>
  <c r="X44"/>
  <c r="W44"/>
  <c r="V44"/>
  <c r="U44"/>
  <c r="T44"/>
  <c r="P44"/>
  <c r="O44"/>
  <c r="N44"/>
  <c r="M44"/>
  <c r="L44"/>
  <c r="K44"/>
  <c r="J44"/>
  <c r="I44"/>
  <c r="H44"/>
  <c r="G44"/>
  <c r="F44"/>
  <c r="E44"/>
  <c r="D44"/>
  <c r="C44"/>
  <c r="AI44" i="5"/>
  <c r="AF44"/>
  <c r="AE44"/>
  <c r="AD44"/>
  <c r="AC44"/>
  <c r="AB44"/>
  <c r="AA44"/>
  <c r="Z44"/>
  <c r="Y44"/>
  <c r="X44"/>
  <c r="W44"/>
  <c r="V44"/>
  <c r="U44"/>
  <c r="T44"/>
  <c r="P44"/>
  <c r="O44"/>
  <c r="N44"/>
  <c r="M44"/>
  <c r="L44"/>
  <c r="K44"/>
  <c r="J44"/>
  <c r="I44"/>
  <c r="H44"/>
  <c r="G44"/>
  <c r="F44"/>
  <c r="E44"/>
  <c r="D44"/>
  <c r="C44"/>
  <c r="AI44" i="4"/>
  <c r="AF44"/>
  <c r="AE44"/>
  <c r="AD44"/>
  <c r="AC44"/>
  <c r="AB44"/>
  <c r="AA44"/>
  <c r="Z44"/>
  <c r="Y44"/>
  <c r="X44"/>
  <c r="W44"/>
  <c r="V44"/>
  <c r="U44"/>
  <c r="T44"/>
  <c r="P44"/>
  <c r="O44"/>
  <c r="N44"/>
  <c r="M44"/>
  <c r="L44"/>
  <c r="K44"/>
  <c r="J44"/>
  <c r="I44"/>
  <c r="H44"/>
  <c r="G44"/>
  <c r="F44"/>
  <c r="E44"/>
  <c r="D44"/>
  <c r="C44"/>
  <c r="AI44" i="3"/>
  <c r="AF44"/>
  <c r="AE44"/>
  <c r="AD44"/>
  <c r="AC44"/>
  <c r="AB44"/>
  <c r="AA44"/>
  <c r="Z44"/>
  <c r="Y44"/>
  <c r="X44"/>
  <c r="W44"/>
  <c r="V44"/>
  <c r="U44"/>
  <c r="T44"/>
  <c r="P44"/>
  <c r="O44"/>
  <c r="N44"/>
  <c r="M44"/>
  <c r="L44"/>
  <c r="K44"/>
  <c r="J44"/>
  <c r="I44"/>
  <c r="H44"/>
  <c r="G44"/>
  <c r="F44"/>
  <c r="E44"/>
  <c r="D44"/>
  <c r="C44"/>
  <c r="AI44" i="2"/>
  <c r="AF44"/>
  <c r="AE44"/>
  <c r="AD44"/>
  <c r="AC44"/>
  <c r="AB44"/>
  <c r="AA44"/>
  <c r="Z44"/>
  <c r="Y44"/>
  <c r="X44"/>
  <c r="W44"/>
  <c r="V44"/>
  <c r="U44"/>
  <c r="T44"/>
  <c r="P44"/>
  <c r="O44"/>
  <c r="N44"/>
  <c r="M44"/>
  <c r="L44"/>
  <c r="K44"/>
  <c r="J44"/>
  <c r="I44"/>
  <c r="H44"/>
  <c r="G44"/>
  <c r="F44"/>
  <c r="E44"/>
  <c r="D44"/>
  <c r="C44"/>
  <c r="AI43" i="35"/>
  <c r="AF43"/>
  <c r="AE43"/>
  <c r="AD43"/>
  <c r="AC43"/>
  <c r="AB43"/>
  <c r="AA43"/>
  <c r="Z43"/>
  <c r="Y43"/>
  <c r="X43"/>
  <c r="W43"/>
  <c r="V43"/>
  <c r="U43"/>
  <c r="T43"/>
  <c r="P43"/>
  <c r="O43"/>
  <c r="N43"/>
  <c r="M43"/>
  <c r="L43"/>
  <c r="K43"/>
  <c r="J43"/>
  <c r="I43"/>
  <c r="H43"/>
  <c r="G43"/>
  <c r="F43"/>
  <c r="E43"/>
  <c r="D43"/>
  <c r="C43"/>
  <c r="AI43" i="32"/>
  <c r="AF43"/>
  <c r="AE43"/>
  <c r="AD43"/>
  <c r="AC43"/>
  <c r="AB43"/>
  <c r="AA43"/>
  <c r="Z43"/>
  <c r="Y43"/>
  <c r="X43"/>
  <c r="W43"/>
  <c r="V43"/>
  <c r="U43"/>
  <c r="T43"/>
  <c r="P43"/>
  <c r="O43"/>
  <c r="N43"/>
  <c r="M43"/>
  <c r="L43"/>
  <c r="K43"/>
  <c r="J43"/>
  <c r="I43"/>
  <c r="H43"/>
  <c r="G43"/>
  <c r="F43"/>
  <c r="E43"/>
  <c r="D43"/>
  <c r="C43"/>
  <c r="AI43" i="31"/>
  <c r="AF43"/>
  <c r="AE43"/>
  <c r="AD43"/>
  <c r="AC43"/>
  <c r="AB43"/>
  <c r="AA43"/>
  <c r="Z43"/>
  <c r="Y43"/>
  <c r="X43"/>
  <c r="W43"/>
  <c r="V43"/>
  <c r="U43"/>
  <c r="T43"/>
  <c r="P43"/>
  <c r="O43"/>
  <c r="N43"/>
  <c r="M43"/>
  <c r="L43"/>
  <c r="K43"/>
  <c r="J43"/>
  <c r="I43"/>
  <c r="H43"/>
  <c r="G43"/>
  <c r="F43"/>
  <c r="E43"/>
  <c r="D43"/>
  <c r="C43"/>
  <c r="AI43" i="30"/>
  <c r="AF43"/>
  <c r="AE43"/>
  <c r="AD43"/>
  <c r="AC43"/>
  <c r="AB43"/>
  <c r="AA43"/>
  <c r="Z43"/>
  <c r="Y43"/>
  <c r="X43"/>
  <c r="W43"/>
  <c r="V43"/>
  <c r="U43"/>
  <c r="T43"/>
  <c r="P43"/>
  <c r="O43"/>
  <c r="N43"/>
  <c r="M43"/>
  <c r="L43"/>
  <c r="K43"/>
  <c r="J43"/>
  <c r="I43"/>
  <c r="H43"/>
  <c r="G43"/>
  <c r="F43"/>
  <c r="E43"/>
  <c r="D43"/>
  <c r="C43"/>
  <c r="AI43" i="29"/>
  <c r="AF43"/>
  <c r="AE43"/>
  <c r="AD43"/>
  <c r="AC43"/>
  <c r="AB43"/>
  <c r="AA43"/>
  <c r="Z43"/>
  <c r="Y43"/>
  <c r="X43"/>
  <c r="W43"/>
  <c r="V43"/>
  <c r="U43"/>
  <c r="T43"/>
  <c r="P43"/>
  <c r="O43"/>
  <c r="N43"/>
  <c r="M43"/>
  <c r="L43"/>
  <c r="K43"/>
  <c r="J43"/>
  <c r="I43"/>
  <c r="H43"/>
  <c r="G43"/>
  <c r="F43"/>
  <c r="E43"/>
  <c r="D43"/>
  <c r="C43"/>
  <c r="AI43" i="28"/>
  <c r="AF43"/>
  <c r="AE43"/>
  <c r="AD43"/>
  <c r="AC43"/>
  <c r="AB43"/>
  <c r="AA43"/>
  <c r="Z43"/>
  <c r="Y43"/>
  <c r="X43"/>
  <c r="W43"/>
  <c r="V43"/>
  <c r="U43"/>
  <c r="T43"/>
  <c r="P43"/>
  <c r="O43"/>
  <c r="N43"/>
  <c r="M43"/>
  <c r="L43"/>
  <c r="K43"/>
  <c r="J43"/>
  <c r="I43"/>
  <c r="H43"/>
  <c r="G43"/>
  <c r="F43"/>
  <c r="E43"/>
  <c r="D43"/>
  <c r="C43"/>
  <c r="AI43" i="27"/>
  <c r="AF43"/>
  <c r="AE43"/>
  <c r="AD43"/>
  <c r="AC43"/>
  <c r="AB43"/>
  <c r="AA43"/>
  <c r="Z43"/>
  <c r="Y43"/>
  <c r="X43"/>
  <c r="W43"/>
  <c r="V43"/>
  <c r="U43"/>
  <c r="T43"/>
  <c r="P43"/>
  <c r="O43"/>
  <c r="N43"/>
  <c r="M43"/>
  <c r="L43"/>
  <c r="K43"/>
  <c r="J43"/>
  <c r="I43"/>
  <c r="H43"/>
  <c r="G43"/>
  <c r="F43"/>
  <c r="E43"/>
  <c r="D43"/>
  <c r="C43"/>
  <c r="AI43" i="26"/>
  <c r="AF43"/>
  <c r="AE43"/>
  <c r="AD43"/>
  <c r="AC43"/>
  <c r="AB43"/>
  <c r="AA43"/>
  <c r="Z43"/>
  <c r="Y43"/>
  <c r="X43"/>
  <c r="W43"/>
  <c r="V43"/>
  <c r="U43"/>
  <c r="T43"/>
  <c r="P43"/>
  <c r="O43"/>
  <c r="N43"/>
  <c r="M43"/>
  <c r="L43"/>
  <c r="K43"/>
  <c r="J43"/>
  <c r="I43"/>
  <c r="H43"/>
  <c r="G43"/>
  <c r="F43"/>
  <c r="E43"/>
  <c r="D43"/>
  <c r="C43"/>
  <c r="AI43" i="25"/>
  <c r="AF43"/>
  <c r="AE43"/>
  <c r="AD43"/>
  <c r="AC43"/>
  <c r="AB43"/>
  <c r="AA43"/>
  <c r="Z43"/>
  <c r="Y43"/>
  <c r="X43"/>
  <c r="W43"/>
  <c r="V43"/>
  <c r="U43"/>
  <c r="T43"/>
  <c r="P43"/>
  <c r="O43"/>
  <c r="N43"/>
  <c r="M43"/>
  <c r="L43"/>
  <c r="K43"/>
  <c r="J43"/>
  <c r="I43"/>
  <c r="H43"/>
  <c r="G43"/>
  <c r="F43"/>
  <c r="E43"/>
  <c r="D43"/>
  <c r="C43"/>
  <c r="AI43" i="24"/>
  <c r="AF43"/>
  <c r="AE43"/>
  <c r="AD43"/>
  <c r="AC43"/>
  <c r="AB43"/>
  <c r="AA43"/>
  <c r="Z43"/>
  <c r="Y43"/>
  <c r="X43"/>
  <c r="W43"/>
  <c r="V43"/>
  <c r="U43"/>
  <c r="T43"/>
  <c r="P43"/>
  <c r="O43"/>
  <c r="N43"/>
  <c r="M43"/>
  <c r="L43"/>
  <c r="K43"/>
  <c r="J43"/>
  <c r="I43"/>
  <c r="H43"/>
  <c r="G43"/>
  <c r="F43"/>
  <c r="E43"/>
  <c r="D43"/>
  <c r="C43"/>
  <c r="AI43" i="23"/>
  <c r="AF43"/>
  <c r="AE43"/>
  <c r="AD43"/>
  <c r="AC43"/>
  <c r="AB43"/>
  <c r="AA43"/>
  <c r="Z43"/>
  <c r="Y43"/>
  <c r="X43"/>
  <c r="W43"/>
  <c r="V43"/>
  <c r="U43"/>
  <c r="T43"/>
  <c r="P43"/>
  <c r="O43"/>
  <c r="N43"/>
  <c r="M43"/>
  <c r="L43"/>
  <c r="K43"/>
  <c r="J43"/>
  <c r="I43"/>
  <c r="H43"/>
  <c r="G43"/>
  <c r="F43"/>
  <c r="E43"/>
  <c r="D43"/>
  <c r="C43"/>
  <c r="AI43" i="22"/>
  <c r="AF43"/>
  <c r="AE43"/>
  <c r="AD43"/>
  <c r="AC43"/>
  <c r="AB43"/>
  <c r="AA43"/>
  <c r="Z43"/>
  <c r="Y43"/>
  <c r="X43"/>
  <c r="W43"/>
  <c r="V43"/>
  <c r="U43"/>
  <c r="T43"/>
  <c r="P43"/>
  <c r="O43"/>
  <c r="N43"/>
  <c r="M43"/>
  <c r="L43"/>
  <c r="K43"/>
  <c r="J43"/>
  <c r="I43"/>
  <c r="H43"/>
  <c r="G43"/>
  <c r="F43"/>
  <c r="E43"/>
  <c r="D43"/>
  <c r="C43"/>
  <c r="AI43" i="21"/>
  <c r="AF43"/>
  <c r="AE43"/>
  <c r="AD43"/>
  <c r="AC43"/>
  <c r="AB43"/>
  <c r="AA43"/>
  <c r="Z43"/>
  <c r="Y43"/>
  <c r="X43"/>
  <c r="W43"/>
  <c r="V43"/>
  <c r="U43"/>
  <c r="T43"/>
  <c r="P43"/>
  <c r="O43"/>
  <c r="N43"/>
  <c r="M43"/>
  <c r="L43"/>
  <c r="K43"/>
  <c r="J43"/>
  <c r="I43"/>
  <c r="H43"/>
  <c r="G43"/>
  <c r="F43"/>
  <c r="E43"/>
  <c r="D43"/>
  <c r="C43"/>
  <c r="AI43" i="20"/>
  <c r="AF43"/>
  <c r="AE43"/>
  <c r="AD43"/>
  <c r="AC43"/>
  <c r="AB43"/>
  <c r="AA43"/>
  <c r="Z43"/>
  <c r="Y43"/>
  <c r="X43"/>
  <c r="W43"/>
  <c r="V43"/>
  <c r="U43"/>
  <c r="T43"/>
  <c r="P43"/>
  <c r="O43"/>
  <c r="N43"/>
  <c r="M43"/>
  <c r="L43"/>
  <c r="K43"/>
  <c r="J43"/>
  <c r="I43"/>
  <c r="H43"/>
  <c r="G43"/>
  <c r="F43"/>
  <c r="E43"/>
  <c r="D43"/>
  <c r="C43"/>
  <c r="AI43" i="19"/>
  <c r="AF43"/>
  <c r="AE43"/>
  <c r="AD43"/>
  <c r="AC43"/>
  <c r="AB43"/>
  <c r="AA43"/>
  <c r="Z43"/>
  <c r="Y43"/>
  <c r="X43"/>
  <c r="W43"/>
  <c r="V43"/>
  <c r="U43"/>
  <c r="T43"/>
  <c r="P43"/>
  <c r="O43"/>
  <c r="N43"/>
  <c r="M43"/>
  <c r="L43"/>
  <c r="K43"/>
  <c r="J43"/>
  <c r="I43"/>
  <c r="H43"/>
  <c r="G43"/>
  <c r="F43"/>
  <c r="E43"/>
  <c r="D43"/>
  <c r="C43"/>
  <c r="AI43" i="18"/>
  <c r="AF43"/>
  <c r="AE43"/>
  <c r="AD43"/>
  <c r="AC43"/>
  <c r="AB43"/>
  <c r="AA43"/>
  <c r="Z43"/>
  <c r="Y43"/>
  <c r="X43"/>
  <c r="W43"/>
  <c r="V43"/>
  <c r="U43"/>
  <c r="T43"/>
  <c r="P43"/>
  <c r="O43"/>
  <c r="N43"/>
  <c r="M43"/>
  <c r="L43"/>
  <c r="K43"/>
  <c r="J43"/>
  <c r="I43"/>
  <c r="H43"/>
  <c r="G43"/>
  <c r="F43"/>
  <c r="E43"/>
  <c r="D43"/>
  <c r="C43"/>
  <c r="AI43" i="17"/>
  <c r="AF43"/>
  <c r="AE43"/>
  <c r="AD43"/>
  <c r="AC43"/>
  <c r="AB43"/>
  <c r="AA43"/>
  <c r="Z43"/>
  <c r="Y43"/>
  <c r="X43"/>
  <c r="W43"/>
  <c r="V43"/>
  <c r="U43"/>
  <c r="T43"/>
  <c r="P43"/>
  <c r="O43"/>
  <c r="N43"/>
  <c r="M43"/>
  <c r="L43"/>
  <c r="K43"/>
  <c r="J43"/>
  <c r="I43"/>
  <c r="H43"/>
  <c r="G43"/>
  <c r="F43"/>
  <c r="E43"/>
  <c r="D43"/>
  <c r="C43"/>
  <c r="AI43" i="16"/>
  <c r="AF43"/>
  <c r="AE43"/>
  <c r="AD43"/>
  <c r="AC43"/>
  <c r="AB43"/>
  <c r="AA43"/>
  <c r="Z43"/>
  <c r="Y43"/>
  <c r="X43"/>
  <c r="W43"/>
  <c r="V43"/>
  <c r="U43"/>
  <c r="T43"/>
  <c r="P43"/>
  <c r="O43"/>
  <c r="N43"/>
  <c r="M43"/>
  <c r="L43"/>
  <c r="K43"/>
  <c r="J43"/>
  <c r="I43"/>
  <c r="H43"/>
  <c r="G43"/>
  <c r="F43"/>
  <c r="E43"/>
  <c r="D43"/>
  <c r="C43"/>
  <c r="AI43" i="15"/>
  <c r="AF43"/>
  <c r="AE43"/>
  <c r="AD43"/>
  <c r="AC43"/>
  <c r="AB43"/>
  <c r="AA43"/>
  <c r="Z43"/>
  <c r="Y43"/>
  <c r="X43"/>
  <c r="W43"/>
  <c r="V43"/>
  <c r="U43"/>
  <c r="T43"/>
  <c r="P43"/>
  <c r="O43"/>
  <c r="N43"/>
  <c r="M43"/>
  <c r="L43"/>
  <c r="K43"/>
  <c r="J43"/>
  <c r="I43"/>
  <c r="H43"/>
  <c r="G43"/>
  <c r="F43"/>
  <c r="E43"/>
  <c r="D43"/>
  <c r="C43"/>
  <c r="AI43" i="14"/>
  <c r="AF43"/>
  <c r="AE43"/>
  <c r="AD43"/>
  <c r="AC43"/>
  <c r="AB43"/>
  <c r="AA43"/>
  <c r="Z43"/>
  <c r="Y43"/>
  <c r="X43"/>
  <c r="W43"/>
  <c r="V43"/>
  <c r="U43"/>
  <c r="T43"/>
  <c r="P43"/>
  <c r="O43"/>
  <c r="N43"/>
  <c r="M43"/>
  <c r="L43"/>
  <c r="K43"/>
  <c r="J43"/>
  <c r="I43"/>
  <c r="H43"/>
  <c r="G43"/>
  <c r="F43"/>
  <c r="E43"/>
  <c r="D43"/>
  <c r="C43"/>
  <c r="AI43" i="13"/>
  <c r="AF43"/>
  <c r="AE43"/>
  <c r="AD43"/>
  <c r="AC43"/>
  <c r="AB43"/>
  <c r="AA43"/>
  <c r="Z43"/>
  <c r="Y43"/>
  <c r="X43"/>
  <c r="W43"/>
  <c r="V43"/>
  <c r="U43"/>
  <c r="T43"/>
  <c r="P43"/>
  <c r="O43"/>
  <c r="N43"/>
  <c r="M43"/>
  <c r="L43"/>
  <c r="K43"/>
  <c r="J43"/>
  <c r="I43"/>
  <c r="H43"/>
  <c r="G43"/>
  <c r="F43"/>
  <c r="E43"/>
  <c r="D43"/>
  <c r="C43"/>
  <c r="AI43" i="12"/>
  <c r="AF43"/>
  <c r="AE43"/>
  <c r="AD43"/>
  <c r="AC43"/>
  <c r="AB43"/>
  <c r="AA43"/>
  <c r="Z43"/>
  <c r="Y43"/>
  <c r="X43"/>
  <c r="W43"/>
  <c r="V43"/>
  <c r="U43"/>
  <c r="T43"/>
  <c r="P43"/>
  <c r="O43"/>
  <c r="N43"/>
  <c r="M43"/>
  <c r="L43"/>
  <c r="K43"/>
  <c r="J43"/>
  <c r="I43"/>
  <c r="H43"/>
  <c r="G43"/>
  <c r="F43"/>
  <c r="E43"/>
  <c r="D43"/>
  <c r="C43"/>
  <c r="AI43" i="11"/>
  <c r="AF43"/>
  <c r="AE43"/>
  <c r="AD43"/>
  <c r="AC43"/>
  <c r="AB43"/>
  <c r="AA43"/>
  <c r="Z43"/>
  <c r="Y43"/>
  <c r="X43"/>
  <c r="W43"/>
  <c r="V43"/>
  <c r="U43"/>
  <c r="T43"/>
  <c r="P43"/>
  <c r="O43"/>
  <c r="N43"/>
  <c r="M43"/>
  <c r="L43"/>
  <c r="K43"/>
  <c r="J43"/>
  <c r="I43"/>
  <c r="H43"/>
  <c r="G43"/>
  <c r="F43"/>
  <c r="E43"/>
  <c r="D43"/>
  <c r="C43"/>
  <c r="AI43" i="10"/>
  <c r="AF43"/>
  <c r="AE43"/>
  <c r="AD43"/>
  <c r="AC43"/>
  <c r="AB43"/>
  <c r="AA43"/>
  <c r="Z43"/>
  <c r="Y43"/>
  <c r="X43"/>
  <c r="W43"/>
  <c r="V43"/>
  <c r="U43"/>
  <c r="T43"/>
  <c r="P43"/>
  <c r="O43"/>
  <c r="N43"/>
  <c r="M43"/>
  <c r="L43"/>
  <c r="K43"/>
  <c r="J43"/>
  <c r="I43"/>
  <c r="H43"/>
  <c r="G43"/>
  <c r="F43"/>
  <c r="E43"/>
  <c r="D43"/>
  <c r="C43"/>
  <c r="AI43" i="9"/>
  <c r="AF43"/>
  <c r="AE43"/>
  <c r="AD43"/>
  <c r="AC43"/>
  <c r="AB43"/>
  <c r="AA43"/>
  <c r="Z43"/>
  <c r="Y43"/>
  <c r="X43"/>
  <c r="W43"/>
  <c r="V43"/>
  <c r="U43"/>
  <c r="T43"/>
  <c r="P43"/>
  <c r="O43"/>
  <c r="N43"/>
  <c r="M43"/>
  <c r="L43"/>
  <c r="K43"/>
  <c r="J43"/>
  <c r="I43"/>
  <c r="H43"/>
  <c r="G43"/>
  <c r="F43"/>
  <c r="E43"/>
  <c r="D43"/>
  <c r="C43"/>
  <c r="AI43" i="8"/>
  <c r="AF43"/>
  <c r="AE43"/>
  <c r="AD43"/>
  <c r="AC43"/>
  <c r="AB43"/>
  <c r="AA43"/>
  <c r="Z43"/>
  <c r="Y43"/>
  <c r="X43"/>
  <c r="W43"/>
  <c r="V43"/>
  <c r="U43"/>
  <c r="T43"/>
  <c r="P43"/>
  <c r="O43"/>
  <c r="N43"/>
  <c r="M43"/>
  <c r="L43"/>
  <c r="K43"/>
  <c r="J43"/>
  <c r="I43"/>
  <c r="H43"/>
  <c r="G43"/>
  <c r="F43"/>
  <c r="E43"/>
  <c r="D43"/>
  <c r="C43"/>
  <c r="AI43" i="7"/>
  <c r="AF43"/>
  <c r="AE43"/>
  <c r="AD43"/>
  <c r="AC43"/>
  <c r="AB43"/>
  <c r="AA43"/>
  <c r="Z43"/>
  <c r="Y43"/>
  <c r="X43"/>
  <c r="W43"/>
  <c r="V43"/>
  <c r="U43"/>
  <c r="T43"/>
  <c r="P43"/>
  <c r="O43"/>
  <c r="N43"/>
  <c r="M43"/>
  <c r="L43"/>
  <c r="K43"/>
  <c r="J43"/>
  <c r="I43"/>
  <c r="H43"/>
  <c r="G43"/>
  <c r="F43"/>
  <c r="E43"/>
  <c r="D43"/>
  <c r="C43"/>
  <c r="AI43" i="6"/>
  <c r="AF43"/>
  <c r="AE43"/>
  <c r="AD43"/>
  <c r="AC43"/>
  <c r="AB43"/>
  <c r="AA43"/>
  <c r="Z43"/>
  <c r="Y43"/>
  <c r="X43"/>
  <c r="W43"/>
  <c r="V43"/>
  <c r="U43"/>
  <c r="T43"/>
  <c r="P43"/>
  <c r="O43"/>
  <c r="N43"/>
  <c r="M43"/>
  <c r="L43"/>
  <c r="K43"/>
  <c r="J43"/>
  <c r="I43"/>
  <c r="H43"/>
  <c r="G43"/>
  <c r="F43"/>
  <c r="E43"/>
  <c r="D43"/>
  <c r="C43"/>
  <c r="AI43" i="5"/>
  <c r="AF43"/>
  <c r="AE43"/>
  <c r="AD43"/>
  <c r="AC43"/>
  <c r="AB43"/>
  <c r="AA43"/>
  <c r="Z43"/>
  <c r="Y43"/>
  <c r="X43"/>
  <c r="W43"/>
  <c r="V43"/>
  <c r="U43"/>
  <c r="T43"/>
  <c r="P43"/>
  <c r="O43"/>
  <c r="N43"/>
  <c r="M43"/>
  <c r="L43"/>
  <c r="K43"/>
  <c r="J43"/>
  <c r="I43"/>
  <c r="H43"/>
  <c r="G43"/>
  <c r="F43"/>
  <c r="E43"/>
  <c r="D43"/>
  <c r="C43"/>
  <c r="AI43" i="4"/>
  <c r="AF43"/>
  <c r="AE43"/>
  <c r="AD43"/>
  <c r="AC43"/>
  <c r="AB43"/>
  <c r="AA43"/>
  <c r="Z43"/>
  <c r="Y43"/>
  <c r="X43"/>
  <c r="W43"/>
  <c r="V43"/>
  <c r="U43"/>
  <c r="T43"/>
  <c r="P43"/>
  <c r="O43"/>
  <c r="N43"/>
  <c r="M43"/>
  <c r="L43"/>
  <c r="K43"/>
  <c r="J43"/>
  <c r="I43"/>
  <c r="H43"/>
  <c r="G43"/>
  <c r="F43"/>
  <c r="E43"/>
  <c r="D43"/>
  <c r="C43"/>
  <c r="AI43" i="3"/>
  <c r="AF43"/>
  <c r="AE43"/>
  <c r="AD43"/>
  <c r="AC43"/>
  <c r="AB43"/>
  <c r="AA43"/>
  <c r="Z43"/>
  <c r="Y43"/>
  <c r="X43"/>
  <c r="W43"/>
  <c r="V43"/>
  <c r="U43"/>
  <c r="T43"/>
  <c r="P43"/>
  <c r="O43"/>
  <c r="N43"/>
  <c r="M43"/>
  <c r="L43"/>
  <c r="K43"/>
  <c r="J43"/>
  <c r="I43"/>
  <c r="H43"/>
  <c r="G43"/>
  <c r="F43"/>
  <c r="E43"/>
  <c r="D43"/>
  <c r="C43"/>
  <c r="AI43" i="2"/>
  <c r="AF43"/>
  <c r="AE43"/>
  <c r="AD43"/>
  <c r="AC43"/>
  <c r="AB43"/>
  <c r="AA43"/>
  <c r="Z43"/>
  <c r="Y43"/>
  <c r="X43"/>
  <c r="W43"/>
  <c r="V43"/>
  <c r="U43"/>
  <c r="T43"/>
  <c r="P43"/>
  <c r="O43"/>
  <c r="N43"/>
  <c r="M43"/>
  <c r="L43"/>
  <c r="K43"/>
  <c r="J43"/>
  <c r="I43"/>
  <c r="H43"/>
  <c r="G43"/>
  <c r="F43"/>
  <c r="E43"/>
  <c r="D43"/>
  <c r="C43"/>
  <c r="AI42" i="35"/>
  <c r="AF42"/>
  <c r="AE42"/>
  <c r="AD42"/>
  <c r="AC42"/>
  <c r="AB42"/>
  <c r="AA42"/>
  <c r="Z42"/>
  <c r="Y42"/>
  <c r="X42"/>
  <c r="W42"/>
  <c r="V42"/>
  <c r="U42"/>
  <c r="T42"/>
  <c r="P42"/>
  <c r="O42"/>
  <c r="N42"/>
  <c r="M42"/>
  <c r="L42"/>
  <c r="K42"/>
  <c r="J42"/>
  <c r="I42"/>
  <c r="H42"/>
  <c r="G42"/>
  <c r="F42"/>
  <c r="E42"/>
  <c r="D42"/>
  <c r="C42"/>
  <c r="AI42" i="32"/>
  <c r="AF42"/>
  <c r="AE42"/>
  <c r="AD42"/>
  <c r="AC42"/>
  <c r="AB42"/>
  <c r="AA42"/>
  <c r="Z42"/>
  <c r="Y42"/>
  <c r="X42"/>
  <c r="W42"/>
  <c r="V42"/>
  <c r="U42"/>
  <c r="T42"/>
  <c r="P42"/>
  <c r="O42"/>
  <c r="N42"/>
  <c r="M42"/>
  <c r="L42"/>
  <c r="K42"/>
  <c r="J42"/>
  <c r="I42"/>
  <c r="H42"/>
  <c r="G42"/>
  <c r="F42"/>
  <c r="E42"/>
  <c r="D42"/>
  <c r="C42"/>
  <c r="AI42" i="31"/>
  <c r="AF42"/>
  <c r="AE42"/>
  <c r="AD42"/>
  <c r="AC42"/>
  <c r="AB42"/>
  <c r="AA42"/>
  <c r="Z42"/>
  <c r="Y42"/>
  <c r="X42"/>
  <c r="W42"/>
  <c r="V42"/>
  <c r="U42"/>
  <c r="T42"/>
  <c r="P42"/>
  <c r="O42"/>
  <c r="N42"/>
  <c r="M42"/>
  <c r="L42"/>
  <c r="K42"/>
  <c r="J42"/>
  <c r="I42"/>
  <c r="H42"/>
  <c r="G42"/>
  <c r="F42"/>
  <c r="E42"/>
  <c r="D42"/>
  <c r="C42"/>
  <c r="AI42" i="30"/>
  <c r="AF42"/>
  <c r="AE42"/>
  <c r="AD42"/>
  <c r="AC42"/>
  <c r="AB42"/>
  <c r="AA42"/>
  <c r="Z42"/>
  <c r="Y42"/>
  <c r="X42"/>
  <c r="W42"/>
  <c r="V42"/>
  <c r="U42"/>
  <c r="T42"/>
  <c r="P42"/>
  <c r="O42"/>
  <c r="N42"/>
  <c r="M42"/>
  <c r="L42"/>
  <c r="K42"/>
  <c r="J42"/>
  <c r="I42"/>
  <c r="H42"/>
  <c r="G42"/>
  <c r="F42"/>
  <c r="E42"/>
  <c r="D42"/>
  <c r="C42"/>
  <c r="AI42" i="29"/>
  <c r="AF42"/>
  <c r="AE42"/>
  <c r="AD42"/>
  <c r="AC42"/>
  <c r="AB42"/>
  <c r="AA42"/>
  <c r="Z42"/>
  <c r="Y42"/>
  <c r="X42"/>
  <c r="W42"/>
  <c r="V42"/>
  <c r="U42"/>
  <c r="T42"/>
  <c r="P42"/>
  <c r="O42"/>
  <c r="N42"/>
  <c r="M42"/>
  <c r="L42"/>
  <c r="K42"/>
  <c r="J42"/>
  <c r="I42"/>
  <c r="H42"/>
  <c r="G42"/>
  <c r="F42"/>
  <c r="E42"/>
  <c r="D42"/>
  <c r="C42"/>
  <c r="AI42" i="28"/>
  <c r="AF42"/>
  <c r="AE42"/>
  <c r="AD42"/>
  <c r="AC42"/>
  <c r="AB42"/>
  <c r="AA42"/>
  <c r="Z42"/>
  <c r="Y42"/>
  <c r="X42"/>
  <c r="W42"/>
  <c r="V42"/>
  <c r="U42"/>
  <c r="T42"/>
  <c r="P42"/>
  <c r="O42"/>
  <c r="N42"/>
  <c r="M42"/>
  <c r="L42"/>
  <c r="K42"/>
  <c r="J42"/>
  <c r="I42"/>
  <c r="H42"/>
  <c r="G42"/>
  <c r="F42"/>
  <c r="E42"/>
  <c r="D42"/>
  <c r="C42"/>
  <c r="AI42" i="27"/>
  <c r="AF42"/>
  <c r="AE42"/>
  <c r="AD42"/>
  <c r="AC42"/>
  <c r="AB42"/>
  <c r="AA42"/>
  <c r="Z42"/>
  <c r="Y42"/>
  <c r="X42"/>
  <c r="W42"/>
  <c r="V42"/>
  <c r="U42"/>
  <c r="T42"/>
  <c r="P42"/>
  <c r="O42"/>
  <c r="N42"/>
  <c r="M42"/>
  <c r="L42"/>
  <c r="K42"/>
  <c r="J42"/>
  <c r="I42"/>
  <c r="H42"/>
  <c r="G42"/>
  <c r="F42"/>
  <c r="E42"/>
  <c r="D42"/>
  <c r="C42"/>
  <c r="AI42" i="26"/>
  <c r="AF42"/>
  <c r="AE42"/>
  <c r="AD42"/>
  <c r="AC42"/>
  <c r="AB42"/>
  <c r="AA42"/>
  <c r="Z42"/>
  <c r="Y42"/>
  <c r="X42"/>
  <c r="W42"/>
  <c r="V42"/>
  <c r="U42"/>
  <c r="T42"/>
  <c r="P42"/>
  <c r="O42"/>
  <c r="N42"/>
  <c r="M42"/>
  <c r="L42"/>
  <c r="K42"/>
  <c r="J42"/>
  <c r="I42"/>
  <c r="H42"/>
  <c r="G42"/>
  <c r="F42"/>
  <c r="E42"/>
  <c r="D42"/>
  <c r="C42"/>
  <c r="AI42" i="25"/>
  <c r="AF42"/>
  <c r="AE42"/>
  <c r="AD42"/>
  <c r="AC42"/>
  <c r="AB42"/>
  <c r="AA42"/>
  <c r="Z42"/>
  <c r="Y42"/>
  <c r="X42"/>
  <c r="W42"/>
  <c r="V42"/>
  <c r="U42"/>
  <c r="T42"/>
  <c r="P42"/>
  <c r="O42"/>
  <c r="N42"/>
  <c r="M42"/>
  <c r="L42"/>
  <c r="K42"/>
  <c r="J42"/>
  <c r="I42"/>
  <c r="H42"/>
  <c r="G42"/>
  <c r="F42"/>
  <c r="E42"/>
  <c r="D42"/>
  <c r="C42"/>
  <c r="AI42" i="24"/>
  <c r="AF42"/>
  <c r="AE42"/>
  <c r="AD42"/>
  <c r="AC42"/>
  <c r="AB42"/>
  <c r="AA42"/>
  <c r="Z42"/>
  <c r="Y42"/>
  <c r="X42"/>
  <c r="W42"/>
  <c r="V42"/>
  <c r="U42"/>
  <c r="T42"/>
  <c r="P42"/>
  <c r="O42"/>
  <c r="N42"/>
  <c r="M42"/>
  <c r="L42"/>
  <c r="K42"/>
  <c r="J42"/>
  <c r="I42"/>
  <c r="H42"/>
  <c r="G42"/>
  <c r="F42"/>
  <c r="E42"/>
  <c r="D42"/>
  <c r="C42"/>
  <c r="AI42" i="23"/>
  <c r="AF42"/>
  <c r="AE42"/>
  <c r="AD42"/>
  <c r="AC42"/>
  <c r="AB42"/>
  <c r="AA42"/>
  <c r="Z42"/>
  <c r="Y42"/>
  <c r="X42"/>
  <c r="W42"/>
  <c r="V42"/>
  <c r="U42"/>
  <c r="T42"/>
  <c r="P42"/>
  <c r="O42"/>
  <c r="N42"/>
  <c r="M42"/>
  <c r="L42"/>
  <c r="K42"/>
  <c r="J42"/>
  <c r="I42"/>
  <c r="H42"/>
  <c r="G42"/>
  <c r="F42"/>
  <c r="E42"/>
  <c r="D42"/>
  <c r="C42"/>
  <c r="AI42" i="22"/>
  <c r="AF42"/>
  <c r="AE42"/>
  <c r="AD42"/>
  <c r="AC42"/>
  <c r="AB42"/>
  <c r="AA42"/>
  <c r="Z42"/>
  <c r="Y42"/>
  <c r="X42"/>
  <c r="W42"/>
  <c r="V42"/>
  <c r="U42"/>
  <c r="T42"/>
  <c r="P42"/>
  <c r="O42"/>
  <c r="N42"/>
  <c r="M42"/>
  <c r="L42"/>
  <c r="K42"/>
  <c r="J42"/>
  <c r="I42"/>
  <c r="H42"/>
  <c r="G42"/>
  <c r="F42"/>
  <c r="E42"/>
  <c r="D42"/>
  <c r="C42"/>
  <c r="AI42" i="21"/>
  <c r="AF42"/>
  <c r="AE42"/>
  <c r="AD42"/>
  <c r="AC42"/>
  <c r="AB42"/>
  <c r="AA42"/>
  <c r="Z42"/>
  <c r="Y42"/>
  <c r="X42"/>
  <c r="W42"/>
  <c r="V42"/>
  <c r="U42"/>
  <c r="T42"/>
  <c r="P42"/>
  <c r="O42"/>
  <c r="N42"/>
  <c r="M42"/>
  <c r="L42"/>
  <c r="K42"/>
  <c r="J42"/>
  <c r="I42"/>
  <c r="H42"/>
  <c r="G42"/>
  <c r="F42"/>
  <c r="E42"/>
  <c r="D42"/>
  <c r="C42"/>
  <c r="AI42" i="20"/>
  <c r="AF42"/>
  <c r="AE42"/>
  <c r="AD42"/>
  <c r="AC42"/>
  <c r="AB42"/>
  <c r="AA42"/>
  <c r="Z42"/>
  <c r="Y42"/>
  <c r="X42"/>
  <c r="W42"/>
  <c r="V42"/>
  <c r="U42"/>
  <c r="T42"/>
  <c r="P42"/>
  <c r="O42"/>
  <c r="N42"/>
  <c r="M42"/>
  <c r="L42"/>
  <c r="K42"/>
  <c r="J42"/>
  <c r="I42"/>
  <c r="H42"/>
  <c r="G42"/>
  <c r="F42"/>
  <c r="E42"/>
  <c r="D42"/>
  <c r="C42"/>
  <c r="AI42" i="19"/>
  <c r="AF42"/>
  <c r="AE42"/>
  <c r="AD42"/>
  <c r="AC42"/>
  <c r="AB42"/>
  <c r="AA42"/>
  <c r="Z42"/>
  <c r="Y42"/>
  <c r="X42"/>
  <c r="W42"/>
  <c r="V42"/>
  <c r="U42"/>
  <c r="T42"/>
  <c r="P42"/>
  <c r="O42"/>
  <c r="N42"/>
  <c r="M42"/>
  <c r="L42"/>
  <c r="K42"/>
  <c r="J42"/>
  <c r="I42"/>
  <c r="H42"/>
  <c r="G42"/>
  <c r="F42"/>
  <c r="E42"/>
  <c r="D42"/>
  <c r="C42"/>
  <c r="AI42" i="18"/>
  <c r="AF42"/>
  <c r="AE42"/>
  <c r="AD42"/>
  <c r="AC42"/>
  <c r="AB42"/>
  <c r="AA42"/>
  <c r="Z42"/>
  <c r="Y42"/>
  <c r="X42"/>
  <c r="W42"/>
  <c r="V42"/>
  <c r="U42"/>
  <c r="T42"/>
  <c r="P42"/>
  <c r="O42"/>
  <c r="N42"/>
  <c r="M42"/>
  <c r="L42"/>
  <c r="K42"/>
  <c r="J42"/>
  <c r="I42"/>
  <c r="H42"/>
  <c r="G42"/>
  <c r="F42"/>
  <c r="E42"/>
  <c r="D42"/>
  <c r="C42"/>
  <c r="AI42" i="17"/>
  <c r="AF42"/>
  <c r="AE42"/>
  <c r="AD42"/>
  <c r="AC42"/>
  <c r="AB42"/>
  <c r="AA42"/>
  <c r="Z42"/>
  <c r="Y42"/>
  <c r="X42"/>
  <c r="W42"/>
  <c r="V42"/>
  <c r="U42"/>
  <c r="T42"/>
  <c r="P42"/>
  <c r="O42"/>
  <c r="N42"/>
  <c r="M42"/>
  <c r="L42"/>
  <c r="K42"/>
  <c r="J42"/>
  <c r="I42"/>
  <c r="H42"/>
  <c r="G42"/>
  <c r="F42"/>
  <c r="E42"/>
  <c r="D42"/>
  <c r="C42"/>
  <c r="AI42" i="16"/>
  <c r="AF42"/>
  <c r="AE42"/>
  <c r="AD42"/>
  <c r="AC42"/>
  <c r="AB42"/>
  <c r="AA42"/>
  <c r="Z42"/>
  <c r="Y42"/>
  <c r="X42"/>
  <c r="W42"/>
  <c r="V42"/>
  <c r="U42"/>
  <c r="T42"/>
  <c r="P42"/>
  <c r="O42"/>
  <c r="N42"/>
  <c r="M42"/>
  <c r="L42"/>
  <c r="K42"/>
  <c r="J42"/>
  <c r="I42"/>
  <c r="H42"/>
  <c r="G42"/>
  <c r="F42"/>
  <c r="E42"/>
  <c r="D42"/>
  <c r="C42"/>
  <c r="AI42" i="15"/>
  <c r="AF42"/>
  <c r="AE42"/>
  <c r="AD42"/>
  <c r="AC42"/>
  <c r="AB42"/>
  <c r="AA42"/>
  <c r="Z42"/>
  <c r="Y42"/>
  <c r="X42"/>
  <c r="W42"/>
  <c r="V42"/>
  <c r="U42"/>
  <c r="T42"/>
  <c r="P42"/>
  <c r="O42"/>
  <c r="N42"/>
  <c r="M42"/>
  <c r="L42"/>
  <c r="K42"/>
  <c r="J42"/>
  <c r="I42"/>
  <c r="H42"/>
  <c r="G42"/>
  <c r="F42"/>
  <c r="E42"/>
  <c r="D42"/>
  <c r="C42"/>
  <c r="AI42" i="14"/>
  <c r="AF42"/>
  <c r="AE42"/>
  <c r="AD42"/>
  <c r="AC42"/>
  <c r="AB42"/>
  <c r="AA42"/>
  <c r="Z42"/>
  <c r="Y42"/>
  <c r="X42"/>
  <c r="W42"/>
  <c r="V42"/>
  <c r="U42"/>
  <c r="T42"/>
  <c r="P42"/>
  <c r="O42"/>
  <c r="N42"/>
  <c r="M42"/>
  <c r="L42"/>
  <c r="K42"/>
  <c r="J42"/>
  <c r="I42"/>
  <c r="H42"/>
  <c r="G42"/>
  <c r="F42"/>
  <c r="E42"/>
  <c r="D42"/>
  <c r="C42"/>
  <c r="AI42" i="13"/>
  <c r="AF42"/>
  <c r="AE42"/>
  <c r="AD42"/>
  <c r="AC42"/>
  <c r="AB42"/>
  <c r="AA42"/>
  <c r="Z42"/>
  <c r="Y42"/>
  <c r="X42"/>
  <c r="W42"/>
  <c r="V42"/>
  <c r="U42"/>
  <c r="T42"/>
  <c r="P42"/>
  <c r="O42"/>
  <c r="N42"/>
  <c r="M42"/>
  <c r="L42"/>
  <c r="K42"/>
  <c r="J42"/>
  <c r="I42"/>
  <c r="H42"/>
  <c r="G42"/>
  <c r="F42"/>
  <c r="E42"/>
  <c r="D42"/>
  <c r="C42"/>
  <c r="AI42" i="12"/>
  <c r="AF42"/>
  <c r="AE42"/>
  <c r="AD42"/>
  <c r="AC42"/>
  <c r="AB42"/>
  <c r="AA42"/>
  <c r="Z42"/>
  <c r="Y42"/>
  <c r="X42"/>
  <c r="W42"/>
  <c r="V42"/>
  <c r="U42"/>
  <c r="T42"/>
  <c r="P42"/>
  <c r="O42"/>
  <c r="N42"/>
  <c r="M42"/>
  <c r="L42"/>
  <c r="K42"/>
  <c r="J42"/>
  <c r="I42"/>
  <c r="H42"/>
  <c r="G42"/>
  <c r="F42"/>
  <c r="E42"/>
  <c r="D42"/>
  <c r="C42"/>
  <c r="AI42" i="11"/>
  <c r="AF42"/>
  <c r="AE42"/>
  <c r="AD42"/>
  <c r="AC42"/>
  <c r="AB42"/>
  <c r="AA42"/>
  <c r="Z42"/>
  <c r="Y42"/>
  <c r="X42"/>
  <c r="W42"/>
  <c r="V42"/>
  <c r="U42"/>
  <c r="T42"/>
  <c r="P42"/>
  <c r="O42"/>
  <c r="N42"/>
  <c r="M42"/>
  <c r="L42"/>
  <c r="K42"/>
  <c r="J42"/>
  <c r="I42"/>
  <c r="H42"/>
  <c r="G42"/>
  <c r="F42"/>
  <c r="E42"/>
  <c r="D42"/>
  <c r="C42"/>
  <c r="AI42" i="10"/>
  <c r="AF42"/>
  <c r="AE42"/>
  <c r="AD42"/>
  <c r="AC42"/>
  <c r="AB42"/>
  <c r="AA42"/>
  <c r="Z42"/>
  <c r="Y42"/>
  <c r="X42"/>
  <c r="W42"/>
  <c r="V42"/>
  <c r="U42"/>
  <c r="T42"/>
  <c r="P42"/>
  <c r="O42"/>
  <c r="N42"/>
  <c r="M42"/>
  <c r="L42"/>
  <c r="K42"/>
  <c r="J42"/>
  <c r="I42"/>
  <c r="H42"/>
  <c r="G42"/>
  <c r="F42"/>
  <c r="E42"/>
  <c r="D42"/>
  <c r="C42"/>
  <c r="AI42" i="9"/>
  <c r="AF42"/>
  <c r="AE42"/>
  <c r="AD42"/>
  <c r="AC42"/>
  <c r="AB42"/>
  <c r="AA42"/>
  <c r="Z42"/>
  <c r="Y42"/>
  <c r="X42"/>
  <c r="W42"/>
  <c r="V42"/>
  <c r="U42"/>
  <c r="T42"/>
  <c r="P42"/>
  <c r="O42"/>
  <c r="N42"/>
  <c r="M42"/>
  <c r="L42"/>
  <c r="K42"/>
  <c r="J42"/>
  <c r="I42"/>
  <c r="H42"/>
  <c r="G42"/>
  <c r="F42"/>
  <c r="E42"/>
  <c r="D42"/>
  <c r="C42"/>
  <c r="AI42" i="8"/>
  <c r="AF42"/>
  <c r="AE42"/>
  <c r="AD42"/>
  <c r="AC42"/>
  <c r="AB42"/>
  <c r="AA42"/>
  <c r="Z42"/>
  <c r="Y42"/>
  <c r="X42"/>
  <c r="W42"/>
  <c r="V42"/>
  <c r="U42"/>
  <c r="T42"/>
  <c r="P42"/>
  <c r="O42"/>
  <c r="N42"/>
  <c r="M42"/>
  <c r="L42"/>
  <c r="K42"/>
  <c r="J42"/>
  <c r="I42"/>
  <c r="H42"/>
  <c r="G42"/>
  <c r="F42"/>
  <c r="E42"/>
  <c r="D42"/>
  <c r="C42"/>
  <c r="AI42" i="7"/>
  <c r="AF42"/>
  <c r="AE42"/>
  <c r="AD42"/>
  <c r="AC42"/>
  <c r="AB42"/>
  <c r="AA42"/>
  <c r="Z42"/>
  <c r="Y42"/>
  <c r="X42"/>
  <c r="W42"/>
  <c r="V42"/>
  <c r="U42"/>
  <c r="T42"/>
  <c r="P42"/>
  <c r="O42"/>
  <c r="N42"/>
  <c r="M42"/>
  <c r="L42"/>
  <c r="K42"/>
  <c r="J42"/>
  <c r="I42"/>
  <c r="H42"/>
  <c r="G42"/>
  <c r="F42"/>
  <c r="E42"/>
  <c r="D42"/>
  <c r="C42"/>
  <c r="AI42" i="6"/>
  <c r="AF42"/>
  <c r="AE42"/>
  <c r="AD42"/>
  <c r="AC42"/>
  <c r="AB42"/>
  <c r="AA42"/>
  <c r="Z42"/>
  <c r="Y42"/>
  <c r="X42"/>
  <c r="W42"/>
  <c r="V42"/>
  <c r="U42"/>
  <c r="T42"/>
  <c r="P42"/>
  <c r="O42"/>
  <c r="N42"/>
  <c r="M42"/>
  <c r="L42"/>
  <c r="K42"/>
  <c r="J42"/>
  <c r="I42"/>
  <c r="H42"/>
  <c r="G42"/>
  <c r="F42"/>
  <c r="E42"/>
  <c r="D42"/>
  <c r="C42"/>
  <c r="AI42" i="5"/>
  <c r="AF42"/>
  <c r="AE42"/>
  <c r="AD42"/>
  <c r="AC42"/>
  <c r="AB42"/>
  <c r="AA42"/>
  <c r="Z42"/>
  <c r="Y42"/>
  <c r="X42"/>
  <c r="W42"/>
  <c r="V42"/>
  <c r="U42"/>
  <c r="T42"/>
  <c r="P42"/>
  <c r="O42"/>
  <c r="N42"/>
  <c r="M42"/>
  <c r="L42"/>
  <c r="K42"/>
  <c r="J42"/>
  <c r="I42"/>
  <c r="H42"/>
  <c r="G42"/>
  <c r="F42"/>
  <c r="E42"/>
  <c r="D42"/>
  <c r="C42"/>
  <c r="AI42" i="4"/>
  <c r="AF42"/>
  <c r="AE42"/>
  <c r="AD42"/>
  <c r="AC42"/>
  <c r="AB42"/>
  <c r="AA42"/>
  <c r="Z42"/>
  <c r="Y42"/>
  <c r="X42"/>
  <c r="W42"/>
  <c r="V42"/>
  <c r="U42"/>
  <c r="T42"/>
  <c r="P42"/>
  <c r="O42"/>
  <c r="N42"/>
  <c r="M42"/>
  <c r="L42"/>
  <c r="K42"/>
  <c r="J42"/>
  <c r="I42"/>
  <c r="H42"/>
  <c r="G42"/>
  <c r="F42"/>
  <c r="E42"/>
  <c r="D42"/>
  <c r="C42"/>
  <c r="AI42" i="3"/>
  <c r="AF42"/>
  <c r="AE42"/>
  <c r="AD42"/>
  <c r="AC42"/>
  <c r="AB42"/>
  <c r="AA42"/>
  <c r="Z42"/>
  <c r="Y42"/>
  <c r="X42"/>
  <c r="W42"/>
  <c r="V42"/>
  <c r="U42"/>
  <c r="T42"/>
  <c r="P42"/>
  <c r="O42"/>
  <c r="N42"/>
  <c r="M42"/>
  <c r="L42"/>
  <c r="K42"/>
  <c r="J42"/>
  <c r="I42"/>
  <c r="H42"/>
  <c r="G42"/>
  <c r="F42"/>
  <c r="E42"/>
  <c r="D42"/>
  <c r="C42"/>
  <c r="AI42" i="2"/>
  <c r="AF42"/>
  <c r="AE42"/>
  <c r="AD42"/>
  <c r="AC42"/>
  <c r="AB42"/>
  <c r="AA42"/>
  <c r="Z42"/>
  <c r="Y42"/>
  <c r="X42"/>
  <c r="W42"/>
  <c r="V42"/>
  <c r="U42"/>
  <c r="T42"/>
  <c r="P42"/>
  <c r="O42"/>
  <c r="N42"/>
  <c r="M42"/>
  <c r="L42"/>
  <c r="K42"/>
  <c r="J42"/>
  <c r="I42"/>
  <c r="H42"/>
  <c r="G42"/>
  <c r="F42"/>
  <c r="E42"/>
  <c r="D42"/>
  <c r="C42"/>
  <c r="AI37" i="35"/>
  <c r="AF37"/>
  <c r="AE37"/>
  <c r="AD37"/>
  <c r="AC37"/>
  <c r="AB37"/>
  <c r="AA37"/>
  <c r="Z37"/>
  <c r="Y37"/>
  <c r="X37"/>
  <c r="W37"/>
  <c r="V37"/>
  <c r="U37"/>
  <c r="T37"/>
  <c r="P37"/>
  <c r="O37"/>
  <c r="N37"/>
  <c r="M37"/>
  <c r="L37"/>
  <c r="K37"/>
  <c r="J37"/>
  <c r="I37"/>
  <c r="H37"/>
  <c r="G37"/>
  <c r="F37"/>
  <c r="E37"/>
  <c r="AI37" i="32"/>
  <c r="AF37"/>
  <c r="AE37"/>
  <c r="AD37"/>
  <c r="AC37"/>
  <c r="AB37"/>
  <c r="AA37"/>
  <c r="Z37"/>
  <c r="Y37"/>
  <c r="X37"/>
  <c r="W37"/>
  <c r="V37"/>
  <c r="U37"/>
  <c r="T37"/>
  <c r="P37"/>
  <c r="O37"/>
  <c r="N37"/>
  <c r="M37"/>
  <c r="L37"/>
  <c r="K37"/>
  <c r="J37"/>
  <c r="I37"/>
  <c r="H37"/>
  <c r="G37"/>
  <c r="F37"/>
  <c r="E37"/>
  <c r="AI37" i="31"/>
  <c r="AF37"/>
  <c r="AE37"/>
  <c r="AD37"/>
  <c r="AC37"/>
  <c r="AB37"/>
  <c r="AA37"/>
  <c r="Z37"/>
  <c r="Y37"/>
  <c r="X37"/>
  <c r="W37"/>
  <c r="V37"/>
  <c r="U37"/>
  <c r="T37"/>
  <c r="P37"/>
  <c r="O37"/>
  <c r="N37"/>
  <c r="M37"/>
  <c r="L37"/>
  <c r="K37"/>
  <c r="J37"/>
  <c r="I37"/>
  <c r="H37"/>
  <c r="G37"/>
  <c r="F37"/>
  <c r="E37"/>
  <c r="AI37" i="30"/>
  <c r="AF37"/>
  <c r="AE37"/>
  <c r="AD37"/>
  <c r="AC37"/>
  <c r="AB37"/>
  <c r="AA37"/>
  <c r="Z37"/>
  <c r="Y37"/>
  <c r="X37"/>
  <c r="W37"/>
  <c r="V37"/>
  <c r="U37"/>
  <c r="T37"/>
  <c r="P37"/>
  <c r="O37"/>
  <c r="N37"/>
  <c r="M37"/>
  <c r="L37"/>
  <c r="K37"/>
  <c r="J37"/>
  <c r="I37"/>
  <c r="H37"/>
  <c r="G37"/>
  <c r="F37"/>
  <c r="E37"/>
  <c r="AI37" i="29"/>
  <c r="AF37"/>
  <c r="AE37"/>
  <c r="AD37"/>
  <c r="AC37"/>
  <c r="AB37"/>
  <c r="AA37"/>
  <c r="Z37"/>
  <c r="Y37"/>
  <c r="X37"/>
  <c r="W37"/>
  <c r="V37"/>
  <c r="U37"/>
  <c r="T37"/>
  <c r="P37"/>
  <c r="O37"/>
  <c r="N37"/>
  <c r="M37"/>
  <c r="L37"/>
  <c r="K37"/>
  <c r="J37"/>
  <c r="I37"/>
  <c r="H37"/>
  <c r="G37"/>
  <c r="F37"/>
  <c r="E37"/>
  <c r="AI37" i="28"/>
  <c r="AF37"/>
  <c r="AE37"/>
  <c r="AD37"/>
  <c r="AC37"/>
  <c r="AB37"/>
  <c r="AA37"/>
  <c r="Z37"/>
  <c r="Y37"/>
  <c r="X37"/>
  <c r="W37"/>
  <c r="V37"/>
  <c r="U37"/>
  <c r="T37"/>
  <c r="P37"/>
  <c r="O37"/>
  <c r="N37"/>
  <c r="M37"/>
  <c r="L37"/>
  <c r="K37"/>
  <c r="J37"/>
  <c r="I37"/>
  <c r="H37"/>
  <c r="G37"/>
  <c r="F37"/>
  <c r="E37"/>
  <c r="AI37" i="27"/>
  <c r="AF37"/>
  <c r="AE37"/>
  <c r="AD37"/>
  <c r="AC37"/>
  <c r="AB37"/>
  <c r="AA37"/>
  <c r="Z37"/>
  <c r="Y37"/>
  <c r="X37"/>
  <c r="W37"/>
  <c r="V37"/>
  <c r="U37"/>
  <c r="T37"/>
  <c r="P37"/>
  <c r="O37"/>
  <c r="N37"/>
  <c r="M37"/>
  <c r="L37"/>
  <c r="K37"/>
  <c r="J37"/>
  <c r="I37"/>
  <c r="H37"/>
  <c r="G37"/>
  <c r="F37"/>
  <c r="E37"/>
  <c r="AI37" i="26"/>
  <c r="AF37"/>
  <c r="AE37"/>
  <c r="AD37"/>
  <c r="AC37"/>
  <c r="AB37"/>
  <c r="AA37"/>
  <c r="Z37"/>
  <c r="Y37"/>
  <c r="X37"/>
  <c r="W37"/>
  <c r="V37"/>
  <c r="U37"/>
  <c r="T37"/>
  <c r="P37"/>
  <c r="O37"/>
  <c r="N37"/>
  <c r="M37"/>
  <c r="L37"/>
  <c r="K37"/>
  <c r="J37"/>
  <c r="I37"/>
  <c r="H37"/>
  <c r="G37"/>
  <c r="F37"/>
  <c r="E37"/>
  <c r="AI37" i="25"/>
  <c r="AF37"/>
  <c r="AE37"/>
  <c r="AD37"/>
  <c r="AC37"/>
  <c r="AB37"/>
  <c r="AA37"/>
  <c r="Z37"/>
  <c r="Y37"/>
  <c r="X37"/>
  <c r="W37"/>
  <c r="V37"/>
  <c r="U37"/>
  <c r="T37"/>
  <c r="P37"/>
  <c r="O37"/>
  <c r="N37"/>
  <c r="M37"/>
  <c r="L37"/>
  <c r="K37"/>
  <c r="J37"/>
  <c r="I37"/>
  <c r="H37"/>
  <c r="G37"/>
  <c r="F37"/>
  <c r="E37"/>
  <c r="AI37" i="24"/>
  <c r="AF37"/>
  <c r="AE37"/>
  <c r="AD37"/>
  <c r="AC37"/>
  <c r="AB37"/>
  <c r="AA37"/>
  <c r="Z37"/>
  <c r="Y37"/>
  <c r="X37"/>
  <c r="W37"/>
  <c r="V37"/>
  <c r="U37"/>
  <c r="T37"/>
  <c r="P37"/>
  <c r="O37"/>
  <c r="N37"/>
  <c r="M37"/>
  <c r="L37"/>
  <c r="K37"/>
  <c r="J37"/>
  <c r="I37"/>
  <c r="H37"/>
  <c r="G37"/>
  <c r="F37"/>
  <c r="E37"/>
  <c r="AI37" i="23"/>
  <c r="AF37"/>
  <c r="AE37"/>
  <c r="AD37"/>
  <c r="AC37"/>
  <c r="AB37"/>
  <c r="AA37"/>
  <c r="Z37"/>
  <c r="Y37"/>
  <c r="X37"/>
  <c r="W37"/>
  <c r="V37"/>
  <c r="U37"/>
  <c r="T37"/>
  <c r="P37"/>
  <c r="O37"/>
  <c r="N37"/>
  <c r="M37"/>
  <c r="L37"/>
  <c r="K37"/>
  <c r="J37"/>
  <c r="I37"/>
  <c r="H37"/>
  <c r="G37"/>
  <c r="F37"/>
  <c r="E37"/>
  <c r="AI37" i="22"/>
  <c r="AF37"/>
  <c r="AE37"/>
  <c r="AD37"/>
  <c r="AC37"/>
  <c r="AB37"/>
  <c r="AA37"/>
  <c r="Z37"/>
  <c r="Y37"/>
  <c r="X37"/>
  <c r="W37"/>
  <c r="V37"/>
  <c r="U37"/>
  <c r="T37"/>
  <c r="P37"/>
  <c r="O37"/>
  <c r="N37"/>
  <c r="M37"/>
  <c r="L37"/>
  <c r="K37"/>
  <c r="J37"/>
  <c r="I37"/>
  <c r="H37"/>
  <c r="G37"/>
  <c r="F37"/>
  <c r="E37"/>
  <c r="AI37" i="21"/>
  <c r="AF37"/>
  <c r="AE37"/>
  <c r="AD37"/>
  <c r="AC37"/>
  <c r="AB37"/>
  <c r="AA37"/>
  <c r="Z37"/>
  <c r="Y37"/>
  <c r="X37"/>
  <c r="W37"/>
  <c r="V37"/>
  <c r="U37"/>
  <c r="T37"/>
  <c r="P37"/>
  <c r="O37"/>
  <c r="N37"/>
  <c r="M37"/>
  <c r="L37"/>
  <c r="K37"/>
  <c r="J37"/>
  <c r="I37"/>
  <c r="H37"/>
  <c r="G37"/>
  <c r="F37"/>
  <c r="E37"/>
  <c r="AI37" i="20"/>
  <c r="AF37"/>
  <c r="AE37"/>
  <c r="AD37"/>
  <c r="AC37"/>
  <c r="AB37"/>
  <c r="AA37"/>
  <c r="Z37"/>
  <c r="Y37"/>
  <c r="X37"/>
  <c r="W37"/>
  <c r="V37"/>
  <c r="U37"/>
  <c r="T37"/>
  <c r="P37"/>
  <c r="O37"/>
  <c r="N37"/>
  <c r="M37"/>
  <c r="L37"/>
  <c r="K37"/>
  <c r="J37"/>
  <c r="I37"/>
  <c r="H37"/>
  <c r="G37"/>
  <c r="F37"/>
  <c r="E37"/>
  <c r="AI37" i="19"/>
  <c r="AF37"/>
  <c r="AE37"/>
  <c r="AD37"/>
  <c r="AC37"/>
  <c r="AB37"/>
  <c r="AA37"/>
  <c r="Z37"/>
  <c r="Y37"/>
  <c r="X37"/>
  <c r="W37"/>
  <c r="V37"/>
  <c r="U37"/>
  <c r="T37"/>
  <c r="P37"/>
  <c r="O37"/>
  <c r="N37"/>
  <c r="M37"/>
  <c r="L37"/>
  <c r="K37"/>
  <c r="J37"/>
  <c r="I37"/>
  <c r="H37"/>
  <c r="G37"/>
  <c r="F37"/>
  <c r="E37"/>
  <c r="AI37" i="18"/>
  <c r="AF37"/>
  <c r="AE37"/>
  <c r="AD37"/>
  <c r="AC37"/>
  <c r="AB37"/>
  <c r="AA37"/>
  <c r="Z37"/>
  <c r="Y37"/>
  <c r="X37"/>
  <c r="W37"/>
  <c r="V37"/>
  <c r="U37"/>
  <c r="T37"/>
  <c r="P37"/>
  <c r="O37"/>
  <c r="N37"/>
  <c r="M37"/>
  <c r="L37"/>
  <c r="K37"/>
  <c r="J37"/>
  <c r="I37"/>
  <c r="H37"/>
  <c r="G37"/>
  <c r="F37"/>
  <c r="E37"/>
  <c r="AI37" i="17"/>
  <c r="AF37"/>
  <c r="AE37"/>
  <c r="AD37"/>
  <c r="AC37"/>
  <c r="AB37"/>
  <c r="AA37"/>
  <c r="Z37"/>
  <c r="Y37"/>
  <c r="X37"/>
  <c r="W37"/>
  <c r="V37"/>
  <c r="U37"/>
  <c r="T37"/>
  <c r="P37"/>
  <c r="O37"/>
  <c r="N37"/>
  <c r="M37"/>
  <c r="L37"/>
  <c r="K37"/>
  <c r="J37"/>
  <c r="I37"/>
  <c r="H37"/>
  <c r="G37"/>
  <c r="F37"/>
  <c r="E37"/>
  <c r="AI37" i="16"/>
  <c r="AF37"/>
  <c r="AE37"/>
  <c r="AD37"/>
  <c r="AC37"/>
  <c r="AB37"/>
  <c r="AA37"/>
  <c r="Z37"/>
  <c r="Y37"/>
  <c r="X37"/>
  <c r="W37"/>
  <c r="V37"/>
  <c r="U37"/>
  <c r="T37"/>
  <c r="P37"/>
  <c r="O37"/>
  <c r="N37"/>
  <c r="M37"/>
  <c r="L37"/>
  <c r="K37"/>
  <c r="J37"/>
  <c r="I37"/>
  <c r="H37"/>
  <c r="G37"/>
  <c r="F37"/>
  <c r="E37"/>
  <c r="AI37" i="15"/>
  <c r="AF37"/>
  <c r="AE37"/>
  <c r="AD37"/>
  <c r="AC37"/>
  <c r="AB37"/>
  <c r="AA37"/>
  <c r="Z37"/>
  <c r="Y37"/>
  <c r="X37"/>
  <c r="W37"/>
  <c r="V37"/>
  <c r="U37"/>
  <c r="T37"/>
  <c r="P37"/>
  <c r="O37"/>
  <c r="N37"/>
  <c r="M37"/>
  <c r="L37"/>
  <c r="K37"/>
  <c r="J37"/>
  <c r="I37"/>
  <c r="H37"/>
  <c r="G37"/>
  <c r="F37"/>
  <c r="E37"/>
  <c r="AI37" i="14"/>
  <c r="AF37"/>
  <c r="AE37"/>
  <c r="AD37"/>
  <c r="AC37"/>
  <c r="AB37"/>
  <c r="AA37"/>
  <c r="Z37"/>
  <c r="Y37"/>
  <c r="X37"/>
  <c r="W37"/>
  <c r="V37"/>
  <c r="U37"/>
  <c r="T37"/>
  <c r="P37"/>
  <c r="O37"/>
  <c r="N37"/>
  <c r="M37"/>
  <c r="L37"/>
  <c r="K37"/>
  <c r="J37"/>
  <c r="I37"/>
  <c r="H37"/>
  <c r="G37"/>
  <c r="F37"/>
  <c r="E37"/>
  <c r="AI37" i="13"/>
  <c r="AF37"/>
  <c r="AE37"/>
  <c r="AD37"/>
  <c r="AC37"/>
  <c r="AB37"/>
  <c r="AA37"/>
  <c r="Z37"/>
  <c r="Y37"/>
  <c r="X37"/>
  <c r="W37"/>
  <c r="V37"/>
  <c r="U37"/>
  <c r="T37"/>
  <c r="P37"/>
  <c r="O37"/>
  <c r="N37"/>
  <c r="M37"/>
  <c r="L37"/>
  <c r="K37"/>
  <c r="J37"/>
  <c r="I37"/>
  <c r="H37"/>
  <c r="G37"/>
  <c r="F37"/>
  <c r="E37"/>
  <c r="AI37" i="12"/>
  <c r="AF37"/>
  <c r="AE37"/>
  <c r="AD37"/>
  <c r="AC37"/>
  <c r="AB37"/>
  <c r="AA37"/>
  <c r="Z37"/>
  <c r="Y37"/>
  <c r="X37"/>
  <c r="W37"/>
  <c r="V37"/>
  <c r="U37"/>
  <c r="T37"/>
  <c r="P37"/>
  <c r="O37"/>
  <c r="N37"/>
  <c r="M37"/>
  <c r="L37"/>
  <c r="K37"/>
  <c r="J37"/>
  <c r="I37"/>
  <c r="H37"/>
  <c r="G37"/>
  <c r="F37"/>
  <c r="E37"/>
  <c r="AI37" i="11"/>
  <c r="AF37"/>
  <c r="AE37"/>
  <c r="AD37"/>
  <c r="AC37"/>
  <c r="AB37"/>
  <c r="AA37"/>
  <c r="Z37"/>
  <c r="Y37"/>
  <c r="X37"/>
  <c r="W37"/>
  <c r="V37"/>
  <c r="U37"/>
  <c r="T37"/>
  <c r="P37"/>
  <c r="O37"/>
  <c r="N37"/>
  <c r="M37"/>
  <c r="L37"/>
  <c r="K37"/>
  <c r="J37"/>
  <c r="I37"/>
  <c r="H37"/>
  <c r="G37"/>
  <c r="F37"/>
  <c r="E37"/>
  <c r="AI37" i="10"/>
  <c r="AF37"/>
  <c r="AE37"/>
  <c r="AD37"/>
  <c r="AC37"/>
  <c r="AB37"/>
  <c r="AA37"/>
  <c r="Z37"/>
  <c r="Y37"/>
  <c r="X37"/>
  <c r="W37"/>
  <c r="V37"/>
  <c r="U37"/>
  <c r="T37"/>
  <c r="P37"/>
  <c r="O37"/>
  <c r="N37"/>
  <c r="M37"/>
  <c r="L37"/>
  <c r="K37"/>
  <c r="J37"/>
  <c r="I37"/>
  <c r="H37"/>
  <c r="G37"/>
  <c r="F37"/>
  <c r="E37"/>
  <c r="AI37" i="9"/>
  <c r="AF37"/>
  <c r="AE37"/>
  <c r="AD37"/>
  <c r="AC37"/>
  <c r="AB37"/>
  <c r="AA37"/>
  <c r="Z37"/>
  <c r="Y37"/>
  <c r="X37"/>
  <c r="W37"/>
  <c r="V37"/>
  <c r="U37"/>
  <c r="T37"/>
  <c r="P37"/>
  <c r="O37"/>
  <c r="N37"/>
  <c r="M37"/>
  <c r="L37"/>
  <c r="K37"/>
  <c r="J37"/>
  <c r="I37"/>
  <c r="H37"/>
  <c r="G37"/>
  <c r="F37"/>
  <c r="E37"/>
  <c r="AI37" i="8"/>
  <c r="AF37"/>
  <c r="AE37"/>
  <c r="AD37"/>
  <c r="AC37"/>
  <c r="AB37"/>
  <c r="AA37"/>
  <c r="Z37"/>
  <c r="Y37"/>
  <c r="X37"/>
  <c r="W37"/>
  <c r="V37"/>
  <c r="U37"/>
  <c r="T37"/>
  <c r="P37"/>
  <c r="O37"/>
  <c r="N37"/>
  <c r="M37"/>
  <c r="L37"/>
  <c r="K37"/>
  <c r="J37"/>
  <c r="I37"/>
  <c r="H37"/>
  <c r="G37"/>
  <c r="F37"/>
  <c r="E37"/>
  <c r="AI37" i="7"/>
  <c r="AF37"/>
  <c r="AE37"/>
  <c r="AD37"/>
  <c r="AC37"/>
  <c r="AB37"/>
  <c r="AA37"/>
  <c r="Z37"/>
  <c r="Y37"/>
  <c r="X37"/>
  <c r="W37"/>
  <c r="V37"/>
  <c r="U37"/>
  <c r="T37"/>
  <c r="P37"/>
  <c r="O37"/>
  <c r="N37"/>
  <c r="M37"/>
  <c r="L37"/>
  <c r="K37"/>
  <c r="J37"/>
  <c r="I37"/>
  <c r="H37"/>
  <c r="G37"/>
  <c r="F37"/>
  <c r="E37"/>
  <c r="AI37" i="6"/>
  <c r="AF37"/>
  <c r="AE37"/>
  <c r="AD37"/>
  <c r="AC37"/>
  <c r="AB37"/>
  <c r="AA37"/>
  <c r="Z37"/>
  <c r="Y37"/>
  <c r="X37"/>
  <c r="W37"/>
  <c r="V37"/>
  <c r="U37"/>
  <c r="T37"/>
  <c r="P37"/>
  <c r="O37"/>
  <c r="N37"/>
  <c r="M37"/>
  <c r="L37"/>
  <c r="K37"/>
  <c r="J37"/>
  <c r="I37"/>
  <c r="H37"/>
  <c r="G37"/>
  <c r="F37"/>
  <c r="E37"/>
  <c r="AI37" i="5"/>
  <c r="AF37"/>
  <c r="AE37"/>
  <c r="AD37"/>
  <c r="AC37"/>
  <c r="AB37"/>
  <c r="AA37"/>
  <c r="Z37"/>
  <c r="Y37"/>
  <c r="X37"/>
  <c r="W37"/>
  <c r="V37"/>
  <c r="U37"/>
  <c r="T37"/>
  <c r="P37"/>
  <c r="O37"/>
  <c r="N37"/>
  <c r="M37"/>
  <c r="L37"/>
  <c r="K37"/>
  <c r="J37"/>
  <c r="I37"/>
  <c r="H37"/>
  <c r="G37"/>
  <c r="F37"/>
  <c r="E37"/>
  <c r="AI37" i="4"/>
  <c r="AF37"/>
  <c r="AE37"/>
  <c r="AD37"/>
  <c r="AC37"/>
  <c r="AB37"/>
  <c r="AA37"/>
  <c r="Z37"/>
  <c r="Y37"/>
  <c r="X37"/>
  <c r="W37"/>
  <c r="V37"/>
  <c r="U37"/>
  <c r="T37"/>
  <c r="P37"/>
  <c r="O37"/>
  <c r="N37"/>
  <c r="M37"/>
  <c r="L37"/>
  <c r="K37"/>
  <c r="J37"/>
  <c r="I37"/>
  <c r="H37"/>
  <c r="G37"/>
  <c r="F37"/>
  <c r="E37"/>
  <c r="AI37" i="3"/>
  <c r="AF37"/>
  <c r="AE37"/>
  <c r="AD37"/>
  <c r="AC37"/>
  <c r="AB37"/>
  <c r="AA37"/>
  <c r="Z37"/>
  <c r="Y37"/>
  <c r="X37"/>
  <c r="W37"/>
  <c r="V37"/>
  <c r="U37"/>
  <c r="T37"/>
  <c r="P37"/>
  <c r="O37"/>
  <c r="N37"/>
  <c r="M37"/>
  <c r="L37"/>
  <c r="K37"/>
  <c r="J37"/>
  <c r="I37"/>
  <c r="H37"/>
  <c r="G37"/>
  <c r="F37"/>
  <c r="E37"/>
  <c r="AI37" i="2"/>
  <c r="AF37"/>
  <c r="AE37"/>
  <c r="AD37"/>
  <c r="AC37"/>
  <c r="AB37"/>
  <c r="AA37"/>
  <c r="Z37"/>
  <c r="Y37"/>
  <c r="X37"/>
  <c r="W37"/>
  <c r="V37"/>
  <c r="U37"/>
  <c r="T37"/>
  <c r="P37"/>
  <c r="O37"/>
  <c r="N37"/>
  <c r="M37"/>
  <c r="L37"/>
  <c r="K37"/>
  <c r="J37"/>
  <c r="I37"/>
  <c r="H37"/>
  <c r="G37"/>
  <c r="F37"/>
  <c r="E37"/>
  <c r="AI36" i="35"/>
  <c r="AF36"/>
  <c r="AE36"/>
  <c r="AD36"/>
  <c r="AC36"/>
  <c r="AB36"/>
  <c r="AA36"/>
  <c r="Z36"/>
  <c r="Y36"/>
  <c r="X36"/>
  <c r="W36"/>
  <c r="V36"/>
  <c r="U36"/>
  <c r="T36"/>
  <c r="P36"/>
  <c r="O36"/>
  <c r="N36"/>
  <c r="M36"/>
  <c r="L36"/>
  <c r="K36"/>
  <c r="J36"/>
  <c r="I36"/>
  <c r="H36"/>
  <c r="G36"/>
  <c r="F36"/>
  <c r="E36"/>
  <c r="AI36" i="32"/>
  <c r="AF36"/>
  <c r="AE36"/>
  <c r="AD36"/>
  <c r="AC36"/>
  <c r="AB36"/>
  <c r="AA36"/>
  <c r="Z36"/>
  <c r="Y36"/>
  <c r="X36"/>
  <c r="W36"/>
  <c r="V36"/>
  <c r="U36"/>
  <c r="T36"/>
  <c r="P36"/>
  <c r="O36"/>
  <c r="N36"/>
  <c r="M36"/>
  <c r="L36"/>
  <c r="K36"/>
  <c r="J36"/>
  <c r="I36"/>
  <c r="H36"/>
  <c r="G36"/>
  <c r="F36"/>
  <c r="E36"/>
  <c r="AI36" i="31"/>
  <c r="AF36"/>
  <c r="AE36"/>
  <c r="AD36"/>
  <c r="AC36"/>
  <c r="AB36"/>
  <c r="AA36"/>
  <c r="Z36"/>
  <c r="Y36"/>
  <c r="X36"/>
  <c r="W36"/>
  <c r="V36"/>
  <c r="U36"/>
  <c r="T36"/>
  <c r="P36"/>
  <c r="O36"/>
  <c r="N36"/>
  <c r="M36"/>
  <c r="L36"/>
  <c r="K36"/>
  <c r="J36"/>
  <c r="I36"/>
  <c r="H36"/>
  <c r="G36"/>
  <c r="F36"/>
  <c r="E36"/>
  <c r="AI36" i="30"/>
  <c r="AF36"/>
  <c r="AE36"/>
  <c r="AD36"/>
  <c r="AC36"/>
  <c r="AB36"/>
  <c r="AA36"/>
  <c r="Z36"/>
  <c r="Y36"/>
  <c r="X36"/>
  <c r="W36"/>
  <c r="V36"/>
  <c r="U36"/>
  <c r="T36"/>
  <c r="P36"/>
  <c r="O36"/>
  <c r="N36"/>
  <c r="M36"/>
  <c r="L36"/>
  <c r="K36"/>
  <c r="J36"/>
  <c r="I36"/>
  <c r="H36"/>
  <c r="G36"/>
  <c r="F36"/>
  <c r="E36"/>
  <c r="AI36" i="29"/>
  <c r="AF36"/>
  <c r="AE36"/>
  <c r="AD36"/>
  <c r="AC36"/>
  <c r="AB36"/>
  <c r="AA36"/>
  <c r="Z36"/>
  <c r="Y36"/>
  <c r="X36"/>
  <c r="W36"/>
  <c r="V36"/>
  <c r="U36"/>
  <c r="T36"/>
  <c r="P36"/>
  <c r="O36"/>
  <c r="N36"/>
  <c r="M36"/>
  <c r="L36"/>
  <c r="K36"/>
  <c r="J36"/>
  <c r="I36"/>
  <c r="H36"/>
  <c r="G36"/>
  <c r="F36"/>
  <c r="E36"/>
  <c r="AI36" i="28"/>
  <c r="AF36"/>
  <c r="AE36"/>
  <c r="AD36"/>
  <c r="AC36"/>
  <c r="AB36"/>
  <c r="AA36"/>
  <c r="Z36"/>
  <c r="Y36"/>
  <c r="X36"/>
  <c r="W36"/>
  <c r="V36"/>
  <c r="U36"/>
  <c r="T36"/>
  <c r="P36"/>
  <c r="O36"/>
  <c r="N36"/>
  <c r="M36"/>
  <c r="L36"/>
  <c r="K36"/>
  <c r="J36"/>
  <c r="I36"/>
  <c r="H36"/>
  <c r="G36"/>
  <c r="F36"/>
  <c r="E36"/>
  <c r="AI36" i="27"/>
  <c r="AF36"/>
  <c r="AE36"/>
  <c r="AD36"/>
  <c r="AC36"/>
  <c r="AB36"/>
  <c r="AA36"/>
  <c r="Z36"/>
  <c r="Y36"/>
  <c r="X36"/>
  <c r="W36"/>
  <c r="V36"/>
  <c r="U36"/>
  <c r="T36"/>
  <c r="P36"/>
  <c r="O36"/>
  <c r="N36"/>
  <c r="M36"/>
  <c r="L36"/>
  <c r="K36"/>
  <c r="J36"/>
  <c r="I36"/>
  <c r="H36"/>
  <c r="G36"/>
  <c r="F36"/>
  <c r="E36"/>
  <c r="AI36" i="26"/>
  <c r="AF36"/>
  <c r="AE36"/>
  <c r="AD36"/>
  <c r="AC36"/>
  <c r="AB36"/>
  <c r="AA36"/>
  <c r="Z36"/>
  <c r="Y36"/>
  <c r="X36"/>
  <c r="W36"/>
  <c r="V36"/>
  <c r="U36"/>
  <c r="T36"/>
  <c r="P36"/>
  <c r="O36"/>
  <c r="N36"/>
  <c r="M36"/>
  <c r="L36"/>
  <c r="K36"/>
  <c r="J36"/>
  <c r="I36"/>
  <c r="H36"/>
  <c r="G36"/>
  <c r="F36"/>
  <c r="E36"/>
  <c r="AI36" i="25"/>
  <c r="AF36"/>
  <c r="AE36"/>
  <c r="AD36"/>
  <c r="AC36"/>
  <c r="AB36"/>
  <c r="AA36"/>
  <c r="Z36"/>
  <c r="Y36"/>
  <c r="X36"/>
  <c r="W36"/>
  <c r="V36"/>
  <c r="U36"/>
  <c r="T36"/>
  <c r="P36"/>
  <c r="O36"/>
  <c r="N36"/>
  <c r="M36"/>
  <c r="L36"/>
  <c r="K36"/>
  <c r="J36"/>
  <c r="I36"/>
  <c r="H36"/>
  <c r="G36"/>
  <c r="F36"/>
  <c r="E36"/>
  <c r="AI36" i="24"/>
  <c r="AF36"/>
  <c r="AE36"/>
  <c r="AD36"/>
  <c r="AC36"/>
  <c r="AB36"/>
  <c r="AA36"/>
  <c r="Z36"/>
  <c r="Y36"/>
  <c r="X36"/>
  <c r="W36"/>
  <c r="V36"/>
  <c r="U36"/>
  <c r="T36"/>
  <c r="P36"/>
  <c r="O36"/>
  <c r="N36"/>
  <c r="M36"/>
  <c r="L36"/>
  <c r="K36"/>
  <c r="J36"/>
  <c r="I36"/>
  <c r="H36"/>
  <c r="G36"/>
  <c r="F36"/>
  <c r="E36"/>
  <c r="AI36" i="23"/>
  <c r="AF36"/>
  <c r="AE36"/>
  <c r="AD36"/>
  <c r="AC36"/>
  <c r="AB36"/>
  <c r="AA36"/>
  <c r="Z36"/>
  <c r="Y36"/>
  <c r="X36"/>
  <c r="W36"/>
  <c r="V36"/>
  <c r="U36"/>
  <c r="T36"/>
  <c r="P36"/>
  <c r="O36"/>
  <c r="N36"/>
  <c r="M36"/>
  <c r="L36"/>
  <c r="K36"/>
  <c r="J36"/>
  <c r="I36"/>
  <c r="H36"/>
  <c r="G36"/>
  <c r="F36"/>
  <c r="E36"/>
  <c r="AI36" i="22"/>
  <c r="AF36"/>
  <c r="AE36"/>
  <c r="AD36"/>
  <c r="AC36"/>
  <c r="AB36"/>
  <c r="AA36"/>
  <c r="Z36"/>
  <c r="Y36"/>
  <c r="X36"/>
  <c r="W36"/>
  <c r="V36"/>
  <c r="U36"/>
  <c r="T36"/>
  <c r="P36"/>
  <c r="O36"/>
  <c r="N36"/>
  <c r="M36"/>
  <c r="L36"/>
  <c r="K36"/>
  <c r="J36"/>
  <c r="I36"/>
  <c r="H36"/>
  <c r="G36"/>
  <c r="F36"/>
  <c r="E36"/>
  <c r="AI36" i="21"/>
  <c r="AF36"/>
  <c r="AE36"/>
  <c r="AD36"/>
  <c r="AC36"/>
  <c r="AB36"/>
  <c r="AA36"/>
  <c r="Z36"/>
  <c r="Y36"/>
  <c r="X36"/>
  <c r="W36"/>
  <c r="V36"/>
  <c r="U36"/>
  <c r="T36"/>
  <c r="P36"/>
  <c r="O36"/>
  <c r="N36"/>
  <c r="M36"/>
  <c r="L36"/>
  <c r="K36"/>
  <c r="J36"/>
  <c r="I36"/>
  <c r="H36"/>
  <c r="G36"/>
  <c r="F36"/>
  <c r="E36"/>
  <c r="AI36" i="20"/>
  <c r="AF36"/>
  <c r="AE36"/>
  <c r="AD36"/>
  <c r="AC36"/>
  <c r="AB36"/>
  <c r="AA36"/>
  <c r="Z36"/>
  <c r="Y36"/>
  <c r="X36"/>
  <c r="W36"/>
  <c r="V36"/>
  <c r="U36"/>
  <c r="T36"/>
  <c r="P36"/>
  <c r="O36"/>
  <c r="N36"/>
  <c r="M36"/>
  <c r="L36"/>
  <c r="K36"/>
  <c r="J36"/>
  <c r="I36"/>
  <c r="H36"/>
  <c r="G36"/>
  <c r="F36"/>
  <c r="E36"/>
  <c r="AI36" i="19"/>
  <c r="AF36"/>
  <c r="AE36"/>
  <c r="AD36"/>
  <c r="AC36"/>
  <c r="AB36"/>
  <c r="AA36"/>
  <c r="Z36"/>
  <c r="Y36"/>
  <c r="X36"/>
  <c r="W36"/>
  <c r="V36"/>
  <c r="U36"/>
  <c r="T36"/>
  <c r="P36"/>
  <c r="O36"/>
  <c r="N36"/>
  <c r="M36"/>
  <c r="L36"/>
  <c r="K36"/>
  <c r="J36"/>
  <c r="I36"/>
  <c r="H36"/>
  <c r="G36"/>
  <c r="F36"/>
  <c r="E36"/>
  <c r="AI36" i="18"/>
  <c r="AF36"/>
  <c r="AE36"/>
  <c r="AD36"/>
  <c r="AC36"/>
  <c r="AB36"/>
  <c r="AA36"/>
  <c r="Z36"/>
  <c r="Y36"/>
  <c r="X36"/>
  <c r="W36"/>
  <c r="V36"/>
  <c r="U36"/>
  <c r="T36"/>
  <c r="P36"/>
  <c r="O36"/>
  <c r="N36"/>
  <c r="M36"/>
  <c r="L36"/>
  <c r="K36"/>
  <c r="J36"/>
  <c r="I36"/>
  <c r="H36"/>
  <c r="G36"/>
  <c r="F36"/>
  <c r="E36"/>
  <c r="AI36" i="17"/>
  <c r="AF36"/>
  <c r="AE36"/>
  <c r="AD36"/>
  <c r="AC36"/>
  <c r="AB36"/>
  <c r="AA36"/>
  <c r="Z36"/>
  <c r="Y36"/>
  <c r="X36"/>
  <c r="W36"/>
  <c r="V36"/>
  <c r="U36"/>
  <c r="T36"/>
  <c r="P36"/>
  <c r="O36"/>
  <c r="N36"/>
  <c r="M36"/>
  <c r="L36"/>
  <c r="K36"/>
  <c r="J36"/>
  <c r="I36"/>
  <c r="H36"/>
  <c r="G36"/>
  <c r="F36"/>
  <c r="E36"/>
  <c r="AI36" i="16"/>
  <c r="AF36"/>
  <c r="AE36"/>
  <c r="AD36"/>
  <c r="AC36"/>
  <c r="AB36"/>
  <c r="AA36"/>
  <c r="Z36"/>
  <c r="Y36"/>
  <c r="X36"/>
  <c r="W36"/>
  <c r="V36"/>
  <c r="U36"/>
  <c r="T36"/>
  <c r="P36"/>
  <c r="O36"/>
  <c r="N36"/>
  <c r="M36"/>
  <c r="L36"/>
  <c r="K36"/>
  <c r="J36"/>
  <c r="I36"/>
  <c r="H36"/>
  <c r="G36"/>
  <c r="F36"/>
  <c r="E36"/>
  <c r="AI36" i="15"/>
  <c r="AF36"/>
  <c r="AE36"/>
  <c r="AD36"/>
  <c r="AC36"/>
  <c r="AB36"/>
  <c r="AA36"/>
  <c r="Z36"/>
  <c r="Y36"/>
  <c r="X36"/>
  <c r="W36"/>
  <c r="V36"/>
  <c r="U36"/>
  <c r="T36"/>
  <c r="P36"/>
  <c r="O36"/>
  <c r="N36"/>
  <c r="M36"/>
  <c r="L36"/>
  <c r="K36"/>
  <c r="J36"/>
  <c r="I36"/>
  <c r="H36"/>
  <c r="G36"/>
  <c r="F36"/>
  <c r="E36"/>
  <c r="AI36" i="14"/>
  <c r="AF36"/>
  <c r="AE36"/>
  <c r="AD36"/>
  <c r="AC36"/>
  <c r="AB36"/>
  <c r="AA36"/>
  <c r="Z36"/>
  <c r="Y36"/>
  <c r="X36"/>
  <c r="W36"/>
  <c r="V36"/>
  <c r="U36"/>
  <c r="T36"/>
  <c r="P36"/>
  <c r="O36"/>
  <c r="N36"/>
  <c r="M36"/>
  <c r="L36"/>
  <c r="K36"/>
  <c r="J36"/>
  <c r="I36"/>
  <c r="H36"/>
  <c r="G36"/>
  <c r="F36"/>
  <c r="E36"/>
  <c r="AI36" i="13"/>
  <c r="AF36"/>
  <c r="AE36"/>
  <c r="AD36"/>
  <c r="AC36"/>
  <c r="AB36"/>
  <c r="AA36"/>
  <c r="Z36"/>
  <c r="Y36"/>
  <c r="X36"/>
  <c r="W36"/>
  <c r="V36"/>
  <c r="U36"/>
  <c r="T36"/>
  <c r="P36"/>
  <c r="O36"/>
  <c r="N36"/>
  <c r="M36"/>
  <c r="L36"/>
  <c r="K36"/>
  <c r="J36"/>
  <c r="I36"/>
  <c r="H36"/>
  <c r="G36"/>
  <c r="F36"/>
  <c r="E36"/>
  <c r="AI36" i="12"/>
  <c r="AF36"/>
  <c r="AE36"/>
  <c r="AD36"/>
  <c r="AC36"/>
  <c r="AB36"/>
  <c r="AA36"/>
  <c r="Z36"/>
  <c r="Y36"/>
  <c r="X36"/>
  <c r="W36"/>
  <c r="V36"/>
  <c r="U36"/>
  <c r="T36"/>
  <c r="P36"/>
  <c r="O36"/>
  <c r="N36"/>
  <c r="M36"/>
  <c r="L36"/>
  <c r="K36"/>
  <c r="J36"/>
  <c r="I36"/>
  <c r="H36"/>
  <c r="G36"/>
  <c r="F36"/>
  <c r="E36"/>
  <c r="AI36" i="11"/>
  <c r="AF36"/>
  <c r="AE36"/>
  <c r="AD36"/>
  <c r="AC36"/>
  <c r="AB36"/>
  <c r="AA36"/>
  <c r="Z36"/>
  <c r="Y36"/>
  <c r="X36"/>
  <c r="W36"/>
  <c r="V36"/>
  <c r="U36"/>
  <c r="T36"/>
  <c r="P36"/>
  <c r="O36"/>
  <c r="N36"/>
  <c r="M36"/>
  <c r="L36"/>
  <c r="K36"/>
  <c r="J36"/>
  <c r="I36"/>
  <c r="H36"/>
  <c r="G36"/>
  <c r="F36"/>
  <c r="E36"/>
  <c r="AI36" i="10"/>
  <c r="AF36"/>
  <c r="AE36"/>
  <c r="AD36"/>
  <c r="AC36"/>
  <c r="AB36"/>
  <c r="AA36"/>
  <c r="Z36"/>
  <c r="Y36"/>
  <c r="X36"/>
  <c r="W36"/>
  <c r="V36"/>
  <c r="U36"/>
  <c r="T36"/>
  <c r="P36"/>
  <c r="O36"/>
  <c r="N36"/>
  <c r="M36"/>
  <c r="L36"/>
  <c r="K36"/>
  <c r="J36"/>
  <c r="I36"/>
  <c r="H36"/>
  <c r="G36"/>
  <c r="F36"/>
  <c r="E36"/>
  <c r="AI36" i="9"/>
  <c r="AF36"/>
  <c r="AE36"/>
  <c r="AD36"/>
  <c r="AC36"/>
  <c r="AB36"/>
  <c r="AA36"/>
  <c r="Z36"/>
  <c r="Y36"/>
  <c r="X36"/>
  <c r="W36"/>
  <c r="V36"/>
  <c r="U36"/>
  <c r="T36"/>
  <c r="P36"/>
  <c r="O36"/>
  <c r="N36"/>
  <c r="M36"/>
  <c r="L36"/>
  <c r="K36"/>
  <c r="J36"/>
  <c r="I36"/>
  <c r="H36"/>
  <c r="G36"/>
  <c r="F36"/>
  <c r="E36"/>
  <c r="AI36" i="8"/>
  <c r="AF36"/>
  <c r="AE36"/>
  <c r="AD36"/>
  <c r="AC36"/>
  <c r="AB36"/>
  <c r="AA36"/>
  <c r="Z36"/>
  <c r="Y36"/>
  <c r="X36"/>
  <c r="W36"/>
  <c r="V36"/>
  <c r="U36"/>
  <c r="T36"/>
  <c r="P36"/>
  <c r="O36"/>
  <c r="N36"/>
  <c r="M36"/>
  <c r="L36"/>
  <c r="K36"/>
  <c r="J36"/>
  <c r="I36"/>
  <c r="H36"/>
  <c r="G36"/>
  <c r="F36"/>
  <c r="E36"/>
  <c r="AI36" i="7"/>
  <c r="AF36"/>
  <c r="AE36"/>
  <c r="AD36"/>
  <c r="AC36"/>
  <c r="AB36"/>
  <c r="AA36"/>
  <c r="Z36"/>
  <c r="Y36"/>
  <c r="X36"/>
  <c r="W36"/>
  <c r="V36"/>
  <c r="U36"/>
  <c r="T36"/>
  <c r="P36"/>
  <c r="O36"/>
  <c r="N36"/>
  <c r="M36"/>
  <c r="L36"/>
  <c r="K36"/>
  <c r="J36"/>
  <c r="I36"/>
  <c r="H36"/>
  <c r="G36"/>
  <c r="F36"/>
  <c r="E36"/>
  <c r="AI36" i="6"/>
  <c r="AF36"/>
  <c r="AE36"/>
  <c r="AD36"/>
  <c r="AC36"/>
  <c r="AB36"/>
  <c r="AA36"/>
  <c r="Z36"/>
  <c r="Y36"/>
  <c r="X36"/>
  <c r="W36"/>
  <c r="V36"/>
  <c r="U36"/>
  <c r="T36"/>
  <c r="P36"/>
  <c r="O36"/>
  <c r="N36"/>
  <c r="M36"/>
  <c r="L36"/>
  <c r="K36"/>
  <c r="J36"/>
  <c r="I36"/>
  <c r="H36"/>
  <c r="G36"/>
  <c r="F36"/>
  <c r="E36"/>
  <c r="AI36" i="5"/>
  <c r="AF36"/>
  <c r="AE36"/>
  <c r="AD36"/>
  <c r="AC36"/>
  <c r="AB36"/>
  <c r="AA36"/>
  <c r="Z36"/>
  <c r="Y36"/>
  <c r="X36"/>
  <c r="W36"/>
  <c r="V36"/>
  <c r="U36"/>
  <c r="T36"/>
  <c r="P36"/>
  <c r="O36"/>
  <c r="N36"/>
  <c r="M36"/>
  <c r="L36"/>
  <c r="K36"/>
  <c r="J36"/>
  <c r="I36"/>
  <c r="H36"/>
  <c r="G36"/>
  <c r="F36"/>
  <c r="E36"/>
  <c r="AI36" i="4"/>
  <c r="AF36"/>
  <c r="AE36"/>
  <c r="AD36"/>
  <c r="AC36"/>
  <c r="AB36"/>
  <c r="AA36"/>
  <c r="Z36"/>
  <c r="Y36"/>
  <c r="X36"/>
  <c r="W36"/>
  <c r="V36"/>
  <c r="U36"/>
  <c r="T36"/>
  <c r="P36"/>
  <c r="O36"/>
  <c r="N36"/>
  <c r="M36"/>
  <c r="L36"/>
  <c r="K36"/>
  <c r="J36"/>
  <c r="I36"/>
  <c r="H36"/>
  <c r="G36"/>
  <c r="F36"/>
  <c r="E36"/>
  <c r="AI36" i="3"/>
  <c r="AF36"/>
  <c r="AE36"/>
  <c r="AD36"/>
  <c r="AC36"/>
  <c r="AB36"/>
  <c r="AA36"/>
  <c r="Z36"/>
  <c r="Y36"/>
  <c r="X36"/>
  <c r="W36"/>
  <c r="V36"/>
  <c r="U36"/>
  <c r="T36"/>
  <c r="P36"/>
  <c r="O36"/>
  <c r="N36"/>
  <c r="M36"/>
  <c r="L36"/>
  <c r="K36"/>
  <c r="J36"/>
  <c r="I36"/>
  <c r="H36"/>
  <c r="G36"/>
  <c r="F36"/>
  <c r="E36"/>
  <c r="AI36" i="2"/>
  <c r="AF36"/>
  <c r="AE36"/>
  <c r="AD36"/>
  <c r="AC36"/>
  <c r="AB36"/>
  <c r="AA36"/>
  <c r="Z36"/>
  <c r="Y36"/>
  <c r="X36"/>
  <c r="W36"/>
  <c r="V36"/>
  <c r="U36"/>
  <c r="T36"/>
  <c r="P36"/>
  <c r="O36"/>
  <c r="N36"/>
  <c r="M36"/>
  <c r="L36"/>
  <c r="K36"/>
  <c r="J36"/>
  <c r="I36"/>
  <c r="H36"/>
  <c r="G36"/>
  <c r="F36"/>
  <c r="E36"/>
  <c r="AI35" i="35"/>
  <c r="AF35"/>
  <c r="AE35"/>
  <c r="AD35"/>
  <c r="AC35"/>
  <c r="AB35"/>
  <c r="AA35"/>
  <c r="Z35"/>
  <c r="Y35"/>
  <c r="X35"/>
  <c r="W35"/>
  <c r="V35"/>
  <c r="U35"/>
  <c r="T35"/>
  <c r="P35"/>
  <c r="O35"/>
  <c r="N35"/>
  <c r="M35"/>
  <c r="L35"/>
  <c r="K35"/>
  <c r="J35"/>
  <c r="I35"/>
  <c r="H35"/>
  <c r="G35"/>
  <c r="F35"/>
  <c r="E35"/>
  <c r="AI35" i="32"/>
  <c r="AF35"/>
  <c r="AE35"/>
  <c r="AD35"/>
  <c r="AC35"/>
  <c r="AB35"/>
  <c r="AA35"/>
  <c r="Z35"/>
  <c r="Y35"/>
  <c r="X35"/>
  <c r="W35"/>
  <c r="V35"/>
  <c r="U35"/>
  <c r="T35"/>
  <c r="P35"/>
  <c r="O35"/>
  <c r="N35"/>
  <c r="M35"/>
  <c r="L35"/>
  <c r="K35"/>
  <c r="J35"/>
  <c r="I35"/>
  <c r="H35"/>
  <c r="G35"/>
  <c r="F35"/>
  <c r="E35"/>
  <c r="AI35" i="31"/>
  <c r="AF35"/>
  <c r="AE35"/>
  <c r="AD35"/>
  <c r="AC35"/>
  <c r="AB35"/>
  <c r="AA35"/>
  <c r="Z35"/>
  <c r="Y35"/>
  <c r="X35"/>
  <c r="W35"/>
  <c r="V35"/>
  <c r="U35"/>
  <c r="T35"/>
  <c r="P35"/>
  <c r="O35"/>
  <c r="N35"/>
  <c r="M35"/>
  <c r="L35"/>
  <c r="K35"/>
  <c r="J35"/>
  <c r="I35"/>
  <c r="H35"/>
  <c r="G35"/>
  <c r="F35"/>
  <c r="E35"/>
  <c r="AI35" i="30"/>
  <c r="AF35"/>
  <c r="AE35"/>
  <c r="AD35"/>
  <c r="AC35"/>
  <c r="AB35"/>
  <c r="AA35"/>
  <c r="Z35"/>
  <c r="Y35"/>
  <c r="X35"/>
  <c r="W35"/>
  <c r="V35"/>
  <c r="U35"/>
  <c r="T35"/>
  <c r="P35"/>
  <c r="O35"/>
  <c r="N35"/>
  <c r="M35"/>
  <c r="L35"/>
  <c r="K35"/>
  <c r="J35"/>
  <c r="I35"/>
  <c r="H35"/>
  <c r="G35"/>
  <c r="F35"/>
  <c r="E35"/>
  <c r="AI35" i="29"/>
  <c r="AF35"/>
  <c r="AE35"/>
  <c r="AD35"/>
  <c r="AC35"/>
  <c r="AB35"/>
  <c r="AA35"/>
  <c r="Z35"/>
  <c r="Y35"/>
  <c r="X35"/>
  <c r="W35"/>
  <c r="V35"/>
  <c r="U35"/>
  <c r="T35"/>
  <c r="P35"/>
  <c r="O35"/>
  <c r="N35"/>
  <c r="M35"/>
  <c r="L35"/>
  <c r="K35"/>
  <c r="J35"/>
  <c r="I35"/>
  <c r="H35"/>
  <c r="G35"/>
  <c r="F35"/>
  <c r="E35"/>
  <c r="AI35" i="28"/>
  <c r="AF35"/>
  <c r="AE35"/>
  <c r="AD35"/>
  <c r="AC35"/>
  <c r="AB35"/>
  <c r="AA35"/>
  <c r="Z35"/>
  <c r="Y35"/>
  <c r="X35"/>
  <c r="W35"/>
  <c r="V35"/>
  <c r="U35"/>
  <c r="T35"/>
  <c r="P35"/>
  <c r="O35"/>
  <c r="N35"/>
  <c r="M35"/>
  <c r="L35"/>
  <c r="K35"/>
  <c r="J35"/>
  <c r="I35"/>
  <c r="H35"/>
  <c r="G35"/>
  <c r="F35"/>
  <c r="E35"/>
  <c r="AI35" i="27"/>
  <c r="AF35"/>
  <c r="AE35"/>
  <c r="AD35"/>
  <c r="AC35"/>
  <c r="AB35"/>
  <c r="AA35"/>
  <c r="Z35"/>
  <c r="Y35"/>
  <c r="X35"/>
  <c r="W35"/>
  <c r="V35"/>
  <c r="U35"/>
  <c r="T35"/>
  <c r="P35"/>
  <c r="O35"/>
  <c r="N35"/>
  <c r="M35"/>
  <c r="L35"/>
  <c r="K35"/>
  <c r="J35"/>
  <c r="I35"/>
  <c r="H35"/>
  <c r="G35"/>
  <c r="F35"/>
  <c r="E35"/>
  <c r="AI35" i="26"/>
  <c r="AF35"/>
  <c r="AE35"/>
  <c r="AD35"/>
  <c r="AC35"/>
  <c r="AB35"/>
  <c r="AA35"/>
  <c r="Z35"/>
  <c r="Y35"/>
  <c r="X35"/>
  <c r="W35"/>
  <c r="V35"/>
  <c r="U35"/>
  <c r="T35"/>
  <c r="P35"/>
  <c r="O35"/>
  <c r="N35"/>
  <c r="M35"/>
  <c r="L35"/>
  <c r="K35"/>
  <c r="J35"/>
  <c r="I35"/>
  <c r="H35"/>
  <c r="G35"/>
  <c r="F35"/>
  <c r="E35"/>
  <c r="AI35" i="25"/>
  <c r="AF35"/>
  <c r="AE35"/>
  <c r="AD35"/>
  <c r="AC35"/>
  <c r="AB35"/>
  <c r="AA35"/>
  <c r="Z35"/>
  <c r="Y35"/>
  <c r="X35"/>
  <c r="W35"/>
  <c r="V35"/>
  <c r="U35"/>
  <c r="T35"/>
  <c r="P35"/>
  <c r="O35"/>
  <c r="N35"/>
  <c r="M35"/>
  <c r="L35"/>
  <c r="K35"/>
  <c r="J35"/>
  <c r="I35"/>
  <c r="H35"/>
  <c r="G35"/>
  <c r="F35"/>
  <c r="E35"/>
  <c r="AI35" i="24"/>
  <c r="AF35"/>
  <c r="AE35"/>
  <c r="AD35"/>
  <c r="AC35"/>
  <c r="AB35"/>
  <c r="AA35"/>
  <c r="Z35"/>
  <c r="Y35"/>
  <c r="X35"/>
  <c r="W35"/>
  <c r="V35"/>
  <c r="U35"/>
  <c r="T35"/>
  <c r="P35"/>
  <c r="O35"/>
  <c r="N35"/>
  <c r="M35"/>
  <c r="L35"/>
  <c r="K35"/>
  <c r="J35"/>
  <c r="I35"/>
  <c r="H35"/>
  <c r="G35"/>
  <c r="F35"/>
  <c r="E35"/>
  <c r="AI35" i="23"/>
  <c r="AF35"/>
  <c r="AE35"/>
  <c r="AD35"/>
  <c r="AC35"/>
  <c r="AB35"/>
  <c r="AA35"/>
  <c r="Z35"/>
  <c r="Y35"/>
  <c r="X35"/>
  <c r="W35"/>
  <c r="V35"/>
  <c r="U35"/>
  <c r="T35"/>
  <c r="P35"/>
  <c r="O35"/>
  <c r="N35"/>
  <c r="M35"/>
  <c r="L35"/>
  <c r="K35"/>
  <c r="J35"/>
  <c r="I35"/>
  <c r="H35"/>
  <c r="G35"/>
  <c r="F35"/>
  <c r="E35"/>
  <c r="AI35" i="22"/>
  <c r="AF35"/>
  <c r="AE35"/>
  <c r="AD35"/>
  <c r="AC35"/>
  <c r="AB35"/>
  <c r="AA35"/>
  <c r="Z35"/>
  <c r="Y35"/>
  <c r="X35"/>
  <c r="W35"/>
  <c r="V35"/>
  <c r="U35"/>
  <c r="T35"/>
  <c r="P35"/>
  <c r="O35"/>
  <c r="N35"/>
  <c r="M35"/>
  <c r="L35"/>
  <c r="K35"/>
  <c r="J35"/>
  <c r="I35"/>
  <c r="H35"/>
  <c r="G35"/>
  <c r="F35"/>
  <c r="E35"/>
  <c r="AI35" i="21"/>
  <c r="AF35"/>
  <c r="AE35"/>
  <c r="AD35"/>
  <c r="AC35"/>
  <c r="AB35"/>
  <c r="AA35"/>
  <c r="Z35"/>
  <c r="Y35"/>
  <c r="X35"/>
  <c r="W35"/>
  <c r="V35"/>
  <c r="U35"/>
  <c r="T35"/>
  <c r="P35"/>
  <c r="O35"/>
  <c r="N35"/>
  <c r="M35"/>
  <c r="L35"/>
  <c r="K35"/>
  <c r="J35"/>
  <c r="I35"/>
  <c r="H35"/>
  <c r="G35"/>
  <c r="F35"/>
  <c r="E35"/>
  <c r="AI35" i="20"/>
  <c r="AF35"/>
  <c r="AE35"/>
  <c r="AD35"/>
  <c r="AC35"/>
  <c r="AB35"/>
  <c r="AA35"/>
  <c r="Z35"/>
  <c r="Y35"/>
  <c r="X35"/>
  <c r="W35"/>
  <c r="V35"/>
  <c r="U35"/>
  <c r="T35"/>
  <c r="P35"/>
  <c r="O35"/>
  <c r="N35"/>
  <c r="M35"/>
  <c r="L35"/>
  <c r="K35"/>
  <c r="J35"/>
  <c r="I35"/>
  <c r="H35"/>
  <c r="G35"/>
  <c r="F35"/>
  <c r="E35"/>
  <c r="AI35" i="19"/>
  <c r="AF35"/>
  <c r="AE35"/>
  <c r="AD35"/>
  <c r="AC35"/>
  <c r="AB35"/>
  <c r="AA35"/>
  <c r="Z35"/>
  <c r="Y35"/>
  <c r="X35"/>
  <c r="W35"/>
  <c r="V35"/>
  <c r="U35"/>
  <c r="T35"/>
  <c r="P35"/>
  <c r="O35"/>
  <c r="N35"/>
  <c r="M35"/>
  <c r="L35"/>
  <c r="K35"/>
  <c r="J35"/>
  <c r="I35"/>
  <c r="H35"/>
  <c r="G35"/>
  <c r="F35"/>
  <c r="E35"/>
  <c r="AI35" i="18"/>
  <c r="AF35"/>
  <c r="AE35"/>
  <c r="AD35"/>
  <c r="AC35"/>
  <c r="AB35"/>
  <c r="AA35"/>
  <c r="Z35"/>
  <c r="Y35"/>
  <c r="X35"/>
  <c r="W35"/>
  <c r="V35"/>
  <c r="U35"/>
  <c r="T35"/>
  <c r="P35"/>
  <c r="O35"/>
  <c r="N35"/>
  <c r="M35"/>
  <c r="L35"/>
  <c r="K35"/>
  <c r="J35"/>
  <c r="I35"/>
  <c r="H35"/>
  <c r="G35"/>
  <c r="F35"/>
  <c r="E35"/>
  <c r="AI35" i="17"/>
  <c r="AF35"/>
  <c r="AE35"/>
  <c r="AD35"/>
  <c r="AC35"/>
  <c r="AB35"/>
  <c r="AA35"/>
  <c r="Z35"/>
  <c r="Y35"/>
  <c r="X35"/>
  <c r="W35"/>
  <c r="V35"/>
  <c r="U35"/>
  <c r="T35"/>
  <c r="P35"/>
  <c r="O35"/>
  <c r="N35"/>
  <c r="M35"/>
  <c r="L35"/>
  <c r="K35"/>
  <c r="J35"/>
  <c r="I35"/>
  <c r="H35"/>
  <c r="G35"/>
  <c r="F35"/>
  <c r="E35"/>
  <c r="AI35" i="16"/>
  <c r="AF35"/>
  <c r="AE35"/>
  <c r="AD35"/>
  <c r="AC35"/>
  <c r="AB35"/>
  <c r="AA35"/>
  <c r="Z35"/>
  <c r="Y35"/>
  <c r="X35"/>
  <c r="W35"/>
  <c r="V35"/>
  <c r="U35"/>
  <c r="T35"/>
  <c r="P35"/>
  <c r="O35"/>
  <c r="N35"/>
  <c r="M35"/>
  <c r="L35"/>
  <c r="K35"/>
  <c r="J35"/>
  <c r="I35"/>
  <c r="H35"/>
  <c r="G35"/>
  <c r="F35"/>
  <c r="E35"/>
  <c r="AI35" i="15"/>
  <c r="AF35"/>
  <c r="AE35"/>
  <c r="AD35"/>
  <c r="AC35"/>
  <c r="AB35"/>
  <c r="AA35"/>
  <c r="Z35"/>
  <c r="Y35"/>
  <c r="X35"/>
  <c r="W35"/>
  <c r="V35"/>
  <c r="U35"/>
  <c r="T35"/>
  <c r="P35"/>
  <c r="O35"/>
  <c r="N35"/>
  <c r="M35"/>
  <c r="L35"/>
  <c r="K35"/>
  <c r="J35"/>
  <c r="I35"/>
  <c r="H35"/>
  <c r="G35"/>
  <c r="F35"/>
  <c r="E35"/>
  <c r="AI35" i="14"/>
  <c r="AF35"/>
  <c r="AE35"/>
  <c r="AD35"/>
  <c r="AC35"/>
  <c r="AB35"/>
  <c r="AA35"/>
  <c r="Z35"/>
  <c r="Y35"/>
  <c r="X35"/>
  <c r="W35"/>
  <c r="V35"/>
  <c r="U35"/>
  <c r="T35"/>
  <c r="P35"/>
  <c r="O35"/>
  <c r="N35"/>
  <c r="M35"/>
  <c r="L35"/>
  <c r="K35"/>
  <c r="J35"/>
  <c r="I35"/>
  <c r="H35"/>
  <c r="G35"/>
  <c r="F35"/>
  <c r="E35"/>
  <c r="AI35" i="13"/>
  <c r="AF35"/>
  <c r="AE35"/>
  <c r="AD35"/>
  <c r="AC35"/>
  <c r="AB35"/>
  <c r="AA35"/>
  <c r="Z35"/>
  <c r="Y35"/>
  <c r="X35"/>
  <c r="W35"/>
  <c r="V35"/>
  <c r="U35"/>
  <c r="T35"/>
  <c r="P35"/>
  <c r="O35"/>
  <c r="N35"/>
  <c r="M35"/>
  <c r="L35"/>
  <c r="K35"/>
  <c r="J35"/>
  <c r="I35"/>
  <c r="H35"/>
  <c r="G35"/>
  <c r="F35"/>
  <c r="E35"/>
  <c r="AI35" i="12"/>
  <c r="AF35"/>
  <c r="AE35"/>
  <c r="AD35"/>
  <c r="AC35"/>
  <c r="AB35"/>
  <c r="AA35"/>
  <c r="Z35"/>
  <c r="Y35"/>
  <c r="X35"/>
  <c r="W35"/>
  <c r="V35"/>
  <c r="U35"/>
  <c r="T35"/>
  <c r="P35"/>
  <c r="O35"/>
  <c r="N35"/>
  <c r="M35"/>
  <c r="L35"/>
  <c r="K35"/>
  <c r="J35"/>
  <c r="I35"/>
  <c r="H35"/>
  <c r="G35"/>
  <c r="F35"/>
  <c r="E35"/>
  <c r="AI35" i="11"/>
  <c r="AF35"/>
  <c r="AE35"/>
  <c r="AD35"/>
  <c r="AC35"/>
  <c r="AB35"/>
  <c r="AA35"/>
  <c r="Z35"/>
  <c r="Y35"/>
  <c r="X35"/>
  <c r="W35"/>
  <c r="V35"/>
  <c r="U35"/>
  <c r="T35"/>
  <c r="P35"/>
  <c r="O35"/>
  <c r="N35"/>
  <c r="M35"/>
  <c r="L35"/>
  <c r="K35"/>
  <c r="J35"/>
  <c r="I35"/>
  <c r="H35"/>
  <c r="G35"/>
  <c r="F35"/>
  <c r="E35"/>
  <c r="AI35" i="10"/>
  <c r="AF35"/>
  <c r="AE35"/>
  <c r="AD35"/>
  <c r="AC35"/>
  <c r="AB35"/>
  <c r="AA35"/>
  <c r="Z35"/>
  <c r="Y35"/>
  <c r="X35"/>
  <c r="W35"/>
  <c r="V35"/>
  <c r="U35"/>
  <c r="T35"/>
  <c r="P35"/>
  <c r="O35"/>
  <c r="N35"/>
  <c r="M35"/>
  <c r="L35"/>
  <c r="K35"/>
  <c r="J35"/>
  <c r="I35"/>
  <c r="H35"/>
  <c r="G35"/>
  <c r="F35"/>
  <c r="E35"/>
  <c r="AI35" i="9"/>
  <c r="AF35"/>
  <c r="AE35"/>
  <c r="AD35"/>
  <c r="AC35"/>
  <c r="AB35"/>
  <c r="AA35"/>
  <c r="Z35"/>
  <c r="Y35"/>
  <c r="X35"/>
  <c r="W35"/>
  <c r="V35"/>
  <c r="U35"/>
  <c r="T35"/>
  <c r="P35"/>
  <c r="O35"/>
  <c r="N35"/>
  <c r="M35"/>
  <c r="L35"/>
  <c r="K35"/>
  <c r="J35"/>
  <c r="I35"/>
  <c r="H35"/>
  <c r="G35"/>
  <c r="F35"/>
  <c r="E35"/>
  <c r="AI35" i="8"/>
  <c r="AF35"/>
  <c r="AE35"/>
  <c r="AD35"/>
  <c r="AC35"/>
  <c r="AB35"/>
  <c r="AA35"/>
  <c r="Z35"/>
  <c r="Y35"/>
  <c r="X35"/>
  <c r="W35"/>
  <c r="V35"/>
  <c r="U35"/>
  <c r="T35"/>
  <c r="P35"/>
  <c r="O35"/>
  <c r="N35"/>
  <c r="M35"/>
  <c r="L35"/>
  <c r="K35"/>
  <c r="J35"/>
  <c r="I35"/>
  <c r="H35"/>
  <c r="G35"/>
  <c r="F35"/>
  <c r="E35"/>
  <c r="AI35" i="7"/>
  <c r="AF35"/>
  <c r="AE35"/>
  <c r="AD35"/>
  <c r="AC35"/>
  <c r="AB35"/>
  <c r="AA35"/>
  <c r="Z35"/>
  <c r="Y35"/>
  <c r="X35"/>
  <c r="W35"/>
  <c r="V35"/>
  <c r="U35"/>
  <c r="T35"/>
  <c r="P35"/>
  <c r="O35"/>
  <c r="N35"/>
  <c r="M35"/>
  <c r="L35"/>
  <c r="K35"/>
  <c r="J35"/>
  <c r="I35"/>
  <c r="H35"/>
  <c r="G35"/>
  <c r="F35"/>
  <c r="E35"/>
  <c r="AI35" i="6"/>
  <c r="AF35"/>
  <c r="AE35"/>
  <c r="AD35"/>
  <c r="AC35"/>
  <c r="AB35"/>
  <c r="AA35"/>
  <c r="Z35"/>
  <c r="Y35"/>
  <c r="X35"/>
  <c r="W35"/>
  <c r="V35"/>
  <c r="U35"/>
  <c r="T35"/>
  <c r="P35"/>
  <c r="O35"/>
  <c r="N35"/>
  <c r="M35"/>
  <c r="L35"/>
  <c r="K35"/>
  <c r="J35"/>
  <c r="I35"/>
  <c r="H35"/>
  <c r="G35"/>
  <c r="F35"/>
  <c r="E35"/>
  <c r="AI35" i="5"/>
  <c r="AF35"/>
  <c r="AE35"/>
  <c r="AD35"/>
  <c r="AC35"/>
  <c r="AB35"/>
  <c r="AA35"/>
  <c r="Z35"/>
  <c r="Y35"/>
  <c r="X35"/>
  <c r="W35"/>
  <c r="V35"/>
  <c r="U35"/>
  <c r="T35"/>
  <c r="P35"/>
  <c r="O35"/>
  <c r="N35"/>
  <c r="M35"/>
  <c r="L35"/>
  <c r="K35"/>
  <c r="J35"/>
  <c r="I35"/>
  <c r="H35"/>
  <c r="G35"/>
  <c r="F35"/>
  <c r="E35"/>
  <c r="AI35" i="4"/>
  <c r="AF35"/>
  <c r="AE35"/>
  <c r="AD35"/>
  <c r="AC35"/>
  <c r="AB35"/>
  <c r="AA35"/>
  <c r="Z35"/>
  <c r="Y35"/>
  <c r="X35"/>
  <c r="W35"/>
  <c r="V35"/>
  <c r="U35"/>
  <c r="T35"/>
  <c r="P35"/>
  <c r="O35"/>
  <c r="N35"/>
  <c r="M35"/>
  <c r="L35"/>
  <c r="K35"/>
  <c r="J35"/>
  <c r="I35"/>
  <c r="H35"/>
  <c r="G35"/>
  <c r="F35"/>
  <c r="E35"/>
  <c r="AI35" i="3"/>
  <c r="AF35"/>
  <c r="AE35"/>
  <c r="AD35"/>
  <c r="AC35"/>
  <c r="AB35"/>
  <c r="AA35"/>
  <c r="Z35"/>
  <c r="Y35"/>
  <c r="X35"/>
  <c r="W35"/>
  <c r="V35"/>
  <c r="U35"/>
  <c r="T35"/>
  <c r="P35"/>
  <c r="O35"/>
  <c r="N35"/>
  <c r="M35"/>
  <c r="L35"/>
  <c r="K35"/>
  <c r="J35"/>
  <c r="I35"/>
  <c r="H35"/>
  <c r="G35"/>
  <c r="F35"/>
  <c r="E35"/>
  <c r="AI35" i="2"/>
  <c r="AF35"/>
  <c r="AE35"/>
  <c r="AD35"/>
  <c r="AC35"/>
  <c r="AB35"/>
  <c r="AA35"/>
  <c r="Z35"/>
  <c r="Y35"/>
  <c r="X35"/>
  <c r="W35"/>
  <c r="V35"/>
  <c r="U35"/>
  <c r="T35"/>
  <c r="P35"/>
  <c r="O35"/>
  <c r="N35"/>
  <c r="M35"/>
  <c r="L35"/>
  <c r="K35"/>
  <c r="J35"/>
  <c r="I35"/>
  <c r="H35"/>
  <c r="G35"/>
  <c r="F35"/>
  <c r="E35"/>
  <c r="AI34" i="35"/>
  <c r="AF34"/>
  <c r="AE34"/>
  <c r="AD34"/>
  <c r="AC34"/>
  <c r="AB34"/>
  <c r="AA34"/>
  <c r="Z34"/>
  <c r="Y34"/>
  <c r="X34"/>
  <c r="W34"/>
  <c r="V34"/>
  <c r="U34"/>
  <c r="T34"/>
  <c r="P34"/>
  <c r="O34"/>
  <c r="N34"/>
  <c r="M34"/>
  <c r="L34"/>
  <c r="K34"/>
  <c r="J34"/>
  <c r="I34"/>
  <c r="H34"/>
  <c r="G34"/>
  <c r="F34"/>
  <c r="E34"/>
  <c r="AI34" i="32"/>
  <c r="AF34"/>
  <c r="AE34"/>
  <c r="AD34"/>
  <c r="AC34"/>
  <c r="AB34"/>
  <c r="AA34"/>
  <c r="Z34"/>
  <c r="Y34"/>
  <c r="X34"/>
  <c r="W34"/>
  <c r="V34"/>
  <c r="U34"/>
  <c r="T34"/>
  <c r="P34"/>
  <c r="O34"/>
  <c r="N34"/>
  <c r="M34"/>
  <c r="L34"/>
  <c r="K34"/>
  <c r="J34"/>
  <c r="I34"/>
  <c r="H34"/>
  <c r="G34"/>
  <c r="F34"/>
  <c r="E34"/>
  <c r="AI34" i="31"/>
  <c r="AF34"/>
  <c r="AE34"/>
  <c r="AD34"/>
  <c r="AC34"/>
  <c r="AB34"/>
  <c r="AA34"/>
  <c r="Z34"/>
  <c r="Y34"/>
  <c r="X34"/>
  <c r="W34"/>
  <c r="V34"/>
  <c r="U34"/>
  <c r="T34"/>
  <c r="P34"/>
  <c r="O34"/>
  <c r="N34"/>
  <c r="M34"/>
  <c r="L34"/>
  <c r="K34"/>
  <c r="J34"/>
  <c r="I34"/>
  <c r="H34"/>
  <c r="G34"/>
  <c r="F34"/>
  <c r="E34"/>
  <c r="AI34" i="30"/>
  <c r="AF34"/>
  <c r="AE34"/>
  <c r="AD34"/>
  <c r="AC34"/>
  <c r="AB34"/>
  <c r="AA34"/>
  <c r="Z34"/>
  <c r="Y34"/>
  <c r="X34"/>
  <c r="W34"/>
  <c r="V34"/>
  <c r="U34"/>
  <c r="T34"/>
  <c r="P34"/>
  <c r="O34"/>
  <c r="N34"/>
  <c r="M34"/>
  <c r="L34"/>
  <c r="K34"/>
  <c r="J34"/>
  <c r="I34"/>
  <c r="H34"/>
  <c r="G34"/>
  <c r="F34"/>
  <c r="E34"/>
  <c r="AI34" i="29"/>
  <c r="AF34"/>
  <c r="AE34"/>
  <c r="AD34"/>
  <c r="AC34"/>
  <c r="AB34"/>
  <c r="AA34"/>
  <c r="Z34"/>
  <c r="Y34"/>
  <c r="X34"/>
  <c r="W34"/>
  <c r="V34"/>
  <c r="U34"/>
  <c r="T34"/>
  <c r="P34"/>
  <c r="O34"/>
  <c r="N34"/>
  <c r="M34"/>
  <c r="L34"/>
  <c r="K34"/>
  <c r="J34"/>
  <c r="I34"/>
  <c r="H34"/>
  <c r="G34"/>
  <c r="F34"/>
  <c r="E34"/>
  <c r="AI34" i="28"/>
  <c r="AF34"/>
  <c r="AE34"/>
  <c r="AD34"/>
  <c r="AC34"/>
  <c r="AB34"/>
  <c r="AA34"/>
  <c r="Z34"/>
  <c r="Y34"/>
  <c r="X34"/>
  <c r="W34"/>
  <c r="V34"/>
  <c r="U34"/>
  <c r="T34"/>
  <c r="P34"/>
  <c r="O34"/>
  <c r="N34"/>
  <c r="M34"/>
  <c r="L34"/>
  <c r="K34"/>
  <c r="J34"/>
  <c r="I34"/>
  <c r="H34"/>
  <c r="G34"/>
  <c r="F34"/>
  <c r="E34"/>
  <c r="AI34" i="27"/>
  <c r="AF34"/>
  <c r="AE34"/>
  <c r="AD34"/>
  <c r="AC34"/>
  <c r="AB34"/>
  <c r="AA34"/>
  <c r="Z34"/>
  <c r="Y34"/>
  <c r="X34"/>
  <c r="W34"/>
  <c r="V34"/>
  <c r="U34"/>
  <c r="T34"/>
  <c r="P34"/>
  <c r="O34"/>
  <c r="N34"/>
  <c r="M34"/>
  <c r="L34"/>
  <c r="K34"/>
  <c r="J34"/>
  <c r="I34"/>
  <c r="H34"/>
  <c r="G34"/>
  <c r="F34"/>
  <c r="E34"/>
  <c r="AI34" i="26"/>
  <c r="AF34"/>
  <c r="AE34"/>
  <c r="AD34"/>
  <c r="AC34"/>
  <c r="AB34"/>
  <c r="AA34"/>
  <c r="Z34"/>
  <c r="Y34"/>
  <c r="X34"/>
  <c r="W34"/>
  <c r="V34"/>
  <c r="U34"/>
  <c r="T34"/>
  <c r="P34"/>
  <c r="O34"/>
  <c r="N34"/>
  <c r="M34"/>
  <c r="L34"/>
  <c r="K34"/>
  <c r="J34"/>
  <c r="I34"/>
  <c r="H34"/>
  <c r="G34"/>
  <c r="F34"/>
  <c r="E34"/>
  <c r="AI34" i="25"/>
  <c r="AF34"/>
  <c r="AE34"/>
  <c r="AD34"/>
  <c r="AC34"/>
  <c r="AB34"/>
  <c r="AA34"/>
  <c r="Z34"/>
  <c r="Y34"/>
  <c r="X34"/>
  <c r="W34"/>
  <c r="V34"/>
  <c r="U34"/>
  <c r="T34"/>
  <c r="P34"/>
  <c r="O34"/>
  <c r="N34"/>
  <c r="M34"/>
  <c r="L34"/>
  <c r="K34"/>
  <c r="J34"/>
  <c r="I34"/>
  <c r="H34"/>
  <c r="G34"/>
  <c r="F34"/>
  <c r="E34"/>
  <c r="AI34" i="24"/>
  <c r="AF34"/>
  <c r="AE34"/>
  <c r="AD34"/>
  <c r="AC34"/>
  <c r="AB34"/>
  <c r="AA34"/>
  <c r="Z34"/>
  <c r="Y34"/>
  <c r="X34"/>
  <c r="W34"/>
  <c r="V34"/>
  <c r="U34"/>
  <c r="T34"/>
  <c r="P34"/>
  <c r="O34"/>
  <c r="N34"/>
  <c r="M34"/>
  <c r="L34"/>
  <c r="K34"/>
  <c r="J34"/>
  <c r="I34"/>
  <c r="H34"/>
  <c r="G34"/>
  <c r="F34"/>
  <c r="E34"/>
  <c r="AI34" i="23"/>
  <c r="AF34"/>
  <c r="AE34"/>
  <c r="AD34"/>
  <c r="AC34"/>
  <c r="AB34"/>
  <c r="AA34"/>
  <c r="Z34"/>
  <c r="Y34"/>
  <c r="X34"/>
  <c r="W34"/>
  <c r="V34"/>
  <c r="U34"/>
  <c r="T34"/>
  <c r="P34"/>
  <c r="O34"/>
  <c r="N34"/>
  <c r="M34"/>
  <c r="L34"/>
  <c r="K34"/>
  <c r="J34"/>
  <c r="I34"/>
  <c r="H34"/>
  <c r="G34"/>
  <c r="F34"/>
  <c r="E34"/>
  <c r="AI34" i="22"/>
  <c r="AF34"/>
  <c r="AE34"/>
  <c r="AD34"/>
  <c r="AC34"/>
  <c r="AB34"/>
  <c r="AA34"/>
  <c r="Z34"/>
  <c r="Y34"/>
  <c r="X34"/>
  <c r="W34"/>
  <c r="V34"/>
  <c r="U34"/>
  <c r="T34"/>
  <c r="P34"/>
  <c r="O34"/>
  <c r="N34"/>
  <c r="M34"/>
  <c r="L34"/>
  <c r="K34"/>
  <c r="J34"/>
  <c r="I34"/>
  <c r="H34"/>
  <c r="G34"/>
  <c r="F34"/>
  <c r="E34"/>
  <c r="AI34" i="21"/>
  <c r="AF34"/>
  <c r="AE34"/>
  <c r="AD34"/>
  <c r="AC34"/>
  <c r="AB34"/>
  <c r="AA34"/>
  <c r="Z34"/>
  <c r="Y34"/>
  <c r="X34"/>
  <c r="W34"/>
  <c r="V34"/>
  <c r="U34"/>
  <c r="T34"/>
  <c r="P34"/>
  <c r="O34"/>
  <c r="N34"/>
  <c r="M34"/>
  <c r="L34"/>
  <c r="K34"/>
  <c r="J34"/>
  <c r="I34"/>
  <c r="H34"/>
  <c r="G34"/>
  <c r="F34"/>
  <c r="E34"/>
  <c r="AI34" i="20"/>
  <c r="AF34"/>
  <c r="AE34"/>
  <c r="AD34"/>
  <c r="AC34"/>
  <c r="AB34"/>
  <c r="AA34"/>
  <c r="Z34"/>
  <c r="Y34"/>
  <c r="X34"/>
  <c r="W34"/>
  <c r="V34"/>
  <c r="U34"/>
  <c r="T34"/>
  <c r="P34"/>
  <c r="O34"/>
  <c r="N34"/>
  <c r="M34"/>
  <c r="L34"/>
  <c r="K34"/>
  <c r="J34"/>
  <c r="I34"/>
  <c r="H34"/>
  <c r="G34"/>
  <c r="F34"/>
  <c r="E34"/>
  <c r="AI34" i="19"/>
  <c r="AF34"/>
  <c r="AE34"/>
  <c r="AD34"/>
  <c r="AC34"/>
  <c r="AB34"/>
  <c r="AA34"/>
  <c r="Z34"/>
  <c r="Y34"/>
  <c r="X34"/>
  <c r="W34"/>
  <c r="V34"/>
  <c r="U34"/>
  <c r="T34"/>
  <c r="P34"/>
  <c r="O34"/>
  <c r="N34"/>
  <c r="M34"/>
  <c r="L34"/>
  <c r="K34"/>
  <c r="J34"/>
  <c r="I34"/>
  <c r="H34"/>
  <c r="G34"/>
  <c r="F34"/>
  <c r="E34"/>
  <c r="AI34" i="18"/>
  <c r="AF34"/>
  <c r="AE34"/>
  <c r="AD34"/>
  <c r="AC34"/>
  <c r="AB34"/>
  <c r="AA34"/>
  <c r="Z34"/>
  <c r="Y34"/>
  <c r="X34"/>
  <c r="W34"/>
  <c r="V34"/>
  <c r="U34"/>
  <c r="T34"/>
  <c r="P34"/>
  <c r="O34"/>
  <c r="N34"/>
  <c r="M34"/>
  <c r="L34"/>
  <c r="K34"/>
  <c r="J34"/>
  <c r="I34"/>
  <c r="H34"/>
  <c r="G34"/>
  <c r="F34"/>
  <c r="E34"/>
  <c r="AI34" i="17"/>
  <c r="AF34"/>
  <c r="AE34"/>
  <c r="AD34"/>
  <c r="AC34"/>
  <c r="AB34"/>
  <c r="AA34"/>
  <c r="Z34"/>
  <c r="Y34"/>
  <c r="X34"/>
  <c r="W34"/>
  <c r="V34"/>
  <c r="U34"/>
  <c r="T34"/>
  <c r="P34"/>
  <c r="O34"/>
  <c r="N34"/>
  <c r="M34"/>
  <c r="L34"/>
  <c r="K34"/>
  <c r="J34"/>
  <c r="I34"/>
  <c r="H34"/>
  <c r="G34"/>
  <c r="F34"/>
  <c r="E34"/>
  <c r="AI34" i="16"/>
  <c r="AF34"/>
  <c r="AE34"/>
  <c r="AD34"/>
  <c r="AC34"/>
  <c r="AB34"/>
  <c r="AA34"/>
  <c r="Z34"/>
  <c r="Y34"/>
  <c r="X34"/>
  <c r="W34"/>
  <c r="V34"/>
  <c r="U34"/>
  <c r="T34"/>
  <c r="P34"/>
  <c r="O34"/>
  <c r="N34"/>
  <c r="M34"/>
  <c r="L34"/>
  <c r="K34"/>
  <c r="J34"/>
  <c r="I34"/>
  <c r="H34"/>
  <c r="G34"/>
  <c r="F34"/>
  <c r="E34"/>
  <c r="AI34" i="15"/>
  <c r="AF34"/>
  <c r="AE34"/>
  <c r="AD34"/>
  <c r="AC34"/>
  <c r="AB34"/>
  <c r="AA34"/>
  <c r="Z34"/>
  <c r="Y34"/>
  <c r="X34"/>
  <c r="W34"/>
  <c r="V34"/>
  <c r="U34"/>
  <c r="T34"/>
  <c r="P34"/>
  <c r="O34"/>
  <c r="N34"/>
  <c r="M34"/>
  <c r="L34"/>
  <c r="K34"/>
  <c r="J34"/>
  <c r="I34"/>
  <c r="H34"/>
  <c r="G34"/>
  <c r="F34"/>
  <c r="E34"/>
  <c r="AI34" i="14"/>
  <c r="AF34"/>
  <c r="AE34"/>
  <c r="AD34"/>
  <c r="AC34"/>
  <c r="AB34"/>
  <c r="AA34"/>
  <c r="Z34"/>
  <c r="Y34"/>
  <c r="X34"/>
  <c r="W34"/>
  <c r="V34"/>
  <c r="U34"/>
  <c r="T34"/>
  <c r="P34"/>
  <c r="O34"/>
  <c r="N34"/>
  <c r="M34"/>
  <c r="L34"/>
  <c r="K34"/>
  <c r="J34"/>
  <c r="I34"/>
  <c r="H34"/>
  <c r="G34"/>
  <c r="F34"/>
  <c r="E34"/>
  <c r="AI34" i="13"/>
  <c r="AF34"/>
  <c r="AE34"/>
  <c r="AD34"/>
  <c r="AC34"/>
  <c r="AB34"/>
  <c r="AA34"/>
  <c r="Z34"/>
  <c r="Y34"/>
  <c r="X34"/>
  <c r="W34"/>
  <c r="V34"/>
  <c r="U34"/>
  <c r="T34"/>
  <c r="P34"/>
  <c r="O34"/>
  <c r="N34"/>
  <c r="M34"/>
  <c r="L34"/>
  <c r="K34"/>
  <c r="J34"/>
  <c r="I34"/>
  <c r="H34"/>
  <c r="G34"/>
  <c r="F34"/>
  <c r="E34"/>
  <c r="AI34" i="12"/>
  <c r="AF34"/>
  <c r="AE34"/>
  <c r="AD34"/>
  <c r="AC34"/>
  <c r="AB34"/>
  <c r="AA34"/>
  <c r="Z34"/>
  <c r="Y34"/>
  <c r="X34"/>
  <c r="W34"/>
  <c r="V34"/>
  <c r="U34"/>
  <c r="T34"/>
  <c r="P34"/>
  <c r="O34"/>
  <c r="N34"/>
  <c r="M34"/>
  <c r="L34"/>
  <c r="K34"/>
  <c r="J34"/>
  <c r="I34"/>
  <c r="H34"/>
  <c r="G34"/>
  <c r="F34"/>
  <c r="E34"/>
  <c r="AI34" i="11"/>
  <c r="AF34"/>
  <c r="AE34"/>
  <c r="AD34"/>
  <c r="AC34"/>
  <c r="AB34"/>
  <c r="AA34"/>
  <c r="Z34"/>
  <c r="Y34"/>
  <c r="X34"/>
  <c r="W34"/>
  <c r="V34"/>
  <c r="U34"/>
  <c r="T34"/>
  <c r="P34"/>
  <c r="O34"/>
  <c r="N34"/>
  <c r="M34"/>
  <c r="L34"/>
  <c r="K34"/>
  <c r="J34"/>
  <c r="I34"/>
  <c r="H34"/>
  <c r="G34"/>
  <c r="F34"/>
  <c r="E34"/>
  <c r="AI34" i="10"/>
  <c r="AF34"/>
  <c r="AE34"/>
  <c r="AD34"/>
  <c r="AC34"/>
  <c r="AB34"/>
  <c r="AA34"/>
  <c r="Z34"/>
  <c r="Y34"/>
  <c r="X34"/>
  <c r="W34"/>
  <c r="V34"/>
  <c r="U34"/>
  <c r="T34"/>
  <c r="P34"/>
  <c r="O34"/>
  <c r="N34"/>
  <c r="M34"/>
  <c r="L34"/>
  <c r="K34"/>
  <c r="J34"/>
  <c r="I34"/>
  <c r="H34"/>
  <c r="G34"/>
  <c r="F34"/>
  <c r="E34"/>
  <c r="AI34" i="9"/>
  <c r="AF34"/>
  <c r="AE34"/>
  <c r="AD34"/>
  <c r="AC34"/>
  <c r="AB34"/>
  <c r="AA34"/>
  <c r="Z34"/>
  <c r="Y34"/>
  <c r="X34"/>
  <c r="W34"/>
  <c r="V34"/>
  <c r="U34"/>
  <c r="T34"/>
  <c r="P34"/>
  <c r="O34"/>
  <c r="N34"/>
  <c r="M34"/>
  <c r="L34"/>
  <c r="K34"/>
  <c r="J34"/>
  <c r="I34"/>
  <c r="H34"/>
  <c r="G34"/>
  <c r="F34"/>
  <c r="E34"/>
  <c r="AI34" i="8"/>
  <c r="AF34"/>
  <c r="AE34"/>
  <c r="AD34"/>
  <c r="AC34"/>
  <c r="AB34"/>
  <c r="AA34"/>
  <c r="Z34"/>
  <c r="Y34"/>
  <c r="X34"/>
  <c r="W34"/>
  <c r="V34"/>
  <c r="U34"/>
  <c r="T34"/>
  <c r="P34"/>
  <c r="O34"/>
  <c r="N34"/>
  <c r="M34"/>
  <c r="L34"/>
  <c r="K34"/>
  <c r="J34"/>
  <c r="I34"/>
  <c r="H34"/>
  <c r="G34"/>
  <c r="F34"/>
  <c r="E34"/>
  <c r="AI34" i="7"/>
  <c r="AF34"/>
  <c r="AE34"/>
  <c r="AD34"/>
  <c r="AC34"/>
  <c r="AB34"/>
  <c r="AA34"/>
  <c r="Z34"/>
  <c r="Y34"/>
  <c r="X34"/>
  <c r="W34"/>
  <c r="V34"/>
  <c r="U34"/>
  <c r="T34"/>
  <c r="P34"/>
  <c r="O34"/>
  <c r="N34"/>
  <c r="M34"/>
  <c r="L34"/>
  <c r="K34"/>
  <c r="J34"/>
  <c r="I34"/>
  <c r="H34"/>
  <c r="G34"/>
  <c r="F34"/>
  <c r="E34"/>
  <c r="AI34" i="6"/>
  <c r="AF34"/>
  <c r="AE34"/>
  <c r="AD34"/>
  <c r="AC34"/>
  <c r="AB34"/>
  <c r="AA34"/>
  <c r="Z34"/>
  <c r="Y34"/>
  <c r="X34"/>
  <c r="W34"/>
  <c r="V34"/>
  <c r="U34"/>
  <c r="T34"/>
  <c r="P34"/>
  <c r="O34"/>
  <c r="N34"/>
  <c r="M34"/>
  <c r="L34"/>
  <c r="K34"/>
  <c r="J34"/>
  <c r="I34"/>
  <c r="H34"/>
  <c r="G34"/>
  <c r="F34"/>
  <c r="E34"/>
  <c r="AI34" i="5"/>
  <c r="AF34"/>
  <c r="AE34"/>
  <c r="AD34"/>
  <c r="AC34"/>
  <c r="AB34"/>
  <c r="AA34"/>
  <c r="Z34"/>
  <c r="Y34"/>
  <c r="X34"/>
  <c r="W34"/>
  <c r="V34"/>
  <c r="U34"/>
  <c r="T34"/>
  <c r="P34"/>
  <c r="O34"/>
  <c r="N34"/>
  <c r="M34"/>
  <c r="L34"/>
  <c r="K34"/>
  <c r="J34"/>
  <c r="I34"/>
  <c r="H34"/>
  <c r="G34"/>
  <c r="F34"/>
  <c r="E34"/>
  <c r="AI34" i="4"/>
  <c r="AF34"/>
  <c r="AE34"/>
  <c r="AD34"/>
  <c r="AC34"/>
  <c r="AB34"/>
  <c r="AA34"/>
  <c r="Z34"/>
  <c r="Y34"/>
  <c r="X34"/>
  <c r="W34"/>
  <c r="V34"/>
  <c r="U34"/>
  <c r="T34"/>
  <c r="P34"/>
  <c r="O34"/>
  <c r="N34"/>
  <c r="M34"/>
  <c r="L34"/>
  <c r="K34"/>
  <c r="J34"/>
  <c r="I34"/>
  <c r="H34"/>
  <c r="G34"/>
  <c r="F34"/>
  <c r="E34"/>
  <c r="AI34" i="3"/>
  <c r="AF34"/>
  <c r="AE34"/>
  <c r="AD34"/>
  <c r="AC34"/>
  <c r="AB34"/>
  <c r="AA34"/>
  <c r="Z34"/>
  <c r="Y34"/>
  <c r="X34"/>
  <c r="W34"/>
  <c r="V34"/>
  <c r="U34"/>
  <c r="T34"/>
  <c r="P34"/>
  <c r="O34"/>
  <c r="N34"/>
  <c r="M34"/>
  <c r="L34"/>
  <c r="K34"/>
  <c r="J34"/>
  <c r="I34"/>
  <c r="H34"/>
  <c r="G34"/>
  <c r="F34"/>
  <c r="E34"/>
  <c r="AI34" i="2"/>
  <c r="AF34"/>
  <c r="AE34"/>
  <c r="AD34"/>
  <c r="AC34"/>
  <c r="AB34"/>
  <c r="AA34"/>
  <c r="Z34"/>
  <c r="Y34"/>
  <c r="X34"/>
  <c r="W34"/>
  <c r="V34"/>
  <c r="U34"/>
  <c r="T34"/>
  <c r="P34"/>
  <c r="O34"/>
  <c r="N34"/>
  <c r="M34"/>
  <c r="L34"/>
  <c r="K34"/>
  <c r="J34"/>
  <c r="I34"/>
  <c r="H34"/>
  <c r="G34"/>
  <c r="F34"/>
  <c r="E34"/>
  <c r="AI33" i="35"/>
  <c r="AF33"/>
  <c r="AE33"/>
  <c r="AD33"/>
  <c r="AC33"/>
  <c r="AB33"/>
  <c r="AA33"/>
  <c r="Z33"/>
  <c r="Y33"/>
  <c r="X33"/>
  <c r="W33"/>
  <c r="V33"/>
  <c r="U33"/>
  <c r="T33"/>
  <c r="P33"/>
  <c r="O33"/>
  <c r="N33"/>
  <c r="M33"/>
  <c r="L33"/>
  <c r="K33"/>
  <c r="J33"/>
  <c r="I33"/>
  <c r="H33"/>
  <c r="G33"/>
  <c r="F33"/>
  <c r="E33"/>
  <c r="D33"/>
  <c r="C33"/>
  <c r="AI33" i="32"/>
  <c r="AF33"/>
  <c r="AE33"/>
  <c r="AD33"/>
  <c r="AC33"/>
  <c r="AB33"/>
  <c r="AA33"/>
  <c r="Z33"/>
  <c r="Y33"/>
  <c r="X33"/>
  <c r="W33"/>
  <c r="V33"/>
  <c r="U33"/>
  <c r="T33"/>
  <c r="P33"/>
  <c r="O33"/>
  <c r="N33"/>
  <c r="M33"/>
  <c r="L33"/>
  <c r="K33"/>
  <c r="J33"/>
  <c r="I33"/>
  <c r="H33"/>
  <c r="G33"/>
  <c r="F33"/>
  <c r="E33"/>
  <c r="D33"/>
  <c r="C33"/>
  <c r="AI33" i="31"/>
  <c r="AF33"/>
  <c r="AE33"/>
  <c r="AD33"/>
  <c r="AC33"/>
  <c r="AB33"/>
  <c r="AA33"/>
  <c r="Z33"/>
  <c r="Y33"/>
  <c r="X33"/>
  <c r="W33"/>
  <c r="V33"/>
  <c r="U33"/>
  <c r="T33"/>
  <c r="P33"/>
  <c r="O33"/>
  <c r="N33"/>
  <c r="M33"/>
  <c r="L33"/>
  <c r="K33"/>
  <c r="J33"/>
  <c r="I33"/>
  <c r="H33"/>
  <c r="G33"/>
  <c r="F33"/>
  <c r="E33"/>
  <c r="D33"/>
  <c r="C33"/>
  <c r="AI33" i="30"/>
  <c r="AF33"/>
  <c r="AE33"/>
  <c r="AD33"/>
  <c r="AC33"/>
  <c r="AB33"/>
  <c r="AA33"/>
  <c r="Z33"/>
  <c r="Y33"/>
  <c r="X33"/>
  <c r="W33"/>
  <c r="V33"/>
  <c r="U33"/>
  <c r="T33"/>
  <c r="P33"/>
  <c r="O33"/>
  <c r="N33"/>
  <c r="M33"/>
  <c r="L33"/>
  <c r="K33"/>
  <c r="J33"/>
  <c r="I33"/>
  <c r="H33"/>
  <c r="G33"/>
  <c r="F33"/>
  <c r="E33"/>
  <c r="D33"/>
  <c r="C33"/>
  <c r="AI33" i="29"/>
  <c r="AF33"/>
  <c r="AE33"/>
  <c r="AD33"/>
  <c r="AC33"/>
  <c r="AB33"/>
  <c r="AA33"/>
  <c r="Z33"/>
  <c r="Y33"/>
  <c r="X33"/>
  <c r="W33"/>
  <c r="V33"/>
  <c r="U33"/>
  <c r="T33"/>
  <c r="P33"/>
  <c r="O33"/>
  <c r="N33"/>
  <c r="M33"/>
  <c r="L33"/>
  <c r="K33"/>
  <c r="J33"/>
  <c r="I33"/>
  <c r="H33"/>
  <c r="G33"/>
  <c r="F33"/>
  <c r="E33"/>
  <c r="D33"/>
  <c r="C33"/>
  <c r="AI33" i="28"/>
  <c r="AF33"/>
  <c r="AE33"/>
  <c r="AD33"/>
  <c r="AC33"/>
  <c r="AB33"/>
  <c r="AA33"/>
  <c r="Z33"/>
  <c r="Y33"/>
  <c r="X33"/>
  <c r="W33"/>
  <c r="V33"/>
  <c r="U33"/>
  <c r="T33"/>
  <c r="P33"/>
  <c r="O33"/>
  <c r="N33"/>
  <c r="M33"/>
  <c r="L33"/>
  <c r="K33"/>
  <c r="J33"/>
  <c r="I33"/>
  <c r="H33"/>
  <c r="G33"/>
  <c r="F33"/>
  <c r="E33"/>
  <c r="D33"/>
  <c r="C33"/>
  <c r="AI33" i="27"/>
  <c r="AF33"/>
  <c r="AE33"/>
  <c r="AD33"/>
  <c r="AC33"/>
  <c r="AB33"/>
  <c r="AA33"/>
  <c r="Z33"/>
  <c r="Y33"/>
  <c r="X33"/>
  <c r="W33"/>
  <c r="V33"/>
  <c r="U33"/>
  <c r="T33"/>
  <c r="P33"/>
  <c r="O33"/>
  <c r="N33"/>
  <c r="M33"/>
  <c r="L33"/>
  <c r="K33"/>
  <c r="J33"/>
  <c r="I33"/>
  <c r="H33"/>
  <c r="G33"/>
  <c r="F33"/>
  <c r="E33"/>
  <c r="D33"/>
  <c r="C33"/>
  <c r="AI33" i="26"/>
  <c r="AF33"/>
  <c r="AE33"/>
  <c r="AD33"/>
  <c r="AC33"/>
  <c r="AB33"/>
  <c r="AA33"/>
  <c r="Z33"/>
  <c r="Y33"/>
  <c r="X33"/>
  <c r="W33"/>
  <c r="V33"/>
  <c r="U33"/>
  <c r="T33"/>
  <c r="P33"/>
  <c r="O33"/>
  <c r="N33"/>
  <c r="M33"/>
  <c r="L33"/>
  <c r="K33"/>
  <c r="J33"/>
  <c r="I33"/>
  <c r="H33"/>
  <c r="G33"/>
  <c r="F33"/>
  <c r="E33"/>
  <c r="D33"/>
  <c r="C33"/>
  <c r="AI33" i="25"/>
  <c r="AF33"/>
  <c r="AE33"/>
  <c r="AD33"/>
  <c r="AC33"/>
  <c r="AB33"/>
  <c r="AA33"/>
  <c r="Z33"/>
  <c r="Y33"/>
  <c r="X33"/>
  <c r="W33"/>
  <c r="V33"/>
  <c r="U33"/>
  <c r="T33"/>
  <c r="P33"/>
  <c r="O33"/>
  <c r="N33"/>
  <c r="M33"/>
  <c r="L33"/>
  <c r="K33"/>
  <c r="J33"/>
  <c r="I33"/>
  <c r="H33"/>
  <c r="G33"/>
  <c r="F33"/>
  <c r="E33"/>
  <c r="D33"/>
  <c r="C33"/>
  <c r="AI33" i="24"/>
  <c r="AF33"/>
  <c r="AE33"/>
  <c r="AD33"/>
  <c r="AC33"/>
  <c r="AB33"/>
  <c r="AA33"/>
  <c r="Z33"/>
  <c r="Y33"/>
  <c r="X33"/>
  <c r="W33"/>
  <c r="V33"/>
  <c r="U33"/>
  <c r="T33"/>
  <c r="P33"/>
  <c r="O33"/>
  <c r="N33"/>
  <c r="M33"/>
  <c r="L33"/>
  <c r="K33"/>
  <c r="J33"/>
  <c r="I33"/>
  <c r="H33"/>
  <c r="G33"/>
  <c r="F33"/>
  <c r="E33"/>
  <c r="D33"/>
  <c r="C33"/>
  <c r="AI33" i="23"/>
  <c r="AF33"/>
  <c r="AE33"/>
  <c r="AD33"/>
  <c r="AC33"/>
  <c r="AB33"/>
  <c r="AA33"/>
  <c r="Z33"/>
  <c r="Y33"/>
  <c r="X33"/>
  <c r="W33"/>
  <c r="V33"/>
  <c r="U33"/>
  <c r="T33"/>
  <c r="P33"/>
  <c r="O33"/>
  <c r="N33"/>
  <c r="M33"/>
  <c r="L33"/>
  <c r="K33"/>
  <c r="J33"/>
  <c r="I33"/>
  <c r="H33"/>
  <c r="G33"/>
  <c r="F33"/>
  <c r="E33"/>
  <c r="D33"/>
  <c r="C33"/>
  <c r="AI33" i="22"/>
  <c r="AF33"/>
  <c r="AE33"/>
  <c r="AD33"/>
  <c r="AC33"/>
  <c r="AB33"/>
  <c r="AA33"/>
  <c r="Z33"/>
  <c r="Y33"/>
  <c r="X33"/>
  <c r="W33"/>
  <c r="V33"/>
  <c r="U33"/>
  <c r="T33"/>
  <c r="P33"/>
  <c r="O33"/>
  <c r="N33"/>
  <c r="M33"/>
  <c r="L33"/>
  <c r="K33"/>
  <c r="J33"/>
  <c r="I33"/>
  <c r="H33"/>
  <c r="G33"/>
  <c r="F33"/>
  <c r="E33"/>
  <c r="D33"/>
  <c r="C33"/>
  <c r="AI33" i="21"/>
  <c r="AF33"/>
  <c r="AE33"/>
  <c r="AD33"/>
  <c r="AC33"/>
  <c r="AB33"/>
  <c r="AA33"/>
  <c r="Z33"/>
  <c r="Y33"/>
  <c r="X33"/>
  <c r="W33"/>
  <c r="V33"/>
  <c r="U33"/>
  <c r="T33"/>
  <c r="P33"/>
  <c r="O33"/>
  <c r="N33"/>
  <c r="M33"/>
  <c r="L33"/>
  <c r="K33"/>
  <c r="J33"/>
  <c r="I33"/>
  <c r="H33"/>
  <c r="G33"/>
  <c r="F33"/>
  <c r="E33"/>
  <c r="D33"/>
  <c r="C33"/>
  <c r="AI33" i="20"/>
  <c r="AF33"/>
  <c r="AE33"/>
  <c r="AD33"/>
  <c r="AC33"/>
  <c r="AB33"/>
  <c r="AA33"/>
  <c r="Z33"/>
  <c r="Y33"/>
  <c r="X33"/>
  <c r="W33"/>
  <c r="V33"/>
  <c r="U33"/>
  <c r="T33"/>
  <c r="P33"/>
  <c r="O33"/>
  <c r="N33"/>
  <c r="M33"/>
  <c r="L33"/>
  <c r="K33"/>
  <c r="J33"/>
  <c r="I33"/>
  <c r="H33"/>
  <c r="G33"/>
  <c r="F33"/>
  <c r="E33"/>
  <c r="D33"/>
  <c r="C33"/>
  <c r="AI33" i="19"/>
  <c r="AF33"/>
  <c r="AE33"/>
  <c r="AD33"/>
  <c r="AC33"/>
  <c r="AB33"/>
  <c r="AA33"/>
  <c r="Z33"/>
  <c r="Y33"/>
  <c r="X33"/>
  <c r="W33"/>
  <c r="V33"/>
  <c r="U33"/>
  <c r="T33"/>
  <c r="P33"/>
  <c r="O33"/>
  <c r="N33"/>
  <c r="M33"/>
  <c r="L33"/>
  <c r="K33"/>
  <c r="J33"/>
  <c r="I33"/>
  <c r="H33"/>
  <c r="G33"/>
  <c r="F33"/>
  <c r="E33"/>
  <c r="D33"/>
  <c r="C33"/>
  <c r="AI33" i="18"/>
  <c r="AF33"/>
  <c r="AE33"/>
  <c r="AD33"/>
  <c r="AC33"/>
  <c r="AB33"/>
  <c r="AA33"/>
  <c r="Z33"/>
  <c r="Y33"/>
  <c r="X33"/>
  <c r="W33"/>
  <c r="V33"/>
  <c r="U33"/>
  <c r="T33"/>
  <c r="P33"/>
  <c r="O33"/>
  <c r="N33"/>
  <c r="M33"/>
  <c r="L33"/>
  <c r="K33"/>
  <c r="J33"/>
  <c r="I33"/>
  <c r="H33"/>
  <c r="G33"/>
  <c r="F33"/>
  <c r="E33"/>
  <c r="D33"/>
  <c r="C33"/>
  <c r="AI33" i="17"/>
  <c r="AF33"/>
  <c r="AE33"/>
  <c r="AD33"/>
  <c r="AC33"/>
  <c r="AB33"/>
  <c r="AA33"/>
  <c r="Z33"/>
  <c r="Y33"/>
  <c r="X33"/>
  <c r="W33"/>
  <c r="V33"/>
  <c r="U33"/>
  <c r="T33"/>
  <c r="P33"/>
  <c r="O33"/>
  <c r="N33"/>
  <c r="M33"/>
  <c r="L33"/>
  <c r="K33"/>
  <c r="J33"/>
  <c r="I33"/>
  <c r="H33"/>
  <c r="G33"/>
  <c r="F33"/>
  <c r="E33"/>
  <c r="D33"/>
  <c r="C33"/>
  <c r="AI33" i="16"/>
  <c r="AF33"/>
  <c r="AE33"/>
  <c r="AD33"/>
  <c r="AC33"/>
  <c r="AB33"/>
  <c r="AA33"/>
  <c r="Z33"/>
  <c r="Y33"/>
  <c r="X33"/>
  <c r="W33"/>
  <c r="V33"/>
  <c r="U33"/>
  <c r="T33"/>
  <c r="P33"/>
  <c r="O33"/>
  <c r="N33"/>
  <c r="M33"/>
  <c r="L33"/>
  <c r="K33"/>
  <c r="J33"/>
  <c r="I33"/>
  <c r="H33"/>
  <c r="G33"/>
  <c r="F33"/>
  <c r="E33"/>
  <c r="D33"/>
  <c r="C33"/>
  <c r="AI33" i="15"/>
  <c r="AF33"/>
  <c r="AE33"/>
  <c r="AD33"/>
  <c r="AC33"/>
  <c r="AB33"/>
  <c r="AA33"/>
  <c r="Z33"/>
  <c r="Y33"/>
  <c r="X33"/>
  <c r="W33"/>
  <c r="V33"/>
  <c r="U33"/>
  <c r="T33"/>
  <c r="P33"/>
  <c r="O33"/>
  <c r="N33"/>
  <c r="M33"/>
  <c r="L33"/>
  <c r="K33"/>
  <c r="J33"/>
  <c r="I33"/>
  <c r="H33"/>
  <c r="G33"/>
  <c r="F33"/>
  <c r="E33"/>
  <c r="D33"/>
  <c r="C33"/>
  <c r="AI33" i="14"/>
  <c r="AF33"/>
  <c r="AE33"/>
  <c r="AD33"/>
  <c r="AC33"/>
  <c r="AB33"/>
  <c r="AA33"/>
  <c r="Z33"/>
  <c r="Y33"/>
  <c r="X33"/>
  <c r="W33"/>
  <c r="V33"/>
  <c r="U33"/>
  <c r="T33"/>
  <c r="P33"/>
  <c r="O33"/>
  <c r="N33"/>
  <c r="M33"/>
  <c r="L33"/>
  <c r="K33"/>
  <c r="J33"/>
  <c r="I33"/>
  <c r="H33"/>
  <c r="G33"/>
  <c r="F33"/>
  <c r="E33"/>
  <c r="D33"/>
  <c r="C33"/>
  <c r="AI33" i="13"/>
  <c r="AF33"/>
  <c r="AE33"/>
  <c r="AD33"/>
  <c r="AC33"/>
  <c r="AB33"/>
  <c r="AA33"/>
  <c r="Z33"/>
  <c r="Y33"/>
  <c r="X33"/>
  <c r="W33"/>
  <c r="V33"/>
  <c r="U33"/>
  <c r="T33"/>
  <c r="P33"/>
  <c r="O33"/>
  <c r="N33"/>
  <c r="M33"/>
  <c r="L33"/>
  <c r="K33"/>
  <c r="J33"/>
  <c r="I33"/>
  <c r="H33"/>
  <c r="G33"/>
  <c r="F33"/>
  <c r="E33"/>
  <c r="D33"/>
  <c r="C33"/>
  <c r="AI33" i="12"/>
  <c r="AF33"/>
  <c r="AE33"/>
  <c r="AD33"/>
  <c r="AC33"/>
  <c r="AB33"/>
  <c r="AA33"/>
  <c r="Z33"/>
  <c r="Y33"/>
  <c r="X33"/>
  <c r="W33"/>
  <c r="V33"/>
  <c r="U33"/>
  <c r="T33"/>
  <c r="P33"/>
  <c r="O33"/>
  <c r="N33"/>
  <c r="M33"/>
  <c r="L33"/>
  <c r="K33"/>
  <c r="J33"/>
  <c r="I33"/>
  <c r="H33"/>
  <c r="G33"/>
  <c r="F33"/>
  <c r="E33"/>
  <c r="D33"/>
  <c r="C33"/>
  <c r="AI33" i="11"/>
  <c r="AF33"/>
  <c r="AE33"/>
  <c r="AD33"/>
  <c r="AC33"/>
  <c r="AB33"/>
  <c r="AA33"/>
  <c r="Z33"/>
  <c r="Y33"/>
  <c r="X33"/>
  <c r="W33"/>
  <c r="V33"/>
  <c r="U33"/>
  <c r="T33"/>
  <c r="P33"/>
  <c r="O33"/>
  <c r="N33"/>
  <c r="M33"/>
  <c r="L33"/>
  <c r="K33"/>
  <c r="J33"/>
  <c r="I33"/>
  <c r="H33"/>
  <c r="G33"/>
  <c r="F33"/>
  <c r="E33"/>
  <c r="D33"/>
  <c r="C33"/>
  <c r="AI33" i="10"/>
  <c r="AF33"/>
  <c r="AE33"/>
  <c r="AD33"/>
  <c r="AC33"/>
  <c r="AB33"/>
  <c r="AA33"/>
  <c r="Z33"/>
  <c r="Y33"/>
  <c r="X33"/>
  <c r="W33"/>
  <c r="V33"/>
  <c r="U33"/>
  <c r="T33"/>
  <c r="P33"/>
  <c r="O33"/>
  <c r="N33"/>
  <c r="M33"/>
  <c r="L33"/>
  <c r="K33"/>
  <c r="J33"/>
  <c r="I33"/>
  <c r="H33"/>
  <c r="G33"/>
  <c r="F33"/>
  <c r="E33"/>
  <c r="D33"/>
  <c r="C33"/>
  <c r="AI33" i="9"/>
  <c r="AF33"/>
  <c r="AE33"/>
  <c r="AD33"/>
  <c r="AC33"/>
  <c r="AB33"/>
  <c r="AA33"/>
  <c r="Z33"/>
  <c r="Y33"/>
  <c r="X33"/>
  <c r="W33"/>
  <c r="V33"/>
  <c r="U33"/>
  <c r="T33"/>
  <c r="P33"/>
  <c r="O33"/>
  <c r="N33"/>
  <c r="M33"/>
  <c r="L33"/>
  <c r="K33"/>
  <c r="J33"/>
  <c r="I33"/>
  <c r="H33"/>
  <c r="G33"/>
  <c r="F33"/>
  <c r="E33"/>
  <c r="D33"/>
  <c r="C33"/>
  <c r="AI33" i="8"/>
  <c r="AF33"/>
  <c r="AE33"/>
  <c r="AD33"/>
  <c r="AC33"/>
  <c r="AB33"/>
  <c r="AA33"/>
  <c r="Z33"/>
  <c r="Y33"/>
  <c r="X33"/>
  <c r="W33"/>
  <c r="V33"/>
  <c r="U33"/>
  <c r="T33"/>
  <c r="P33"/>
  <c r="O33"/>
  <c r="N33"/>
  <c r="M33"/>
  <c r="L33"/>
  <c r="K33"/>
  <c r="J33"/>
  <c r="I33"/>
  <c r="H33"/>
  <c r="G33"/>
  <c r="F33"/>
  <c r="E33"/>
  <c r="D33"/>
  <c r="C33"/>
  <c r="AI33" i="7"/>
  <c r="AF33"/>
  <c r="AE33"/>
  <c r="AD33"/>
  <c r="AC33"/>
  <c r="AB33"/>
  <c r="AA33"/>
  <c r="Z33"/>
  <c r="Y33"/>
  <c r="X33"/>
  <c r="W33"/>
  <c r="V33"/>
  <c r="U33"/>
  <c r="T33"/>
  <c r="P33"/>
  <c r="O33"/>
  <c r="N33"/>
  <c r="M33"/>
  <c r="L33"/>
  <c r="K33"/>
  <c r="J33"/>
  <c r="I33"/>
  <c r="H33"/>
  <c r="G33"/>
  <c r="F33"/>
  <c r="E33"/>
  <c r="D33"/>
  <c r="C33"/>
  <c r="AI33" i="6"/>
  <c r="AF33"/>
  <c r="AE33"/>
  <c r="AD33"/>
  <c r="AC33"/>
  <c r="AB33"/>
  <c r="AA33"/>
  <c r="Z33"/>
  <c r="Y33"/>
  <c r="X33"/>
  <c r="W33"/>
  <c r="V33"/>
  <c r="U33"/>
  <c r="T33"/>
  <c r="P33"/>
  <c r="O33"/>
  <c r="N33"/>
  <c r="M33"/>
  <c r="L33"/>
  <c r="K33"/>
  <c r="J33"/>
  <c r="I33"/>
  <c r="H33"/>
  <c r="G33"/>
  <c r="F33"/>
  <c r="E33"/>
  <c r="D33"/>
  <c r="C33"/>
  <c r="AI33" i="5"/>
  <c r="AF33"/>
  <c r="AE33"/>
  <c r="AD33"/>
  <c r="AC33"/>
  <c r="AB33"/>
  <c r="AA33"/>
  <c r="Z33"/>
  <c r="Y33"/>
  <c r="X33"/>
  <c r="W33"/>
  <c r="V33"/>
  <c r="U33"/>
  <c r="T33"/>
  <c r="P33"/>
  <c r="O33"/>
  <c r="N33"/>
  <c r="M33"/>
  <c r="L33"/>
  <c r="K33"/>
  <c r="J33"/>
  <c r="I33"/>
  <c r="H33"/>
  <c r="G33"/>
  <c r="F33"/>
  <c r="E33"/>
  <c r="D33"/>
  <c r="C33"/>
  <c r="AI33" i="4"/>
  <c r="AF33"/>
  <c r="AE33"/>
  <c r="AD33"/>
  <c r="AC33"/>
  <c r="AB33"/>
  <c r="AA33"/>
  <c r="Z33"/>
  <c r="Y33"/>
  <c r="X33"/>
  <c r="W33"/>
  <c r="V33"/>
  <c r="U33"/>
  <c r="T33"/>
  <c r="P33"/>
  <c r="O33"/>
  <c r="N33"/>
  <c r="M33"/>
  <c r="L33"/>
  <c r="K33"/>
  <c r="J33"/>
  <c r="I33"/>
  <c r="H33"/>
  <c r="G33"/>
  <c r="F33"/>
  <c r="E33"/>
  <c r="D33"/>
  <c r="C33"/>
  <c r="AI33" i="3"/>
  <c r="AF33"/>
  <c r="AE33"/>
  <c r="AD33"/>
  <c r="AC33"/>
  <c r="AB33"/>
  <c r="AA33"/>
  <c r="Z33"/>
  <c r="Y33"/>
  <c r="X33"/>
  <c r="W33"/>
  <c r="V33"/>
  <c r="U33"/>
  <c r="T33"/>
  <c r="P33"/>
  <c r="O33"/>
  <c r="N33"/>
  <c r="M33"/>
  <c r="L33"/>
  <c r="K33"/>
  <c r="J33"/>
  <c r="I33"/>
  <c r="H33"/>
  <c r="G33"/>
  <c r="F33"/>
  <c r="E33"/>
  <c r="D33"/>
  <c r="C33"/>
  <c r="AI33" i="2"/>
  <c r="AF33"/>
  <c r="AE33"/>
  <c r="AD33"/>
  <c r="AC33"/>
  <c r="AB33"/>
  <c r="AA33"/>
  <c r="Z33"/>
  <c r="Y33"/>
  <c r="X33"/>
  <c r="W33"/>
  <c r="V33"/>
  <c r="U33"/>
  <c r="T33"/>
  <c r="P33"/>
  <c r="O33"/>
  <c r="N33"/>
  <c r="M33"/>
  <c r="L33"/>
  <c r="K33"/>
  <c r="J33"/>
  <c r="I33"/>
  <c r="H33"/>
  <c r="G33"/>
  <c r="F33"/>
  <c r="E33"/>
  <c r="D33"/>
  <c r="C33"/>
  <c r="AI32" i="35"/>
  <c r="AF32"/>
  <c r="AE32"/>
  <c r="AD32"/>
  <c r="AC32"/>
  <c r="AB32"/>
  <c r="AA32"/>
  <c r="Z32"/>
  <c r="Y32"/>
  <c r="X32"/>
  <c r="W32"/>
  <c r="V32"/>
  <c r="U32"/>
  <c r="T32"/>
  <c r="P32"/>
  <c r="O32"/>
  <c r="N32"/>
  <c r="M32"/>
  <c r="L32"/>
  <c r="K32"/>
  <c r="J32"/>
  <c r="I32"/>
  <c r="H32"/>
  <c r="G32"/>
  <c r="F32"/>
  <c r="E32"/>
  <c r="AI32" i="32"/>
  <c r="AF32"/>
  <c r="AE32"/>
  <c r="AD32"/>
  <c r="AC32"/>
  <c r="AB32"/>
  <c r="AA32"/>
  <c r="Z32"/>
  <c r="Y32"/>
  <c r="X32"/>
  <c r="W32"/>
  <c r="V32"/>
  <c r="U32"/>
  <c r="T32"/>
  <c r="P32"/>
  <c r="O32"/>
  <c r="N32"/>
  <c r="M32"/>
  <c r="L32"/>
  <c r="K32"/>
  <c r="J32"/>
  <c r="I32"/>
  <c r="H32"/>
  <c r="G32"/>
  <c r="F32"/>
  <c r="E32"/>
  <c r="AI32" i="31"/>
  <c r="AF32"/>
  <c r="AE32"/>
  <c r="AD32"/>
  <c r="AC32"/>
  <c r="AB32"/>
  <c r="AA32"/>
  <c r="Z32"/>
  <c r="Y32"/>
  <c r="X32"/>
  <c r="W32"/>
  <c r="V32"/>
  <c r="U32"/>
  <c r="T32"/>
  <c r="P32"/>
  <c r="O32"/>
  <c r="N32"/>
  <c r="M32"/>
  <c r="L32"/>
  <c r="K32"/>
  <c r="J32"/>
  <c r="I32"/>
  <c r="H32"/>
  <c r="G32"/>
  <c r="F32"/>
  <c r="E32"/>
  <c r="AI32" i="30"/>
  <c r="AF32"/>
  <c r="AE32"/>
  <c r="AD32"/>
  <c r="AC32"/>
  <c r="AB32"/>
  <c r="AA32"/>
  <c r="Z32"/>
  <c r="Y32"/>
  <c r="X32"/>
  <c r="W32"/>
  <c r="V32"/>
  <c r="U32"/>
  <c r="T32"/>
  <c r="P32"/>
  <c r="O32"/>
  <c r="N32"/>
  <c r="M32"/>
  <c r="L32"/>
  <c r="K32"/>
  <c r="J32"/>
  <c r="I32"/>
  <c r="H32"/>
  <c r="G32"/>
  <c r="F32"/>
  <c r="E32"/>
  <c r="AI32" i="29"/>
  <c r="AF32"/>
  <c r="AE32"/>
  <c r="AD32"/>
  <c r="AC32"/>
  <c r="AB32"/>
  <c r="AA32"/>
  <c r="Z32"/>
  <c r="Y32"/>
  <c r="X32"/>
  <c r="W32"/>
  <c r="V32"/>
  <c r="U32"/>
  <c r="T32"/>
  <c r="P32"/>
  <c r="O32"/>
  <c r="N32"/>
  <c r="M32"/>
  <c r="L32"/>
  <c r="K32"/>
  <c r="J32"/>
  <c r="I32"/>
  <c r="H32"/>
  <c r="G32"/>
  <c r="F32"/>
  <c r="E32"/>
  <c r="AI32" i="28"/>
  <c r="AF32"/>
  <c r="AE32"/>
  <c r="AD32"/>
  <c r="AC32"/>
  <c r="AB32"/>
  <c r="AA32"/>
  <c r="Z32"/>
  <c r="Y32"/>
  <c r="X32"/>
  <c r="W32"/>
  <c r="V32"/>
  <c r="U32"/>
  <c r="T32"/>
  <c r="P32"/>
  <c r="O32"/>
  <c r="N32"/>
  <c r="M32"/>
  <c r="L32"/>
  <c r="K32"/>
  <c r="J32"/>
  <c r="I32"/>
  <c r="H32"/>
  <c r="G32"/>
  <c r="F32"/>
  <c r="E32"/>
  <c r="AI32" i="27"/>
  <c r="AF32"/>
  <c r="AE32"/>
  <c r="AD32"/>
  <c r="AC32"/>
  <c r="AB32"/>
  <c r="AA32"/>
  <c r="Z32"/>
  <c r="Y32"/>
  <c r="X32"/>
  <c r="W32"/>
  <c r="V32"/>
  <c r="U32"/>
  <c r="T32"/>
  <c r="P32"/>
  <c r="O32"/>
  <c r="N32"/>
  <c r="M32"/>
  <c r="L32"/>
  <c r="K32"/>
  <c r="J32"/>
  <c r="I32"/>
  <c r="H32"/>
  <c r="G32"/>
  <c r="F32"/>
  <c r="E32"/>
  <c r="AI32" i="26"/>
  <c r="AF32"/>
  <c r="AE32"/>
  <c r="AD32"/>
  <c r="AC32"/>
  <c r="AB32"/>
  <c r="AA32"/>
  <c r="Z32"/>
  <c r="Y32"/>
  <c r="X32"/>
  <c r="W32"/>
  <c r="V32"/>
  <c r="U32"/>
  <c r="T32"/>
  <c r="P32"/>
  <c r="O32"/>
  <c r="N32"/>
  <c r="M32"/>
  <c r="L32"/>
  <c r="K32"/>
  <c r="J32"/>
  <c r="I32"/>
  <c r="H32"/>
  <c r="G32"/>
  <c r="F32"/>
  <c r="E32"/>
  <c r="AI32" i="25"/>
  <c r="AF32"/>
  <c r="AE32"/>
  <c r="AD32"/>
  <c r="AC32"/>
  <c r="AB32"/>
  <c r="AA32"/>
  <c r="Z32"/>
  <c r="Y32"/>
  <c r="X32"/>
  <c r="W32"/>
  <c r="V32"/>
  <c r="U32"/>
  <c r="T32"/>
  <c r="P32"/>
  <c r="O32"/>
  <c r="N32"/>
  <c r="M32"/>
  <c r="L32"/>
  <c r="K32"/>
  <c r="J32"/>
  <c r="I32"/>
  <c r="H32"/>
  <c r="G32"/>
  <c r="F32"/>
  <c r="E32"/>
  <c r="AI32" i="24"/>
  <c r="AF32"/>
  <c r="AE32"/>
  <c r="AD32"/>
  <c r="AC32"/>
  <c r="AB32"/>
  <c r="AA32"/>
  <c r="Z32"/>
  <c r="Y32"/>
  <c r="X32"/>
  <c r="W32"/>
  <c r="V32"/>
  <c r="U32"/>
  <c r="T32"/>
  <c r="P32"/>
  <c r="O32"/>
  <c r="N32"/>
  <c r="M32"/>
  <c r="L32"/>
  <c r="K32"/>
  <c r="J32"/>
  <c r="I32"/>
  <c r="H32"/>
  <c r="G32"/>
  <c r="F32"/>
  <c r="E32"/>
  <c r="AI32" i="23"/>
  <c r="AF32"/>
  <c r="AE32"/>
  <c r="AD32"/>
  <c r="AC32"/>
  <c r="AB32"/>
  <c r="AA32"/>
  <c r="Z32"/>
  <c r="Y32"/>
  <c r="X32"/>
  <c r="W32"/>
  <c r="V32"/>
  <c r="U32"/>
  <c r="T32"/>
  <c r="P32"/>
  <c r="O32"/>
  <c r="N32"/>
  <c r="M32"/>
  <c r="L32"/>
  <c r="K32"/>
  <c r="J32"/>
  <c r="I32"/>
  <c r="H32"/>
  <c r="G32"/>
  <c r="F32"/>
  <c r="E32"/>
  <c r="AI32" i="22"/>
  <c r="AF32"/>
  <c r="AE32"/>
  <c r="AD32"/>
  <c r="AC32"/>
  <c r="AB32"/>
  <c r="AA32"/>
  <c r="Z32"/>
  <c r="Y32"/>
  <c r="X32"/>
  <c r="W32"/>
  <c r="V32"/>
  <c r="U32"/>
  <c r="T32"/>
  <c r="P32"/>
  <c r="O32"/>
  <c r="N32"/>
  <c r="M32"/>
  <c r="L32"/>
  <c r="K32"/>
  <c r="J32"/>
  <c r="I32"/>
  <c r="H32"/>
  <c r="G32"/>
  <c r="F32"/>
  <c r="E32"/>
  <c r="AI32" i="21"/>
  <c r="AF32"/>
  <c r="AE32"/>
  <c r="AD32"/>
  <c r="AC32"/>
  <c r="AB32"/>
  <c r="AA32"/>
  <c r="Z32"/>
  <c r="Y32"/>
  <c r="X32"/>
  <c r="W32"/>
  <c r="V32"/>
  <c r="U32"/>
  <c r="T32"/>
  <c r="P32"/>
  <c r="O32"/>
  <c r="N32"/>
  <c r="M32"/>
  <c r="L32"/>
  <c r="K32"/>
  <c r="J32"/>
  <c r="I32"/>
  <c r="H32"/>
  <c r="G32"/>
  <c r="F32"/>
  <c r="E32"/>
  <c r="AI32" i="20"/>
  <c r="AF32"/>
  <c r="AE32"/>
  <c r="AD32"/>
  <c r="AC32"/>
  <c r="AB32"/>
  <c r="AA32"/>
  <c r="Z32"/>
  <c r="Y32"/>
  <c r="X32"/>
  <c r="W32"/>
  <c r="V32"/>
  <c r="U32"/>
  <c r="T32"/>
  <c r="P32"/>
  <c r="O32"/>
  <c r="N32"/>
  <c r="M32"/>
  <c r="L32"/>
  <c r="K32"/>
  <c r="J32"/>
  <c r="I32"/>
  <c r="H32"/>
  <c r="G32"/>
  <c r="F32"/>
  <c r="E32"/>
  <c r="AI32" i="19"/>
  <c r="AF32"/>
  <c r="AE32"/>
  <c r="AD32"/>
  <c r="AC32"/>
  <c r="AB32"/>
  <c r="AA32"/>
  <c r="Z32"/>
  <c r="Y32"/>
  <c r="X32"/>
  <c r="W32"/>
  <c r="V32"/>
  <c r="U32"/>
  <c r="T32"/>
  <c r="P32"/>
  <c r="O32"/>
  <c r="N32"/>
  <c r="M32"/>
  <c r="L32"/>
  <c r="K32"/>
  <c r="J32"/>
  <c r="I32"/>
  <c r="H32"/>
  <c r="G32"/>
  <c r="F32"/>
  <c r="E32"/>
  <c r="AI32" i="18"/>
  <c r="AF32"/>
  <c r="AE32"/>
  <c r="AD32"/>
  <c r="AC32"/>
  <c r="AB32"/>
  <c r="AA32"/>
  <c r="Z32"/>
  <c r="Y32"/>
  <c r="X32"/>
  <c r="W32"/>
  <c r="V32"/>
  <c r="U32"/>
  <c r="T32"/>
  <c r="P32"/>
  <c r="O32"/>
  <c r="N32"/>
  <c r="M32"/>
  <c r="L32"/>
  <c r="K32"/>
  <c r="J32"/>
  <c r="I32"/>
  <c r="H32"/>
  <c r="G32"/>
  <c r="F32"/>
  <c r="E32"/>
  <c r="AI32" i="17"/>
  <c r="AF32"/>
  <c r="AE32"/>
  <c r="AD32"/>
  <c r="AC32"/>
  <c r="AB32"/>
  <c r="AA32"/>
  <c r="Z32"/>
  <c r="Y32"/>
  <c r="X32"/>
  <c r="W32"/>
  <c r="V32"/>
  <c r="U32"/>
  <c r="T32"/>
  <c r="P32"/>
  <c r="O32"/>
  <c r="N32"/>
  <c r="M32"/>
  <c r="L32"/>
  <c r="K32"/>
  <c r="J32"/>
  <c r="I32"/>
  <c r="H32"/>
  <c r="G32"/>
  <c r="F32"/>
  <c r="E32"/>
  <c r="AI32" i="16"/>
  <c r="AF32"/>
  <c r="AE32"/>
  <c r="AD32"/>
  <c r="AC32"/>
  <c r="AB32"/>
  <c r="AA32"/>
  <c r="Z32"/>
  <c r="Y32"/>
  <c r="X32"/>
  <c r="W32"/>
  <c r="V32"/>
  <c r="U32"/>
  <c r="T32"/>
  <c r="P32"/>
  <c r="O32"/>
  <c r="N32"/>
  <c r="M32"/>
  <c r="L32"/>
  <c r="K32"/>
  <c r="J32"/>
  <c r="I32"/>
  <c r="H32"/>
  <c r="G32"/>
  <c r="F32"/>
  <c r="E32"/>
  <c r="AI32" i="15"/>
  <c r="AF32"/>
  <c r="AE32"/>
  <c r="AD32"/>
  <c r="AC32"/>
  <c r="AB32"/>
  <c r="AA32"/>
  <c r="Z32"/>
  <c r="Y32"/>
  <c r="X32"/>
  <c r="W32"/>
  <c r="V32"/>
  <c r="U32"/>
  <c r="T32"/>
  <c r="P32"/>
  <c r="O32"/>
  <c r="N32"/>
  <c r="M32"/>
  <c r="L32"/>
  <c r="K32"/>
  <c r="J32"/>
  <c r="I32"/>
  <c r="H32"/>
  <c r="G32"/>
  <c r="F32"/>
  <c r="E32"/>
  <c r="AI32" i="14"/>
  <c r="AF32"/>
  <c r="AE32"/>
  <c r="AD32"/>
  <c r="AC32"/>
  <c r="AB32"/>
  <c r="AA32"/>
  <c r="Z32"/>
  <c r="Y32"/>
  <c r="X32"/>
  <c r="W32"/>
  <c r="V32"/>
  <c r="U32"/>
  <c r="T32"/>
  <c r="P32"/>
  <c r="O32"/>
  <c r="N32"/>
  <c r="M32"/>
  <c r="L32"/>
  <c r="K32"/>
  <c r="J32"/>
  <c r="I32"/>
  <c r="H32"/>
  <c r="G32"/>
  <c r="F32"/>
  <c r="E32"/>
  <c r="AI32" i="13"/>
  <c r="AF32"/>
  <c r="AE32"/>
  <c r="AD32"/>
  <c r="AC32"/>
  <c r="AB32"/>
  <c r="AA32"/>
  <c r="Z32"/>
  <c r="Y32"/>
  <c r="X32"/>
  <c r="W32"/>
  <c r="V32"/>
  <c r="U32"/>
  <c r="T32"/>
  <c r="P32"/>
  <c r="O32"/>
  <c r="N32"/>
  <c r="M32"/>
  <c r="L32"/>
  <c r="K32"/>
  <c r="J32"/>
  <c r="I32"/>
  <c r="H32"/>
  <c r="G32"/>
  <c r="F32"/>
  <c r="E32"/>
  <c r="AI32" i="12"/>
  <c r="AF32"/>
  <c r="AE32"/>
  <c r="AD32"/>
  <c r="AC32"/>
  <c r="AB32"/>
  <c r="AA32"/>
  <c r="Z32"/>
  <c r="Y32"/>
  <c r="X32"/>
  <c r="W32"/>
  <c r="V32"/>
  <c r="U32"/>
  <c r="T32"/>
  <c r="P32"/>
  <c r="O32"/>
  <c r="N32"/>
  <c r="M32"/>
  <c r="L32"/>
  <c r="K32"/>
  <c r="J32"/>
  <c r="I32"/>
  <c r="H32"/>
  <c r="G32"/>
  <c r="F32"/>
  <c r="E32"/>
  <c r="AI32" i="11"/>
  <c r="AF32"/>
  <c r="AE32"/>
  <c r="AD32"/>
  <c r="AC32"/>
  <c r="AB32"/>
  <c r="AA32"/>
  <c r="Z32"/>
  <c r="Y32"/>
  <c r="X32"/>
  <c r="W32"/>
  <c r="V32"/>
  <c r="U32"/>
  <c r="T32"/>
  <c r="P32"/>
  <c r="O32"/>
  <c r="N32"/>
  <c r="M32"/>
  <c r="L32"/>
  <c r="K32"/>
  <c r="J32"/>
  <c r="I32"/>
  <c r="H32"/>
  <c r="G32"/>
  <c r="F32"/>
  <c r="E32"/>
  <c r="AI32" i="10"/>
  <c r="AF32"/>
  <c r="AE32"/>
  <c r="AD32"/>
  <c r="AC32"/>
  <c r="AB32"/>
  <c r="AA32"/>
  <c r="Z32"/>
  <c r="Y32"/>
  <c r="X32"/>
  <c r="W32"/>
  <c r="V32"/>
  <c r="U32"/>
  <c r="T32"/>
  <c r="P32"/>
  <c r="O32"/>
  <c r="N32"/>
  <c r="M32"/>
  <c r="L32"/>
  <c r="K32"/>
  <c r="J32"/>
  <c r="I32"/>
  <c r="H32"/>
  <c r="G32"/>
  <c r="F32"/>
  <c r="E32"/>
  <c r="AI32" i="9"/>
  <c r="AF32"/>
  <c r="AE32"/>
  <c r="AD32"/>
  <c r="AC32"/>
  <c r="AB32"/>
  <c r="AA32"/>
  <c r="Z32"/>
  <c r="Y32"/>
  <c r="X32"/>
  <c r="W32"/>
  <c r="V32"/>
  <c r="U32"/>
  <c r="T32"/>
  <c r="P32"/>
  <c r="O32"/>
  <c r="N32"/>
  <c r="M32"/>
  <c r="L32"/>
  <c r="K32"/>
  <c r="J32"/>
  <c r="I32"/>
  <c r="H32"/>
  <c r="G32"/>
  <c r="F32"/>
  <c r="E32"/>
  <c r="AI32" i="8"/>
  <c r="AF32"/>
  <c r="AE32"/>
  <c r="AD32"/>
  <c r="AC32"/>
  <c r="AB32"/>
  <c r="AA32"/>
  <c r="Z32"/>
  <c r="Y32"/>
  <c r="X32"/>
  <c r="W32"/>
  <c r="V32"/>
  <c r="U32"/>
  <c r="T32"/>
  <c r="P32"/>
  <c r="O32"/>
  <c r="N32"/>
  <c r="M32"/>
  <c r="L32"/>
  <c r="K32"/>
  <c r="J32"/>
  <c r="I32"/>
  <c r="H32"/>
  <c r="G32"/>
  <c r="F32"/>
  <c r="E32"/>
  <c r="AI32" i="7"/>
  <c r="AF32"/>
  <c r="AE32"/>
  <c r="AD32"/>
  <c r="AC32"/>
  <c r="AB32"/>
  <c r="AA32"/>
  <c r="Z32"/>
  <c r="Y32"/>
  <c r="X32"/>
  <c r="W32"/>
  <c r="V32"/>
  <c r="U32"/>
  <c r="T32"/>
  <c r="P32"/>
  <c r="O32"/>
  <c r="N32"/>
  <c r="M32"/>
  <c r="L32"/>
  <c r="K32"/>
  <c r="J32"/>
  <c r="I32"/>
  <c r="H32"/>
  <c r="G32"/>
  <c r="F32"/>
  <c r="E32"/>
  <c r="AI32" i="6"/>
  <c r="AF32"/>
  <c r="AE32"/>
  <c r="AD32"/>
  <c r="AC32"/>
  <c r="AB32"/>
  <c r="AA32"/>
  <c r="Z32"/>
  <c r="Y32"/>
  <c r="X32"/>
  <c r="W32"/>
  <c r="V32"/>
  <c r="U32"/>
  <c r="T32"/>
  <c r="P32"/>
  <c r="O32"/>
  <c r="N32"/>
  <c r="M32"/>
  <c r="L32"/>
  <c r="K32"/>
  <c r="J32"/>
  <c r="I32"/>
  <c r="H32"/>
  <c r="G32"/>
  <c r="F32"/>
  <c r="E32"/>
  <c r="AI32" i="5"/>
  <c r="AF32"/>
  <c r="AE32"/>
  <c r="AD32"/>
  <c r="AC32"/>
  <c r="AB32"/>
  <c r="AA32"/>
  <c r="Z32"/>
  <c r="Y32"/>
  <c r="X32"/>
  <c r="W32"/>
  <c r="V32"/>
  <c r="U32"/>
  <c r="T32"/>
  <c r="P32"/>
  <c r="O32"/>
  <c r="N32"/>
  <c r="M32"/>
  <c r="L32"/>
  <c r="K32"/>
  <c r="J32"/>
  <c r="I32"/>
  <c r="H32"/>
  <c r="G32"/>
  <c r="F32"/>
  <c r="E32"/>
  <c r="AI32" i="4"/>
  <c r="AF32"/>
  <c r="AE32"/>
  <c r="AD32"/>
  <c r="AC32"/>
  <c r="AB32"/>
  <c r="AA32"/>
  <c r="Z32"/>
  <c r="Y32"/>
  <c r="X32"/>
  <c r="W32"/>
  <c r="V32"/>
  <c r="U32"/>
  <c r="T32"/>
  <c r="P32"/>
  <c r="O32"/>
  <c r="N32"/>
  <c r="M32"/>
  <c r="L32"/>
  <c r="K32"/>
  <c r="J32"/>
  <c r="I32"/>
  <c r="H32"/>
  <c r="G32"/>
  <c r="F32"/>
  <c r="E32"/>
  <c r="AI32" i="3"/>
  <c r="AF32"/>
  <c r="AE32"/>
  <c r="AD32"/>
  <c r="AC32"/>
  <c r="AB32"/>
  <c r="AA32"/>
  <c r="Z32"/>
  <c r="Y32"/>
  <c r="X32"/>
  <c r="W32"/>
  <c r="V32"/>
  <c r="U32"/>
  <c r="T32"/>
  <c r="P32"/>
  <c r="O32"/>
  <c r="N32"/>
  <c r="M32"/>
  <c r="L32"/>
  <c r="K32"/>
  <c r="J32"/>
  <c r="I32"/>
  <c r="H32"/>
  <c r="G32"/>
  <c r="F32"/>
  <c r="E32"/>
  <c r="AI32" i="2"/>
  <c r="AF32"/>
  <c r="AE32"/>
  <c r="AD32"/>
  <c r="AC32"/>
  <c r="AB32"/>
  <c r="AA32"/>
  <c r="Z32"/>
  <c r="Y32"/>
  <c r="X32"/>
  <c r="W32"/>
  <c r="V32"/>
  <c r="U32"/>
  <c r="T32"/>
  <c r="P32"/>
  <c r="O32"/>
  <c r="N32"/>
  <c r="M32"/>
  <c r="L32"/>
  <c r="K32"/>
  <c r="J32"/>
  <c r="I32"/>
  <c r="H32"/>
  <c r="G32"/>
  <c r="F32"/>
  <c r="E32"/>
  <c r="AI31" i="35"/>
  <c r="AF31"/>
  <c r="AE31"/>
  <c r="AD31"/>
  <c r="AC31"/>
  <c r="AB31"/>
  <c r="AA31"/>
  <c r="Z31"/>
  <c r="Y31"/>
  <c r="X31"/>
  <c r="W31"/>
  <c r="V31"/>
  <c r="U31"/>
  <c r="T31"/>
  <c r="P31"/>
  <c r="O31"/>
  <c r="N31"/>
  <c r="M31"/>
  <c r="L31"/>
  <c r="K31"/>
  <c r="J31"/>
  <c r="I31"/>
  <c r="H31"/>
  <c r="G31"/>
  <c r="F31"/>
  <c r="E31"/>
  <c r="D31"/>
  <c r="C31"/>
  <c r="AI31" i="32"/>
  <c r="AF31"/>
  <c r="AE31"/>
  <c r="AD31"/>
  <c r="AC31"/>
  <c r="AB31"/>
  <c r="AA31"/>
  <c r="Z31"/>
  <c r="Y31"/>
  <c r="X31"/>
  <c r="W31"/>
  <c r="V31"/>
  <c r="U31"/>
  <c r="T31"/>
  <c r="P31"/>
  <c r="O31"/>
  <c r="N31"/>
  <c r="M31"/>
  <c r="L31"/>
  <c r="K31"/>
  <c r="J31"/>
  <c r="I31"/>
  <c r="H31"/>
  <c r="G31"/>
  <c r="F31"/>
  <c r="E31"/>
  <c r="D31"/>
  <c r="C31"/>
  <c r="AI31" i="31"/>
  <c r="AF31"/>
  <c r="AE31"/>
  <c r="AD31"/>
  <c r="AC31"/>
  <c r="AB31"/>
  <c r="AA31"/>
  <c r="Z31"/>
  <c r="Y31"/>
  <c r="X31"/>
  <c r="W31"/>
  <c r="V31"/>
  <c r="U31"/>
  <c r="T31"/>
  <c r="P31"/>
  <c r="O31"/>
  <c r="N31"/>
  <c r="M31"/>
  <c r="L31"/>
  <c r="K31"/>
  <c r="J31"/>
  <c r="I31"/>
  <c r="H31"/>
  <c r="G31"/>
  <c r="F31"/>
  <c r="E31"/>
  <c r="D31"/>
  <c r="C31"/>
  <c r="AI31" i="30"/>
  <c r="AF31"/>
  <c r="AE31"/>
  <c r="AD31"/>
  <c r="AC31"/>
  <c r="AB31"/>
  <c r="AA31"/>
  <c r="Z31"/>
  <c r="Y31"/>
  <c r="X31"/>
  <c r="W31"/>
  <c r="V31"/>
  <c r="U31"/>
  <c r="T31"/>
  <c r="P31"/>
  <c r="O31"/>
  <c r="N31"/>
  <c r="M31"/>
  <c r="L31"/>
  <c r="K31"/>
  <c r="J31"/>
  <c r="I31"/>
  <c r="H31"/>
  <c r="G31"/>
  <c r="F31"/>
  <c r="E31"/>
  <c r="D31"/>
  <c r="C31"/>
  <c r="AI31" i="29"/>
  <c r="AF31"/>
  <c r="AE31"/>
  <c r="AD31"/>
  <c r="AC31"/>
  <c r="AB31"/>
  <c r="AA31"/>
  <c r="Z31"/>
  <c r="Y31"/>
  <c r="X31"/>
  <c r="W31"/>
  <c r="V31"/>
  <c r="U31"/>
  <c r="T31"/>
  <c r="P31"/>
  <c r="O31"/>
  <c r="N31"/>
  <c r="M31"/>
  <c r="L31"/>
  <c r="K31"/>
  <c r="J31"/>
  <c r="I31"/>
  <c r="H31"/>
  <c r="G31"/>
  <c r="F31"/>
  <c r="E31"/>
  <c r="D31"/>
  <c r="C31"/>
  <c r="AI31" i="28"/>
  <c r="AF31"/>
  <c r="AE31"/>
  <c r="AD31"/>
  <c r="AC31"/>
  <c r="AB31"/>
  <c r="AA31"/>
  <c r="Z31"/>
  <c r="Y31"/>
  <c r="X31"/>
  <c r="W31"/>
  <c r="V31"/>
  <c r="U31"/>
  <c r="T31"/>
  <c r="P31"/>
  <c r="O31"/>
  <c r="N31"/>
  <c r="M31"/>
  <c r="L31"/>
  <c r="K31"/>
  <c r="J31"/>
  <c r="I31"/>
  <c r="H31"/>
  <c r="G31"/>
  <c r="F31"/>
  <c r="E31"/>
  <c r="D31"/>
  <c r="C31"/>
  <c r="AI31" i="27"/>
  <c r="AF31"/>
  <c r="AE31"/>
  <c r="AD31"/>
  <c r="AC31"/>
  <c r="AB31"/>
  <c r="AA31"/>
  <c r="Z31"/>
  <c r="Y31"/>
  <c r="X31"/>
  <c r="W31"/>
  <c r="V31"/>
  <c r="U31"/>
  <c r="T31"/>
  <c r="P31"/>
  <c r="O31"/>
  <c r="N31"/>
  <c r="M31"/>
  <c r="L31"/>
  <c r="K31"/>
  <c r="J31"/>
  <c r="I31"/>
  <c r="H31"/>
  <c r="G31"/>
  <c r="F31"/>
  <c r="E31"/>
  <c r="D31"/>
  <c r="C31"/>
  <c r="AI31" i="26"/>
  <c r="AF31"/>
  <c r="AE31"/>
  <c r="AD31"/>
  <c r="AC31"/>
  <c r="AB31"/>
  <c r="AA31"/>
  <c r="Z31"/>
  <c r="Y31"/>
  <c r="X31"/>
  <c r="W31"/>
  <c r="V31"/>
  <c r="U31"/>
  <c r="T31"/>
  <c r="P31"/>
  <c r="O31"/>
  <c r="N31"/>
  <c r="M31"/>
  <c r="L31"/>
  <c r="K31"/>
  <c r="J31"/>
  <c r="I31"/>
  <c r="H31"/>
  <c r="G31"/>
  <c r="F31"/>
  <c r="E31"/>
  <c r="D31"/>
  <c r="C31"/>
  <c r="AI31" i="25"/>
  <c r="AF31"/>
  <c r="AE31"/>
  <c r="AD31"/>
  <c r="AC31"/>
  <c r="AB31"/>
  <c r="AA31"/>
  <c r="Z31"/>
  <c r="Y31"/>
  <c r="X31"/>
  <c r="W31"/>
  <c r="V31"/>
  <c r="U31"/>
  <c r="T31"/>
  <c r="P31"/>
  <c r="O31"/>
  <c r="N31"/>
  <c r="M31"/>
  <c r="L31"/>
  <c r="K31"/>
  <c r="J31"/>
  <c r="I31"/>
  <c r="H31"/>
  <c r="G31"/>
  <c r="F31"/>
  <c r="E31"/>
  <c r="D31"/>
  <c r="C31"/>
  <c r="AI31" i="24"/>
  <c r="AF31"/>
  <c r="AE31"/>
  <c r="AD31"/>
  <c r="AC31"/>
  <c r="AB31"/>
  <c r="AA31"/>
  <c r="Z31"/>
  <c r="Y31"/>
  <c r="X31"/>
  <c r="W31"/>
  <c r="V31"/>
  <c r="U31"/>
  <c r="T31"/>
  <c r="P31"/>
  <c r="O31"/>
  <c r="N31"/>
  <c r="M31"/>
  <c r="L31"/>
  <c r="K31"/>
  <c r="J31"/>
  <c r="I31"/>
  <c r="H31"/>
  <c r="G31"/>
  <c r="F31"/>
  <c r="E31"/>
  <c r="D31"/>
  <c r="C31"/>
  <c r="AI31" i="23"/>
  <c r="AF31"/>
  <c r="AE31"/>
  <c r="AD31"/>
  <c r="AC31"/>
  <c r="AB31"/>
  <c r="AA31"/>
  <c r="Z31"/>
  <c r="Y31"/>
  <c r="X31"/>
  <c r="W31"/>
  <c r="V31"/>
  <c r="U31"/>
  <c r="T31"/>
  <c r="P31"/>
  <c r="O31"/>
  <c r="N31"/>
  <c r="M31"/>
  <c r="L31"/>
  <c r="K31"/>
  <c r="J31"/>
  <c r="I31"/>
  <c r="H31"/>
  <c r="G31"/>
  <c r="F31"/>
  <c r="E31"/>
  <c r="D31"/>
  <c r="C31"/>
  <c r="AI31" i="22"/>
  <c r="AF31"/>
  <c r="AE31"/>
  <c r="AD31"/>
  <c r="AC31"/>
  <c r="AB31"/>
  <c r="AA31"/>
  <c r="Z31"/>
  <c r="Y31"/>
  <c r="X31"/>
  <c r="W31"/>
  <c r="V31"/>
  <c r="U31"/>
  <c r="T31"/>
  <c r="P31"/>
  <c r="O31"/>
  <c r="N31"/>
  <c r="M31"/>
  <c r="L31"/>
  <c r="K31"/>
  <c r="J31"/>
  <c r="I31"/>
  <c r="H31"/>
  <c r="G31"/>
  <c r="F31"/>
  <c r="E31"/>
  <c r="D31"/>
  <c r="C31"/>
  <c r="AI31" i="21"/>
  <c r="AF31"/>
  <c r="AE31"/>
  <c r="AD31"/>
  <c r="AC31"/>
  <c r="AB31"/>
  <c r="AA31"/>
  <c r="Z31"/>
  <c r="Y31"/>
  <c r="X31"/>
  <c r="W31"/>
  <c r="V31"/>
  <c r="U31"/>
  <c r="T31"/>
  <c r="P31"/>
  <c r="O31"/>
  <c r="N31"/>
  <c r="M31"/>
  <c r="L31"/>
  <c r="K31"/>
  <c r="J31"/>
  <c r="I31"/>
  <c r="H31"/>
  <c r="G31"/>
  <c r="F31"/>
  <c r="E31"/>
  <c r="D31"/>
  <c r="C31"/>
  <c r="AI31" i="20"/>
  <c r="AF31"/>
  <c r="AE31"/>
  <c r="AD31"/>
  <c r="AC31"/>
  <c r="AB31"/>
  <c r="AA31"/>
  <c r="Z31"/>
  <c r="Y31"/>
  <c r="X31"/>
  <c r="W31"/>
  <c r="V31"/>
  <c r="U31"/>
  <c r="T31"/>
  <c r="P31"/>
  <c r="O31"/>
  <c r="N31"/>
  <c r="M31"/>
  <c r="L31"/>
  <c r="K31"/>
  <c r="J31"/>
  <c r="I31"/>
  <c r="H31"/>
  <c r="G31"/>
  <c r="F31"/>
  <c r="E31"/>
  <c r="D31"/>
  <c r="C31"/>
  <c r="AI31" i="19"/>
  <c r="AF31"/>
  <c r="AE31"/>
  <c r="AD31"/>
  <c r="AC31"/>
  <c r="AB31"/>
  <c r="AA31"/>
  <c r="Z31"/>
  <c r="Y31"/>
  <c r="X31"/>
  <c r="W31"/>
  <c r="V31"/>
  <c r="U31"/>
  <c r="T31"/>
  <c r="P31"/>
  <c r="O31"/>
  <c r="N31"/>
  <c r="M31"/>
  <c r="L31"/>
  <c r="K31"/>
  <c r="J31"/>
  <c r="I31"/>
  <c r="H31"/>
  <c r="G31"/>
  <c r="F31"/>
  <c r="E31"/>
  <c r="D31"/>
  <c r="C31"/>
  <c r="AI31" i="18"/>
  <c r="AF31"/>
  <c r="AE31"/>
  <c r="AD31"/>
  <c r="AC31"/>
  <c r="AB31"/>
  <c r="AA31"/>
  <c r="Z31"/>
  <c r="Y31"/>
  <c r="X31"/>
  <c r="W31"/>
  <c r="V31"/>
  <c r="U31"/>
  <c r="T31"/>
  <c r="P31"/>
  <c r="O31"/>
  <c r="N31"/>
  <c r="M31"/>
  <c r="L31"/>
  <c r="K31"/>
  <c r="J31"/>
  <c r="I31"/>
  <c r="H31"/>
  <c r="G31"/>
  <c r="F31"/>
  <c r="E31"/>
  <c r="D31"/>
  <c r="C31"/>
  <c r="AI31" i="17"/>
  <c r="AF31"/>
  <c r="AE31"/>
  <c r="AD31"/>
  <c r="AC31"/>
  <c r="AB31"/>
  <c r="AA31"/>
  <c r="Z31"/>
  <c r="Y31"/>
  <c r="X31"/>
  <c r="W31"/>
  <c r="V31"/>
  <c r="U31"/>
  <c r="T31"/>
  <c r="P31"/>
  <c r="O31"/>
  <c r="N31"/>
  <c r="M31"/>
  <c r="L31"/>
  <c r="K31"/>
  <c r="J31"/>
  <c r="I31"/>
  <c r="H31"/>
  <c r="G31"/>
  <c r="F31"/>
  <c r="E31"/>
  <c r="D31"/>
  <c r="C31"/>
  <c r="AI31" i="16"/>
  <c r="AF31"/>
  <c r="AE31"/>
  <c r="AD31"/>
  <c r="AC31"/>
  <c r="AB31"/>
  <c r="AA31"/>
  <c r="Z31"/>
  <c r="Y31"/>
  <c r="X31"/>
  <c r="W31"/>
  <c r="V31"/>
  <c r="U31"/>
  <c r="T31"/>
  <c r="P31"/>
  <c r="O31"/>
  <c r="N31"/>
  <c r="M31"/>
  <c r="L31"/>
  <c r="K31"/>
  <c r="J31"/>
  <c r="I31"/>
  <c r="H31"/>
  <c r="G31"/>
  <c r="F31"/>
  <c r="E31"/>
  <c r="D31"/>
  <c r="C31"/>
  <c r="AI31" i="15"/>
  <c r="AF31"/>
  <c r="AE31"/>
  <c r="AD31"/>
  <c r="AC31"/>
  <c r="AB31"/>
  <c r="AA31"/>
  <c r="Z31"/>
  <c r="Y31"/>
  <c r="X31"/>
  <c r="W31"/>
  <c r="V31"/>
  <c r="U31"/>
  <c r="T31"/>
  <c r="P31"/>
  <c r="O31"/>
  <c r="N31"/>
  <c r="M31"/>
  <c r="L31"/>
  <c r="K31"/>
  <c r="J31"/>
  <c r="I31"/>
  <c r="H31"/>
  <c r="G31"/>
  <c r="F31"/>
  <c r="E31"/>
  <c r="D31"/>
  <c r="C31"/>
  <c r="AI31" i="14"/>
  <c r="AF31"/>
  <c r="AE31"/>
  <c r="AD31"/>
  <c r="AC31"/>
  <c r="AB31"/>
  <c r="AA31"/>
  <c r="Z31"/>
  <c r="Y31"/>
  <c r="X31"/>
  <c r="W31"/>
  <c r="V31"/>
  <c r="U31"/>
  <c r="T31"/>
  <c r="P31"/>
  <c r="O31"/>
  <c r="N31"/>
  <c r="M31"/>
  <c r="L31"/>
  <c r="K31"/>
  <c r="J31"/>
  <c r="I31"/>
  <c r="H31"/>
  <c r="G31"/>
  <c r="F31"/>
  <c r="E31"/>
  <c r="D31"/>
  <c r="C31"/>
  <c r="AI31" i="13"/>
  <c r="AF31"/>
  <c r="AE31"/>
  <c r="AD31"/>
  <c r="AC31"/>
  <c r="AB31"/>
  <c r="AA31"/>
  <c r="Z31"/>
  <c r="Y31"/>
  <c r="X31"/>
  <c r="W31"/>
  <c r="V31"/>
  <c r="U31"/>
  <c r="T31"/>
  <c r="P31"/>
  <c r="O31"/>
  <c r="N31"/>
  <c r="M31"/>
  <c r="L31"/>
  <c r="K31"/>
  <c r="J31"/>
  <c r="I31"/>
  <c r="H31"/>
  <c r="G31"/>
  <c r="F31"/>
  <c r="E31"/>
  <c r="D31"/>
  <c r="C31"/>
  <c r="AI31" i="12"/>
  <c r="AF31"/>
  <c r="AE31"/>
  <c r="AD31"/>
  <c r="AC31"/>
  <c r="AB31"/>
  <c r="AA31"/>
  <c r="Z31"/>
  <c r="Y31"/>
  <c r="X31"/>
  <c r="W31"/>
  <c r="V31"/>
  <c r="U31"/>
  <c r="T31"/>
  <c r="P31"/>
  <c r="O31"/>
  <c r="N31"/>
  <c r="M31"/>
  <c r="L31"/>
  <c r="K31"/>
  <c r="J31"/>
  <c r="I31"/>
  <c r="H31"/>
  <c r="G31"/>
  <c r="F31"/>
  <c r="E31"/>
  <c r="D31"/>
  <c r="C31"/>
  <c r="AI31" i="11"/>
  <c r="AF31"/>
  <c r="AE31"/>
  <c r="AD31"/>
  <c r="AC31"/>
  <c r="AB31"/>
  <c r="AA31"/>
  <c r="Z31"/>
  <c r="Y31"/>
  <c r="X31"/>
  <c r="W31"/>
  <c r="V31"/>
  <c r="U31"/>
  <c r="T31"/>
  <c r="P31"/>
  <c r="O31"/>
  <c r="N31"/>
  <c r="M31"/>
  <c r="L31"/>
  <c r="K31"/>
  <c r="J31"/>
  <c r="I31"/>
  <c r="H31"/>
  <c r="G31"/>
  <c r="F31"/>
  <c r="E31"/>
  <c r="D31"/>
  <c r="C31"/>
  <c r="AI31" i="10"/>
  <c r="AF31"/>
  <c r="AE31"/>
  <c r="AD31"/>
  <c r="AC31"/>
  <c r="AB31"/>
  <c r="AA31"/>
  <c r="Z31"/>
  <c r="Y31"/>
  <c r="X31"/>
  <c r="W31"/>
  <c r="V31"/>
  <c r="U31"/>
  <c r="T31"/>
  <c r="P31"/>
  <c r="O31"/>
  <c r="N31"/>
  <c r="M31"/>
  <c r="L31"/>
  <c r="K31"/>
  <c r="J31"/>
  <c r="I31"/>
  <c r="H31"/>
  <c r="G31"/>
  <c r="F31"/>
  <c r="E31"/>
  <c r="D31"/>
  <c r="C31"/>
  <c r="AI31" i="9"/>
  <c r="AF31"/>
  <c r="AE31"/>
  <c r="AD31"/>
  <c r="AC31"/>
  <c r="AB31"/>
  <c r="AA31"/>
  <c r="Z31"/>
  <c r="Y31"/>
  <c r="X31"/>
  <c r="W31"/>
  <c r="V31"/>
  <c r="U31"/>
  <c r="T31"/>
  <c r="P31"/>
  <c r="O31"/>
  <c r="N31"/>
  <c r="M31"/>
  <c r="L31"/>
  <c r="K31"/>
  <c r="J31"/>
  <c r="I31"/>
  <c r="H31"/>
  <c r="G31"/>
  <c r="F31"/>
  <c r="E31"/>
  <c r="D31"/>
  <c r="C31"/>
  <c r="AI31" i="8"/>
  <c r="AF31"/>
  <c r="AE31"/>
  <c r="AD31"/>
  <c r="AC31"/>
  <c r="AB31"/>
  <c r="AA31"/>
  <c r="Z31"/>
  <c r="Y31"/>
  <c r="X31"/>
  <c r="W31"/>
  <c r="V31"/>
  <c r="U31"/>
  <c r="T31"/>
  <c r="P31"/>
  <c r="O31"/>
  <c r="N31"/>
  <c r="M31"/>
  <c r="L31"/>
  <c r="K31"/>
  <c r="J31"/>
  <c r="I31"/>
  <c r="H31"/>
  <c r="G31"/>
  <c r="F31"/>
  <c r="E31"/>
  <c r="D31"/>
  <c r="C31"/>
  <c r="AI31" i="7"/>
  <c r="AF31"/>
  <c r="AE31"/>
  <c r="AD31"/>
  <c r="AC31"/>
  <c r="AB31"/>
  <c r="AA31"/>
  <c r="Z31"/>
  <c r="Y31"/>
  <c r="X31"/>
  <c r="W31"/>
  <c r="V31"/>
  <c r="U31"/>
  <c r="T31"/>
  <c r="P31"/>
  <c r="O31"/>
  <c r="N31"/>
  <c r="M31"/>
  <c r="L31"/>
  <c r="K31"/>
  <c r="J31"/>
  <c r="I31"/>
  <c r="H31"/>
  <c r="G31"/>
  <c r="F31"/>
  <c r="E31"/>
  <c r="D31"/>
  <c r="C31"/>
  <c r="AI31" i="6"/>
  <c r="AF31"/>
  <c r="AE31"/>
  <c r="AD31"/>
  <c r="AC31"/>
  <c r="AB31"/>
  <c r="AA31"/>
  <c r="Z31"/>
  <c r="Y31"/>
  <c r="X31"/>
  <c r="W31"/>
  <c r="V31"/>
  <c r="U31"/>
  <c r="T31"/>
  <c r="P31"/>
  <c r="O31"/>
  <c r="N31"/>
  <c r="M31"/>
  <c r="L31"/>
  <c r="K31"/>
  <c r="J31"/>
  <c r="I31"/>
  <c r="H31"/>
  <c r="G31"/>
  <c r="F31"/>
  <c r="E31"/>
  <c r="D31"/>
  <c r="C31"/>
  <c r="AI31" i="5"/>
  <c r="AF31"/>
  <c r="AE31"/>
  <c r="AD31"/>
  <c r="AC31"/>
  <c r="AB31"/>
  <c r="AA31"/>
  <c r="Z31"/>
  <c r="Y31"/>
  <c r="X31"/>
  <c r="W31"/>
  <c r="V31"/>
  <c r="U31"/>
  <c r="T31"/>
  <c r="P31"/>
  <c r="O31"/>
  <c r="N31"/>
  <c r="M31"/>
  <c r="L31"/>
  <c r="K31"/>
  <c r="J31"/>
  <c r="I31"/>
  <c r="H31"/>
  <c r="G31"/>
  <c r="F31"/>
  <c r="E31"/>
  <c r="D31"/>
  <c r="C31"/>
  <c r="AI31" i="4"/>
  <c r="AF31"/>
  <c r="AE31"/>
  <c r="AD31"/>
  <c r="AC31"/>
  <c r="AB31"/>
  <c r="AA31"/>
  <c r="Z31"/>
  <c r="Y31"/>
  <c r="X31"/>
  <c r="W31"/>
  <c r="V31"/>
  <c r="U31"/>
  <c r="T31"/>
  <c r="P31"/>
  <c r="O31"/>
  <c r="N31"/>
  <c r="M31"/>
  <c r="L31"/>
  <c r="K31"/>
  <c r="J31"/>
  <c r="I31"/>
  <c r="H31"/>
  <c r="G31"/>
  <c r="F31"/>
  <c r="E31"/>
  <c r="D31"/>
  <c r="C31"/>
  <c r="AI31" i="3"/>
  <c r="AF31"/>
  <c r="AE31"/>
  <c r="AD31"/>
  <c r="AC31"/>
  <c r="AB31"/>
  <c r="AA31"/>
  <c r="Z31"/>
  <c r="Y31"/>
  <c r="X31"/>
  <c r="W31"/>
  <c r="V31"/>
  <c r="U31"/>
  <c r="T31"/>
  <c r="P31"/>
  <c r="O31"/>
  <c r="N31"/>
  <c r="M31"/>
  <c r="L31"/>
  <c r="K31"/>
  <c r="J31"/>
  <c r="I31"/>
  <c r="H31"/>
  <c r="G31"/>
  <c r="F31"/>
  <c r="E31"/>
  <c r="D31"/>
  <c r="C31"/>
  <c r="AI31" i="2"/>
  <c r="AF31"/>
  <c r="AE31"/>
  <c r="AD31"/>
  <c r="AC31"/>
  <c r="AB31"/>
  <c r="AA31"/>
  <c r="Z31"/>
  <c r="Y31"/>
  <c r="X31"/>
  <c r="W31"/>
  <c r="V31"/>
  <c r="U31"/>
  <c r="T31"/>
  <c r="P31"/>
  <c r="O31"/>
  <c r="N31"/>
  <c r="M31"/>
  <c r="L31"/>
  <c r="K31"/>
  <c r="J31"/>
  <c r="I31"/>
  <c r="H31"/>
  <c r="G31"/>
  <c r="F31"/>
  <c r="E31"/>
  <c r="D31"/>
  <c r="C31"/>
  <c r="AI30" i="35"/>
  <c r="AF30"/>
  <c r="AE30"/>
  <c r="AD30"/>
  <c r="AC30"/>
  <c r="AB30"/>
  <c r="AA30"/>
  <c r="Z30"/>
  <c r="Y30"/>
  <c r="X30"/>
  <c r="W30"/>
  <c r="V30"/>
  <c r="U30"/>
  <c r="T30"/>
  <c r="P30"/>
  <c r="O30"/>
  <c r="N30"/>
  <c r="M30"/>
  <c r="L30"/>
  <c r="K30"/>
  <c r="J30"/>
  <c r="I30"/>
  <c r="H30"/>
  <c r="G30"/>
  <c r="F30"/>
  <c r="E30"/>
  <c r="D30"/>
  <c r="C30"/>
  <c r="AI30" i="32"/>
  <c r="AF30"/>
  <c r="AE30"/>
  <c r="AD30"/>
  <c r="AC30"/>
  <c r="AB30"/>
  <c r="AA30"/>
  <c r="Z30"/>
  <c r="Y30"/>
  <c r="X30"/>
  <c r="W30"/>
  <c r="V30"/>
  <c r="U30"/>
  <c r="T30"/>
  <c r="P30"/>
  <c r="O30"/>
  <c r="N30"/>
  <c r="M30"/>
  <c r="L30"/>
  <c r="K30"/>
  <c r="J30"/>
  <c r="I30"/>
  <c r="H30"/>
  <c r="G30"/>
  <c r="F30"/>
  <c r="E30"/>
  <c r="D30"/>
  <c r="C30"/>
  <c r="AI30" i="31"/>
  <c r="AF30"/>
  <c r="AE30"/>
  <c r="AD30"/>
  <c r="AC30"/>
  <c r="AB30"/>
  <c r="AA30"/>
  <c r="Z30"/>
  <c r="Y30"/>
  <c r="X30"/>
  <c r="W30"/>
  <c r="V30"/>
  <c r="U30"/>
  <c r="T30"/>
  <c r="P30"/>
  <c r="O30"/>
  <c r="N30"/>
  <c r="M30"/>
  <c r="L30"/>
  <c r="K30"/>
  <c r="J30"/>
  <c r="I30"/>
  <c r="H30"/>
  <c r="G30"/>
  <c r="F30"/>
  <c r="E30"/>
  <c r="D30"/>
  <c r="C30"/>
  <c r="AI30" i="30"/>
  <c r="AF30"/>
  <c r="AE30"/>
  <c r="AD30"/>
  <c r="AC30"/>
  <c r="AB30"/>
  <c r="AA30"/>
  <c r="Z30"/>
  <c r="Y30"/>
  <c r="X30"/>
  <c r="W30"/>
  <c r="V30"/>
  <c r="U30"/>
  <c r="T30"/>
  <c r="P30"/>
  <c r="O30"/>
  <c r="N30"/>
  <c r="M30"/>
  <c r="L30"/>
  <c r="K30"/>
  <c r="J30"/>
  <c r="I30"/>
  <c r="H30"/>
  <c r="G30"/>
  <c r="F30"/>
  <c r="E30"/>
  <c r="D30"/>
  <c r="C30"/>
  <c r="AI30" i="29"/>
  <c r="AF30"/>
  <c r="AE30"/>
  <c r="AD30"/>
  <c r="AC30"/>
  <c r="AB30"/>
  <c r="AA30"/>
  <c r="Z30"/>
  <c r="Y30"/>
  <c r="X30"/>
  <c r="W30"/>
  <c r="V30"/>
  <c r="U30"/>
  <c r="T30"/>
  <c r="P30"/>
  <c r="O30"/>
  <c r="N30"/>
  <c r="M30"/>
  <c r="L30"/>
  <c r="K30"/>
  <c r="J30"/>
  <c r="I30"/>
  <c r="H30"/>
  <c r="G30"/>
  <c r="F30"/>
  <c r="E30"/>
  <c r="D30"/>
  <c r="C30"/>
  <c r="AI30" i="28"/>
  <c r="AF30"/>
  <c r="AE30"/>
  <c r="AD30"/>
  <c r="AC30"/>
  <c r="AB30"/>
  <c r="AA30"/>
  <c r="Z30"/>
  <c r="Y30"/>
  <c r="X30"/>
  <c r="W30"/>
  <c r="V30"/>
  <c r="U30"/>
  <c r="T30"/>
  <c r="P30"/>
  <c r="O30"/>
  <c r="N30"/>
  <c r="M30"/>
  <c r="L30"/>
  <c r="K30"/>
  <c r="J30"/>
  <c r="I30"/>
  <c r="H30"/>
  <c r="G30"/>
  <c r="F30"/>
  <c r="E30"/>
  <c r="D30"/>
  <c r="C30"/>
  <c r="AI30" i="27"/>
  <c r="AF30"/>
  <c r="AE30"/>
  <c r="AD30"/>
  <c r="AC30"/>
  <c r="AB30"/>
  <c r="AA30"/>
  <c r="Z30"/>
  <c r="Y30"/>
  <c r="X30"/>
  <c r="W30"/>
  <c r="V30"/>
  <c r="U30"/>
  <c r="T30"/>
  <c r="P30"/>
  <c r="O30"/>
  <c r="N30"/>
  <c r="M30"/>
  <c r="L30"/>
  <c r="K30"/>
  <c r="J30"/>
  <c r="I30"/>
  <c r="H30"/>
  <c r="G30"/>
  <c r="F30"/>
  <c r="E30"/>
  <c r="D30"/>
  <c r="C30"/>
  <c r="AI30" i="26"/>
  <c r="AF30"/>
  <c r="AE30"/>
  <c r="AD30"/>
  <c r="AC30"/>
  <c r="AB30"/>
  <c r="AA30"/>
  <c r="Z30"/>
  <c r="Y30"/>
  <c r="X30"/>
  <c r="W30"/>
  <c r="V30"/>
  <c r="U30"/>
  <c r="T30"/>
  <c r="P30"/>
  <c r="O30"/>
  <c r="N30"/>
  <c r="M30"/>
  <c r="L30"/>
  <c r="K30"/>
  <c r="J30"/>
  <c r="I30"/>
  <c r="H30"/>
  <c r="G30"/>
  <c r="F30"/>
  <c r="E30"/>
  <c r="D30"/>
  <c r="C30"/>
  <c r="AI30" i="25"/>
  <c r="AF30"/>
  <c r="AE30"/>
  <c r="AD30"/>
  <c r="AC30"/>
  <c r="AB30"/>
  <c r="AA30"/>
  <c r="Z30"/>
  <c r="Y30"/>
  <c r="X30"/>
  <c r="W30"/>
  <c r="V30"/>
  <c r="U30"/>
  <c r="T30"/>
  <c r="P30"/>
  <c r="O30"/>
  <c r="N30"/>
  <c r="M30"/>
  <c r="L30"/>
  <c r="K30"/>
  <c r="J30"/>
  <c r="I30"/>
  <c r="H30"/>
  <c r="G30"/>
  <c r="F30"/>
  <c r="E30"/>
  <c r="D30"/>
  <c r="C30"/>
  <c r="AI30" i="24"/>
  <c r="AF30"/>
  <c r="AE30"/>
  <c r="AD30"/>
  <c r="AC30"/>
  <c r="AB30"/>
  <c r="AA30"/>
  <c r="Z30"/>
  <c r="Y30"/>
  <c r="X30"/>
  <c r="W30"/>
  <c r="V30"/>
  <c r="U30"/>
  <c r="T30"/>
  <c r="P30"/>
  <c r="O30"/>
  <c r="N30"/>
  <c r="M30"/>
  <c r="L30"/>
  <c r="K30"/>
  <c r="J30"/>
  <c r="I30"/>
  <c r="H30"/>
  <c r="G30"/>
  <c r="F30"/>
  <c r="E30"/>
  <c r="D30"/>
  <c r="C30"/>
  <c r="AI30" i="23"/>
  <c r="AF30"/>
  <c r="AE30"/>
  <c r="AD30"/>
  <c r="AC30"/>
  <c r="AB30"/>
  <c r="AA30"/>
  <c r="Z30"/>
  <c r="Y30"/>
  <c r="X30"/>
  <c r="W30"/>
  <c r="V30"/>
  <c r="U30"/>
  <c r="T30"/>
  <c r="P30"/>
  <c r="O30"/>
  <c r="N30"/>
  <c r="M30"/>
  <c r="L30"/>
  <c r="K30"/>
  <c r="J30"/>
  <c r="I30"/>
  <c r="H30"/>
  <c r="G30"/>
  <c r="F30"/>
  <c r="E30"/>
  <c r="D30"/>
  <c r="C30"/>
  <c r="AI30" i="22"/>
  <c r="AF30"/>
  <c r="AE30"/>
  <c r="AD30"/>
  <c r="AC30"/>
  <c r="AB30"/>
  <c r="AA30"/>
  <c r="Z30"/>
  <c r="Y30"/>
  <c r="X30"/>
  <c r="W30"/>
  <c r="V30"/>
  <c r="U30"/>
  <c r="T30"/>
  <c r="P30"/>
  <c r="O30"/>
  <c r="N30"/>
  <c r="M30"/>
  <c r="L30"/>
  <c r="K30"/>
  <c r="J30"/>
  <c r="I30"/>
  <c r="H30"/>
  <c r="G30"/>
  <c r="F30"/>
  <c r="E30"/>
  <c r="D30"/>
  <c r="C30"/>
  <c r="AI30" i="21"/>
  <c r="AF30"/>
  <c r="AE30"/>
  <c r="AD30"/>
  <c r="AC30"/>
  <c r="AB30"/>
  <c r="AA30"/>
  <c r="Z30"/>
  <c r="Y30"/>
  <c r="X30"/>
  <c r="W30"/>
  <c r="V30"/>
  <c r="U30"/>
  <c r="T30"/>
  <c r="P30"/>
  <c r="O30"/>
  <c r="N30"/>
  <c r="M30"/>
  <c r="L30"/>
  <c r="K30"/>
  <c r="J30"/>
  <c r="I30"/>
  <c r="H30"/>
  <c r="G30"/>
  <c r="F30"/>
  <c r="E30"/>
  <c r="D30"/>
  <c r="C30"/>
  <c r="AI30" i="20"/>
  <c r="AF30"/>
  <c r="AE30"/>
  <c r="AD30"/>
  <c r="AC30"/>
  <c r="AB30"/>
  <c r="AA30"/>
  <c r="Z30"/>
  <c r="Y30"/>
  <c r="X30"/>
  <c r="W30"/>
  <c r="V30"/>
  <c r="U30"/>
  <c r="T30"/>
  <c r="P30"/>
  <c r="O30"/>
  <c r="N30"/>
  <c r="M30"/>
  <c r="L30"/>
  <c r="K30"/>
  <c r="J30"/>
  <c r="I30"/>
  <c r="H30"/>
  <c r="G30"/>
  <c r="F30"/>
  <c r="E30"/>
  <c r="D30"/>
  <c r="C30"/>
  <c r="AI30" i="19"/>
  <c r="AF30"/>
  <c r="AE30"/>
  <c r="AD30"/>
  <c r="AC30"/>
  <c r="AB30"/>
  <c r="AA30"/>
  <c r="Z30"/>
  <c r="Y30"/>
  <c r="X30"/>
  <c r="W30"/>
  <c r="V30"/>
  <c r="U30"/>
  <c r="T30"/>
  <c r="P30"/>
  <c r="O30"/>
  <c r="N30"/>
  <c r="M30"/>
  <c r="L30"/>
  <c r="K30"/>
  <c r="J30"/>
  <c r="I30"/>
  <c r="H30"/>
  <c r="G30"/>
  <c r="F30"/>
  <c r="E30"/>
  <c r="D30"/>
  <c r="C30"/>
  <c r="AI30" i="18"/>
  <c r="AF30"/>
  <c r="AE30"/>
  <c r="AD30"/>
  <c r="AC30"/>
  <c r="AB30"/>
  <c r="AA30"/>
  <c r="Z30"/>
  <c r="Y30"/>
  <c r="X30"/>
  <c r="W30"/>
  <c r="V30"/>
  <c r="U30"/>
  <c r="T30"/>
  <c r="P30"/>
  <c r="O30"/>
  <c r="N30"/>
  <c r="M30"/>
  <c r="L30"/>
  <c r="K30"/>
  <c r="J30"/>
  <c r="I30"/>
  <c r="H30"/>
  <c r="G30"/>
  <c r="F30"/>
  <c r="E30"/>
  <c r="D30"/>
  <c r="C30"/>
  <c r="AI30" i="17"/>
  <c r="AF30"/>
  <c r="AE30"/>
  <c r="AD30"/>
  <c r="AC30"/>
  <c r="AB30"/>
  <c r="AA30"/>
  <c r="Z30"/>
  <c r="Y30"/>
  <c r="X30"/>
  <c r="W30"/>
  <c r="V30"/>
  <c r="U30"/>
  <c r="T30"/>
  <c r="P30"/>
  <c r="O30"/>
  <c r="N30"/>
  <c r="M30"/>
  <c r="L30"/>
  <c r="K30"/>
  <c r="J30"/>
  <c r="I30"/>
  <c r="H30"/>
  <c r="G30"/>
  <c r="F30"/>
  <c r="E30"/>
  <c r="D30"/>
  <c r="C30"/>
  <c r="AI30" i="16"/>
  <c r="AF30"/>
  <c r="AE30"/>
  <c r="AD30"/>
  <c r="AC30"/>
  <c r="AB30"/>
  <c r="AA30"/>
  <c r="Z30"/>
  <c r="Y30"/>
  <c r="X30"/>
  <c r="W30"/>
  <c r="V30"/>
  <c r="U30"/>
  <c r="T30"/>
  <c r="P30"/>
  <c r="O30"/>
  <c r="N30"/>
  <c r="M30"/>
  <c r="L30"/>
  <c r="K30"/>
  <c r="J30"/>
  <c r="I30"/>
  <c r="H30"/>
  <c r="G30"/>
  <c r="F30"/>
  <c r="E30"/>
  <c r="D30"/>
  <c r="C30"/>
  <c r="AI30" i="15"/>
  <c r="AF30"/>
  <c r="AE30"/>
  <c r="AD30"/>
  <c r="AC30"/>
  <c r="AB30"/>
  <c r="AA30"/>
  <c r="Z30"/>
  <c r="Y30"/>
  <c r="X30"/>
  <c r="W30"/>
  <c r="V30"/>
  <c r="U30"/>
  <c r="T30"/>
  <c r="P30"/>
  <c r="O30"/>
  <c r="N30"/>
  <c r="M30"/>
  <c r="L30"/>
  <c r="K30"/>
  <c r="J30"/>
  <c r="I30"/>
  <c r="H30"/>
  <c r="G30"/>
  <c r="F30"/>
  <c r="E30"/>
  <c r="D30"/>
  <c r="C30"/>
  <c r="AI30" i="14"/>
  <c r="AF30"/>
  <c r="AE30"/>
  <c r="AD30"/>
  <c r="AC30"/>
  <c r="AB30"/>
  <c r="AA30"/>
  <c r="Z30"/>
  <c r="Y30"/>
  <c r="X30"/>
  <c r="W30"/>
  <c r="V30"/>
  <c r="U30"/>
  <c r="T30"/>
  <c r="P30"/>
  <c r="O30"/>
  <c r="N30"/>
  <c r="M30"/>
  <c r="L30"/>
  <c r="K30"/>
  <c r="J30"/>
  <c r="I30"/>
  <c r="H30"/>
  <c r="G30"/>
  <c r="F30"/>
  <c r="E30"/>
  <c r="D30"/>
  <c r="C30"/>
  <c r="AI30" i="13"/>
  <c r="AF30"/>
  <c r="AE30"/>
  <c r="AD30"/>
  <c r="AC30"/>
  <c r="AB30"/>
  <c r="AA30"/>
  <c r="Z30"/>
  <c r="Y30"/>
  <c r="X30"/>
  <c r="W30"/>
  <c r="V30"/>
  <c r="U30"/>
  <c r="T30"/>
  <c r="P30"/>
  <c r="O30"/>
  <c r="N30"/>
  <c r="M30"/>
  <c r="L30"/>
  <c r="K30"/>
  <c r="J30"/>
  <c r="I30"/>
  <c r="H30"/>
  <c r="G30"/>
  <c r="F30"/>
  <c r="E30"/>
  <c r="D30"/>
  <c r="C30"/>
  <c r="AI30" i="12"/>
  <c r="AF30"/>
  <c r="AE30"/>
  <c r="AD30"/>
  <c r="AC30"/>
  <c r="AB30"/>
  <c r="AA30"/>
  <c r="Z30"/>
  <c r="Y30"/>
  <c r="X30"/>
  <c r="W30"/>
  <c r="V30"/>
  <c r="U30"/>
  <c r="T30"/>
  <c r="P30"/>
  <c r="O30"/>
  <c r="N30"/>
  <c r="M30"/>
  <c r="L30"/>
  <c r="K30"/>
  <c r="J30"/>
  <c r="I30"/>
  <c r="H30"/>
  <c r="G30"/>
  <c r="F30"/>
  <c r="E30"/>
  <c r="D30"/>
  <c r="C30"/>
  <c r="AI30" i="11"/>
  <c r="AF30"/>
  <c r="AE30"/>
  <c r="AD30"/>
  <c r="AC30"/>
  <c r="AB30"/>
  <c r="AA30"/>
  <c r="Z30"/>
  <c r="Y30"/>
  <c r="X30"/>
  <c r="W30"/>
  <c r="V30"/>
  <c r="U30"/>
  <c r="T30"/>
  <c r="P30"/>
  <c r="O30"/>
  <c r="N30"/>
  <c r="M30"/>
  <c r="L30"/>
  <c r="K30"/>
  <c r="J30"/>
  <c r="I30"/>
  <c r="H30"/>
  <c r="G30"/>
  <c r="F30"/>
  <c r="E30"/>
  <c r="D30"/>
  <c r="C30"/>
  <c r="AI30" i="10"/>
  <c r="AF30"/>
  <c r="AE30"/>
  <c r="AD30"/>
  <c r="AC30"/>
  <c r="AB30"/>
  <c r="AA30"/>
  <c r="Z30"/>
  <c r="Y30"/>
  <c r="X30"/>
  <c r="W30"/>
  <c r="V30"/>
  <c r="U30"/>
  <c r="T30"/>
  <c r="P30"/>
  <c r="O30"/>
  <c r="N30"/>
  <c r="M30"/>
  <c r="L30"/>
  <c r="K30"/>
  <c r="J30"/>
  <c r="I30"/>
  <c r="H30"/>
  <c r="G30"/>
  <c r="F30"/>
  <c r="E30"/>
  <c r="D30"/>
  <c r="C30"/>
  <c r="AI30" i="9"/>
  <c r="AF30"/>
  <c r="AE30"/>
  <c r="AD30"/>
  <c r="AC30"/>
  <c r="AB30"/>
  <c r="AA30"/>
  <c r="Z30"/>
  <c r="Y30"/>
  <c r="X30"/>
  <c r="W30"/>
  <c r="V30"/>
  <c r="U30"/>
  <c r="T30"/>
  <c r="P30"/>
  <c r="O30"/>
  <c r="N30"/>
  <c r="M30"/>
  <c r="L30"/>
  <c r="K30"/>
  <c r="J30"/>
  <c r="I30"/>
  <c r="H30"/>
  <c r="G30"/>
  <c r="F30"/>
  <c r="E30"/>
  <c r="D30"/>
  <c r="C30"/>
  <c r="AI30" i="8"/>
  <c r="AF30"/>
  <c r="AE30"/>
  <c r="AD30"/>
  <c r="AC30"/>
  <c r="AB30"/>
  <c r="AA30"/>
  <c r="Z30"/>
  <c r="Y30"/>
  <c r="X30"/>
  <c r="W30"/>
  <c r="V30"/>
  <c r="U30"/>
  <c r="T30"/>
  <c r="P30"/>
  <c r="O30"/>
  <c r="N30"/>
  <c r="M30"/>
  <c r="L30"/>
  <c r="K30"/>
  <c r="J30"/>
  <c r="I30"/>
  <c r="H30"/>
  <c r="G30"/>
  <c r="F30"/>
  <c r="E30"/>
  <c r="D30"/>
  <c r="C30"/>
  <c r="AI30" i="7"/>
  <c r="AF30"/>
  <c r="AE30"/>
  <c r="AD30"/>
  <c r="AC30"/>
  <c r="AB30"/>
  <c r="AA30"/>
  <c r="Z30"/>
  <c r="Y30"/>
  <c r="X30"/>
  <c r="W30"/>
  <c r="V30"/>
  <c r="U30"/>
  <c r="T30"/>
  <c r="P30"/>
  <c r="O30"/>
  <c r="N30"/>
  <c r="M30"/>
  <c r="L30"/>
  <c r="K30"/>
  <c r="J30"/>
  <c r="I30"/>
  <c r="H30"/>
  <c r="G30"/>
  <c r="F30"/>
  <c r="E30"/>
  <c r="D30"/>
  <c r="C30"/>
  <c r="AI30" i="6"/>
  <c r="AF30"/>
  <c r="AE30"/>
  <c r="AD30"/>
  <c r="AC30"/>
  <c r="AB30"/>
  <c r="AA30"/>
  <c r="Z30"/>
  <c r="Y30"/>
  <c r="X30"/>
  <c r="W30"/>
  <c r="V30"/>
  <c r="U30"/>
  <c r="T30"/>
  <c r="P30"/>
  <c r="O30"/>
  <c r="N30"/>
  <c r="M30"/>
  <c r="L30"/>
  <c r="K30"/>
  <c r="J30"/>
  <c r="I30"/>
  <c r="H30"/>
  <c r="G30"/>
  <c r="F30"/>
  <c r="E30"/>
  <c r="D30"/>
  <c r="C30"/>
  <c r="AI30" i="5"/>
  <c r="AF30"/>
  <c r="AE30"/>
  <c r="AD30"/>
  <c r="AC30"/>
  <c r="AB30"/>
  <c r="AA30"/>
  <c r="Z30"/>
  <c r="Y30"/>
  <c r="X30"/>
  <c r="W30"/>
  <c r="V30"/>
  <c r="U30"/>
  <c r="T30"/>
  <c r="P30"/>
  <c r="O30"/>
  <c r="N30"/>
  <c r="M30"/>
  <c r="L30"/>
  <c r="K30"/>
  <c r="J30"/>
  <c r="I30"/>
  <c r="H30"/>
  <c r="G30"/>
  <c r="F30"/>
  <c r="E30"/>
  <c r="D30"/>
  <c r="C30"/>
  <c r="AI30" i="4"/>
  <c r="AF30"/>
  <c r="AE30"/>
  <c r="AD30"/>
  <c r="AC30"/>
  <c r="AB30"/>
  <c r="AA30"/>
  <c r="Z30"/>
  <c r="Y30"/>
  <c r="X30"/>
  <c r="W30"/>
  <c r="V30"/>
  <c r="U30"/>
  <c r="T30"/>
  <c r="P30"/>
  <c r="O30"/>
  <c r="N30"/>
  <c r="M30"/>
  <c r="L30"/>
  <c r="K30"/>
  <c r="J30"/>
  <c r="I30"/>
  <c r="H30"/>
  <c r="G30"/>
  <c r="F30"/>
  <c r="E30"/>
  <c r="D30"/>
  <c r="C30"/>
  <c r="AI30" i="3"/>
  <c r="AF30"/>
  <c r="AE30"/>
  <c r="AD30"/>
  <c r="AC30"/>
  <c r="AB30"/>
  <c r="AA30"/>
  <c r="Z30"/>
  <c r="Y30"/>
  <c r="X30"/>
  <c r="W30"/>
  <c r="V30"/>
  <c r="U30"/>
  <c r="T30"/>
  <c r="P30"/>
  <c r="O30"/>
  <c r="N30"/>
  <c r="M30"/>
  <c r="L30"/>
  <c r="K30"/>
  <c r="J30"/>
  <c r="I30"/>
  <c r="H30"/>
  <c r="G30"/>
  <c r="F30"/>
  <c r="E30"/>
  <c r="D30"/>
  <c r="C30"/>
  <c r="AI30" i="2"/>
  <c r="AF30"/>
  <c r="AE30"/>
  <c r="AD30"/>
  <c r="AC30"/>
  <c r="AB30"/>
  <c r="AA30"/>
  <c r="Z30"/>
  <c r="Y30"/>
  <c r="X30"/>
  <c r="W30"/>
  <c r="V30"/>
  <c r="U30"/>
  <c r="T30"/>
  <c r="P30"/>
  <c r="O30"/>
  <c r="N30"/>
  <c r="M30"/>
  <c r="L30"/>
  <c r="K30"/>
  <c r="J30"/>
  <c r="I30"/>
  <c r="H30"/>
  <c r="G30"/>
  <c r="F30"/>
  <c r="E30"/>
  <c r="D30"/>
  <c r="C30"/>
  <c r="AI29" i="35"/>
  <c r="AF29"/>
  <c r="AE29"/>
  <c r="AD29"/>
  <c r="AC29"/>
  <c r="AB29"/>
  <c r="AA29"/>
  <c r="Z29"/>
  <c r="Y29"/>
  <c r="X29"/>
  <c r="W29"/>
  <c r="V29"/>
  <c r="U29"/>
  <c r="T29"/>
  <c r="P29"/>
  <c r="O29"/>
  <c r="N29"/>
  <c r="M29"/>
  <c r="L29"/>
  <c r="K29"/>
  <c r="J29"/>
  <c r="I29"/>
  <c r="H29"/>
  <c r="G29"/>
  <c r="F29"/>
  <c r="E29"/>
  <c r="D29"/>
  <c r="C29"/>
  <c r="AI29" i="32"/>
  <c r="AF29"/>
  <c r="AE29"/>
  <c r="AD29"/>
  <c r="AC29"/>
  <c r="AB29"/>
  <c r="AA29"/>
  <c r="Z29"/>
  <c r="Y29"/>
  <c r="X29"/>
  <c r="W29"/>
  <c r="V29"/>
  <c r="U29"/>
  <c r="T29"/>
  <c r="P29"/>
  <c r="O29"/>
  <c r="N29"/>
  <c r="M29"/>
  <c r="L29"/>
  <c r="K29"/>
  <c r="J29"/>
  <c r="I29"/>
  <c r="H29"/>
  <c r="G29"/>
  <c r="F29"/>
  <c r="E29"/>
  <c r="D29"/>
  <c r="C29"/>
  <c r="AI29" i="31"/>
  <c r="AF29"/>
  <c r="AE29"/>
  <c r="AD29"/>
  <c r="AC29"/>
  <c r="AB29"/>
  <c r="AA29"/>
  <c r="Z29"/>
  <c r="Y29"/>
  <c r="X29"/>
  <c r="W29"/>
  <c r="V29"/>
  <c r="U29"/>
  <c r="T29"/>
  <c r="P29"/>
  <c r="O29"/>
  <c r="N29"/>
  <c r="M29"/>
  <c r="L29"/>
  <c r="K29"/>
  <c r="J29"/>
  <c r="I29"/>
  <c r="H29"/>
  <c r="G29"/>
  <c r="F29"/>
  <c r="E29"/>
  <c r="D29"/>
  <c r="C29"/>
  <c r="AI29" i="30"/>
  <c r="AF29"/>
  <c r="AE29"/>
  <c r="AD29"/>
  <c r="AC29"/>
  <c r="AB29"/>
  <c r="AA29"/>
  <c r="Z29"/>
  <c r="Y29"/>
  <c r="X29"/>
  <c r="W29"/>
  <c r="V29"/>
  <c r="U29"/>
  <c r="T29"/>
  <c r="P29"/>
  <c r="O29"/>
  <c r="N29"/>
  <c r="M29"/>
  <c r="L29"/>
  <c r="K29"/>
  <c r="J29"/>
  <c r="I29"/>
  <c r="H29"/>
  <c r="G29"/>
  <c r="F29"/>
  <c r="E29"/>
  <c r="D29"/>
  <c r="C29"/>
  <c r="AI29" i="29"/>
  <c r="AF29"/>
  <c r="AE29"/>
  <c r="AD29"/>
  <c r="AC29"/>
  <c r="AB29"/>
  <c r="AA29"/>
  <c r="Z29"/>
  <c r="Y29"/>
  <c r="X29"/>
  <c r="W29"/>
  <c r="V29"/>
  <c r="U29"/>
  <c r="T29"/>
  <c r="P29"/>
  <c r="O29"/>
  <c r="N29"/>
  <c r="M29"/>
  <c r="L29"/>
  <c r="K29"/>
  <c r="J29"/>
  <c r="I29"/>
  <c r="H29"/>
  <c r="G29"/>
  <c r="F29"/>
  <c r="E29"/>
  <c r="D29"/>
  <c r="C29"/>
  <c r="AI29" i="28"/>
  <c r="AF29"/>
  <c r="AE29"/>
  <c r="AD29"/>
  <c r="AC29"/>
  <c r="AB29"/>
  <c r="AA29"/>
  <c r="Z29"/>
  <c r="Y29"/>
  <c r="X29"/>
  <c r="W29"/>
  <c r="V29"/>
  <c r="U29"/>
  <c r="T29"/>
  <c r="P29"/>
  <c r="O29"/>
  <c r="N29"/>
  <c r="M29"/>
  <c r="L29"/>
  <c r="K29"/>
  <c r="J29"/>
  <c r="I29"/>
  <c r="H29"/>
  <c r="G29"/>
  <c r="F29"/>
  <c r="E29"/>
  <c r="D29"/>
  <c r="C29"/>
  <c r="AI29" i="27"/>
  <c r="AF29"/>
  <c r="AE29"/>
  <c r="AD29"/>
  <c r="AC29"/>
  <c r="AB29"/>
  <c r="AA29"/>
  <c r="Z29"/>
  <c r="Y29"/>
  <c r="X29"/>
  <c r="W29"/>
  <c r="V29"/>
  <c r="U29"/>
  <c r="T29"/>
  <c r="P29"/>
  <c r="O29"/>
  <c r="N29"/>
  <c r="M29"/>
  <c r="L29"/>
  <c r="K29"/>
  <c r="J29"/>
  <c r="I29"/>
  <c r="H29"/>
  <c r="G29"/>
  <c r="F29"/>
  <c r="E29"/>
  <c r="D29"/>
  <c r="C29"/>
  <c r="AI29" i="26"/>
  <c r="AF29"/>
  <c r="AE29"/>
  <c r="AD29"/>
  <c r="AC29"/>
  <c r="AB29"/>
  <c r="AA29"/>
  <c r="Z29"/>
  <c r="Y29"/>
  <c r="X29"/>
  <c r="W29"/>
  <c r="V29"/>
  <c r="U29"/>
  <c r="T29"/>
  <c r="P29"/>
  <c r="O29"/>
  <c r="N29"/>
  <c r="M29"/>
  <c r="L29"/>
  <c r="K29"/>
  <c r="J29"/>
  <c r="I29"/>
  <c r="H29"/>
  <c r="G29"/>
  <c r="F29"/>
  <c r="E29"/>
  <c r="D29"/>
  <c r="C29"/>
  <c r="AI29" i="25"/>
  <c r="AF29"/>
  <c r="AE29"/>
  <c r="AD29"/>
  <c r="AC29"/>
  <c r="AB29"/>
  <c r="AA29"/>
  <c r="Z29"/>
  <c r="Y29"/>
  <c r="X29"/>
  <c r="W29"/>
  <c r="V29"/>
  <c r="U29"/>
  <c r="T29"/>
  <c r="P29"/>
  <c r="O29"/>
  <c r="N29"/>
  <c r="M29"/>
  <c r="L29"/>
  <c r="K29"/>
  <c r="J29"/>
  <c r="I29"/>
  <c r="H29"/>
  <c r="G29"/>
  <c r="F29"/>
  <c r="E29"/>
  <c r="D29"/>
  <c r="C29"/>
  <c r="AI29" i="24"/>
  <c r="AF29"/>
  <c r="AE29"/>
  <c r="AD29"/>
  <c r="AC29"/>
  <c r="AB29"/>
  <c r="AA29"/>
  <c r="Z29"/>
  <c r="Y29"/>
  <c r="X29"/>
  <c r="W29"/>
  <c r="V29"/>
  <c r="U29"/>
  <c r="T29"/>
  <c r="P29"/>
  <c r="O29"/>
  <c r="N29"/>
  <c r="M29"/>
  <c r="L29"/>
  <c r="K29"/>
  <c r="J29"/>
  <c r="I29"/>
  <c r="H29"/>
  <c r="G29"/>
  <c r="F29"/>
  <c r="E29"/>
  <c r="D29"/>
  <c r="C29"/>
  <c r="AI29" i="23"/>
  <c r="AF29"/>
  <c r="AE29"/>
  <c r="AD29"/>
  <c r="AC29"/>
  <c r="AB29"/>
  <c r="AA29"/>
  <c r="Z29"/>
  <c r="Y29"/>
  <c r="X29"/>
  <c r="W29"/>
  <c r="V29"/>
  <c r="U29"/>
  <c r="T29"/>
  <c r="P29"/>
  <c r="O29"/>
  <c r="N29"/>
  <c r="M29"/>
  <c r="L29"/>
  <c r="K29"/>
  <c r="J29"/>
  <c r="I29"/>
  <c r="H29"/>
  <c r="G29"/>
  <c r="F29"/>
  <c r="E29"/>
  <c r="D29"/>
  <c r="C29"/>
  <c r="AI29" i="22"/>
  <c r="AF29"/>
  <c r="AE29"/>
  <c r="AD29"/>
  <c r="AC29"/>
  <c r="AB29"/>
  <c r="AA29"/>
  <c r="Z29"/>
  <c r="Y29"/>
  <c r="X29"/>
  <c r="W29"/>
  <c r="V29"/>
  <c r="U29"/>
  <c r="T29"/>
  <c r="P29"/>
  <c r="O29"/>
  <c r="N29"/>
  <c r="M29"/>
  <c r="L29"/>
  <c r="K29"/>
  <c r="J29"/>
  <c r="I29"/>
  <c r="H29"/>
  <c r="G29"/>
  <c r="F29"/>
  <c r="E29"/>
  <c r="D29"/>
  <c r="C29"/>
  <c r="AI29" i="21"/>
  <c r="AF29"/>
  <c r="AE29"/>
  <c r="AD29"/>
  <c r="AC29"/>
  <c r="AB29"/>
  <c r="AA29"/>
  <c r="Z29"/>
  <c r="Y29"/>
  <c r="X29"/>
  <c r="W29"/>
  <c r="V29"/>
  <c r="U29"/>
  <c r="T29"/>
  <c r="P29"/>
  <c r="O29"/>
  <c r="N29"/>
  <c r="M29"/>
  <c r="L29"/>
  <c r="K29"/>
  <c r="J29"/>
  <c r="I29"/>
  <c r="H29"/>
  <c r="G29"/>
  <c r="F29"/>
  <c r="E29"/>
  <c r="D29"/>
  <c r="C29"/>
  <c r="AI29" i="20"/>
  <c r="AF29"/>
  <c r="AE29"/>
  <c r="AD29"/>
  <c r="AC29"/>
  <c r="AB29"/>
  <c r="AA29"/>
  <c r="Z29"/>
  <c r="Y29"/>
  <c r="X29"/>
  <c r="W29"/>
  <c r="V29"/>
  <c r="U29"/>
  <c r="T29"/>
  <c r="P29"/>
  <c r="O29"/>
  <c r="N29"/>
  <c r="M29"/>
  <c r="L29"/>
  <c r="K29"/>
  <c r="J29"/>
  <c r="I29"/>
  <c r="H29"/>
  <c r="G29"/>
  <c r="F29"/>
  <c r="E29"/>
  <c r="D29"/>
  <c r="C29"/>
  <c r="AI29" i="19"/>
  <c r="AF29"/>
  <c r="AE29"/>
  <c r="AD29"/>
  <c r="AC29"/>
  <c r="AB29"/>
  <c r="AA29"/>
  <c r="Z29"/>
  <c r="Y29"/>
  <c r="X29"/>
  <c r="W29"/>
  <c r="V29"/>
  <c r="U29"/>
  <c r="T29"/>
  <c r="P29"/>
  <c r="O29"/>
  <c r="N29"/>
  <c r="M29"/>
  <c r="L29"/>
  <c r="K29"/>
  <c r="J29"/>
  <c r="I29"/>
  <c r="H29"/>
  <c r="G29"/>
  <c r="F29"/>
  <c r="E29"/>
  <c r="D29"/>
  <c r="C29"/>
  <c r="AI29" i="18"/>
  <c r="AF29"/>
  <c r="AE29"/>
  <c r="AD29"/>
  <c r="AC29"/>
  <c r="AB29"/>
  <c r="AA29"/>
  <c r="Z29"/>
  <c r="Y29"/>
  <c r="X29"/>
  <c r="W29"/>
  <c r="V29"/>
  <c r="U29"/>
  <c r="T29"/>
  <c r="P29"/>
  <c r="O29"/>
  <c r="N29"/>
  <c r="M29"/>
  <c r="L29"/>
  <c r="K29"/>
  <c r="J29"/>
  <c r="I29"/>
  <c r="H29"/>
  <c r="G29"/>
  <c r="F29"/>
  <c r="E29"/>
  <c r="D29"/>
  <c r="C29"/>
  <c r="AI29" i="17"/>
  <c r="AF29"/>
  <c r="AE29"/>
  <c r="AD29"/>
  <c r="AC29"/>
  <c r="AB29"/>
  <c r="AA29"/>
  <c r="Z29"/>
  <c r="Y29"/>
  <c r="X29"/>
  <c r="W29"/>
  <c r="V29"/>
  <c r="U29"/>
  <c r="T29"/>
  <c r="P29"/>
  <c r="O29"/>
  <c r="N29"/>
  <c r="M29"/>
  <c r="L29"/>
  <c r="K29"/>
  <c r="J29"/>
  <c r="I29"/>
  <c r="H29"/>
  <c r="G29"/>
  <c r="F29"/>
  <c r="E29"/>
  <c r="D29"/>
  <c r="C29"/>
  <c r="AI29" i="16"/>
  <c r="AF29"/>
  <c r="AE29"/>
  <c r="AD29"/>
  <c r="AC29"/>
  <c r="AB29"/>
  <c r="AA29"/>
  <c r="Z29"/>
  <c r="Y29"/>
  <c r="X29"/>
  <c r="W29"/>
  <c r="V29"/>
  <c r="U29"/>
  <c r="T29"/>
  <c r="P29"/>
  <c r="O29"/>
  <c r="N29"/>
  <c r="M29"/>
  <c r="L29"/>
  <c r="K29"/>
  <c r="J29"/>
  <c r="I29"/>
  <c r="H29"/>
  <c r="G29"/>
  <c r="F29"/>
  <c r="E29"/>
  <c r="D29"/>
  <c r="C29"/>
  <c r="AI29" i="15"/>
  <c r="AF29"/>
  <c r="AE29"/>
  <c r="AD29"/>
  <c r="AC29"/>
  <c r="AB29"/>
  <c r="AA29"/>
  <c r="Z29"/>
  <c r="Y29"/>
  <c r="X29"/>
  <c r="W29"/>
  <c r="V29"/>
  <c r="U29"/>
  <c r="T29"/>
  <c r="P29"/>
  <c r="O29"/>
  <c r="N29"/>
  <c r="M29"/>
  <c r="L29"/>
  <c r="K29"/>
  <c r="J29"/>
  <c r="I29"/>
  <c r="H29"/>
  <c r="G29"/>
  <c r="F29"/>
  <c r="E29"/>
  <c r="D29"/>
  <c r="C29"/>
  <c r="AI29" i="14"/>
  <c r="AF29"/>
  <c r="AE29"/>
  <c r="AD29"/>
  <c r="AC29"/>
  <c r="AB29"/>
  <c r="AA29"/>
  <c r="Z29"/>
  <c r="Y29"/>
  <c r="X29"/>
  <c r="W29"/>
  <c r="V29"/>
  <c r="U29"/>
  <c r="T29"/>
  <c r="P29"/>
  <c r="O29"/>
  <c r="N29"/>
  <c r="M29"/>
  <c r="L29"/>
  <c r="K29"/>
  <c r="J29"/>
  <c r="I29"/>
  <c r="H29"/>
  <c r="G29"/>
  <c r="F29"/>
  <c r="E29"/>
  <c r="D29"/>
  <c r="C29"/>
  <c r="AI29" i="13"/>
  <c r="AF29"/>
  <c r="AE29"/>
  <c r="AD29"/>
  <c r="AC29"/>
  <c r="AB29"/>
  <c r="AA29"/>
  <c r="Z29"/>
  <c r="Y29"/>
  <c r="X29"/>
  <c r="W29"/>
  <c r="V29"/>
  <c r="U29"/>
  <c r="T29"/>
  <c r="P29"/>
  <c r="O29"/>
  <c r="N29"/>
  <c r="M29"/>
  <c r="L29"/>
  <c r="K29"/>
  <c r="J29"/>
  <c r="I29"/>
  <c r="H29"/>
  <c r="G29"/>
  <c r="F29"/>
  <c r="E29"/>
  <c r="D29"/>
  <c r="C29"/>
  <c r="AI29" i="12"/>
  <c r="AF29"/>
  <c r="AE29"/>
  <c r="AD29"/>
  <c r="AC29"/>
  <c r="AB29"/>
  <c r="AA29"/>
  <c r="Z29"/>
  <c r="Y29"/>
  <c r="X29"/>
  <c r="W29"/>
  <c r="V29"/>
  <c r="U29"/>
  <c r="T29"/>
  <c r="P29"/>
  <c r="O29"/>
  <c r="N29"/>
  <c r="M29"/>
  <c r="L29"/>
  <c r="K29"/>
  <c r="J29"/>
  <c r="I29"/>
  <c r="H29"/>
  <c r="G29"/>
  <c r="F29"/>
  <c r="E29"/>
  <c r="D29"/>
  <c r="C29"/>
  <c r="AI29" i="11"/>
  <c r="AF29"/>
  <c r="AE29"/>
  <c r="AD29"/>
  <c r="AC29"/>
  <c r="AB29"/>
  <c r="AA29"/>
  <c r="Z29"/>
  <c r="Y29"/>
  <c r="X29"/>
  <c r="W29"/>
  <c r="V29"/>
  <c r="U29"/>
  <c r="T29"/>
  <c r="P29"/>
  <c r="O29"/>
  <c r="N29"/>
  <c r="M29"/>
  <c r="L29"/>
  <c r="K29"/>
  <c r="J29"/>
  <c r="I29"/>
  <c r="H29"/>
  <c r="G29"/>
  <c r="F29"/>
  <c r="E29"/>
  <c r="D29"/>
  <c r="C29"/>
  <c r="AI29" i="10"/>
  <c r="AF29"/>
  <c r="AE29"/>
  <c r="AD29"/>
  <c r="AC29"/>
  <c r="AB29"/>
  <c r="AA29"/>
  <c r="Z29"/>
  <c r="Y29"/>
  <c r="X29"/>
  <c r="W29"/>
  <c r="V29"/>
  <c r="U29"/>
  <c r="T29"/>
  <c r="P29"/>
  <c r="O29"/>
  <c r="N29"/>
  <c r="M29"/>
  <c r="L29"/>
  <c r="K29"/>
  <c r="J29"/>
  <c r="I29"/>
  <c r="H29"/>
  <c r="G29"/>
  <c r="F29"/>
  <c r="E29"/>
  <c r="D29"/>
  <c r="C29"/>
  <c r="AI29" i="9"/>
  <c r="AF29"/>
  <c r="AE29"/>
  <c r="AD29"/>
  <c r="AC29"/>
  <c r="AB29"/>
  <c r="AA29"/>
  <c r="Z29"/>
  <c r="Y29"/>
  <c r="X29"/>
  <c r="W29"/>
  <c r="V29"/>
  <c r="U29"/>
  <c r="T29"/>
  <c r="P29"/>
  <c r="O29"/>
  <c r="N29"/>
  <c r="M29"/>
  <c r="L29"/>
  <c r="K29"/>
  <c r="J29"/>
  <c r="I29"/>
  <c r="H29"/>
  <c r="G29"/>
  <c r="F29"/>
  <c r="E29"/>
  <c r="D29"/>
  <c r="C29"/>
  <c r="AI29" i="8"/>
  <c r="AF29"/>
  <c r="AE29"/>
  <c r="AD29"/>
  <c r="AC29"/>
  <c r="AB29"/>
  <c r="AA29"/>
  <c r="Z29"/>
  <c r="Y29"/>
  <c r="X29"/>
  <c r="W29"/>
  <c r="V29"/>
  <c r="U29"/>
  <c r="T29"/>
  <c r="P29"/>
  <c r="O29"/>
  <c r="N29"/>
  <c r="M29"/>
  <c r="L29"/>
  <c r="K29"/>
  <c r="J29"/>
  <c r="I29"/>
  <c r="H29"/>
  <c r="G29"/>
  <c r="F29"/>
  <c r="E29"/>
  <c r="D29"/>
  <c r="C29"/>
  <c r="AI29" i="7"/>
  <c r="AF29"/>
  <c r="AE29"/>
  <c r="AD29"/>
  <c r="AC29"/>
  <c r="AB29"/>
  <c r="AA29"/>
  <c r="Z29"/>
  <c r="Y29"/>
  <c r="X29"/>
  <c r="W29"/>
  <c r="V29"/>
  <c r="U29"/>
  <c r="T29"/>
  <c r="P29"/>
  <c r="O29"/>
  <c r="N29"/>
  <c r="M29"/>
  <c r="L29"/>
  <c r="K29"/>
  <c r="J29"/>
  <c r="I29"/>
  <c r="H29"/>
  <c r="G29"/>
  <c r="F29"/>
  <c r="E29"/>
  <c r="D29"/>
  <c r="C29"/>
  <c r="AI29" i="6"/>
  <c r="AF29"/>
  <c r="AE29"/>
  <c r="AD29"/>
  <c r="AC29"/>
  <c r="AB29"/>
  <c r="AA29"/>
  <c r="Z29"/>
  <c r="Y29"/>
  <c r="X29"/>
  <c r="W29"/>
  <c r="V29"/>
  <c r="U29"/>
  <c r="T29"/>
  <c r="P29"/>
  <c r="O29"/>
  <c r="N29"/>
  <c r="M29"/>
  <c r="L29"/>
  <c r="K29"/>
  <c r="J29"/>
  <c r="I29"/>
  <c r="H29"/>
  <c r="G29"/>
  <c r="F29"/>
  <c r="E29"/>
  <c r="D29"/>
  <c r="C29"/>
  <c r="AI29" i="5"/>
  <c r="AF29"/>
  <c r="AE29"/>
  <c r="AD29"/>
  <c r="AC29"/>
  <c r="AB29"/>
  <c r="AA29"/>
  <c r="Z29"/>
  <c r="Y29"/>
  <c r="X29"/>
  <c r="W29"/>
  <c r="V29"/>
  <c r="U29"/>
  <c r="T29"/>
  <c r="P29"/>
  <c r="O29"/>
  <c r="N29"/>
  <c r="M29"/>
  <c r="L29"/>
  <c r="K29"/>
  <c r="J29"/>
  <c r="I29"/>
  <c r="H29"/>
  <c r="G29"/>
  <c r="F29"/>
  <c r="E29"/>
  <c r="D29"/>
  <c r="C29"/>
  <c r="AI29" i="4"/>
  <c r="AF29"/>
  <c r="AE29"/>
  <c r="AD29"/>
  <c r="AC29"/>
  <c r="AB29"/>
  <c r="AA29"/>
  <c r="Z29"/>
  <c r="Y29"/>
  <c r="X29"/>
  <c r="W29"/>
  <c r="V29"/>
  <c r="U29"/>
  <c r="T29"/>
  <c r="P29"/>
  <c r="O29"/>
  <c r="N29"/>
  <c r="M29"/>
  <c r="L29"/>
  <c r="K29"/>
  <c r="J29"/>
  <c r="I29"/>
  <c r="H29"/>
  <c r="G29"/>
  <c r="F29"/>
  <c r="E29"/>
  <c r="D29"/>
  <c r="C29"/>
  <c r="AI29" i="3"/>
  <c r="AF29"/>
  <c r="AE29"/>
  <c r="AD29"/>
  <c r="AC29"/>
  <c r="AB29"/>
  <c r="AA29"/>
  <c r="Z29"/>
  <c r="Y29"/>
  <c r="X29"/>
  <c r="W29"/>
  <c r="V29"/>
  <c r="U29"/>
  <c r="T29"/>
  <c r="P29"/>
  <c r="O29"/>
  <c r="N29"/>
  <c r="M29"/>
  <c r="L29"/>
  <c r="K29"/>
  <c r="J29"/>
  <c r="I29"/>
  <c r="H29"/>
  <c r="G29"/>
  <c r="F29"/>
  <c r="E29"/>
  <c r="D29"/>
  <c r="C29"/>
  <c r="AI29" i="2"/>
  <c r="AF29"/>
  <c r="AE29"/>
  <c r="AD29"/>
  <c r="AC29"/>
  <c r="AB29"/>
  <c r="AA29"/>
  <c r="Z29"/>
  <c r="Y29"/>
  <c r="X29"/>
  <c r="W29"/>
  <c r="V29"/>
  <c r="U29"/>
  <c r="T29"/>
  <c r="P29"/>
  <c r="O29"/>
  <c r="N29"/>
  <c r="M29"/>
  <c r="L29"/>
  <c r="K29"/>
  <c r="J29"/>
  <c r="I29"/>
  <c r="H29"/>
  <c r="G29"/>
  <c r="F29"/>
  <c r="E29"/>
  <c r="D29"/>
  <c r="C29"/>
  <c r="AI28" i="35"/>
  <c r="AF28"/>
  <c r="AE28"/>
  <c r="AD28"/>
  <c r="AC28"/>
  <c r="AB28"/>
  <c r="AA28"/>
  <c r="Z28"/>
  <c r="Y28"/>
  <c r="X28"/>
  <c r="W28"/>
  <c r="V28"/>
  <c r="U28"/>
  <c r="T28"/>
  <c r="P28"/>
  <c r="O28"/>
  <c r="N28"/>
  <c r="M28"/>
  <c r="L28"/>
  <c r="K28"/>
  <c r="J28"/>
  <c r="I28"/>
  <c r="H28"/>
  <c r="G28"/>
  <c r="F28"/>
  <c r="E28"/>
  <c r="D28"/>
  <c r="C28"/>
  <c r="AI28" i="32"/>
  <c r="AF28"/>
  <c r="AE28"/>
  <c r="AD28"/>
  <c r="AC28"/>
  <c r="AB28"/>
  <c r="AA28"/>
  <c r="Z28"/>
  <c r="Y28"/>
  <c r="X28"/>
  <c r="W28"/>
  <c r="V28"/>
  <c r="U28"/>
  <c r="T28"/>
  <c r="P28"/>
  <c r="O28"/>
  <c r="N28"/>
  <c r="M28"/>
  <c r="L28"/>
  <c r="K28"/>
  <c r="J28"/>
  <c r="I28"/>
  <c r="H28"/>
  <c r="G28"/>
  <c r="F28"/>
  <c r="E28"/>
  <c r="D28"/>
  <c r="C28"/>
  <c r="AI28" i="31"/>
  <c r="AF28"/>
  <c r="AE28"/>
  <c r="AD28"/>
  <c r="AC28"/>
  <c r="AB28"/>
  <c r="AA28"/>
  <c r="Z28"/>
  <c r="Y28"/>
  <c r="X28"/>
  <c r="W28"/>
  <c r="V28"/>
  <c r="U28"/>
  <c r="T28"/>
  <c r="P28"/>
  <c r="O28"/>
  <c r="N28"/>
  <c r="M28"/>
  <c r="L28"/>
  <c r="K28"/>
  <c r="J28"/>
  <c r="I28"/>
  <c r="H28"/>
  <c r="G28"/>
  <c r="F28"/>
  <c r="E28"/>
  <c r="D28"/>
  <c r="C28"/>
  <c r="AI28" i="30"/>
  <c r="AF28"/>
  <c r="AE28"/>
  <c r="AD28"/>
  <c r="AC28"/>
  <c r="AB28"/>
  <c r="AA28"/>
  <c r="Z28"/>
  <c r="Y28"/>
  <c r="X28"/>
  <c r="W28"/>
  <c r="V28"/>
  <c r="U28"/>
  <c r="T28"/>
  <c r="P28"/>
  <c r="O28"/>
  <c r="N28"/>
  <c r="M28"/>
  <c r="L28"/>
  <c r="K28"/>
  <c r="J28"/>
  <c r="I28"/>
  <c r="H28"/>
  <c r="G28"/>
  <c r="F28"/>
  <c r="E28"/>
  <c r="D28"/>
  <c r="C28"/>
  <c r="AI28" i="29"/>
  <c r="AF28"/>
  <c r="AE28"/>
  <c r="AD28"/>
  <c r="AC28"/>
  <c r="AB28"/>
  <c r="AA28"/>
  <c r="Z28"/>
  <c r="Y28"/>
  <c r="X28"/>
  <c r="W28"/>
  <c r="V28"/>
  <c r="U28"/>
  <c r="T28"/>
  <c r="P28"/>
  <c r="O28"/>
  <c r="N28"/>
  <c r="M28"/>
  <c r="L28"/>
  <c r="K28"/>
  <c r="J28"/>
  <c r="I28"/>
  <c r="H28"/>
  <c r="G28"/>
  <c r="F28"/>
  <c r="E28"/>
  <c r="D28"/>
  <c r="C28"/>
  <c r="AI28" i="28"/>
  <c r="AF28"/>
  <c r="AE28"/>
  <c r="AD28"/>
  <c r="AC28"/>
  <c r="AB28"/>
  <c r="AA28"/>
  <c r="Z28"/>
  <c r="Y28"/>
  <c r="X28"/>
  <c r="W28"/>
  <c r="V28"/>
  <c r="U28"/>
  <c r="T28"/>
  <c r="P28"/>
  <c r="O28"/>
  <c r="N28"/>
  <c r="M28"/>
  <c r="L28"/>
  <c r="K28"/>
  <c r="J28"/>
  <c r="I28"/>
  <c r="H28"/>
  <c r="G28"/>
  <c r="F28"/>
  <c r="E28"/>
  <c r="D28"/>
  <c r="C28"/>
  <c r="AI28" i="27"/>
  <c r="AF28"/>
  <c r="AE28"/>
  <c r="AD28"/>
  <c r="AC28"/>
  <c r="AB28"/>
  <c r="AA28"/>
  <c r="Z28"/>
  <c r="Y28"/>
  <c r="X28"/>
  <c r="W28"/>
  <c r="V28"/>
  <c r="U28"/>
  <c r="T28"/>
  <c r="P28"/>
  <c r="O28"/>
  <c r="N28"/>
  <c r="M28"/>
  <c r="L28"/>
  <c r="K28"/>
  <c r="J28"/>
  <c r="I28"/>
  <c r="H28"/>
  <c r="G28"/>
  <c r="F28"/>
  <c r="E28"/>
  <c r="D28"/>
  <c r="C28"/>
  <c r="AI28" i="26"/>
  <c r="AF28"/>
  <c r="AE28"/>
  <c r="AD28"/>
  <c r="AC28"/>
  <c r="AB28"/>
  <c r="AA28"/>
  <c r="Z28"/>
  <c r="Y28"/>
  <c r="X28"/>
  <c r="W28"/>
  <c r="V28"/>
  <c r="U28"/>
  <c r="T28"/>
  <c r="P28"/>
  <c r="O28"/>
  <c r="N28"/>
  <c r="M28"/>
  <c r="L28"/>
  <c r="K28"/>
  <c r="J28"/>
  <c r="I28"/>
  <c r="H28"/>
  <c r="G28"/>
  <c r="F28"/>
  <c r="E28"/>
  <c r="D28"/>
  <c r="C28"/>
  <c r="AI28" i="25"/>
  <c r="AF28"/>
  <c r="AE28"/>
  <c r="AD28"/>
  <c r="AC28"/>
  <c r="AB28"/>
  <c r="AA28"/>
  <c r="Z28"/>
  <c r="Y28"/>
  <c r="X28"/>
  <c r="W28"/>
  <c r="V28"/>
  <c r="U28"/>
  <c r="T28"/>
  <c r="P28"/>
  <c r="O28"/>
  <c r="N28"/>
  <c r="M28"/>
  <c r="L28"/>
  <c r="K28"/>
  <c r="J28"/>
  <c r="I28"/>
  <c r="H28"/>
  <c r="G28"/>
  <c r="F28"/>
  <c r="E28"/>
  <c r="D28"/>
  <c r="C28"/>
  <c r="AI28" i="24"/>
  <c r="AF28"/>
  <c r="AE28"/>
  <c r="AD28"/>
  <c r="AC28"/>
  <c r="AB28"/>
  <c r="AA28"/>
  <c r="Z28"/>
  <c r="Y28"/>
  <c r="X28"/>
  <c r="W28"/>
  <c r="V28"/>
  <c r="U28"/>
  <c r="T28"/>
  <c r="P28"/>
  <c r="O28"/>
  <c r="N28"/>
  <c r="M28"/>
  <c r="L28"/>
  <c r="K28"/>
  <c r="J28"/>
  <c r="I28"/>
  <c r="H28"/>
  <c r="G28"/>
  <c r="F28"/>
  <c r="E28"/>
  <c r="D28"/>
  <c r="C28"/>
  <c r="AI28" i="23"/>
  <c r="AF28"/>
  <c r="AE28"/>
  <c r="AD28"/>
  <c r="AC28"/>
  <c r="AB28"/>
  <c r="AA28"/>
  <c r="Z28"/>
  <c r="Y28"/>
  <c r="X28"/>
  <c r="W28"/>
  <c r="V28"/>
  <c r="U28"/>
  <c r="T28"/>
  <c r="P28"/>
  <c r="O28"/>
  <c r="N28"/>
  <c r="M28"/>
  <c r="L28"/>
  <c r="K28"/>
  <c r="J28"/>
  <c r="I28"/>
  <c r="H28"/>
  <c r="G28"/>
  <c r="F28"/>
  <c r="E28"/>
  <c r="D28"/>
  <c r="C28"/>
  <c r="AI28" i="22"/>
  <c r="AF28"/>
  <c r="AE28"/>
  <c r="AD28"/>
  <c r="AC28"/>
  <c r="AB28"/>
  <c r="AA28"/>
  <c r="Z28"/>
  <c r="Y28"/>
  <c r="X28"/>
  <c r="W28"/>
  <c r="V28"/>
  <c r="U28"/>
  <c r="T28"/>
  <c r="P28"/>
  <c r="O28"/>
  <c r="N28"/>
  <c r="M28"/>
  <c r="L28"/>
  <c r="K28"/>
  <c r="J28"/>
  <c r="I28"/>
  <c r="H28"/>
  <c r="G28"/>
  <c r="F28"/>
  <c r="E28"/>
  <c r="D28"/>
  <c r="C28"/>
  <c r="AI28" i="21"/>
  <c r="AF28"/>
  <c r="AE28"/>
  <c r="AD28"/>
  <c r="AC28"/>
  <c r="AB28"/>
  <c r="AA28"/>
  <c r="Z28"/>
  <c r="Y28"/>
  <c r="X28"/>
  <c r="W28"/>
  <c r="V28"/>
  <c r="U28"/>
  <c r="T28"/>
  <c r="P28"/>
  <c r="O28"/>
  <c r="N28"/>
  <c r="M28"/>
  <c r="L28"/>
  <c r="K28"/>
  <c r="J28"/>
  <c r="I28"/>
  <c r="H28"/>
  <c r="G28"/>
  <c r="F28"/>
  <c r="E28"/>
  <c r="D28"/>
  <c r="C28"/>
  <c r="AI28" i="20"/>
  <c r="AF28"/>
  <c r="AE28"/>
  <c r="AD28"/>
  <c r="AC28"/>
  <c r="AB28"/>
  <c r="AA28"/>
  <c r="Z28"/>
  <c r="Y28"/>
  <c r="X28"/>
  <c r="W28"/>
  <c r="V28"/>
  <c r="U28"/>
  <c r="T28"/>
  <c r="P28"/>
  <c r="O28"/>
  <c r="N28"/>
  <c r="M28"/>
  <c r="L28"/>
  <c r="K28"/>
  <c r="J28"/>
  <c r="I28"/>
  <c r="H28"/>
  <c r="G28"/>
  <c r="F28"/>
  <c r="E28"/>
  <c r="D28"/>
  <c r="C28"/>
  <c r="AI28" i="19"/>
  <c r="AF28"/>
  <c r="AE28"/>
  <c r="AD28"/>
  <c r="AC28"/>
  <c r="AB28"/>
  <c r="AA28"/>
  <c r="Z28"/>
  <c r="Y28"/>
  <c r="X28"/>
  <c r="W28"/>
  <c r="V28"/>
  <c r="U28"/>
  <c r="T28"/>
  <c r="P28"/>
  <c r="O28"/>
  <c r="N28"/>
  <c r="M28"/>
  <c r="L28"/>
  <c r="K28"/>
  <c r="J28"/>
  <c r="I28"/>
  <c r="H28"/>
  <c r="G28"/>
  <c r="F28"/>
  <c r="E28"/>
  <c r="D28"/>
  <c r="C28"/>
  <c r="AI28" i="18"/>
  <c r="AF28"/>
  <c r="AE28"/>
  <c r="AD28"/>
  <c r="AC28"/>
  <c r="AB28"/>
  <c r="AA28"/>
  <c r="Z28"/>
  <c r="Y28"/>
  <c r="X28"/>
  <c r="W28"/>
  <c r="V28"/>
  <c r="U28"/>
  <c r="T28"/>
  <c r="P28"/>
  <c r="O28"/>
  <c r="N28"/>
  <c r="M28"/>
  <c r="L28"/>
  <c r="K28"/>
  <c r="J28"/>
  <c r="I28"/>
  <c r="H28"/>
  <c r="G28"/>
  <c r="F28"/>
  <c r="E28"/>
  <c r="D28"/>
  <c r="C28"/>
  <c r="AI28" i="17"/>
  <c r="AF28"/>
  <c r="AE28"/>
  <c r="AD28"/>
  <c r="AC28"/>
  <c r="AB28"/>
  <c r="AA28"/>
  <c r="Z28"/>
  <c r="Y28"/>
  <c r="X28"/>
  <c r="W28"/>
  <c r="V28"/>
  <c r="U28"/>
  <c r="T28"/>
  <c r="P28"/>
  <c r="O28"/>
  <c r="N28"/>
  <c r="M28"/>
  <c r="L28"/>
  <c r="K28"/>
  <c r="J28"/>
  <c r="I28"/>
  <c r="H28"/>
  <c r="G28"/>
  <c r="F28"/>
  <c r="E28"/>
  <c r="D28"/>
  <c r="C28"/>
  <c r="AI28" i="16"/>
  <c r="AF28"/>
  <c r="AE28"/>
  <c r="AD28"/>
  <c r="AC28"/>
  <c r="AB28"/>
  <c r="AA28"/>
  <c r="Z28"/>
  <c r="Y28"/>
  <c r="X28"/>
  <c r="W28"/>
  <c r="V28"/>
  <c r="U28"/>
  <c r="T28"/>
  <c r="P28"/>
  <c r="O28"/>
  <c r="N28"/>
  <c r="M28"/>
  <c r="L28"/>
  <c r="K28"/>
  <c r="J28"/>
  <c r="I28"/>
  <c r="H28"/>
  <c r="G28"/>
  <c r="F28"/>
  <c r="E28"/>
  <c r="D28"/>
  <c r="C28"/>
  <c r="AI28" i="15"/>
  <c r="AF28"/>
  <c r="AE28"/>
  <c r="AD28"/>
  <c r="AC28"/>
  <c r="AB28"/>
  <c r="AA28"/>
  <c r="Z28"/>
  <c r="Y28"/>
  <c r="X28"/>
  <c r="W28"/>
  <c r="V28"/>
  <c r="U28"/>
  <c r="T28"/>
  <c r="P28"/>
  <c r="O28"/>
  <c r="N28"/>
  <c r="M28"/>
  <c r="L28"/>
  <c r="K28"/>
  <c r="J28"/>
  <c r="I28"/>
  <c r="H28"/>
  <c r="G28"/>
  <c r="F28"/>
  <c r="E28"/>
  <c r="D28"/>
  <c r="C28"/>
  <c r="AI28" i="14"/>
  <c r="AF28"/>
  <c r="AE28"/>
  <c r="AD28"/>
  <c r="AC28"/>
  <c r="AB28"/>
  <c r="AA28"/>
  <c r="Z28"/>
  <c r="Y28"/>
  <c r="X28"/>
  <c r="W28"/>
  <c r="V28"/>
  <c r="U28"/>
  <c r="T28"/>
  <c r="P28"/>
  <c r="O28"/>
  <c r="N28"/>
  <c r="M28"/>
  <c r="L28"/>
  <c r="K28"/>
  <c r="J28"/>
  <c r="I28"/>
  <c r="H28"/>
  <c r="G28"/>
  <c r="F28"/>
  <c r="E28"/>
  <c r="D28"/>
  <c r="C28"/>
  <c r="AI28" i="13"/>
  <c r="AF28"/>
  <c r="AE28"/>
  <c r="AD28"/>
  <c r="AC28"/>
  <c r="AB28"/>
  <c r="AA28"/>
  <c r="Z28"/>
  <c r="Y28"/>
  <c r="X28"/>
  <c r="W28"/>
  <c r="V28"/>
  <c r="U28"/>
  <c r="T28"/>
  <c r="P28"/>
  <c r="O28"/>
  <c r="N28"/>
  <c r="M28"/>
  <c r="L28"/>
  <c r="K28"/>
  <c r="J28"/>
  <c r="I28"/>
  <c r="H28"/>
  <c r="G28"/>
  <c r="F28"/>
  <c r="E28"/>
  <c r="D28"/>
  <c r="C28"/>
  <c r="AI28" i="12"/>
  <c r="AF28"/>
  <c r="AE28"/>
  <c r="AD28"/>
  <c r="AC28"/>
  <c r="AB28"/>
  <c r="AA28"/>
  <c r="Z28"/>
  <c r="Y28"/>
  <c r="X28"/>
  <c r="W28"/>
  <c r="V28"/>
  <c r="U28"/>
  <c r="T28"/>
  <c r="P28"/>
  <c r="O28"/>
  <c r="N28"/>
  <c r="M28"/>
  <c r="L28"/>
  <c r="K28"/>
  <c r="J28"/>
  <c r="I28"/>
  <c r="H28"/>
  <c r="G28"/>
  <c r="F28"/>
  <c r="E28"/>
  <c r="D28"/>
  <c r="C28"/>
  <c r="AI28" i="11"/>
  <c r="AF28"/>
  <c r="AE28"/>
  <c r="AD28"/>
  <c r="AC28"/>
  <c r="AB28"/>
  <c r="AA28"/>
  <c r="Z28"/>
  <c r="Y28"/>
  <c r="X28"/>
  <c r="W28"/>
  <c r="V28"/>
  <c r="U28"/>
  <c r="T28"/>
  <c r="P28"/>
  <c r="O28"/>
  <c r="N28"/>
  <c r="M28"/>
  <c r="L28"/>
  <c r="K28"/>
  <c r="J28"/>
  <c r="I28"/>
  <c r="H28"/>
  <c r="G28"/>
  <c r="F28"/>
  <c r="E28"/>
  <c r="D28"/>
  <c r="C28"/>
  <c r="AI28" i="10"/>
  <c r="AF28"/>
  <c r="AE28"/>
  <c r="AD28"/>
  <c r="AC28"/>
  <c r="AB28"/>
  <c r="AA28"/>
  <c r="Z28"/>
  <c r="Y28"/>
  <c r="X28"/>
  <c r="W28"/>
  <c r="V28"/>
  <c r="U28"/>
  <c r="T28"/>
  <c r="P28"/>
  <c r="O28"/>
  <c r="N28"/>
  <c r="M28"/>
  <c r="L28"/>
  <c r="K28"/>
  <c r="J28"/>
  <c r="I28"/>
  <c r="H28"/>
  <c r="G28"/>
  <c r="F28"/>
  <c r="E28"/>
  <c r="D28"/>
  <c r="C28"/>
  <c r="AI28" i="9"/>
  <c r="AF28"/>
  <c r="AE28"/>
  <c r="AD28"/>
  <c r="AC28"/>
  <c r="AB28"/>
  <c r="AA28"/>
  <c r="Z28"/>
  <c r="Y28"/>
  <c r="X28"/>
  <c r="W28"/>
  <c r="V28"/>
  <c r="U28"/>
  <c r="T28"/>
  <c r="P28"/>
  <c r="O28"/>
  <c r="N28"/>
  <c r="M28"/>
  <c r="L28"/>
  <c r="K28"/>
  <c r="J28"/>
  <c r="I28"/>
  <c r="H28"/>
  <c r="G28"/>
  <c r="F28"/>
  <c r="E28"/>
  <c r="D28"/>
  <c r="C28"/>
  <c r="AI28" i="8"/>
  <c r="AF28"/>
  <c r="AE28"/>
  <c r="AD28"/>
  <c r="AC28"/>
  <c r="AB28"/>
  <c r="AA28"/>
  <c r="Z28"/>
  <c r="Y28"/>
  <c r="X28"/>
  <c r="W28"/>
  <c r="V28"/>
  <c r="U28"/>
  <c r="T28"/>
  <c r="P28"/>
  <c r="O28"/>
  <c r="N28"/>
  <c r="M28"/>
  <c r="L28"/>
  <c r="K28"/>
  <c r="J28"/>
  <c r="I28"/>
  <c r="H28"/>
  <c r="G28"/>
  <c r="F28"/>
  <c r="E28"/>
  <c r="D28"/>
  <c r="C28"/>
  <c r="AI28" i="7"/>
  <c r="AF28"/>
  <c r="AE28"/>
  <c r="AD28"/>
  <c r="AC28"/>
  <c r="AB28"/>
  <c r="AA28"/>
  <c r="Z28"/>
  <c r="Y28"/>
  <c r="X28"/>
  <c r="W28"/>
  <c r="V28"/>
  <c r="U28"/>
  <c r="T28"/>
  <c r="P28"/>
  <c r="O28"/>
  <c r="N28"/>
  <c r="M28"/>
  <c r="L28"/>
  <c r="K28"/>
  <c r="J28"/>
  <c r="I28"/>
  <c r="H28"/>
  <c r="G28"/>
  <c r="F28"/>
  <c r="E28"/>
  <c r="D28"/>
  <c r="C28"/>
  <c r="AI28" i="6"/>
  <c r="AF28"/>
  <c r="AE28"/>
  <c r="AD28"/>
  <c r="AC28"/>
  <c r="AB28"/>
  <c r="AA28"/>
  <c r="Z28"/>
  <c r="Y28"/>
  <c r="X28"/>
  <c r="W28"/>
  <c r="V28"/>
  <c r="U28"/>
  <c r="T28"/>
  <c r="P28"/>
  <c r="O28"/>
  <c r="N28"/>
  <c r="M28"/>
  <c r="L28"/>
  <c r="K28"/>
  <c r="J28"/>
  <c r="I28"/>
  <c r="H28"/>
  <c r="G28"/>
  <c r="F28"/>
  <c r="E28"/>
  <c r="D28"/>
  <c r="C28"/>
  <c r="AI28" i="5"/>
  <c r="AF28"/>
  <c r="AE28"/>
  <c r="AD28"/>
  <c r="AC28"/>
  <c r="AB28"/>
  <c r="AA28"/>
  <c r="Z28"/>
  <c r="Y28"/>
  <c r="X28"/>
  <c r="W28"/>
  <c r="V28"/>
  <c r="U28"/>
  <c r="T28"/>
  <c r="P28"/>
  <c r="O28"/>
  <c r="N28"/>
  <c r="M28"/>
  <c r="L28"/>
  <c r="K28"/>
  <c r="J28"/>
  <c r="I28"/>
  <c r="H28"/>
  <c r="G28"/>
  <c r="F28"/>
  <c r="E28"/>
  <c r="D28"/>
  <c r="C28"/>
  <c r="AI28" i="4"/>
  <c r="AF28"/>
  <c r="AE28"/>
  <c r="AD28"/>
  <c r="AC28"/>
  <c r="AB28"/>
  <c r="AA28"/>
  <c r="Z28"/>
  <c r="Y28"/>
  <c r="X28"/>
  <c r="W28"/>
  <c r="V28"/>
  <c r="U28"/>
  <c r="T28"/>
  <c r="P28"/>
  <c r="O28"/>
  <c r="N28"/>
  <c r="M28"/>
  <c r="L28"/>
  <c r="K28"/>
  <c r="J28"/>
  <c r="I28"/>
  <c r="H28"/>
  <c r="G28"/>
  <c r="F28"/>
  <c r="E28"/>
  <c r="D28"/>
  <c r="C28"/>
  <c r="AI28" i="3"/>
  <c r="AF28"/>
  <c r="AE28"/>
  <c r="AD28"/>
  <c r="AC28"/>
  <c r="AB28"/>
  <c r="AA28"/>
  <c r="Z28"/>
  <c r="Y28"/>
  <c r="X28"/>
  <c r="W28"/>
  <c r="V28"/>
  <c r="U28"/>
  <c r="T28"/>
  <c r="P28"/>
  <c r="O28"/>
  <c r="N28"/>
  <c r="M28"/>
  <c r="L28"/>
  <c r="K28"/>
  <c r="J28"/>
  <c r="I28"/>
  <c r="H28"/>
  <c r="G28"/>
  <c r="F28"/>
  <c r="E28"/>
  <c r="D28"/>
  <c r="C28"/>
  <c r="AI28" i="2"/>
  <c r="AF28"/>
  <c r="AE28"/>
  <c r="AD28"/>
  <c r="AC28"/>
  <c r="AB28"/>
  <c r="AA28"/>
  <c r="Z28"/>
  <c r="Y28"/>
  <c r="X28"/>
  <c r="W28"/>
  <c r="V28"/>
  <c r="U28"/>
  <c r="T28"/>
  <c r="P28"/>
  <c r="O28"/>
  <c r="N28"/>
  <c r="M28"/>
  <c r="L28"/>
  <c r="K28"/>
  <c r="J28"/>
  <c r="I28"/>
  <c r="H28"/>
  <c r="G28"/>
  <c r="F28"/>
  <c r="E28"/>
  <c r="D28"/>
  <c r="C28"/>
  <c r="AI27" i="35"/>
  <c r="AF27"/>
  <c r="AE27"/>
  <c r="AD27"/>
  <c r="AC27"/>
  <c r="AB27"/>
  <c r="AA27"/>
  <c r="Z27"/>
  <c r="Y27"/>
  <c r="X27"/>
  <c r="W27"/>
  <c r="V27"/>
  <c r="U27"/>
  <c r="T27"/>
  <c r="P27"/>
  <c r="O27"/>
  <c r="N27"/>
  <c r="M27"/>
  <c r="L27"/>
  <c r="K27"/>
  <c r="J27"/>
  <c r="I27"/>
  <c r="H27"/>
  <c r="G27"/>
  <c r="F27"/>
  <c r="E27"/>
  <c r="D27"/>
  <c r="C27"/>
  <c r="AI27" i="32"/>
  <c r="AF27"/>
  <c r="AE27"/>
  <c r="AD27"/>
  <c r="AC27"/>
  <c r="AB27"/>
  <c r="AA27"/>
  <c r="Z27"/>
  <c r="Y27"/>
  <c r="X27"/>
  <c r="W27"/>
  <c r="V27"/>
  <c r="U27"/>
  <c r="T27"/>
  <c r="P27"/>
  <c r="O27"/>
  <c r="N27"/>
  <c r="M27"/>
  <c r="L27"/>
  <c r="K27"/>
  <c r="J27"/>
  <c r="I27"/>
  <c r="H27"/>
  <c r="G27"/>
  <c r="F27"/>
  <c r="E27"/>
  <c r="D27"/>
  <c r="C27"/>
  <c r="AI27" i="31"/>
  <c r="AF27"/>
  <c r="AE27"/>
  <c r="AD27"/>
  <c r="AC27"/>
  <c r="AB27"/>
  <c r="AA27"/>
  <c r="Z27"/>
  <c r="Y27"/>
  <c r="X27"/>
  <c r="W27"/>
  <c r="V27"/>
  <c r="U27"/>
  <c r="T27"/>
  <c r="P27"/>
  <c r="O27"/>
  <c r="N27"/>
  <c r="M27"/>
  <c r="L27"/>
  <c r="K27"/>
  <c r="J27"/>
  <c r="I27"/>
  <c r="H27"/>
  <c r="G27"/>
  <c r="F27"/>
  <c r="E27"/>
  <c r="D27"/>
  <c r="C27"/>
  <c r="AI27" i="30"/>
  <c r="AF27"/>
  <c r="AE27"/>
  <c r="AD27"/>
  <c r="AC27"/>
  <c r="AB27"/>
  <c r="AA27"/>
  <c r="Z27"/>
  <c r="Y27"/>
  <c r="X27"/>
  <c r="W27"/>
  <c r="V27"/>
  <c r="U27"/>
  <c r="T27"/>
  <c r="P27"/>
  <c r="O27"/>
  <c r="N27"/>
  <c r="M27"/>
  <c r="L27"/>
  <c r="K27"/>
  <c r="J27"/>
  <c r="I27"/>
  <c r="H27"/>
  <c r="G27"/>
  <c r="F27"/>
  <c r="E27"/>
  <c r="D27"/>
  <c r="C27"/>
  <c r="AI27" i="29"/>
  <c r="AF27"/>
  <c r="AE27"/>
  <c r="AD27"/>
  <c r="AC27"/>
  <c r="AB27"/>
  <c r="AA27"/>
  <c r="Z27"/>
  <c r="Y27"/>
  <c r="X27"/>
  <c r="W27"/>
  <c r="V27"/>
  <c r="U27"/>
  <c r="T27"/>
  <c r="P27"/>
  <c r="O27"/>
  <c r="N27"/>
  <c r="M27"/>
  <c r="L27"/>
  <c r="K27"/>
  <c r="J27"/>
  <c r="I27"/>
  <c r="H27"/>
  <c r="G27"/>
  <c r="F27"/>
  <c r="E27"/>
  <c r="D27"/>
  <c r="C27"/>
  <c r="AI27" i="28"/>
  <c r="AF27"/>
  <c r="AE27"/>
  <c r="AD27"/>
  <c r="AC27"/>
  <c r="AB27"/>
  <c r="AA27"/>
  <c r="Z27"/>
  <c r="Y27"/>
  <c r="X27"/>
  <c r="W27"/>
  <c r="V27"/>
  <c r="U27"/>
  <c r="T27"/>
  <c r="P27"/>
  <c r="O27"/>
  <c r="N27"/>
  <c r="M27"/>
  <c r="L27"/>
  <c r="K27"/>
  <c r="J27"/>
  <c r="I27"/>
  <c r="H27"/>
  <c r="G27"/>
  <c r="F27"/>
  <c r="E27"/>
  <c r="D27"/>
  <c r="C27"/>
  <c r="AI27" i="27"/>
  <c r="AF27"/>
  <c r="AE27"/>
  <c r="AD27"/>
  <c r="AC27"/>
  <c r="AB27"/>
  <c r="AA27"/>
  <c r="Z27"/>
  <c r="Y27"/>
  <c r="X27"/>
  <c r="W27"/>
  <c r="V27"/>
  <c r="U27"/>
  <c r="T27"/>
  <c r="P27"/>
  <c r="O27"/>
  <c r="N27"/>
  <c r="M27"/>
  <c r="L27"/>
  <c r="K27"/>
  <c r="J27"/>
  <c r="I27"/>
  <c r="H27"/>
  <c r="G27"/>
  <c r="F27"/>
  <c r="E27"/>
  <c r="D27"/>
  <c r="C27"/>
  <c r="AI27" i="26"/>
  <c r="AF27"/>
  <c r="AE27"/>
  <c r="AD27"/>
  <c r="AC27"/>
  <c r="AB27"/>
  <c r="AA27"/>
  <c r="Z27"/>
  <c r="Y27"/>
  <c r="X27"/>
  <c r="W27"/>
  <c r="V27"/>
  <c r="U27"/>
  <c r="T27"/>
  <c r="P27"/>
  <c r="O27"/>
  <c r="N27"/>
  <c r="M27"/>
  <c r="L27"/>
  <c r="K27"/>
  <c r="J27"/>
  <c r="I27"/>
  <c r="H27"/>
  <c r="G27"/>
  <c r="F27"/>
  <c r="E27"/>
  <c r="D27"/>
  <c r="C27"/>
  <c r="AI27" i="25"/>
  <c r="AF27"/>
  <c r="AE27"/>
  <c r="AD27"/>
  <c r="AC27"/>
  <c r="AB27"/>
  <c r="AA27"/>
  <c r="Z27"/>
  <c r="Y27"/>
  <c r="X27"/>
  <c r="W27"/>
  <c r="V27"/>
  <c r="U27"/>
  <c r="T27"/>
  <c r="P27"/>
  <c r="O27"/>
  <c r="N27"/>
  <c r="M27"/>
  <c r="L27"/>
  <c r="K27"/>
  <c r="J27"/>
  <c r="I27"/>
  <c r="H27"/>
  <c r="G27"/>
  <c r="F27"/>
  <c r="E27"/>
  <c r="D27"/>
  <c r="C27"/>
  <c r="AI27" i="24"/>
  <c r="AF27"/>
  <c r="AE27"/>
  <c r="AD27"/>
  <c r="AC27"/>
  <c r="AB27"/>
  <c r="AA27"/>
  <c r="Z27"/>
  <c r="Y27"/>
  <c r="X27"/>
  <c r="W27"/>
  <c r="V27"/>
  <c r="U27"/>
  <c r="T27"/>
  <c r="P27"/>
  <c r="O27"/>
  <c r="N27"/>
  <c r="M27"/>
  <c r="L27"/>
  <c r="K27"/>
  <c r="J27"/>
  <c r="I27"/>
  <c r="H27"/>
  <c r="G27"/>
  <c r="F27"/>
  <c r="E27"/>
  <c r="D27"/>
  <c r="C27"/>
  <c r="AI27" i="23"/>
  <c r="AF27"/>
  <c r="AE27"/>
  <c r="AD27"/>
  <c r="AC27"/>
  <c r="AB27"/>
  <c r="AA27"/>
  <c r="Z27"/>
  <c r="Y27"/>
  <c r="X27"/>
  <c r="W27"/>
  <c r="V27"/>
  <c r="U27"/>
  <c r="T27"/>
  <c r="P27"/>
  <c r="O27"/>
  <c r="N27"/>
  <c r="M27"/>
  <c r="L27"/>
  <c r="K27"/>
  <c r="J27"/>
  <c r="I27"/>
  <c r="H27"/>
  <c r="G27"/>
  <c r="F27"/>
  <c r="E27"/>
  <c r="D27"/>
  <c r="C27"/>
  <c r="AI27" i="22"/>
  <c r="AF27"/>
  <c r="AE27"/>
  <c r="AD27"/>
  <c r="AC27"/>
  <c r="AB27"/>
  <c r="AA27"/>
  <c r="Z27"/>
  <c r="Y27"/>
  <c r="X27"/>
  <c r="W27"/>
  <c r="V27"/>
  <c r="U27"/>
  <c r="T27"/>
  <c r="P27"/>
  <c r="O27"/>
  <c r="N27"/>
  <c r="M27"/>
  <c r="L27"/>
  <c r="K27"/>
  <c r="J27"/>
  <c r="I27"/>
  <c r="H27"/>
  <c r="G27"/>
  <c r="F27"/>
  <c r="E27"/>
  <c r="D27"/>
  <c r="C27"/>
  <c r="AI27" i="21"/>
  <c r="AF27"/>
  <c r="AE27"/>
  <c r="AD27"/>
  <c r="AC27"/>
  <c r="AB27"/>
  <c r="AA27"/>
  <c r="Z27"/>
  <c r="Y27"/>
  <c r="X27"/>
  <c r="W27"/>
  <c r="V27"/>
  <c r="U27"/>
  <c r="T27"/>
  <c r="P27"/>
  <c r="O27"/>
  <c r="N27"/>
  <c r="M27"/>
  <c r="L27"/>
  <c r="K27"/>
  <c r="J27"/>
  <c r="I27"/>
  <c r="H27"/>
  <c r="G27"/>
  <c r="F27"/>
  <c r="E27"/>
  <c r="D27"/>
  <c r="C27"/>
  <c r="AI27" i="20"/>
  <c r="AF27"/>
  <c r="AE27"/>
  <c r="AD27"/>
  <c r="AC27"/>
  <c r="AB27"/>
  <c r="AA27"/>
  <c r="Z27"/>
  <c r="Y27"/>
  <c r="X27"/>
  <c r="W27"/>
  <c r="V27"/>
  <c r="U27"/>
  <c r="T27"/>
  <c r="P27"/>
  <c r="O27"/>
  <c r="N27"/>
  <c r="M27"/>
  <c r="L27"/>
  <c r="K27"/>
  <c r="J27"/>
  <c r="I27"/>
  <c r="H27"/>
  <c r="G27"/>
  <c r="F27"/>
  <c r="E27"/>
  <c r="D27"/>
  <c r="C27"/>
  <c r="AI27" i="19"/>
  <c r="AF27"/>
  <c r="AE27"/>
  <c r="AD27"/>
  <c r="AC27"/>
  <c r="AB27"/>
  <c r="AA27"/>
  <c r="Z27"/>
  <c r="Y27"/>
  <c r="X27"/>
  <c r="W27"/>
  <c r="V27"/>
  <c r="U27"/>
  <c r="T27"/>
  <c r="P27"/>
  <c r="O27"/>
  <c r="N27"/>
  <c r="M27"/>
  <c r="L27"/>
  <c r="K27"/>
  <c r="J27"/>
  <c r="I27"/>
  <c r="H27"/>
  <c r="G27"/>
  <c r="F27"/>
  <c r="E27"/>
  <c r="D27"/>
  <c r="C27"/>
  <c r="AI27" i="18"/>
  <c r="AF27"/>
  <c r="AE27"/>
  <c r="AD27"/>
  <c r="AC27"/>
  <c r="AB27"/>
  <c r="AA27"/>
  <c r="Z27"/>
  <c r="Y27"/>
  <c r="X27"/>
  <c r="W27"/>
  <c r="V27"/>
  <c r="U27"/>
  <c r="T27"/>
  <c r="P27"/>
  <c r="O27"/>
  <c r="N27"/>
  <c r="M27"/>
  <c r="L27"/>
  <c r="K27"/>
  <c r="J27"/>
  <c r="I27"/>
  <c r="H27"/>
  <c r="G27"/>
  <c r="F27"/>
  <c r="E27"/>
  <c r="D27"/>
  <c r="C27"/>
  <c r="AI27" i="17"/>
  <c r="AF27"/>
  <c r="AE27"/>
  <c r="AD27"/>
  <c r="AC27"/>
  <c r="AB27"/>
  <c r="AA27"/>
  <c r="Z27"/>
  <c r="Y27"/>
  <c r="X27"/>
  <c r="W27"/>
  <c r="V27"/>
  <c r="U27"/>
  <c r="T27"/>
  <c r="P27"/>
  <c r="O27"/>
  <c r="N27"/>
  <c r="M27"/>
  <c r="L27"/>
  <c r="K27"/>
  <c r="J27"/>
  <c r="I27"/>
  <c r="H27"/>
  <c r="G27"/>
  <c r="F27"/>
  <c r="E27"/>
  <c r="D27"/>
  <c r="C27"/>
  <c r="AI27" i="16"/>
  <c r="AF27"/>
  <c r="AE27"/>
  <c r="AD27"/>
  <c r="AC27"/>
  <c r="AB27"/>
  <c r="AA27"/>
  <c r="Z27"/>
  <c r="Y27"/>
  <c r="X27"/>
  <c r="W27"/>
  <c r="V27"/>
  <c r="U27"/>
  <c r="T27"/>
  <c r="P27"/>
  <c r="O27"/>
  <c r="N27"/>
  <c r="M27"/>
  <c r="L27"/>
  <c r="K27"/>
  <c r="J27"/>
  <c r="I27"/>
  <c r="H27"/>
  <c r="G27"/>
  <c r="F27"/>
  <c r="E27"/>
  <c r="D27"/>
  <c r="C27"/>
  <c r="AI27" i="15"/>
  <c r="AF27"/>
  <c r="AE27"/>
  <c r="AD27"/>
  <c r="AC27"/>
  <c r="AB27"/>
  <c r="AA27"/>
  <c r="Z27"/>
  <c r="Y27"/>
  <c r="X27"/>
  <c r="W27"/>
  <c r="V27"/>
  <c r="U27"/>
  <c r="T27"/>
  <c r="P27"/>
  <c r="O27"/>
  <c r="N27"/>
  <c r="M27"/>
  <c r="L27"/>
  <c r="K27"/>
  <c r="J27"/>
  <c r="I27"/>
  <c r="H27"/>
  <c r="G27"/>
  <c r="F27"/>
  <c r="E27"/>
  <c r="D27"/>
  <c r="C27"/>
  <c r="AI27" i="14"/>
  <c r="AF27"/>
  <c r="AE27"/>
  <c r="AD27"/>
  <c r="AC27"/>
  <c r="AB27"/>
  <c r="AA27"/>
  <c r="Z27"/>
  <c r="Y27"/>
  <c r="X27"/>
  <c r="W27"/>
  <c r="V27"/>
  <c r="U27"/>
  <c r="T27"/>
  <c r="P27"/>
  <c r="O27"/>
  <c r="N27"/>
  <c r="M27"/>
  <c r="L27"/>
  <c r="K27"/>
  <c r="J27"/>
  <c r="I27"/>
  <c r="H27"/>
  <c r="G27"/>
  <c r="F27"/>
  <c r="E27"/>
  <c r="D27"/>
  <c r="C27"/>
  <c r="AI27" i="13"/>
  <c r="AF27"/>
  <c r="AE27"/>
  <c r="AD27"/>
  <c r="AC27"/>
  <c r="AB27"/>
  <c r="AA27"/>
  <c r="Z27"/>
  <c r="Y27"/>
  <c r="X27"/>
  <c r="W27"/>
  <c r="V27"/>
  <c r="U27"/>
  <c r="T27"/>
  <c r="P27"/>
  <c r="O27"/>
  <c r="N27"/>
  <c r="M27"/>
  <c r="L27"/>
  <c r="K27"/>
  <c r="J27"/>
  <c r="I27"/>
  <c r="H27"/>
  <c r="G27"/>
  <c r="F27"/>
  <c r="E27"/>
  <c r="D27"/>
  <c r="C27"/>
  <c r="AI27" i="12"/>
  <c r="AF27"/>
  <c r="AE27"/>
  <c r="AD27"/>
  <c r="AC27"/>
  <c r="AB27"/>
  <c r="AA27"/>
  <c r="Z27"/>
  <c r="Y27"/>
  <c r="X27"/>
  <c r="W27"/>
  <c r="V27"/>
  <c r="U27"/>
  <c r="T27"/>
  <c r="P27"/>
  <c r="O27"/>
  <c r="N27"/>
  <c r="M27"/>
  <c r="L27"/>
  <c r="K27"/>
  <c r="J27"/>
  <c r="I27"/>
  <c r="H27"/>
  <c r="G27"/>
  <c r="F27"/>
  <c r="E27"/>
  <c r="D27"/>
  <c r="C27"/>
  <c r="AI27" i="11"/>
  <c r="AF27"/>
  <c r="AE27"/>
  <c r="AD27"/>
  <c r="AC27"/>
  <c r="AB27"/>
  <c r="AA27"/>
  <c r="Z27"/>
  <c r="Y27"/>
  <c r="X27"/>
  <c r="W27"/>
  <c r="V27"/>
  <c r="U27"/>
  <c r="T27"/>
  <c r="P27"/>
  <c r="O27"/>
  <c r="N27"/>
  <c r="M27"/>
  <c r="L27"/>
  <c r="K27"/>
  <c r="J27"/>
  <c r="I27"/>
  <c r="H27"/>
  <c r="G27"/>
  <c r="F27"/>
  <c r="E27"/>
  <c r="D27"/>
  <c r="C27"/>
  <c r="AI27" i="10"/>
  <c r="AF27"/>
  <c r="AE27"/>
  <c r="AD27"/>
  <c r="AC27"/>
  <c r="AB27"/>
  <c r="AA27"/>
  <c r="Z27"/>
  <c r="Y27"/>
  <c r="X27"/>
  <c r="W27"/>
  <c r="V27"/>
  <c r="U27"/>
  <c r="T27"/>
  <c r="P27"/>
  <c r="O27"/>
  <c r="N27"/>
  <c r="M27"/>
  <c r="L27"/>
  <c r="K27"/>
  <c r="J27"/>
  <c r="I27"/>
  <c r="H27"/>
  <c r="G27"/>
  <c r="F27"/>
  <c r="E27"/>
  <c r="D27"/>
  <c r="C27"/>
  <c r="AI27" i="9"/>
  <c r="AF27"/>
  <c r="AE27"/>
  <c r="AD27"/>
  <c r="AC27"/>
  <c r="AB27"/>
  <c r="AA27"/>
  <c r="Z27"/>
  <c r="Y27"/>
  <c r="X27"/>
  <c r="W27"/>
  <c r="V27"/>
  <c r="U27"/>
  <c r="T27"/>
  <c r="P27"/>
  <c r="O27"/>
  <c r="N27"/>
  <c r="M27"/>
  <c r="L27"/>
  <c r="K27"/>
  <c r="J27"/>
  <c r="I27"/>
  <c r="H27"/>
  <c r="G27"/>
  <c r="F27"/>
  <c r="E27"/>
  <c r="D27"/>
  <c r="C27"/>
  <c r="AI27" i="8"/>
  <c r="AF27"/>
  <c r="AE27"/>
  <c r="AD27"/>
  <c r="AC27"/>
  <c r="AB27"/>
  <c r="AA27"/>
  <c r="Z27"/>
  <c r="Y27"/>
  <c r="X27"/>
  <c r="W27"/>
  <c r="V27"/>
  <c r="U27"/>
  <c r="T27"/>
  <c r="P27"/>
  <c r="O27"/>
  <c r="N27"/>
  <c r="M27"/>
  <c r="L27"/>
  <c r="K27"/>
  <c r="J27"/>
  <c r="I27"/>
  <c r="H27"/>
  <c r="G27"/>
  <c r="F27"/>
  <c r="E27"/>
  <c r="D27"/>
  <c r="C27"/>
  <c r="AI27" i="7"/>
  <c r="AF27"/>
  <c r="AE27"/>
  <c r="AD27"/>
  <c r="AC27"/>
  <c r="AB27"/>
  <c r="AA27"/>
  <c r="Z27"/>
  <c r="Y27"/>
  <c r="X27"/>
  <c r="W27"/>
  <c r="V27"/>
  <c r="U27"/>
  <c r="T27"/>
  <c r="P27"/>
  <c r="O27"/>
  <c r="N27"/>
  <c r="M27"/>
  <c r="L27"/>
  <c r="K27"/>
  <c r="J27"/>
  <c r="I27"/>
  <c r="H27"/>
  <c r="G27"/>
  <c r="F27"/>
  <c r="E27"/>
  <c r="D27"/>
  <c r="C27"/>
  <c r="AI27" i="6"/>
  <c r="AF27"/>
  <c r="AE27"/>
  <c r="AD27"/>
  <c r="AC27"/>
  <c r="AB27"/>
  <c r="AA27"/>
  <c r="Z27"/>
  <c r="Y27"/>
  <c r="X27"/>
  <c r="W27"/>
  <c r="V27"/>
  <c r="U27"/>
  <c r="T27"/>
  <c r="P27"/>
  <c r="O27"/>
  <c r="N27"/>
  <c r="M27"/>
  <c r="L27"/>
  <c r="K27"/>
  <c r="J27"/>
  <c r="I27"/>
  <c r="H27"/>
  <c r="G27"/>
  <c r="F27"/>
  <c r="E27"/>
  <c r="D27"/>
  <c r="C27"/>
  <c r="AI27" i="5"/>
  <c r="AF27"/>
  <c r="AE27"/>
  <c r="AD27"/>
  <c r="AC27"/>
  <c r="AB27"/>
  <c r="AA27"/>
  <c r="Z27"/>
  <c r="Y27"/>
  <c r="X27"/>
  <c r="W27"/>
  <c r="V27"/>
  <c r="U27"/>
  <c r="T27"/>
  <c r="P27"/>
  <c r="O27"/>
  <c r="N27"/>
  <c r="M27"/>
  <c r="L27"/>
  <c r="K27"/>
  <c r="J27"/>
  <c r="I27"/>
  <c r="H27"/>
  <c r="G27"/>
  <c r="F27"/>
  <c r="E27"/>
  <c r="D27"/>
  <c r="C27"/>
  <c r="AI27" i="4"/>
  <c r="AF27"/>
  <c r="AE27"/>
  <c r="AD27"/>
  <c r="AC27"/>
  <c r="AB27"/>
  <c r="AA27"/>
  <c r="Z27"/>
  <c r="Y27"/>
  <c r="X27"/>
  <c r="W27"/>
  <c r="V27"/>
  <c r="U27"/>
  <c r="T27"/>
  <c r="P27"/>
  <c r="O27"/>
  <c r="N27"/>
  <c r="M27"/>
  <c r="L27"/>
  <c r="K27"/>
  <c r="J27"/>
  <c r="I27"/>
  <c r="H27"/>
  <c r="G27"/>
  <c r="F27"/>
  <c r="E27"/>
  <c r="D27"/>
  <c r="C27"/>
  <c r="AI27" i="3"/>
  <c r="AF27"/>
  <c r="AE27"/>
  <c r="AD27"/>
  <c r="AC27"/>
  <c r="AB27"/>
  <c r="AA27"/>
  <c r="Z27"/>
  <c r="Y27"/>
  <c r="X27"/>
  <c r="W27"/>
  <c r="V27"/>
  <c r="U27"/>
  <c r="T27"/>
  <c r="P27"/>
  <c r="O27"/>
  <c r="N27"/>
  <c r="M27"/>
  <c r="L27"/>
  <c r="K27"/>
  <c r="J27"/>
  <c r="I27"/>
  <c r="H27"/>
  <c r="G27"/>
  <c r="F27"/>
  <c r="E27"/>
  <c r="D27"/>
  <c r="C27"/>
  <c r="AI27" i="2"/>
  <c r="AF27"/>
  <c r="AE27"/>
  <c r="AD27"/>
  <c r="AC27"/>
  <c r="AB27"/>
  <c r="AA27"/>
  <c r="Z27"/>
  <c r="Y27"/>
  <c r="X27"/>
  <c r="W27"/>
  <c r="V27"/>
  <c r="U27"/>
  <c r="T27"/>
  <c r="P27"/>
  <c r="O27"/>
  <c r="N27"/>
  <c r="M27"/>
  <c r="L27"/>
  <c r="K27"/>
  <c r="J27"/>
  <c r="I27"/>
  <c r="H27"/>
  <c r="G27"/>
  <c r="F27"/>
  <c r="E27"/>
  <c r="D27"/>
  <c r="C27"/>
  <c r="AK54" i="35"/>
  <c r="AK55"/>
  <c r="AK56"/>
  <c r="AK57"/>
  <c r="AK67"/>
  <c r="AK68"/>
  <c r="AK69"/>
  <c r="AK70"/>
  <c r="AK71"/>
  <c r="AK76"/>
  <c r="AK77"/>
  <c r="AK78"/>
  <c r="AK79"/>
  <c r="AK80"/>
  <c r="AK81"/>
  <c r="AK82"/>
  <c r="AK83"/>
  <c r="AK84"/>
  <c r="AK38"/>
  <c r="AK39"/>
  <c r="AK40"/>
  <c r="AK41"/>
  <c r="AJ38"/>
  <c r="AJ39"/>
  <c r="AJ40"/>
  <c r="AJ41"/>
  <c r="AJ54"/>
  <c r="AJ55"/>
  <c r="AJ56"/>
  <c r="AJ57"/>
  <c r="AJ67"/>
  <c r="AJ68"/>
  <c r="AJ69"/>
  <c r="AJ70"/>
  <c r="AJ71"/>
  <c r="AJ76"/>
  <c r="AJ77"/>
  <c r="AJ78"/>
  <c r="AJ79"/>
  <c r="AJ80"/>
  <c r="AJ81"/>
  <c r="AJ82"/>
  <c r="AJ83"/>
  <c r="AJ84"/>
  <c r="AG35" i="32" l="1"/>
  <c r="R35" i="31"/>
  <c r="AG35" i="30"/>
  <c r="R35" i="29"/>
  <c r="AG35" i="28"/>
  <c r="R35" i="27"/>
  <c r="S35" i="26"/>
  <c r="R35" i="25"/>
  <c r="AH35" i="24"/>
  <c r="R35" i="23"/>
  <c r="AH35" i="22"/>
  <c r="R35" i="21"/>
  <c r="AH35" i="20"/>
  <c r="S35"/>
  <c r="R35" i="19"/>
  <c r="AH35" i="18"/>
  <c r="S35"/>
  <c r="R35" i="17"/>
  <c r="AH35" i="16"/>
  <c r="R35" i="15"/>
  <c r="R35" i="13"/>
  <c r="AH35" i="12"/>
  <c r="R35" i="11"/>
  <c r="AG35" i="10"/>
  <c r="R35" i="9"/>
  <c r="AG35" i="8"/>
  <c r="R35" i="7"/>
  <c r="AG35" i="6"/>
  <c r="S35"/>
  <c r="AG35" i="5"/>
  <c r="AH35" i="26"/>
  <c r="S35" i="12"/>
  <c r="AG35" i="4"/>
  <c r="S35" i="22"/>
  <c r="S35" i="14"/>
  <c r="AG35" i="7"/>
  <c r="S35" i="24"/>
  <c r="S35" i="16"/>
  <c r="R35" i="12"/>
  <c r="R35" i="16"/>
  <c r="R35" i="20"/>
  <c r="R35" i="24"/>
  <c r="R35" i="28"/>
  <c r="R35" i="32"/>
  <c r="R35" i="8"/>
  <c r="R35" i="6"/>
  <c r="R35" i="4"/>
  <c r="S35" i="5" l="1"/>
  <c r="AH35" i="19"/>
  <c r="AH35" i="21"/>
  <c r="AH35" i="27"/>
  <c r="AH35" i="29"/>
  <c r="R35" i="5"/>
  <c r="AH35" i="14"/>
  <c r="S35" i="4"/>
  <c r="AH35" i="13"/>
  <c r="AG35" i="22"/>
  <c r="AG35" i="20"/>
  <c r="AG35" i="14"/>
  <c r="AG35" i="12"/>
  <c r="AH35" i="10"/>
  <c r="S35" i="7"/>
  <c r="AH35" i="9"/>
  <c r="S35" i="10"/>
  <c r="AH35" i="11"/>
  <c r="AH35" i="15"/>
  <c r="AH35" i="17"/>
  <c r="AH35" i="23"/>
  <c r="AH35" i="25"/>
  <c r="AH35" i="31"/>
  <c r="AG35" i="26"/>
  <c r="AG35" i="24"/>
  <c r="AG35" i="18"/>
  <c r="AG35" i="16"/>
  <c r="S35" i="28"/>
  <c r="AH35"/>
  <c r="S35" i="30"/>
  <c r="AH35"/>
  <c r="S35" i="32"/>
  <c r="AH35"/>
  <c r="S35" i="8"/>
  <c r="R35" i="30"/>
  <c r="R35" i="26"/>
  <c r="R35" i="22"/>
  <c r="R35" i="18"/>
  <c r="R35" i="14"/>
  <c r="R35" i="10"/>
  <c r="S35" i="29"/>
  <c r="S35" i="23"/>
  <c r="S35" i="21"/>
  <c r="S35" i="19"/>
  <c r="S35" i="15"/>
  <c r="AG35" i="9"/>
  <c r="AG35" i="31"/>
  <c r="AG35" i="29"/>
  <c r="AG35" i="27"/>
  <c r="AG35" i="25"/>
  <c r="AG35" i="23"/>
  <c r="AG35" i="21"/>
  <c r="AG35" i="19"/>
  <c r="AG35" i="17"/>
  <c r="AG35" i="15"/>
  <c r="AG35" i="13"/>
  <c r="AG35" i="11"/>
  <c r="S35" i="31"/>
  <c r="S35" i="9"/>
  <c r="S35" i="27"/>
  <c r="S35" i="25"/>
  <c r="S35" i="17"/>
  <c r="S35" i="13"/>
  <c r="S35" i="11"/>
  <c r="AH35" i="8"/>
  <c r="AH35" i="7"/>
  <c r="AH35" i="6"/>
  <c r="AH35" i="5"/>
  <c r="AH35" i="4"/>
  <c r="AG35" i="3" l="1"/>
  <c r="R35"/>
  <c r="S35" l="1"/>
  <c r="AH35"/>
  <c r="AH35" i="2" l="1"/>
  <c r="AH35" i="35" s="1"/>
  <c r="AG35" i="2"/>
  <c r="AG35" i="35" s="1"/>
  <c r="S35" i="2"/>
  <c r="S35" i="35" s="1"/>
  <c r="R35" i="2"/>
  <c r="R35" i="35" s="1"/>
  <c r="AK35" l="1"/>
  <c r="AJ35"/>
  <c r="AG42" i="2"/>
  <c r="R42"/>
  <c r="R42" i="3"/>
  <c r="AG42" i="4"/>
  <c r="R42"/>
  <c r="AG42" i="5"/>
  <c r="R42"/>
  <c r="AG42" i="6"/>
  <c r="R42"/>
  <c r="AG42" i="7"/>
  <c r="R42"/>
  <c r="AG42" i="8"/>
  <c r="R42"/>
  <c r="AG42" i="9"/>
  <c r="R42"/>
  <c r="AG42" i="10"/>
  <c r="R42"/>
  <c r="R42" i="11"/>
  <c r="R42" i="12"/>
  <c r="AG42" i="13"/>
  <c r="R42"/>
  <c r="AG42" i="14"/>
  <c r="R42"/>
  <c r="AG42" i="15"/>
  <c r="R42"/>
  <c r="AG42" i="16"/>
  <c r="R42"/>
  <c r="AG42" i="17"/>
  <c r="R42"/>
  <c r="AG42" i="18"/>
  <c r="R42"/>
  <c r="AG42" i="19"/>
  <c r="R42"/>
  <c r="AG42" i="20"/>
  <c r="R42"/>
  <c r="AG42" i="21"/>
  <c r="R42"/>
  <c r="AG42" i="22"/>
  <c r="R42"/>
  <c r="AG42" i="23"/>
  <c r="R42"/>
  <c r="AG42" i="24"/>
  <c r="R42"/>
  <c r="AG42" i="25"/>
  <c r="R42"/>
  <c r="AG42" i="26"/>
  <c r="R42"/>
  <c r="AG42" i="27"/>
  <c r="R42"/>
  <c r="AG42" i="28"/>
  <c r="R42"/>
  <c r="AG42" i="29"/>
  <c r="R42"/>
  <c r="AG42" i="30"/>
  <c r="R42"/>
  <c r="AG42" i="31"/>
  <c r="R42"/>
  <c r="AH42" i="32"/>
  <c r="R42"/>
  <c r="R32"/>
  <c r="AG32" i="31"/>
  <c r="R32"/>
  <c r="AG32" i="30"/>
  <c r="AG32" i="29"/>
  <c r="R32"/>
  <c r="R32" i="28"/>
  <c r="AG32" i="27"/>
  <c r="R32"/>
  <c r="AG32" i="26"/>
  <c r="R32"/>
  <c r="AG32" i="25"/>
  <c r="R32"/>
  <c r="AG32" i="23"/>
  <c r="AG32" i="22"/>
  <c r="R32"/>
  <c r="AG32" i="21"/>
  <c r="R32"/>
  <c r="AG32" i="19"/>
  <c r="AG32" i="18"/>
  <c r="AG32" i="17"/>
  <c r="R32"/>
  <c r="AH32" i="16"/>
  <c r="AG32" i="15"/>
  <c r="R32"/>
  <c r="AG32" i="14"/>
  <c r="R32"/>
  <c r="AG32" i="13"/>
  <c r="R32"/>
  <c r="AH32" i="12"/>
  <c r="AG32" i="11"/>
  <c r="R32"/>
  <c r="AG32" i="10"/>
  <c r="AG32" i="9"/>
  <c r="R32"/>
  <c r="AG32" i="7"/>
  <c r="AG32" i="6"/>
  <c r="R32"/>
  <c r="R32" i="5"/>
  <c r="R32" i="4"/>
  <c r="Q32" i="7"/>
  <c r="AH32" i="8"/>
  <c r="Q32"/>
  <c r="Q32" i="9"/>
  <c r="Q32" i="10"/>
  <c r="R32"/>
  <c r="Q32" i="11"/>
  <c r="Q32" i="12"/>
  <c r="Q32" i="13"/>
  <c r="Q32" i="14"/>
  <c r="Q32" i="15"/>
  <c r="Q32" i="16"/>
  <c r="Q32" i="17"/>
  <c r="Q32" i="18"/>
  <c r="Q32" i="19"/>
  <c r="Q32" i="20"/>
  <c r="Q32" i="21"/>
  <c r="Q32" i="22"/>
  <c r="Q32" i="23"/>
  <c r="R32"/>
  <c r="Q32" i="24"/>
  <c r="Q32" i="25"/>
  <c r="Q32" i="26"/>
  <c r="Q32" i="27"/>
  <c r="Q32" i="28"/>
  <c r="Q32" i="29"/>
  <c r="Q32" i="30"/>
  <c r="Q32" i="31"/>
  <c r="Q32" i="32"/>
  <c r="AG32" i="5"/>
  <c r="Q32"/>
  <c r="S32" i="6"/>
  <c r="Q32"/>
  <c r="Q32" i="4"/>
  <c r="Q32" i="3"/>
  <c r="Q32" i="35" s="1"/>
  <c r="AG32" i="3"/>
  <c r="R42" i="35" l="1"/>
  <c r="Q42" i="19"/>
  <c r="Q42" i="23"/>
  <c r="S42" i="29"/>
  <c r="S42" i="26"/>
  <c r="S42" i="23"/>
  <c r="S42" i="4"/>
  <c r="S42" i="30"/>
  <c r="Q42" i="29"/>
  <c r="Q42" i="25"/>
  <c r="Q42" i="22"/>
  <c r="Q42" i="21"/>
  <c r="Q42" i="18"/>
  <c r="Q42" i="16"/>
  <c r="Q42" i="15"/>
  <c r="Q42" i="14"/>
  <c r="Q42" i="13"/>
  <c r="Q42" i="12"/>
  <c r="Q42" i="11"/>
  <c r="Q42" i="10"/>
  <c r="Q42" i="9"/>
  <c r="Q42" i="8"/>
  <c r="Q42" i="7"/>
  <c r="Q42" i="6"/>
  <c r="Q42" i="5"/>
  <c r="Q42" i="4"/>
  <c r="S42" i="19"/>
  <c r="S42" i="17"/>
  <c r="S42" i="7"/>
  <c r="Q42" i="31"/>
  <c r="AH42" i="12"/>
  <c r="AH42" i="11"/>
  <c r="AH42" i="3"/>
  <c r="S32" i="9"/>
  <c r="Q42" i="32"/>
  <c r="AG42"/>
  <c r="S42" i="31"/>
  <c r="Q42" i="30"/>
  <c r="S42" i="24"/>
  <c r="S42" i="18"/>
  <c r="Q42" i="17"/>
  <c r="AG42" i="12"/>
  <c r="AH42" i="10"/>
  <c r="S42" i="9"/>
  <c r="S32" i="5"/>
  <c r="S32" i="11"/>
  <c r="S42" i="32"/>
  <c r="Q42" i="28"/>
  <c r="Q42" i="27"/>
  <c r="Q42" i="26"/>
  <c r="Q42" i="24"/>
  <c r="S42" i="21"/>
  <c r="Q42" i="20"/>
  <c r="S42" i="12"/>
  <c r="AG42" i="11"/>
  <c r="AG42" i="35" s="1"/>
  <c r="S42" i="10"/>
  <c r="Q42" i="3"/>
  <c r="Q42" i="2"/>
  <c r="AH32" i="20"/>
  <c r="AH32" i="28"/>
  <c r="S32" i="10"/>
  <c r="S32" i="32"/>
  <c r="S42" i="2"/>
  <c r="AH42"/>
  <c r="S42" i="3"/>
  <c r="AG42"/>
  <c r="AH42" i="4"/>
  <c r="S42" i="5"/>
  <c r="AH42"/>
  <c r="S42" i="6"/>
  <c r="AH42"/>
  <c r="AH42" i="7"/>
  <c r="S42" i="8"/>
  <c r="AH42"/>
  <c r="AH42" i="9"/>
  <c r="S42" i="11"/>
  <c r="S42" i="13"/>
  <c r="AH42"/>
  <c r="S42" i="14"/>
  <c r="AH42"/>
  <c r="S42" i="15"/>
  <c r="AH42"/>
  <c r="S42" i="16"/>
  <c r="AH42"/>
  <c r="AH42" i="17"/>
  <c r="AH42" i="18"/>
  <c r="AH42" i="19"/>
  <c r="S42" i="20"/>
  <c r="AH42"/>
  <c r="AH42" i="21"/>
  <c r="AH42" i="22"/>
  <c r="S42"/>
  <c r="AH42" i="23"/>
  <c r="AH42" i="24"/>
  <c r="S42" i="25"/>
  <c r="AH42"/>
  <c r="AH42" i="26"/>
  <c r="S42" i="27"/>
  <c r="AH42"/>
  <c r="AH42" i="28"/>
  <c r="S42"/>
  <c r="AH42" i="29"/>
  <c r="AH42" i="30"/>
  <c r="AH42" i="31"/>
  <c r="S32" i="3"/>
  <c r="AH32" i="4"/>
  <c r="S32" i="7"/>
  <c r="S32" i="19"/>
  <c r="AH32" i="24"/>
  <c r="AH32" i="32"/>
  <c r="S32" i="16"/>
  <c r="S32" i="18"/>
  <c r="S32" i="20"/>
  <c r="S32" i="24"/>
  <c r="S32" i="30"/>
  <c r="AH32" i="9"/>
  <c r="AH32" i="13"/>
  <c r="AH32" i="17"/>
  <c r="AH32" i="21"/>
  <c r="AH32" i="25"/>
  <c r="AH32" i="29"/>
  <c r="R32" i="19"/>
  <c r="R32" i="7"/>
  <c r="S32" i="8"/>
  <c r="S32" i="12"/>
  <c r="S32" i="14"/>
  <c r="S32" i="15"/>
  <c r="S32" i="23"/>
  <c r="S32" i="28"/>
  <c r="S32" i="31"/>
  <c r="R32" i="30"/>
  <c r="S32" i="27"/>
  <c r="S32" i="26"/>
  <c r="S32" i="22"/>
  <c r="R32" i="18"/>
  <c r="R32" i="20"/>
  <c r="AG32" i="32"/>
  <c r="AH32" i="31"/>
  <c r="AG32" i="28"/>
  <c r="AH32" i="27"/>
  <c r="AG32" i="24"/>
  <c r="AH32" i="23"/>
  <c r="AG32" i="20"/>
  <c r="AH32" i="19"/>
  <c r="AG32" i="16"/>
  <c r="AH32" i="15"/>
  <c r="AG32" i="12"/>
  <c r="AH32" i="11"/>
  <c r="AG32" i="8"/>
  <c r="AH32" i="7"/>
  <c r="R32" i="24"/>
  <c r="R32" i="12"/>
  <c r="AH32" i="30"/>
  <c r="S32" i="29"/>
  <c r="AH32" i="26"/>
  <c r="S32" i="25"/>
  <c r="AH32" i="22"/>
  <c r="S32" i="21"/>
  <c r="AH32" i="18"/>
  <c r="S32" i="17"/>
  <c r="AH32" i="14"/>
  <c r="S32" i="13"/>
  <c r="AH32" i="10"/>
  <c r="R32" i="16"/>
  <c r="R32" i="8"/>
  <c r="AG32" i="4"/>
  <c r="AH32" i="6"/>
  <c r="AH32" i="5"/>
  <c r="S32" i="4"/>
  <c r="AH32" i="3"/>
  <c r="R32"/>
  <c r="S42" i="35" l="1"/>
  <c r="AH42"/>
  <c r="Q42"/>
  <c r="AJ42"/>
  <c r="R58" i="26"/>
  <c r="AK42" i="35" l="1"/>
  <c r="R58" i="12"/>
  <c r="R58" i="18"/>
  <c r="R58" i="6"/>
  <c r="R58" i="14"/>
  <c r="R58" i="16"/>
  <c r="R58" i="20"/>
  <c r="R58" i="22"/>
  <c r="R58" i="24"/>
  <c r="R58" i="28"/>
  <c r="R58" i="30"/>
  <c r="R58" i="32"/>
  <c r="AG58" i="3"/>
  <c r="AH58"/>
  <c r="AG58" i="5"/>
  <c r="AH58"/>
  <c r="AH58" i="7"/>
  <c r="AG58" i="9"/>
  <c r="AG58" i="11"/>
  <c r="AH58"/>
  <c r="AG58" i="13"/>
  <c r="AH58"/>
  <c r="AG58" i="15"/>
  <c r="AH58"/>
  <c r="AG58" i="17"/>
  <c r="AH58"/>
  <c r="AG58" i="19"/>
  <c r="AH58"/>
  <c r="AG58" i="21"/>
  <c r="AH58"/>
  <c r="AG58" i="23"/>
  <c r="AH58"/>
  <c r="AG58" i="25"/>
  <c r="AH58"/>
  <c r="AG58" i="27"/>
  <c r="AH58"/>
  <c r="AG58" i="29"/>
  <c r="AH58"/>
  <c r="Q72" i="2"/>
  <c r="Q72" i="3"/>
  <c r="Q72" i="4"/>
  <c r="Q72" i="5"/>
  <c r="Q72" i="6"/>
  <c r="Q72" i="7"/>
  <c r="Q72" i="8"/>
  <c r="Q72" i="9"/>
  <c r="Q72" i="10"/>
  <c r="Q72" i="11"/>
  <c r="Q72" i="12"/>
  <c r="Q72" i="13"/>
  <c r="Q72" i="14"/>
  <c r="Q72" i="15"/>
  <c r="Q72" i="18"/>
  <c r="Q72" i="19"/>
  <c r="Q72" i="20"/>
  <c r="Q72" i="21"/>
  <c r="Q72" i="22"/>
  <c r="Q72" i="23"/>
  <c r="Q72" i="24"/>
  <c r="Q72" i="25"/>
  <c r="Q72" i="28"/>
  <c r="Q72" i="29"/>
  <c r="Q72" i="30"/>
  <c r="Q72" i="32"/>
  <c r="AG58" i="31"/>
  <c r="AH58"/>
  <c r="Q73" i="6"/>
  <c r="Q73" i="9"/>
  <c r="Q73" i="12"/>
  <c r="AH58" i="4"/>
  <c r="AG58" i="8"/>
  <c r="AG58" i="14"/>
  <c r="AG58" i="20"/>
  <c r="AG58" i="26"/>
  <c r="AG58" i="30"/>
  <c r="Q73" i="3"/>
  <c r="AG58" i="6"/>
  <c r="AH58" i="10"/>
  <c r="AG58" i="12"/>
  <c r="AG58" i="16"/>
  <c r="AG58" i="18"/>
  <c r="AG58" i="22"/>
  <c r="AG58" i="24"/>
  <c r="AH58" i="26"/>
  <c r="AG58" i="28"/>
  <c r="AH58"/>
  <c r="AH58" i="30"/>
  <c r="AG58" i="32"/>
  <c r="AH58"/>
  <c r="Q73" i="4"/>
  <c r="Q73" i="5"/>
  <c r="Q73" i="7"/>
  <c r="Q73" i="8"/>
  <c r="Q73" i="10"/>
  <c r="Q73" i="11"/>
  <c r="Q73" i="13"/>
  <c r="Q73" i="14"/>
  <c r="Q73" i="15"/>
  <c r="Q73" i="16"/>
  <c r="Q73" i="17"/>
  <c r="Q73" i="18"/>
  <c r="Q73" i="19"/>
  <c r="Q73" i="21"/>
  <c r="Q73" i="22"/>
  <c r="Q73" i="23"/>
  <c r="Q73" i="24"/>
  <c r="Q73" i="26"/>
  <c r="Q73" i="27"/>
  <c r="Q73" i="28"/>
  <c r="Q73" i="29"/>
  <c r="Q73" i="30"/>
  <c r="Q73" i="31"/>
  <c r="Q73" i="32"/>
  <c r="AG58" i="4"/>
  <c r="AH58" i="8"/>
  <c r="AH58" i="12"/>
  <c r="AH58" i="14"/>
  <c r="AH58" i="16"/>
  <c r="AH58" i="18"/>
  <c r="AH58" i="20"/>
  <c r="AH58" i="22"/>
  <c r="AH58" i="24"/>
  <c r="R58" i="3"/>
  <c r="R58" i="5"/>
  <c r="R58" i="7"/>
  <c r="R58" i="9"/>
  <c r="R58" i="11"/>
  <c r="R58" i="13"/>
  <c r="R58" i="15"/>
  <c r="R58" i="17"/>
  <c r="R58" i="19"/>
  <c r="R58" i="21"/>
  <c r="R58" i="23"/>
  <c r="R58" i="25"/>
  <c r="R58" i="27"/>
  <c r="R58" i="29"/>
  <c r="R58" i="31"/>
  <c r="AH58" i="6"/>
  <c r="AG58" i="10"/>
  <c r="R58" i="4"/>
  <c r="R58" i="8"/>
  <c r="R58" i="10"/>
  <c r="AG58" i="7"/>
  <c r="AH58" i="9"/>
  <c r="S58" i="32"/>
  <c r="S58" i="30"/>
  <c r="S58" i="28"/>
  <c r="S58" i="26"/>
  <c r="S58" i="24"/>
  <c r="S58" i="22"/>
  <c r="S58" i="20"/>
  <c r="S58" i="18"/>
  <c r="S58" i="16"/>
  <c r="S58" i="14"/>
  <c r="S58" i="12"/>
  <c r="S58" i="10"/>
  <c r="S58" i="8"/>
  <c r="S58" i="6"/>
  <c r="S58" i="4"/>
  <c r="S58" i="3"/>
  <c r="S58" i="31"/>
  <c r="S58" i="29"/>
  <c r="S58" i="27"/>
  <c r="S58" i="25"/>
  <c r="S58" i="23"/>
  <c r="S58" i="21"/>
  <c r="S58" i="19"/>
  <c r="S58" i="17"/>
  <c r="S58" i="15"/>
  <c r="S58" i="13"/>
  <c r="S58" i="11"/>
  <c r="S58" i="9"/>
  <c r="S58" i="7"/>
  <c r="S58" i="5"/>
  <c r="Q73" i="20"/>
  <c r="Q73" i="25"/>
  <c r="Q72" i="16"/>
  <c r="Q72" i="17"/>
  <c r="Q72" i="26"/>
  <c r="Q72" i="27"/>
  <c r="Q72" i="31"/>
  <c r="Q72" i="35" l="1"/>
  <c r="Q73" i="2"/>
  <c r="Q73" i="35" s="1"/>
  <c r="Q61" i="3" l="1"/>
  <c r="Q61" i="4"/>
  <c r="Q61" i="5"/>
  <c r="Q61" i="6"/>
  <c r="Q61" i="7"/>
  <c r="Q61" i="8"/>
  <c r="Q61" i="9"/>
  <c r="Q61" i="10"/>
  <c r="Q61" i="11"/>
  <c r="Q61" i="12"/>
  <c r="Q61" i="13"/>
  <c r="Q61" i="14"/>
  <c r="Q61" i="15"/>
  <c r="Q61" i="16"/>
  <c r="Q61" i="17"/>
  <c r="Q61" i="18"/>
  <c r="Q61" i="19"/>
  <c r="Q61" i="20"/>
  <c r="Q61" i="21"/>
  <c r="Q61" i="22"/>
  <c r="Q61" i="23"/>
  <c r="Q61" i="24"/>
  <c r="Q61" i="25"/>
  <c r="Q61" i="26"/>
  <c r="Q61" i="27"/>
  <c r="Q61" i="28"/>
  <c r="Q61" i="29"/>
  <c r="Q61" i="30"/>
  <c r="Q61" i="31"/>
  <c r="Q61" i="32"/>
  <c r="Q61" i="2"/>
  <c r="Q66" i="3"/>
  <c r="Q65"/>
  <c r="Q64"/>
  <c r="Q63"/>
  <c r="Q62"/>
  <c r="Q60"/>
  <c r="Q59"/>
  <c r="Q66" i="4"/>
  <c r="Q65"/>
  <c r="Q64"/>
  <c r="Q63"/>
  <c r="Q62"/>
  <c r="Q60"/>
  <c r="Q59"/>
  <c r="Q66" i="5"/>
  <c r="Q65"/>
  <c r="Q64"/>
  <c r="Q63"/>
  <c r="Q62"/>
  <c r="Q60"/>
  <c r="Q59"/>
  <c r="Q66" i="6"/>
  <c r="Q65"/>
  <c r="Q64"/>
  <c r="Q63"/>
  <c r="Q62"/>
  <c r="Q60"/>
  <c r="Q59"/>
  <c r="Q66" i="7"/>
  <c r="Q65"/>
  <c r="Q64"/>
  <c r="Q63"/>
  <c r="Q62"/>
  <c r="Q60"/>
  <c r="Q59"/>
  <c r="Q66" i="8"/>
  <c r="Q65"/>
  <c r="Q64"/>
  <c r="Q63"/>
  <c r="Q62"/>
  <c r="Q60"/>
  <c r="Q59"/>
  <c r="Q66" i="9"/>
  <c r="Q65"/>
  <c r="Q64"/>
  <c r="Q63"/>
  <c r="Q62"/>
  <c r="Q60"/>
  <c r="Q59"/>
  <c r="Q66" i="10"/>
  <c r="Q65"/>
  <c r="Q64"/>
  <c r="Q63"/>
  <c r="Q62"/>
  <c r="Q60"/>
  <c r="Q59"/>
  <c r="Q66" i="11"/>
  <c r="Q65"/>
  <c r="Q64"/>
  <c r="Q63"/>
  <c r="Q62"/>
  <c r="Q60"/>
  <c r="Q59"/>
  <c r="Q66" i="12"/>
  <c r="Q65"/>
  <c r="Q64"/>
  <c r="Q63"/>
  <c r="Q62"/>
  <c r="Q60"/>
  <c r="Q59"/>
  <c r="Q66" i="13"/>
  <c r="Q65"/>
  <c r="Q64"/>
  <c r="Q63"/>
  <c r="Q62"/>
  <c r="Q60"/>
  <c r="Q59"/>
  <c r="Q66" i="14"/>
  <c r="Q65"/>
  <c r="Q64"/>
  <c r="Q63"/>
  <c r="Q62"/>
  <c r="Q60"/>
  <c r="Q59"/>
  <c r="Q66" i="15"/>
  <c r="Q65"/>
  <c r="Q64"/>
  <c r="Q63"/>
  <c r="Q62"/>
  <c r="Q60"/>
  <c r="Q59"/>
  <c r="Q66" i="16"/>
  <c r="Q65"/>
  <c r="Q64"/>
  <c r="Q63"/>
  <c r="Q62"/>
  <c r="Q60"/>
  <c r="Q59"/>
  <c r="Q66" i="17"/>
  <c r="Q65"/>
  <c r="Q64"/>
  <c r="Q63"/>
  <c r="Q62"/>
  <c r="Q60"/>
  <c r="Q59"/>
  <c r="Q66" i="18"/>
  <c r="Q65"/>
  <c r="Q64"/>
  <c r="Q63"/>
  <c r="Q62"/>
  <c r="Q60"/>
  <c r="Q59"/>
  <c r="Q66" i="19"/>
  <c r="Q65"/>
  <c r="Q64"/>
  <c r="Q63"/>
  <c r="Q62"/>
  <c r="Q60"/>
  <c r="Q59"/>
  <c r="Q66" i="20"/>
  <c r="Q65"/>
  <c r="Q64"/>
  <c r="Q63"/>
  <c r="Q62"/>
  <c r="Q60"/>
  <c r="Q59"/>
  <c r="Q66" i="21"/>
  <c r="Q65"/>
  <c r="Q64"/>
  <c r="Q63"/>
  <c r="Q62"/>
  <c r="Q60"/>
  <c r="Q59"/>
  <c r="Q66" i="22"/>
  <c r="Q65"/>
  <c r="Q64"/>
  <c r="Q63"/>
  <c r="Q62"/>
  <c r="Q60"/>
  <c r="Q59"/>
  <c r="Q66" i="23"/>
  <c r="Q65"/>
  <c r="Q64"/>
  <c r="Q63"/>
  <c r="Q62"/>
  <c r="Q60"/>
  <c r="Q59"/>
  <c r="Q66" i="24"/>
  <c r="Q65"/>
  <c r="Q64"/>
  <c r="Q63"/>
  <c r="Q62"/>
  <c r="Q60"/>
  <c r="Q59"/>
  <c r="Q66" i="25"/>
  <c r="Q65"/>
  <c r="Q64"/>
  <c r="Q63"/>
  <c r="Q62"/>
  <c r="Q60"/>
  <c r="Q59"/>
  <c r="Q66" i="26"/>
  <c r="Q65"/>
  <c r="Q64"/>
  <c r="Q63"/>
  <c r="Q62"/>
  <c r="Q60"/>
  <c r="Q59"/>
  <c r="Q66" i="27"/>
  <c r="Q65"/>
  <c r="Q64"/>
  <c r="Q63"/>
  <c r="Q62"/>
  <c r="Q60"/>
  <c r="Q59"/>
  <c r="Q66" i="28"/>
  <c r="Q65"/>
  <c r="Q64"/>
  <c r="Q63"/>
  <c r="Q62"/>
  <c r="Q60"/>
  <c r="Q59"/>
  <c r="Q66" i="29"/>
  <c r="Q65"/>
  <c r="Q64"/>
  <c r="Q63"/>
  <c r="Q62"/>
  <c r="Q60"/>
  <c r="Q59"/>
  <c r="Q66" i="30"/>
  <c r="Q65"/>
  <c r="Q64"/>
  <c r="Q63"/>
  <c r="Q62"/>
  <c r="Q60"/>
  <c r="Q59"/>
  <c r="Q66" i="31"/>
  <c r="Q65"/>
  <c r="Q64"/>
  <c r="Q63"/>
  <c r="Q62"/>
  <c r="Q60"/>
  <c r="Q59"/>
  <c r="Q66" i="32"/>
  <c r="Q65"/>
  <c r="Q64"/>
  <c r="Q63"/>
  <c r="Q62"/>
  <c r="Q60"/>
  <c r="Q59"/>
  <c r="Q66" i="2"/>
  <c r="Q65"/>
  <c r="Q64"/>
  <c r="Q63"/>
  <c r="Q62"/>
  <c r="Q60"/>
  <c r="Q59"/>
  <c r="Q53" i="3"/>
  <c r="Q52"/>
  <c r="Q51"/>
  <c r="Q50"/>
  <c r="Q49"/>
  <c r="Q48"/>
  <c r="Q47"/>
  <c r="Q46"/>
  <c r="Q45"/>
  <c r="Q33"/>
  <c r="Q44"/>
  <c r="Q43"/>
  <c r="Q31"/>
  <c r="Q30"/>
  <c r="Q29"/>
  <c r="Q28"/>
  <c r="Q53" i="4"/>
  <c r="Q52"/>
  <c r="Q51"/>
  <c r="Q50"/>
  <c r="Q49"/>
  <c r="Q48"/>
  <c r="Q47"/>
  <c r="Q46"/>
  <c r="Q45"/>
  <c r="Q33"/>
  <c r="Q44"/>
  <c r="Q43"/>
  <c r="Q31"/>
  <c r="Q30"/>
  <c r="Q29"/>
  <c r="Q28"/>
  <c r="Q53" i="5"/>
  <c r="Q52"/>
  <c r="Q51"/>
  <c r="Q50"/>
  <c r="Q49"/>
  <c r="Q48"/>
  <c r="Q47"/>
  <c r="Q46"/>
  <c r="Q45"/>
  <c r="Q33"/>
  <c r="Q44"/>
  <c r="Q43"/>
  <c r="Q31"/>
  <c r="Q30"/>
  <c r="Q29"/>
  <c r="Q28"/>
  <c r="Q53" i="6"/>
  <c r="Q52"/>
  <c r="Q51"/>
  <c r="Q50"/>
  <c r="Q49"/>
  <c r="Q48"/>
  <c r="Q47"/>
  <c r="Q46"/>
  <c r="Q45"/>
  <c r="Q33"/>
  <c r="Q44"/>
  <c r="Q43"/>
  <c r="Q31"/>
  <c r="Q30"/>
  <c r="Q29"/>
  <c r="Q28"/>
  <c r="Q53" i="7"/>
  <c r="Q52"/>
  <c r="Q51"/>
  <c r="Q50"/>
  <c r="Q49"/>
  <c r="Q48"/>
  <c r="Q47"/>
  <c r="Q46"/>
  <c r="Q45"/>
  <c r="Q33"/>
  <c r="Q44"/>
  <c r="Q43"/>
  <c r="Q31"/>
  <c r="Q30"/>
  <c r="Q29"/>
  <c r="Q28"/>
  <c r="Q53" i="8"/>
  <c r="Q52"/>
  <c r="Q51"/>
  <c r="Q50"/>
  <c r="Q49"/>
  <c r="Q48"/>
  <c r="Q47"/>
  <c r="Q46"/>
  <c r="Q45"/>
  <c r="Q33"/>
  <c r="Q44"/>
  <c r="Q43"/>
  <c r="Q31"/>
  <c r="Q30"/>
  <c r="Q29"/>
  <c r="Q28"/>
  <c r="Q53" i="9"/>
  <c r="Q52"/>
  <c r="Q51"/>
  <c r="Q50"/>
  <c r="Q49"/>
  <c r="Q48"/>
  <c r="Q47"/>
  <c r="Q46"/>
  <c r="Q45"/>
  <c r="Q33"/>
  <c r="Q44"/>
  <c r="Q43"/>
  <c r="Q31"/>
  <c r="Q30"/>
  <c r="Q29"/>
  <c r="Q28"/>
  <c r="Q53" i="10"/>
  <c r="Q52"/>
  <c r="Q51"/>
  <c r="Q50"/>
  <c r="Q49"/>
  <c r="Q48"/>
  <c r="Q47"/>
  <c r="Q46"/>
  <c r="Q45"/>
  <c r="Q33"/>
  <c r="Q44"/>
  <c r="Q43"/>
  <c r="Q31"/>
  <c r="Q30"/>
  <c r="Q29"/>
  <c r="Q28"/>
  <c r="Q53" i="11"/>
  <c r="Q52"/>
  <c r="Q51"/>
  <c r="Q50"/>
  <c r="Q49"/>
  <c r="Q48"/>
  <c r="Q47"/>
  <c r="Q46"/>
  <c r="Q45"/>
  <c r="Q33"/>
  <c r="Q44"/>
  <c r="Q43"/>
  <c r="Q31"/>
  <c r="Q30"/>
  <c r="Q29"/>
  <c r="Q28"/>
  <c r="Q53" i="12"/>
  <c r="Q52"/>
  <c r="Q51"/>
  <c r="Q50"/>
  <c r="Q49"/>
  <c r="Q48"/>
  <c r="Q47"/>
  <c r="Q46"/>
  <c r="Q45"/>
  <c r="Q33"/>
  <c r="Q44"/>
  <c r="Q43"/>
  <c r="Q31"/>
  <c r="Q30"/>
  <c r="Q29"/>
  <c r="Q28"/>
  <c r="Q53" i="13"/>
  <c r="Q52"/>
  <c r="Q51"/>
  <c r="Q50"/>
  <c r="Q49"/>
  <c r="Q48"/>
  <c r="Q47"/>
  <c r="Q46"/>
  <c r="Q45"/>
  <c r="Q33"/>
  <c r="Q44"/>
  <c r="Q43"/>
  <c r="Q31"/>
  <c r="Q30"/>
  <c r="Q29"/>
  <c r="Q28"/>
  <c r="Q53" i="14"/>
  <c r="Q52"/>
  <c r="Q51"/>
  <c r="Q50"/>
  <c r="Q49"/>
  <c r="Q48"/>
  <c r="Q47"/>
  <c r="Q46"/>
  <c r="Q45"/>
  <c r="Q33"/>
  <c r="Q44"/>
  <c r="Q43"/>
  <c r="Q31"/>
  <c r="Q30"/>
  <c r="Q29"/>
  <c r="Q28"/>
  <c r="Q53" i="15"/>
  <c r="Q52"/>
  <c r="Q51"/>
  <c r="Q50"/>
  <c r="Q49"/>
  <c r="Q48"/>
  <c r="Q47"/>
  <c r="Q46"/>
  <c r="Q45"/>
  <c r="Q33"/>
  <c r="Q44"/>
  <c r="Q43"/>
  <c r="Q31"/>
  <c r="Q30"/>
  <c r="Q29"/>
  <c r="Q28"/>
  <c r="Q53" i="16"/>
  <c r="Q52"/>
  <c r="Q51"/>
  <c r="Q50"/>
  <c r="Q49"/>
  <c r="Q48"/>
  <c r="Q47"/>
  <c r="Q46"/>
  <c r="Q45"/>
  <c r="Q33"/>
  <c r="Q44"/>
  <c r="Q43"/>
  <c r="Q31"/>
  <c r="Q30"/>
  <c r="Q29"/>
  <c r="Q28"/>
  <c r="Q53" i="17"/>
  <c r="Q52"/>
  <c r="Q51"/>
  <c r="Q50"/>
  <c r="Q49"/>
  <c r="Q48"/>
  <c r="Q47"/>
  <c r="Q46"/>
  <c r="Q45"/>
  <c r="Q33"/>
  <c r="Q44"/>
  <c r="Q43"/>
  <c r="Q31"/>
  <c r="Q30"/>
  <c r="Q29"/>
  <c r="Q28"/>
  <c r="Q53" i="18"/>
  <c r="Q52"/>
  <c r="Q51"/>
  <c r="Q50"/>
  <c r="Q49"/>
  <c r="Q48"/>
  <c r="Q47"/>
  <c r="Q46"/>
  <c r="Q45"/>
  <c r="Q33"/>
  <c r="Q44"/>
  <c r="Q43"/>
  <c r="Q31"/>
  <c r="Q30"/>
  <c r="Q29"/>
  <c r="Q28"/>
  <c r="Q53" i="19"/>
  <c r="Q52"/>
  <c r="Q51"/>
  <c r="Q50"/>
  <c r="Q49"/>
  <c r="Q48"/>
  <c r="Q47"/>
  <c r="Q46"/>
  <c r="Q45"/>
  <c r="Q33"/>
  <c r="Q44"/>
  <c r="Q43"/>
  <c r="Q31"/>
  <c r="Q30"/>
  <c r="Q29"/>
  <c r="Q28"/>
  <c r="Q53" i="20"/>
  <c r="Q52"/>
  <c r="Q51"/>
  <c r="Q50"/>
  <c r="Q49"/>
  <c r="Q48"/>
  <c r="Q47"/>
  <c r="Q46"/>
  <c r="Q45"/>
  <c r="Q33"/>
  <c r="Q44"/>
  <c r="Q43"/>
  <c r="Q31"/>
  <c r="Q30"/>
  <c r="Q29"/>
  <c r="Q28"/>
  <c r="Q53" i="21"/>
  <c r="Q52"/>
  <c r="Q51"/>
  <c r="Q50"/>
  <c r="Q49"/>
  <c r="Q48"/>
  <c r="Q47"/>
  <c r="Q46"/>
  <c r="Q45"/>
  <c r="Q33"/>
  <c r="Q44"/>
  <c r="Q43"/>
  <c r="Q31"/>
  <c r="Q30"/>
  <c r="Q29"/>
  <c r="Q28"/>
  <c r="Q53" i="22"/>
  <c r="Q52"/>
  <c r="Q51"/>
  <c r="Q50"/>
  <c r="Q49"/>
  <c r="Q48"/>
  <c r="Q47"/>
  <c r="Q46"/>
  <c r="Q45"/>
  <c r="Q33"/>
  <c r="Q44"/>
  <c r="Q43"/>
  <c r="Q31"/>
  <c r="Q30"/>
  <c r="Q29"/>
  <c r="Q28"/>
  <c r="Q53" i="23"/>
  <c r="Q52"/>
  <c r="Q51"/>
  <c r="Q50"/>
  <c r="Q49"/>
  <c r="Q48"/>
  <c r="Q47"/>
  <c r="Q46"/>
  <c r="Q45"/>
  <c r="Q33"/>
  <c r="Q44"/>
  <c r="Q43"/>
  <c r="Q31"/>
  <c r="Q30"/>
  <c r="Q29"/>
  <c r="Q28"/>
  <c r="Q53" i="24"/>
  <c r="Q52"/>
  <c r="Q51"/>
  <c r="Q50"/>
  <c r="Q49"/>
  <c r="Q48"/>
  <c r="Q47"/>
  <c r="Q46"/>
  <c r="Q45"/>
  <c r="Q33"/>
  <c r="Q44"/>
  <c r="Q43"/>
  <c r="Q31"/>
  <c r="Q30"/>
  <c r="Q29"/>
  <c r="Q28"/>
  <c r="Q53" i="25"/>
  <c r="Q52"/>
  <c r="Q51"/>
  <c r="Q50"/>
  <c r="Q49"/>
  <c r="Q48"/>
  <c r="Q47"/>
  <c r="Q46"/>
  <c r="Q45"/>
  <c r="Q33"/>
  <c r="Q44"/>
  <c r="Q43"/>
  <c r="Q31"/>
  <c r="Q30"/>
  <c r="Q29"/>
  <c r="Q28"/>
  <c r="Q53" i="26"/>
  <c r="Q52"/>
  <c r="Q51"/>
  <c r="Q50"/>
  <c r="Q49"/>
  <c r="Q48"/>
  <c r="Q47"/>
  <c r="Q46"/>
  <c r="Q45"/>
  <c r="Q33"/>
  <c r="Q44"/>
  <c r="Q43"/>
  <c r="Q31"/>
  <c r="Q30"/>
  <c r="Q29"/>
  <c r="Q28"/>
  <c r="Q53" i="27"/>
  <c r="Q52"/>
  <c r="Q51"/>
  <c r="Q50"/>
  <c r="Q49"/>
  <c r="Q48"/>
  <c r="Q47"/>
  <c r="Q46"/>
  <c r="Q45"/>
  <c r="Q33"/>
  <c r="Q44"/>
  <c r="Q43"/>
  <c r="Q31"/>
  <c r="Q30"/>
  <c r="Q29"/>
  <c r="Q28"/>
  <c r="Q53" i="28"/>
  <c r="Q52"/>
  <c r="Q51"/>
  <c r="Q50"/>
  <c r="Q49"/>
  <c r="Q48"/>
  <c r="Q47"/>
  <c r="Q46"/>
  <c r="Q45"/>
  <c r="Q33"/>
  <c r="Q44"/>
  <c r="Q43"/>
  <c r="Q31"/>
  <c r="Q30"/>
  <c r="Q29"/>
  <c r="Q28"/>
  <c r="Q53" i="29"/>
  <c r="Q52"/>
  <c r="Q51"/>
  <c r="Q50"/>
  <c r="Q49"/>
  <c r="Q48"/>
  <c r="Q47"/>
  <c r="Q46"/>
  <c r="Q45"/>
  <c r="Q33"/>
  <c r="Q44"/>
  <c r="Q43"/>
  <c r="Q31"/>
  <c r="Q30"/>
  <c r="Q29"/>
  <c r="Q28"/>
  <c r="Q53" i="30"/>
  <c r="Q52"/>
  <c r="Q51"/>
  <c r="Q50"/>
  <c r="Q49"/>
  <c r="Q48"/>
  <c r="Q47"/>
  <c r="Q46"/>
  <c r="Q45"/>
  <c r="Q33"/>
  <c r="Q44"/>
  <c r="Q43"/>
  <c r="Q31"/>
  <c r="Q30"/>
  <c r="Q29"/>
  <c r="Q28"/>
  <c r="Q53" i="31"/>
  <c r="Q52"/>
  <c r="Q51"/>
  <c r="Q50"/>
  <c r="Q49"/>
  <c r="Q48"/>
  <c r="Q47"/>
  <c r="Q46"/>
  <c r="Q45"/>
  <c r="Q33"/>
  <c r="Q44"/>
  <c r="Q43"/>
  <c r="Q31"/>
  <c r="Q30"/>
  <c r="Q29"/>
  <c r="Q28"/>
  <c r="Q53" i="32"/>
  <c r="Q52"/>
  <c r="Q51"/>
  <c r="Q50"/>
  <c r="Q49"/>
  <c r="Q48"/>
  <c r="Q47"/>
  <c r="Q46"/>
  <c r="Q45"/>
  <c r="Q33"/>
  <c r="Q44"/>
  <c r="Q43"/>
  <c r="Q31"/>
  <c r="Q30"/>
  <c r="Q29"/>
  <c r="Q28"/>
  <c r="Q53" i="2"/>
  <c r="Q53" i="35" s="1"/>
  <c r="Q32" i="2"/>
  <c r="Q52"/>
  <c r="Q51"/>
  <c r="Q50"/>
  <c r="Q49"/>
  <c r="Q48"/>
  <c r="Q47"/>
  <c r="Q46"/>
  <c r="Q45"/>
  <c r="Q33"/>
  <c r="Q44"/>
  <c r="Q43"/>
  <c r="Q31"/>
  <c r="Q30"/>
  <c r="Q29"/>
  <c r="Q28"/>
  <c r="Q27" i="3"/>
  <c r="Q27" i="4"/>
  <c r="Q27" i="5"/>
  <c r="Q27" i="6"/>
  <c r="Q27" i="7"/>
  <c r="Q27" i="8"/>
  <c r="Q27" i="9"/>
  <c r="Q27" i="10"/>
  <c r="Q27" i="11"/>
  <c r="Q27" i="12"/>
  <c r="Q27" i="13"/>
  <c r="Q27" i="14"/>
  <c r="Q27" i="15"/>
  <c r="Q27" i="16"/>
  <c r="Q27" i="17"/>
  <c r="Q27" i="18"/>
  <c r="Q27" i="19"/>
  <c r="Q27" i="20"/>
  <c r="Q27" i="21"/>
  <c r="Q27" i="22"/>
  <c r="Q27" i="23"/>
  <c r="Q27" i="24"/>
  <c r="Q27" i="25"/>
  <c r="Q27" i="26"/>
  <c r="Q27" i="27"/>
  <c r="Q27" i="28"/>
  <c r="Q27" i="29"/>
  <c r="Q27" i="30"/>
  <c r="Q27" i="31"/>
  <c r="Q27" i="32"/>
  <c r="Q27" i="2"/>
  <c r="Q62" i="35" l="1"/>
  <c r="Q31"/>
  <c r="Q45"/>
  <c r="Q49"/>
  <c r="Q30"/>
  <c r="Q33"/>
  <c r="Q48"/>
  <c r="Q52"/>
  <c r="Q60"/>
  <c r="Q65"/>
  <c r="Q61"/>
  <c r="Q27"/>
  <c r="Q29"/>
  <c r="Q44"/>
  <c r="Q47"/>
  <c r="Q51"/>
  <c r="Q59"/>
  <c r="Q64"/>
  <c r="Q28"/>
  <c r="Q43"/>
  <c r="Q46"/>
  <c r="Q50"/>
  <c r="Q63"/>
  <c r="Q66"/>
  <c r="AG53" i="13"/>
  <c r="AG53" i="12"/>
  <c r="R53"/>
  <c r="AG53" i="11"/>
  <c r="R53"/>
  <c r="AG53" i="10"/>
  <c r="R53"/>
  <c r="AG53" i="9"/>
  <c r="R53"/>
  <c r="AG53" i="8"/>
  <c r="R53"/>
  <c r="AG53" i="7"/>
  <c r="R53"/>
  <c r="AG53" i="6"/>
  <c r="R53"/>
  <c r="AG53" i="5"/>
  <c r="R53"/>
  <c r="AG53" i="4"/>
  <c r="R53"/>
  <c r="AG53" i="3"/>
  <c r="R53"/>
  <c r="AG53" i="14"/>
  <c r="AH53"/>
  <c r="R53"/>
  <c r="S53"/>
  <c r="AG53" i="15"/>
  <c r="AH53"/>
  <c r="R53"/>
  <c r="S53"/>
  <c r="AG53" i="16"/>
  <c r="AH53"/>
  <c r="R53"/>
  <c r="S53"/>
  <c r="AG53" i="17"/>
  <c r="AH53"/>
  <c r="R53"/>
  <c r="S53"/>
  <c r="AG53" i="18"/>
  <c r="AH53"/>
  <c r="R53"/>
  <c r="S53"/>
  <c r="AG53" i="19"/>
  <c r="AH53"/>
  <c r="R53"/>
  <c r="AG53" i="20"/>
  <c r="AH53"/>
  <c r="R53"/>
  <c r="AG53" i="21"/>
  <c r="AH53"/>
  <c r="R53"/>
  <c r="AG53" i="22"/>
  <c r="AH53"/>
  <c r="R53"/>
  <c r="S53"/>
  <c r="AG53" i="23"/>
  <c r="AH53"/>
  <c r="R53"/>
  <c r="AG53" i="24"/>
  <c r="AH53"/>
  <c r="R53"/>
  <c r="AG53" i="25"/>
  <c r="AH53"/>
  <c r="R53"/>
  <c r="AG53" i="26"/>
  <c r="AH53"/>
  <c r="R53"/>
  <c r="AG53" i="27"/>
  <c r="AH53"/>
  <c r="R53"/>
  <c r="AG53" i="28"/>
  <c r="AH53"/>
  <c r="R53"/>
  <c r="AG53" i="29"/>
  <c r="AH53"/>
  <c r="R53"/>
  <c r="AG53" i="30"/>
  <c r="AH53"/>
  <c r="R53"/>
  <c r="AG53" i="31"/>
  <c r="AH53"/>
  <c r="R53"/>
  <c r="AG53" i="32"/>
  <c r="AH53"/>
  <c r="R53"/>
  <c r="S53"/>
  <c r="R53" i="2"/>
  <c r="AH53" i="3" l="1"/>
  <c r="AH53" i="4"/>
  <c r="AH53" i="5"/>
  <c r="AH53" i="6"/>
  <c r="AH53" i="7"/>
  <c r="AH53" i="8"/>
  <c r="AH53" i="9"/>
  <c r="AH53" i="10"/>
  <c r="AH53" i="11"/>
  <c r="AH53" i="12"/>
  <c r="S53" i="13"/>
  <c r="AH53"/>
  <c r="AH53" i="2"/>
  <c r="S53"/>
  <c r="AG53"/>
  <c r="AG53" i="35" s="1"/>
  <c r="R53" i="13"/>
  <c r="R53" i="35" s="1"/>
  <c r="S53" i="3"/>
  <c r="S53" i="31"/>
  <c r="S53" i="30"/>
  <c r="S53" i="29"/>
  <c r="S53" i="28"/>
  <c r="S53" i="27"/>
  <c r="S53" i="26"/>
  <c r="S53" i="25"/>
  <c r="S53" i="24"/>
  <c r="S53" i="23"/>
  <c r="S53" i="21"/>
  <c r="S53" i="20"/>
  <c r="S53" i="19"/>
  <c r="S53" i="12"/>
  <c r="S53" i="11"/>
  <c r="S53" i="10"/>
  <c r="S53" i="9"/>
  <c r="S53" i="8"/>
  <c r="S53" i="7"/>
  <c r="S53" i="6"/>
  <c r="S53" i="5"/>
  <c r="S53" i="4"/>
  <c r="AH53" i="35" l="1"/>
  <c r="S53"/>
  <c r="AJ53"/>
  <c r="R32" i="2"/>
  <c r="R32" i="35" s="1"/>
  <c r="S32" i="2"/>
  <c r="S32" i="35" s="1"/>
  <c r="AH32" i="2"/>
  <c r="AH32" i="35" s="1"/>
  <c r="AG32" i="2"/>
  <c r="AG32" i="35" s="1"/>
  <c r="AG61" i="32"/>
  <c r="R61"/>
  <c r="AG75"/>
  <c r="R75"/>
  <c r="AG74"/>
  <c r="R74"/>
  <c r="AG72"/>
  <c r="R72"/>
  <c r="AG66"/>
  <c r="AG63"/>
  <c r="AG60"/>
  <c r="R60"/>
  <c r="AG65"/>
  <c r="AG62"/>
  <c r="R62"/>
  <c r="AG64"/>
  <c r="AG59"/>
  <c r="R59"/>
  <c r="AG52"/>
  <c r="R52"/>
  <c r="AG49"/>
  <c r="AG47"/>
  <c r="R47"/>
  <c r="AG48"/>
  <c r="R48"/>
  <c r="AG51"/>
  <c r="R51"/>
  <c r="AG50"/>
  <c r="R50"/>
  <c r="AG46"/>
  <c r="R46"/>
  <c r="AG45"/>
  <c r="R45"/>
  <c r="R37"/>
  <c r="R36"/>
  <c r="AG34"/>
  <c r="R34"/>
  <c r="AG33"/>
  <c r="R33"/>
  <c r="AG31"/>
  <c r="R31"/>
  <c r="AG30"/>
  <c r="R30"/>
  <c r="AG44"/>
  <c r="R44"/>
  <c r="AG43"/>
  <c r="R43"/>
  <c r="AG29"/>
  <c r="R29"/>
  <c r="AG28"/>
  <c r="R28"/>
  <c r="AG27"/>
  <c r="R27"/>
  <c r="AG61" i="31"/>
  <c r="AG75"/>
  <c r="AG74"/>
  <c r="AG72"/>
  <c r="R72"/>
  <c r="AG66"/>
  <c r="R66"/>
  <c r="AG63"/>
  <c r="R63"/>
  <c r="AG60"/>
  <c r="R60"/>
  <c r="AG65"/>
  <c r="R65"/>
  <c r="AG62"/>
  <c r="R62"/>
  <c r="AG64"/>
  <c r="R64"/>
  <c r="AG59"/>
  <c r="R59"/>
  <c r="AG52"/>
  <c r="R52"/>
  <c r="AG49"/>
  <c r="AG47"/>
  <c r="R47"/>
  <c r="AG48"/>
  <c r="R48"/>
  <c r="AG51"/>
  <c r="R51"/>
  <c r="AG50"/>
  <c r="R50"/>
  <c r="AG46"/>
  <c r="R46"/>
  <c r="AG45"/>
  <c r="R45"/>
  <c r="R37"/>
  <c r="R36"/>
  <c r="AG34"/>
  <c r="R34"/>
  <c r="AG33"/>
  <c r="R33"/>
  <c r="AG31"/>
  <c r="R31"/>
  <c r="AG30"/>
  <c r="R30"/>
  <c r="AG44"/>
  <c r="R44"/>
  <c r="AG43"/>
  <c r="R43"/>
  <c r="AG29"/>
  <c r="R29"/>
  <c r="AG28"/>
  <c r="R28"/>
  <c r="AG27"/>
  <c r="R27"/>
  <c r="AG61" i="30"/>
  <c r="R61"/>
  <c r="R75"/>
  <c r="R74"/>
  <c r="AG72"/>
  <c r="R72"/>
  <c r="AG66"/>
  <c r="R66"/>
  <c r="AG63"/>
  <c r="R63"/>
  <c r="AG65"/>
  <c r="R65"/>
  <c r="AG62"/>
  <c r="R62"/>
  <c r="AG64"/>
  <c r="AG52"/>
  <c r="R52"/>
  <c r="AG49"/>
  <c r="R49"/>
  <c r="R47"/>
  <c r="R48"/>
  <c r="AG51"/>
  <c r="R51"/>
  <c r="AG50"/>
  <c r="R50"/>
  <c r="R45"/>
  <c r="R34"/>
  <c r="R33"/>
  <c r="AG31"/>
  <c r="R43"/>
  <c r="R28"/>
  <c r="AG27"/>
  <c r="R27"/>
  <c r="R61" i="29"/>
  <c r="AG74"/>
  <c r="AG72"/>
  <c r="R72"/>
  <c r="AG66"/>
  <c r="R66"/>
  <c r="AG63"/>
  <c r="R63"/>
  <c r="AG60"/>
  <c r="R60"/>
  <c r="R65"/>
  <c r="AG62"/>
  <c r="R64"/>
  <c r="AG59"/>
  <c r="R59"/>
  <c r="AG52"/>
  <c r="R52"/>
  <c r="AG49"/>
  <c r="R49"/>
  <c r="AG47"/>
  <c r="R47"/>
  <c r="AG48"/>
  <c r="AG51"/>
  <c r="AG50"/>
  <c r="R50"/>
  <c r="AG46"/>
  <c r="R45"/>
  <c r="R37"/>
  <c r="R36"/>
  <c r="AG34"/>
  <c r="R34"/>
  <c r="AG33"/>
  <c r="R33"/>
  <c r="AG31"/>
  <c r="R31"/>
  <c r="AG30"/>
  <c r="R30"/>
  <c r="AG44"/>
  <c r="AG43"/>
  <c r="R43"/>
  <c r="AG29"/>
  <c r="R29"/>
  <c r="AG28"/>
  <c r="AG27"/>
  <c r="R27"/>
  <c r="AG61" i="28"/>
  <c r="R61"/>
  <c r="AG75"/>
  <c r="R75"/>
  <c r="AG74"/>
  <c r="R74"/>
  <c r="AG72"/>
  <c r="R72"/>
  <c r="AG66"/>
  <c r="R66"/>
  <c r="AG63"/>
  <c r="R63"/>
  <c r="AG60"/>
  <c r="R65"/>
  <c r="AG62"/>
  <c r="R64"/>
  <c r="AG59"/>
  <c r="AG52"/>
  <c r="AG49"/>
  <c r="R49"/>
  <c r="AG47"/>
  <c r="AG48"/>
  <c r="R48"/>
  <c r="AG51"/>
  <c r="AG50"/>
  <c r="R50"/>
  <c r="AG46"/>
  <c r="R45"/>
  <c r="R36"/>
  <c r="AG34"/>
  <c r="R34"/>
  <c r="R33"/>
  <c r="AG31"/>
  <c r="R31"/>
  <c r="AG30"/>
  <c r="R30"/>
  <c r="AG44"/>
  <c r="AG43"/>
  <c r="R43"/>
  <c r="AG29"/>
  <c r="R29"/>
  <c r="AG28"/>
  <c r="R27"/>
  <c r="AG61" i="27"/>
  <c r="AG75"/>
  <c r="AG74"/>
  <c r="AG72"/>
  <c r="R72"/>
  <c r="AG66"/>
  <c r="AG63"/>
  <c r="R63"/>
  <c r="AG60"/>
  <c r="R60"/>
  <c r="AG65"/>
  <c r="AG62"/>
  <c r="AG64"/>
  <c r="R64"/>
  <c r="AG59"/>
  <c r="R59"/>
  <c r="AG52"/>
  <c r="AG49"/>
  <c r="R49"/>
  <c r="AG47"/>
  <c r="R47"/>
  <c r="AG48"/>
  <c r="R48"/>
  <c r="AG51"/>
  <c r="AG50"/>
  <c r="R50"/>
  <c r="AG46"/>
  <c r="R46"/>
  <c r="AG45"/>
  <c r="R36"/>
  <c r="AG34"/>
  <c r="R34"/>
  <c r="AG33"/>
  <c r="AG31"/>
  <c r="AG30"/>
  <c r="R30"/>
  <c r="AG44"/>
  <c r="R44"/>
  <c r="AG43"/>
  <c r="AG29"/>
  <c r="R29"/>
  <c r="AG28"/>
  <c r="R28"/>
  <c r="AG27"/>
  <c r="AG61" i="26"/>
  <c r="R61"/>
  <c r="AG75"/>
  <c r="R75"/>
  <c r="AG74"/>
  <c r="R74"/>
  <c r="AG72"/>
  <c r="R72"/>
  <c r="AG66"/>
  <c r="R66"/>
  <c r="AG63"/>
  <c r="R63"/>
  <c r="AG60"/>
  <c r="R60"/>
  <c r="AG65"/>
  <c r="R65"/>
  <c r="AG62"/>
  <c r="R62"/>
  <c r="AG64"/>
  <c r="R64"/>
  <c r="AG59"/>
  <c r="R59"/>
  <c r="AG52"/>
  <c r="R52"/>
  <c r="AG49"/>
  <c r="R49"/>
  <c r="AG47"/>
  <c r="R47"/>
  <c r="AG48"/>
  <c r="AG51"/>
  <c r="R51"/>
  <c r="AG50"/>
  <c r="R50"/>
  <c r="AG46"/>
  <c r="R46"/>
  <c r="AG45"/>
  <c r="R45"/>
  <c r="R37"/>
  <c r="R36"/>
  <c r="AG34"/>
  <c r="R34"/>
  <c r="AG33"/>
  <c r="R33"/>
  <c r="AG31"/>
  <c r="R31"/>
  <c r="AG30"/>
  <c r="R30"/>
  <c r="AG44"/>
  <c r="R44"/>
  <c r="AG43"/>
  <c r="R43"/>
  <c r="AG29"/>
  <c r="R29"/>
  <c r="AG28"/>
  <c r="R28"/>
  <c r="AG27"/>
  <c r="AG74" i="25"/>
  <c r="R74"/>
  <c r="AG72"/>
  <c r="R72"/>
  <c r="AG66"/>
  <c r="R66"/>
  <c r="AG63"/>
  <c r="R63"/>
  <c r="AG60"/>
  <c r="R65"/>
  <c r="AG62"/>
  <c r="AG64"/>
  <c r="R64"/>
  <c r="AG59"/>
  <c r="AG52"/>
  <c r="AG49"/>
  <c r="R49"/>
  <c r="AG47"/>
  <c r="AG48"/>
  <c r="R48"/>
  <c r="AG51"/>
  <c r="AG50"/>
  <c r="R50"/>
  <c r="AG46"/>
  <c r="AG45"/>
  <c r="R45"/>
  <c r="R36"/>
  <c r="AG34"/>
  <c r="AG33"/>
  <c r="R33"/>
  <c r="AG31"/>
  <c r="R31"/>
  <c r="AG30"/>
  <c r="R30"/>
  <c r="AG44"/>
  <c r="R44"/>
  <c r="AG43"/>
  <c r="R43"/>
  <c r="AG29"/>
  <c r="R29"/>
  <c r="AG28"/>
  <c r="AG27"/>
  <c r="R27"/>
  <c r="AG61" i="24"/>
  <c r="R61"/>
  <c r="AG75"/>
  <c r="R75"/>
  <c r="AG74"/>
  <c r="R74"/>
  <c r="AG72"/>
  <c r="R72"/>
  <c r="R66"/>
  <c r="AG63"/>
  <c r="R63"/>
  <c r="AG65"/>
  <c r="R65"/>
  <c r="R62"/>
  <c r="AG64"/>
  <c r="R64"/>
  <c r="R49"/>
  <c r="R47"/>
  <c r="AG48"/>
  <c r="R48"/>
  <c r="R51"/>
  <c r="AG50"/>
  <c r="R50"/>
  <c r="R46"/>
  <c r="R45"/>
  <c r="R36"/>
  <c r="AG34"/>
  <c r="R34"/>
  <c r="AG33"/>
  <c r="R33"/>
  <c r="AG31"/>
  <c r="AG30"/>
  <c r="R30"/>
  <c r="AG44"/>
  <c r="R43"/>
  <c r="AG29"/>
  <c r="R29"/>
  <c r="AG28"/>
  <c r="R28"/>
  <c r="AG27"/>
  <c r="R27"/>
  <c r="AG61" i="23"/>
  <c r="AG75"/>
  <c r="AG74"/>
  <c r="AG72"/>
  <c r="R72"/>
  <c r="AG66"/>
  <c r="R66"/>
  <c r="AG63"/>
  <c r="R63"/>
  <c r="R60"/>
  <c r="AG65"/>
  <c r="R65"/>
  <c r="R62"/>
  <c r="AG64"/>
  <c r="R64"/>
  <c r="R59"/>
  <c r="R52"/>
  <c r="R49"/>
  <c r="R47"/>
  <c r="AG48"/>
  <c r="R48"/>
  <c r="R51"/>
  <c r="AG50"/>
  <c r="R50"/>
  <c r="R46"/>
  <c r="AG45"/>
  <c r="R45"/>
  <c r="R36"/>
  <c r="R34"/>
  <c r="R33"/>
  <c r="R31"/>
  <c r="R30"/>
  <c r="R44"/>
  <c r="AG43"/>
  <c r="R43"/>
  <c r="AG29"/>
  <c r="R29"/>
  <c r="R28"/>
  <c r="AG27"/>
  <c r="R27"/>
  <c r="AG61" i="22"/>
  <c r="R61"/>
  <c r="AG75"/>
  <c r="R75"/>
  <c r="AG74"/>
  <c r="R74"/>
  <c r="R72"/>
  <c r="AG66"/>
  <c r="R66"/>
  <c r="R63"/>
  <c r="AG60"/>
  <c r="R60"/>
  <c r="AG65"/>
  <c r="R65"/>
  <c r="AG62"/>
  <c r="R62"/>
  <c r="R64"/>
  <c r="AG59"/>
  <c r="AG52"/>
  <c r="R52"/>
  <c r="AG49"/>
  <c r="R49"/>
  <c r="AG47"/>
  <c r="R47"/>
  <c r="AG48"/>
  <c r="R48"/>
  <c r="AG51"/>
  <c r="R50"/>
  <c r="AG46"/>
  <c r="R46"/>
  <c r="AG45"/>
  <c r="R37"/>
  <c r="R36"/>
  <c r="AG34"/>
  <c r="R34"/>
  <c r="AG33"/>
  <c r="R33"/>
  <c r="AG31"/>
  <c r="AG30"/>
  <c r="R30"/>
  <c r="AG44"/>
  <c r="R44"/>
  <c r="AG43"/>
  <c r="AG29"/>
  <c r="R29"/>
  <c r="AG28"/>
  <c r="R27"/>
  <c r="AG61" i="21"/>
  <c r="AG75"/>
  <c r="AG74"/>
  <c r="R74"/>
  <c r="R72"/>
  <c r="AG66"/>
  <c r="R66"/>
  <c r="AG63"/>
  <c r="R63"/>
  <c r="AG60"/>
  <c r="R60"/>
  <c r="AG65"/>
  <c r="R65"/>
  <c r="AG62"/>
  <c r="R62"/>
  <c r="AG64"/>
  <c r="R64"/>
  <c r="AG59"/>
  <c r="R59"/>
  <c r="AG52"/>
  <c r="R52"/>
  <c r="AG49"/>
  <c r="R49"/>
  <c r="AG47"/>
  <c r="R47"/>
  <c r="AG48"/>
  <c r="R48"/>
  <c r="AG51"/>
  <c r="R51"/>
  <c r="AG50"/>
  <c r="R50"/>
  <c r="AG46"/>
  <c r="R46"/>
  <c r="AG45"/>
  <c r="R45"/>
  <c r="R37"/>
  <c r="R36"/>
  <c r="AG34"/>
  <c r="R34"/>
  <c r="AG33"/>
  <c r="R33"/>
  <c r="AG31"/>
  <c r="R31"/>
  <c r="AG30"/>
  <c r="R30"/>
  <c r="AG44"/>
  <c r="R44"/>
  <c r="AG43"/>
  <c r="R43"/>
  <c r="AG29"/>
  <c r="R29"/>
  <c r="AG28"/>
  <c r="R28"/>
  <c r="AG27"/>
  <c r="R27"/>
  <c r="AG61" i="20"/>
  <c r="R61"/>
  <c r="AG75"/>
  <c r="R75"/>
  <c r="AG74"/>
  <c r="R74"/>
  <c r="R72"/>
  <c r="R66"/>
  <c r="R63"/>
  <c r="AG60"/>
  <c r="R60"/>
  <c r="AG65"/>
  <c r="R65"/>
  <c r="AG62"/>
  <c r="R64"/>
  <c r="AG59"/>
  <c r="AG52"/>
  <c r="R52"/>
  <c r="AG49"/>
  <c r="R49"/>
  <c r="AG47"/>
  <c r="R48"/>
  <c r="AG51"/>
  <c r="R50"/>
  <c r="AG46"/>
  <c r="AG45"/>
  <c r="R45"/>
  <c r="R37"/>
  <c r="R36"/>
  <c r="AG34"/>
  <c r="R34"/>
  <c r="AG33"/>
  <c r="R33"/>
  <c r="AG31"/>
  <c r="R31"/>
  <c r="AG30"/>
  <c r="R30"/>
  <c r="AG44"/>
  <c r="R44"/>
  <c r="AG43"/>
  <c r="R43"/>
  <c r="AG29"/>
  <c r="R29"/>
  <c r="AG28"/>
  <c r="R27"/>
  <c r="AG61" i="19"/>
  <c r="AG75"/>
  <c r="AG74"/>
  <c r="AG66"/>
  <c r="R66"/>
  <c r="AG63"/>
  <c r="R63"/>
  <c r="R60"/>
  <c r="AG65"/>
  <c r="R65"/>
  <c r="R62"/>
  <c r="AG64"/>
  <c r="R64"/>
  <c r="R59"/>
  <c r="R52"/>
  <c r="AG49"/>
  <c r="R49"/>
  <c r="R47"/>
  <c r="AG48"/>
  <c r="R48"/>
  <c r="R51"/>
  <c r="AG50"/>
  <c r="R50"/>
  <c r="R46"/>
  <c r="AG45"/>
  <c r="R45"/>
  <c r="R37"/>
  <c r="R36"/>
  <c r="R34"/>
  <c r="AG33"/>
  <c r="R33"/>
  <c r="R31"/>
  <c r="AG30"/>
  <c r="R30"/>
  <c r="R44"/>
  <c r="AG43"/>
  <c r="R43"/>
  <c r="AG29"/>
  <c r="R29"/>
  <c r="R28"/>
  <c r="AG27"/>
  <c r="R27"/>
  <c r="AG61" i="18"/>
  <c r="R61"/>
  <c r="R75"/>
  <c r="R74"/>
  <c r="AG72"/>
  <c r="R72"/>
  <c r="AG66"/>
  <c r="R66"/>
  <c r="R63"/>
  <c r="AG60"/>
  <c r="R60"/>
  <c r="AG65"/>
  <c r="R65"/>
  <c r="AG62"/>
  <c r="R64"/>
  <c r="AG59"/>
  <c r="R59"/>
  <c r="AG52"/>
  <c r="R52"/>
  <c r="AG49"/>
  <c r="R49"/>
  <c r="AG47"/>
  <c r="R48"/>
  <c r="AG51"/>
  <c r="AG50"/>
  <c r="AG46"/>
  <c r="AG45"/>
  <c r="R45"/>
  <c r="R37"/>
  <c r="R36"/>
  <c r="AG34"/>
  <c r="R34"/>
  <c r="R33"/>
  <c r="AG31"/>
  <c r="R31"/>
  <c r="AG30"/>
  <c r="AG44"/>
  <c r="R44"/>
  <c r="AG43"/>
  <c r="R43"/>
  <c r="R29"/>
  <c r="AG28"/>
  <c r="R28"/>
  <c r="AG27"/>
  <c r="R27"/>
  <c r="AG61" i="17"/>
  <c r="AG75"/>
  <c r="AG74"/>
  <c r="AG72"/>
  <c r="AG66"/>
  <c r="R66"/>
  <c r="AG63"/>
  <c r="R63"/>
  <c r="AG60"/>
  <c r="AG65"/>
  <c r="R65"/>
  <c r="AG62"/>
  <c r="AG64"/>
  <c r="R64"/>
  <c r="AG59"/>
  <c r="AG52"/>
  <c r="AG49"/>
  <c r="R49"/>
  <c r="AG47"/>
  <c r="AG48"/>
  <c r="R48"/>
  <c r="AG51"/>
  <c r="AG50"/>
  <c r="R50"/>
  <c r="AG46"/>
  <c r="AG45"/>
  <c r="R45"/>
  <c r="R36"/>
  <c r="AG34"/>
  <c r="AG33"/>
  <c r="R33"/>
  <c r="AG31"/>
  <c r="AG30"/>
  <c r="R30"/>
  <c r="AG44"/>
  <c r="AG43"/>
  <c r="R43"/>
  <c r="AG29"/>
  <c r="R29"/>
  <c r="AG28"/>
  <c r="AG27"/>
  <c r="R27"/>
  <c r="AG61" i="16"/>
  <c r="R61"/>
  <c r="AG75"/>
  <c r="R75"/>
  <c r="AG74"/>
  <c r="R74"/>
  <c r="R72"/>
  <c r="AG66"/>
  <c r="R66"/>
  <c r="AG63"/>
  <c r="R63"/>
  <c r="AG60"/>
  <c r="R65"/>
  <c r="AG62"/>
  <c r="R62"/>
  <c r="AG64"/>
  <c r="R64"/>
  <c r="AG59"/>
  <c r="R59"/>
  <c r="AG52"/>
  <c r="R52"/>
  <c r="AG49"/>
  <c r="R49"/>
  <c r="AG47"/>
  <c r="AG48"/>
  <c r="R48"/>
  <c r="AG51"/>
  <c r="R51"/>
  <c r="R50"/>
  <c r="AG46"/>
  <c r="R46"/>
  <c r="AG45"/>
  <c r="R45"/>
  <c r="R37"/>
  <c r="R36"/>
  <c r="AG34"/>
  <c r="R34"/>
  <c r="R33"/>
  <c r="AG31"/>
  <c r="AG30"/>
  <c r="R30"/>
  <c r="AG44"/>
  <c r="AG43"/>
  <c r="R43"/>
  <c r="AG29"/>
  <c r="R29"/>
  <c r="AG28"/>
  <c r="AG27"/>
  <c r="R27"/>
  <c r="AG61" i="15"/>
  <c r="AG75"/>
  <c r="AG74"/>
  <c r="AG72"/>
  <c r="AG66"/>
  <c r="R66"/>
  <c r="AG63"/>
  <c r="R63"/>
  <c r="AG60"/>
  <c r="R60"/>
  <c r="AG65"/>
  <c r="R65"/>
  <c r="AG62"/>
  <c r="R62"/>
  <c r="AG64"/>
  <c r="R64"/>
  <c r="AG59"/>
  <c r="R59"/>
  <c r="AG52"/>
  <c r="R52"/>
  <c r="AG49"/>
  <c r="R49"/>
  <c r="AG47"/>
  <c r="R47"/>
  <c r="AG48"/>
  <c r="R48"/>
  <c r="AG51"/>
  <c r="R51"/>
  <c r="AG50"/>
  <c r="R50"/>
  <c r="AG46"/>
  <c r="R46"/>
  <c r="AG45"/>
  <c r="R45"/>
  <c r="R37"/>
  <c r="R36"/>
  <c r="AG34"/>
  <c r="R34"/>
  <c r="AG33"/>
  <c r="R33"/>
  <c r="AG31"/>
  <c r="R31"/>
  <c r="AG30"/>
  <c r="R30"/>
  <c r="AG44"/>
  <c r="R44"/>
  <c r="AG43"/>
  <c r="R43"/>
  <c r="AG29"/>
  <c r="R29"/>
  <c r="AG28"/>
  <c r="R28"/>
  <c r="AG27"/>
  <c r="R27"/>
  <c r="AG61" i="14"/>
  <c r="R61"/>
  <c r="R75"/>
  <c r="AG74"/>
  <c r="R74"/>
  <c r="R72"/>
  <c r="AG66"/>
  <c r="R66"/>
  <c r="AG63"/>
  <c r="AG60"/>
  <c r="AG65"/>
  <c r="R65"/>
  <c r="AG62"/>
  <c r="R62"/>
  <c r="R64"/>
  <c r="AG59"/>
  <c r="R59"/>
  <c r="AG52"/>
  <c r="AG49"/>
  <c r="AG47"/>
  <c r="AG48"/>
  <c r="R48"/>
  <c r="AG51"/>
  <c r="AG50"/>
  <c r="R50"/>
  <c r="AG46"/>
  <c r="AG45"/>
  <c r="R45"/>
  <c r="R36"/>
  <c r="AG34"/>
  <c r="AG33"/>
  <c r="R33"/>
  <c r="AG31"/>
  <c r="R31"/>
  <c r="AG30"/>
  <c r="R30"/>
  <c r="AG44"/>
  <c r="R44"/>
  <c r="AG43"/>
  <c r="R43"/>
  <c r="AG29"/>
  <c r="AG28"/>
  <c r="AG27"/>
  <c r="R27"/>
  <c r="AG61" i="13"/>
  <c r="AG75"/>
  <c r="AG74"/>
  <c r="R74"/>
  <c r="AG72"/>
  <c r="R66"/>
  <c r="AG63"/>
  <c r="R63"/>
  <c r="AG60"/>
  <c r="AG65"/>
  <c r="R65"/>
  <c r="AG62"/>
  <c r="AG64"/>
  <c r="R64"/>
  <c r="AG59"/>
  <c r="R59"/>
  <c r="AG52"/>
  <c r="AG49"/>
  <c r="R49"/>
  <c r="AG47"/>
  <c r="AG48"/>
  <c r="R48"/>
  <c r="AG51"/>
  <c r="AG50"/>
  <c r="R50"/>
  <c r="AG46"/>
  <c r="R46"/>
  <c r="AG45"/>
  <c r="R45"/>
  <c r="R36"/>
  <c r="AG34"/>
  <c r="AG33"/>
  <c r="R33"/>
  <c r="AG31"/>
  <c r="R31"/>
  <c r="AG30"/>
  <c r="R30"/>
  <c r="AG44"/>
  <c r="R44"/>
  <c r="R43"/>
  <c r="AG29"/>
  <c r="R29"/>
  <c r="AG28"/>
  <c r="R28"/>
  <c r="AG27"/>
  <c r="R27"/>
  <c r="AG61" i="12"/>
  <c r="R61"/>
  <c r="AG75"/>
  <c r="R75"/>
  <c r="AG74"/>
  <c r="R74"/>
  <c r="AG72"/>
  <c r="R72"/>
  <c r="AG66"/>
  <c r="R66"/>
  <c r="AG63"/>
  <c r="R63"/>
  <c r="AG60"/>
  <c r="AG65"/>
  <c r="R65"/>
  <c r="AG62"/>
  <c r="AG64"/>
  <c r="R64"/>
  <c r="AG59"/>
  <c r="AG52"/>
  <c r="R52"/>
  <c r="AG49"/>
  <c r="R49"/>
  <c r="AG47"/>
  <c r="AG48"/>
  <c r="R48"/>
  <c r="AG51"/>
  <c r="R51"/>
  <c r="AG50"/>
  <c r="R50"/>
  <c r="AG46"/>
  <c r="AG45"/>
  <c r="R45"/>
  <c r="R37"/>
  <c r="R36"/>
  <c r="AG34"/>
  <c r="R34"/>
  <c r="AG33"/>
  <c r="R33"/>
  <c r="AG31"/>
  <c r="R31"/>
  <c r="AG30"/>
  <c r="R30"/>
  <c r="AG44"/>
  <c r="R44"/>
  <c r="AG43"/>
  <c r="R43"/>
  <c r="AG29"/>
  <c r="R29"/>
  <c r="AG28"/>
  <c r="R28"/>
  <c r="R27"/>
  <c r="AG75" i="11"/>
  <c r="R66"/>
  <c r="R63"/>
  <c r="AG60"/>
  <c r="R60"/>
  <c r="R65"/>
  <c r="AG62"/>
  <c r="AG64"/>
  <c r="AG59"/>
  <c r="R59"/>
  <c r="AG52"/>
  <c r="R52"/>
  <c r="AG49"/>
  <c r="R49"/>
  <c r="AG47"/>
  <c r="R47"/>
  <c r="AG48"/>
  <c r="R48"/>
  <c r="AG51"/>
  <c r="R51"/>
  <c r="R50"/>
  <c r="AG46"/>
  <c r="AG45"/>
  <c r="R45"/>
  <c r="R37"/>
  <c r="R36"/>
  <c r="AG34"/>
  <c r="R34"/>
  <c r="AG33"/>
  <c r="R33"/>
  <c r="AG31"/>
  <c r="R31"/>
  <c r="AG30"/>
  <c r="AG44"/>
  <c r="AG43"/>
  <c r="R43"/>
  <c r="R29"/>
  <c r="AG28"/>
  <c r="R28"/>
  <c r="AG27"/>
  <c r="R27"/>
  <c r="AG61" i="10"/>
  <c r="R61"/>
  <c r="R75"/>
  <c r="AG74"/>
  <c r="R74"/>
  <c r="AG72"/>
  <c r="R72"/>
  <c r="R63"/>
  <c r="AG60"/>
  <c r="R60"/>
  <c r="AG65"/>
  <c r="R65"/>
  <c r="AG62"/>
  <c r="AG64"/>
  <c r="R64"/>
  <c r="AG59"/>
  <c r="R59"/>
  <c r="AG52"/>
  <c r="R52"/>
  <c r="R49"/>
  <c r="AG47"/>
  <c r="AG48"/>
  <c r="AG51"/>
  <c r="R51"/>
  <c r="R50"/>
  <c r="AG46"/>
  <c r="R46"/>
  <c r="AG45"/>
  <c r="R37"/>
  <c r="R36"/>
  <c r="AG34"/>
  <c r="R34"/>
  <c r="AG33"/>
  <c r="R33"/>
  <c r="AG31"/>
  <c r="R31"/>
  <c r="AG30"/>
  <c r="R30"/>
  <c r="AG44"/>
  <c r="AG43"/>
  <c r="AG29"/>
  <c r="R29"/>
  <c r="AG28"/>
  <c r="AG27"/>
  <c r="AG61" i="9"/>
  <c r="AG75"/>
  <c r="R75"/>
  <c r="AG72"/>
  <c r="AG66"/>
  <c r="R66"/>
  <c r="AG63"/>
  <c r="R63"/>
  <c r="AG60"/>
  <c r="R65"/>
  <c r="AG62"/>
  <c r="R62"/>
  <c r="AG64"/>
  <c r="R64"/>
  <c r="AG59"/>
  <c r="R59"/>
  <c r="AG52"/>
  <c r="AG49"/>
  <c r="R49"/>
  <c r="AG47"/>
  <c r="AG48"/>
  <c r="R48"/>
  <c r="AG51"/>
  <c r="AG50"/>
  <c r="R50"/>
  <c r="AG46"/>
  <c r="R46"/>
  <c r="AG45"/>
  <c r="R45"/>
  <c r="R36"/>
  <c r="AG34"/>
  <c r="R34"/>
  <c r="AG33"/>
  <c r="R33"/>
  <c r="AG31"/>
  <c r="AG30"/>
  <c r="R30"/>
  <c r="AG44"/>
  <c r="AG43"/>
  <c r="R43"/>
  <c r="AG29"/>
  <c r="R29"/>
  <c r="AG28"/>
  <c r="R28"/>
  <c r="AG27"/>
  <c r="R27"/>
  <c r="AG61" i="8"/>
  <c r="R61"/>
  <c r="AG75"/>
  <c r="R75"/>
  <c r="AG74"/>
  <c r="R74"/>
  <c r="R72"/>
  <c r="AG66"/>
  <c r="R66"/>
  <c r="AG63"/>
  <c r="R63"/>
  <c r="R60"/>
  <c r="AG65"/>
  <c r="R65"/>
  <c r="AG62"/>
  <c r="R62"/>
  <c r="AG64"/>
  <c r="R64"/>
  <c r="R59"/>
  <c r="R52"/>
  <c r="AG49"/>
  <c r="R49"/>
  <c r="R47"/>
  <c r="AG48"/>
  <c r="R48"/>
  <c r="R51"/>
  <c r="AG50"/>
  <c r="R50"/>
  <c r="R46"/>
  <c r="AG45"/>
  <c r="R45"/>
  <c r="R37"/>
  <c r="R36"/>
  <c r="R34"/>
  <c r="AG33"/>
  <c r="R33"/>
  <c r="AG31"/>
  <c r="R31"/>
  <c r="AG30"/>
  <c r="R30"/>
  <c r="R44"/>
  <c r="AG43"/>
  <c r="R43"/>
  <c r="AG29"/>
  <c r="R29"/>
  <c r="R28"/>
  <c r="AG27"/>
  <c r="R27"/>
  <c r="AG61" i="7"/>
  <c r="AG75"/>
  <c r="AG74"/>
  <c r="AG72"/>
  <c r="AG66"/>
  <c r="R66"/>
  <c r="AG63"/>
  <c r="R63"/>
  <c r="AG60"/>
  <c r="R60"/>
  <c r="AG65"/>
  <c r="R65"/>
  <c r="AG62"/>
  <c r="R62"/>
  <c r="AG64"/>
  <c r="R64"/>
  <c r="AG59"/>
  <c r="R59"/>
  <c r="AG52"/>
  <c r="R52"/>
  <c r="R49"/>
  <c r="AG47"/>
  <c r="R47"/>
  <c r="AG48"/>
  <c r="R48"/>
  <c r="R51"/>
  <c r="R50"/>
  <c r="R46"/>
  <c r="AG45"/>
  <c r="R45"/>
  <c r="R37"/>
  <c r="R36"/>
  <c r="R34"/>
  <c r="AG33"/>
  <c r="R33"/>
  <c r="R31"/>
  <c r="R30"/>
  <c r="R44"/>
  <c r="AG43"/>
  <c r="R43"/>
  <c r="R29"/>
  <c r="R28"/>
  <c r="AG27"/>
  <c r="R27"/>
  <c r="AG61" i="6"/>
  <c r="R61"/>
  <c r="AG75"/>
  <c r="R75"/>
  <c r="AG74"/>
  <c r="R74"/>
  <c r="AG72"/>
  <c r="R72"/>
  <c r="AG66"/>
  <c r="R66"/>
  <c r="AG63"/>
  <c r="R63"/>
  <c r="AG60"/>
  <c r="R60"/>
  <c r="AG65"/>
  <c r="R65"/>
  <c r="AG62"/>
  <c r="R62"/>
  <c r="AG64"/>
  <c r="R64"/>
  <c r="R59"/>
  <c r="AG52"/>
  <c r="R52"/>
  <c r="AG49"/>
  <c r="R49"/>
  <c r="AG47"/>
  <c r="R47"/>
  <c r="AG48"/>
  <c r="R48"/>
  <c r="AG51"/>
  <c r="R51"/>
  <c r="AG50"/>
  <c r="R50"/>
  <c r="R46"/>
  <c r="AG45"/>
  <c r="R45"/>
  <c r="R37"/>
  <c r="R36"/>
  <c r="AG34"/>
  <c r="R34"/>
  <c r="AG33"/>
  <c r="R33"/>
  <c r="AG31"/>
  <c r="R31"/>
  <c r="AG30"/>
  <c r="R30"/>
  <c r="R44"/>
  <c r="AG43"/>
  <c r="R43"/>
  <c r="AG29"/>
  <c r="R29"/>
  <c r="AG28"/>
  <c r="R28"/>
  <c r="AG27"/>
  <c r="R27"/>
  <c r="AG61" i="5"/>
  <c r="AG72"/>
  <c r="AG66"/>
  <c r="R66"/>
  <c r="R63"/>
  <c r="AG60"/>
  <c r="R60"/>
  <c r="AG65"/>
  <c r="R65"/>
  <c r="AG62"/>
  <c r="AG64"/>
  <c r="R64"/>
  <c r="AG59"/>
  <c r="R59"/>
  <c r="AG52"/>
  <c r="R52"/>
  <c r="AG49"/>
  <c r="R49"/>
  <c r="AG47"/>
  <c r="R48"/>
  <c r="AG51"/>
  <c r="R50"/>
  <c r="AG46"/>
  <c r="R46"/>
  <c r="AG45"/>
  <c r="R45"/>
  <c r="R37"/>
  <c r="R36"/>
  <c r="AG34"/>
  <c r="AG33"/>
  <c r="R33"/>
  <c r="AG31"/>
  <c r="AG30"/>
  <c r="R30"/>
  <c r="AG44"/>
  <c r="AG43"/>
  <c r="R43"/>
  <c r="AG29"/>
  <c r="R29"/>
  <c r="AG28"/>
  <c r="AG27"/>
  <c r="R27"/>
  <c r="AG61" i="4"/>
  <c r="R61"/>
  <c r="AG75"/>
  <c r="R75"/>
  <c r="AG74"/>
  <c r="R74"/>
  <c r="R72"/>
  <c r="AG66"/>
  <c r="R66"/>
  <c r="AG63"/>
  <c r="R63"/>
  <c r="AG60"/>
  <c r="R60"/>
  <c r="AG65"/>
  <c r="R65"/>
  <c r="AG62"/>
  <c r="AG64"/>
  <c r="R64"/>
  <c r="AG59"/>
  <c r="R59"/>
  <c r="AG52"/>
  <c r="R52"/>
  <c r="AG49"/>
  <c r="R49"/>
  <c r="AG47"/>
  <c r="R47"/>
  <c r="AG48"/>
  <c r="R48"/>
  <c r="AG51"/>
  <c r="R50"/>
  <c r="AG46"/>
  <c r="R46"/>
  <c r="AG45"/>
  <c r="R45"/>
  <c r="R37"/>
  <c r="R36"/>
  <c r="AG34"/>
  <c r="AG33"/>
  <c r="R33"/>
  <c r="AG31"/>
  <c r="R31"/>
  <c r="R30"/>
  <c r="AG44"/>
  <c r="AG43"/>
  <c r="R43"/>
  <c r="R29"/>
  <c r="AG28"/>
  <c r="R28"/>
  <c r="R27"/>
  <c r="AG61" i="3"/>
  <c r="AG75"/>
  <c r="AG74"/>
  <c r="AG72"/>
  <c r="AG66"/>
  <c r="R66"/>
  <c r="AG63"/>
  <c r="AG60"/>
  <c r="R60"/>
  <c r="AG65"/>
  <c r="R65"/>
  <c r="AG62"/>
  <c r="R62"/>
  <c r="AG64"/>
  <c r="AG59"/>
  <c r="R59"/>
  <c r="AG52"/>
  <c r="R52"/>
  <c r="AG49"/>
  <c r="AG47"/>
  <c r="R47"/>
  <c r="AG48"/>
  <c r="AG51"/>
  <c r="R51"/>
  <c r="AG50"/>
  <c r="AG46"/>
  <c r="R46"/>
  <c r="AG45"/>
  <c r="R45"/>
  <c r="R37"/>
  <c r="AG34"/>
  <c r="R34"/>
  <c r="AG33"/>
  <c r="R33"/>
  <c r="AG31"/>
  <c r="R31"/>
  <c r="AG30"/>
  <c r="AG44"/>
  <c r="R44"/>
  <c r="AG43"/>
  <c r="AG29"/>
  <c r="AG28"/>
  <c r="R28"/>
  <c r="AG27"/>
  <c r="R48" i="29"/>
  <c r="AG48" i="20"/>
  <c r="AJ32" i="35" l="1"/>
  <c r="AK53"/>
  <c r="AK32"/>
  <c r="R73" i="30"/>
  <c r="R73" i="18"/>
  <c r="R73" i="22"/>
  <c r="R73" i="26"/>
  <c r="R73" i="6"/>
  <c r="R73" i="10"/>
  <c r="R73" i="14"/>
  <c r="R73" i="4"/>
  <c r="R73" i="20"/>
  <c r="R73" i="24"/>
  <c r="R73" i="28"/>
  <c r="R73" i="32"/>
  <c r="R73" i="8"/>
  <c r="R73" i="12"/>
  <c r="R73" i="16"/>
  <c r="R73" i="5"/>
  <c r="R73" i="9"/>
  <c r="R73" i="13"/>
  <c r="R73" i="17"/>
  <c r="R73" i="21"/>
  <c r="R73" i="25"/>
  <c r="R73" i="29"/>
  <c r="R73" i="3"/>
  <c r="S72" i="4"/>
  <c r="S73"/>
  <c r="R73" i="7"/>
  <c r="S72" i="8"/>
  <c r="S73"/>
  <c r="R73" i="11"/>
  <c r="S72" i="12"/>
  <c r="S73"/>
  <c r="R73" i="15"/>
  <c r="S73" i="16"/>
  <c r="R73" i="19"/>
  <c r="S73" i="20"/>
  <c r="R73" i="23"/>
  <c r="S72" i="24"/>
  <c r="S73"/>
  <c r="R73" i="27"/>
  <c r="S72" i="28"/>
  <c r="S73"/>
  <c r="R73" i="31"/>
  <c r="S72" i="32"/>
  <c r="S73"/>
  <c r="S72" i="16"/>
  <c r="S72" i="20"/>
  <c r="S72" i="6"/>
  <c r="S73"/>
  <c r="S73" i="10"/>
  <c r="S73" i="14"/>
  <c r="S72" i="18"/>
  <c r="S73"/>
  <c r="S72" i="26"/>
  <c r="S72" i="10"/>
  <c r="S72" i="14"/>
  <c r="S72" i="22"/>
  <c r="S73"/>
  <c r="S73" i="26"/>
  <c r="S72" i="30"/>
  <c r="S73"/>
  <c r="S75" i="9"/>
  <c r="S74" i="13"/>
  <c r="S61"/>
  <c r="S73" i="15"/>
  <c r="S75" i="17"/>
  <c r="S74" i="21"/>
  <c r="S61"/>
  <c r="S72" i="23"/>
  <c r="S74" i="25"/>
  <c r="S61"/>
  <c r="S74" i="29"/>
  <c r="S61"/>
  <c r="S72" i="31"/>
  <c r="R72" i="3"/>
  <c r="S72"/>
  <c r="S73"/>
  <c r="R74" i="5"/>
  <c r="S74"/>
  <c r="R75"/>
  <c r="S75"/>
  <c r="R61"/>
  <c r="S61"/>
  <c r="R72" i="7"/>
  <c r="S72"/>
  <c r="S73"/>
  <c r="R74" i="9"/>
  <c r="S74"/>
  <c r="R61"/>
  <c r="S61"/>
  <c r="R72" i="11"/>
  <c r="S72"/>
  <c r="S73"/>
  <c r="S75" i="13"/>
  <c r="R75"/>
  <c r="S72" i="15"/>
  <c r="R72"/>
  <c r="R74" i="17"/>
  <c r="S74"/>
  <c r="S61"/>
  <c r="R61"/>
  <c r="R72" i="19"/>
  <c r="S72"/>
  <c r="S73"/>
  <c r="S75" i="21"/>
  <c r="R75"/>
  <c r="S75" i="25"/>
  <c r="R75"/>
  <c r="S75" i="29"/>
  <c r="R75"/>
  <c r="S72"/>
  <c r="S72" i="27"/>
  <c r="S72" i="25"/>
  <c r="S72" i="21"/>
  <c r="S61" i="32"/>
  <c r="R74" i="3"/>
  <c r="S74"/>
  <c r="R75"/>
  <c r="S75"/>
  <c r="R61"/>
  <c r="S61"/>
  <c r="R72" i="5"/>
  <c r="S72"/>
  <c r="S73"/>
  <c r="R74" i="7"/>
  <c r="S74"/>
  <c r="R75"/>
  <c r="S75"/>
  <c r="R61"/>
  <c r="S61"/>
  <c r="R72" i="9"/>
  <c r="S72"/>
  <c r="S73"/>
  <c r="R74" i="11"/>
  <c r="S74"/>
  <c r="R75"/>
  <c r="S75"/>
  <c r="R61"/>
  <c r="S61"/>
  <c r="R72" i="13"/>
  <c r="S72"/>
  <c r="S73"/>
  <c r="R74" i="15"/>
  <c r="S74"/>
  <c r="R75"/>
  <c r="S75"/>
  <c r="R61"/>
  <c r="S61"/>
  <c r="R72" i="17"/>
  <c r="S72"/>
  <c r="S73"/>
  <c r="R74" i="19"/>
  <c r="S74"/>
  <c r="R75"/>
  <c r="S75"/>
  <c r="R61"/>
  <c r="S61"/>
  <c r="S73" i="21"/>
  <c r="R74" i="23"/>
  <c r="S74"/>
  <c r="R75"/>
  <c r="S75"/>
  <c r="R61"/>
  <c r="S61"/>
  <c r="R74" i="27"/>
  <c r="S74"/>
  <c r="R75"/>
  <c r="S75"/>
  <c r="R61"/>
  <c r="S61"/>
  <c r="R74" i="31"/>
  <c r="S74"/>
  <c r="R75"/>
  <c r="S75"/>
  <c r="R61"/>
  <c r="S61"/>
  <c r="R61" i="13"/>
  <c r="R75" i="17"/>
  <c r="R61" i="21"/>
  <c r="R61" i="25"/>
  <c r="R74" i="29"/>
  <c r="S73" i="31"/>
  <c r="S73" i="29"/>
  <c r="S73" i="27"/>
  <c r="S73" i="25"/>
  <c r="S73" i="23"/>
  <c r="AH75" i="5"/>
  <c r="S29" i="14"/>
  <c r="S49"/>
  <c r="S63"/>
  <c r="S28" i="16"/>
  <c r="S44"/>
  <c r="S31"/>
  <c r="S47"/>
  <c r="S60"/>
  <c r="AH44" i="19"/>
  <c r="AH31"/>
  <c r="AH46"/>
  <c r="AH51"/>
  <c r="AH47"/>
  <c r="AH52"/>
  <c r="AH62"/>
  <c r="AH60"/>
  <c r="S28" i="20"/>
  <c r="S46"/>
  <c r="S51"/>
  <c r="S47"/>
  <c r="S59"/>
  <c r="S62"/>
  <c r="AH44" i="23"/>
  <c r="AH31"/>
  <c r="AH51"/>
  <c r="AH47"/>
  <c r="AH59"/>
  <c r="AH62"/>
  <c r="AH60"/>
  <c r="S44" i="24"/>
  <c r="S31"/>
  <c r="S37"/>
  <c r="S52"/>
  <c r="S59"/>
  <c r="S60"/>
  <c r="AH65" i="25"/>
  <c r="AH75"/>
  <c r="AH61"/>
  <c r="S48" i="26"/>
  <c r="S28" i="28"/>
  <c r="S44"/>
  <c r="S37"/>
  <c r="S46"/>
  <c r="S51"/>
  <c r="S47"/>
  <c r="S52"/>
  <c r="S59"/>
  <c r="S62"/>
  <c r="S60"/>
  <c r="AH45" i="29"/>
  <c r="AH64"/>
  <c r="AH65"/>
  <c r="AH75"/>
  <c r="AH61"/>
  <c r="S36" i="30"/>
  <c r="S74" i="32"/>
  <c r="S74" i="30"/>
  <c r="S74" i="28"/>
  <c r="S74" i="26"/>
  <c r="S74" i="24"/>
  <c r="S74" i="22"/>
  <c r="S74" i="20"/>
  <c r="S74" i="18"/>
  <c r="S74" i="16"/>
  <c r="S74" i="14"/>
  <c r="S74" i="12"/>
  <c r="S74" i="10"/>
  <c r="S74" i="8"/>
  <c r="S74" i="6"/>
  <c r="S74" i="4"/>
  <c r="S61" i="28"/>
  <c r="S61" i="24"/>
  <c r="S61" i="20"/>
  <c r="S61" i="16"/>
  <c r="S61" i="12"/>
  <c r="S61" i="8"/>
  <c r="S61" i="4"/>
  <c r="AH29" i="7"/>
  <c r="AH30"/>
  <c r="AH49"/>
  <c r="S45" i="13"/>
  <c r="S50"/>
  <c r="S48"/>
  <c r="S49"/>
  <c r="S64"/>
  <c r="S65"/>
  <c r="S63"/>
  <c r="S66"/>
  <c r="S28" i="15"/>
  <c r="S44"/>
  <c r="S31"/>
  <c r="S34"/>
  <c r="S37"/>
  <c r="S46"/>
  <c r="S51"/>
  <c r="S47"/>
  <c r="S52"/>
  <c r="S59"/>
  <c r="S62"/>
  <c r="S60"/>
  <c r="AH33" i="16"/>
  <c r="AH50"/>
  <c r="AH65"/>
  <c r="S27" i="17"/>
  <c r="S29"/>
  <c r="S43"/>
  <c r="S30"/>
  <c r="S33"/>
  <c r="S36"/>
  <c r="S45"/>
  <c r="S50"/>
  <c r="S48"/>
  <c r="S49"/>
  <c r="S64"/>
  <c r="S65"/>
  <c r="S63"/>
  <c r="S66"/>
  <c r="S47" i="18"/>
  <c r="AH27" i="20"/>
  <c r="AH50"/>
  <c r="AH64"/>
  <c r="AH63"/>
  <c r="AH66"/>
  <c r="S27" i="21"/>
  <c r="S29"/>
  <c r="S43"/>
  <c r="S30"/>
  <c r="S33"/>
  <c r="S36"/>
  <c r="S45"/>
  <c r="S50"/>
  <c r="S48"/>
  <c r="S49"/>
  <c r="S64"/>
  <c r="S65"/>
  <c r="S63"/>
  <c r="S66"/>
  <c r="S37" i="23"/>
  <c r="S46"/>
  <c r="AH43" i="24"/>
  <c r="AH36"/>
  <c r="AH45"/>
  <c r="AH49"/>
  <c r="AH66"/>
  <c r="S27" i="25"/>
  <c r="S29"/>
  <c r="S43"/>
  <c r="S30"/>
  <c r="S33"/>
  <c r="S36"/>
  <c r="S45"/>
  <c r="S50"/>
  <c r="S48"/>
  <c r="S49"/>
  <c r="S64"/>
  <c r="S65"/>
  <c r="S63"/>
  <c r="S66"/>
  <c r="S28" i="27"/>
  <c r="S44"/>
  <c r="S34"/>
  <c r="S46"/>
  <c r="S47"/>
  <c r="S59"/>
  <c r="S60"/>
  <c r="AH27" i="28"/>
  <c r="AH33"/>
  <c r="AH45"/>
  <c r="AH64"/>
  <c r="AH65"/>
  <c r="AH61"/>
  <c r="S27" i="29"/>
  <c r="S29"/>
  <c r="S43"/>
  <c r="S30"/>
  <c r="S33"/>
  <c r="S36"/>
  <c r="S45"/>
  <c r="S50"/>
  <c r="S48"/>
  <c r="S49"/>
  <c r="S64"/>
  <c r="S65"/>
  <c r="S63"/>
  <c r="S66"/>
  <c r="AH31" i="30"/>
  <c r="AH51"/>
  <c r="AH52"/>
  <c r="AH62"/>
  <c r="S49" i="32"/>
  <c r="S64"/>
  <c r="S65"/>
  <c r="S63"/>
  <c r="S66"/>
  <c r="S75"/>
  <c r="S75" i="30"/>
  <c r="S75" i="28"/>
  <c r="S75" i="26"/>
  <c r="S75" i="24"/>
  <c r="S75" i="22"/>
  <c r="S75" i="20"/>
  <c r="S75" i="18"/>
  <c r="S75" i="16"/>
  <c r="S75" i="14"/>
  <c r="S75" i="12"/>
  <c r="S75" i="10"/>
  <c r="S75" i="8"/>
  <c r="S75" i="6"/>
  <c r="S75" i="4"/>
  <c r="S61" i="30"/>
  <c r="S61" i="26"/>
  <c r="S61" i="22"/>
  <c r="S61" i="18"/>
  <c r="S61" i="14"/>
  <c r="S61" i="10"/>
  <c r="S61" i="6"/>
  <c r="R36" i="30"/>
  <c r="AH43" i="13"/>
  <c r="AH66"/>
  <c r="AG44" i="19"/>
  <c r="R66" i="32"/>
  <c r="S29" i="31"/>
  <c r="AG62" i="23"/>
  <c r="S33" i="26"/>
  <c r="AH59" i="7"/>
  <c r="S36" i="14"/>
  <c r="AG51" i="23"/>
  <c r="S65" i="26"/>
  <c r="AG61" i="29"/>
  <c r="S27" i="3"/>
  <c r="S29"/>
  <c r="S43"/>
  <c r="S30"/>
  <c r="S36"/>
  <c r="S50"/>
  <c r="S48"/>
  <c r="S49"/>
  <c r="S64"/>
  <c r="S63"/>
  <c r="S28" i="5"/>
  <c r="S44"/>
  <c r="S31"/>
  <c r="S34"/>
  <c r="S51"/>
  <c r="S47"/>
  <c r="S62"/>
  <c r="AH44" i="8"/>
  <c r="AH46"/>
  <c r="AH51"/>
  <c r="AH59"/>
  <c r="AH72"/>
  <c r="S44" i="9"/>
  <c r="S31"/>
  <c r="S37"/>
  <c r="S51"/>
  <c r="S47"/>
  <c r="S60"/>
  <c r="AH50" i="10"/>
  <c r="AH49"/>
  <c r="AH63"/>
  <c r="AH66"/>
  <c r="AH75"/>
  <c r="S30" i="11"/>
  <c r="S64"/>
  <c r="S34" i="13"/>
  <c r="S37"/>
  <c r="S51"/>
  <c r="S47"/>
  <c r="S52"/>
  <c r="S62"/>
  <c r="S60"/>
  <c r="AH64" i="14"/>
  <c r="AH75"/>
  <c r="AH72" i="16"/>
  <c r="S28" i="17"/>
  <c r="S44"/>
  <c r="S31"/>
  <c r="S34"/>
  <c r="S37"/>
  <c r="S46"/>
  <c r="S47"/>
  <c r="S52"/>
  <c r="S59"/>
  <c r="S62"/>
  <c r="S60"/>
  <c r="AH29" i="18"/>
  <c r="AH33"/>
  <c r="AH48"/>
  <c r="AH64"/>
  <c r="AH63"/>
  <c r="AH74"/>
  <c r="AH75"/>
  <c r="AH27" i="22"/>
  <c r="AH50"/>
  <c r="AH64"/>
  <c r="AH63"/>
  <c r="AH46" i="24"/>
  <c r="AH47"/>
  <c r="AH52"/>
  <c r="AH59"/>
  <c r="AH60"/>
  <c r="S28" i="25"/>
  <c r="S34"/>
  <c r="S37"/>
  <c r="S46"/>
  <c r="S51"/>
  <c r="S47"/>
  <c r="S52"/>
  <c r="S59"/>
  <c r="S62"/>
  <c r="S60"/>
  <c r="S27" i="27"/>
  <c r="S43"/>
  <c r="S33"/>
  <c r="S65"/>
  <c r="S51" i="29"/>
  <c r="AH29" i="30"/>
  <c r="AH43"/>
  <c r="AH30"/>
  <c r="AH33"/>
  <c r="AH36"/>
  <c r="AH45"/>
  <c r="AH74"/>
  <c r="AH75"/>
  <c r="S49" i="31"/>
  <c r="AG46" i="19"/>
  <c r="AG44" i="23"/>
  <c r="AH62" i="7"/>
  <c r="AH72"/>
  <c r="S60" i="12"/>
  <c r="S30" i="30"/>
  <c r="S45" i="3"/>
  <c r="S66"/>
  <c r="AH74" i="9"/>
  <c r="S28" i="3"/>
  <c r="S34"/>
  <c r="S37"/>
  <c r="S51"/>
  <c r="S59"/>
  <c r="S60"/>
  <c r="AH29" i="4"/>
  <c r="AH30"/>
  <c r="S29" i="5"/>
  <c r="S43"/>
  <c r="S30"/>
  <c r="S33"/>
  <c r="S50"/>
  <c r="S64"/>
  <c r="S63"/>
  <c r="S43" i="9"/>
  <c r="S36"/>
  <c r="S64"/>
  <c r="S65"/>
  <c r="S63"/>
  <c r="AH27" i="12"/>
  <c r="S43" i="13"/>
  <c r="S33"/>
  <c r="S36"/>
  <c r="S44" i="3"/>
  <c r="S31"/>
  <c r="S46"/>
  <c r="S47"/>
  <c r="S52"/>
  <c r="S62"/>
  <c r="AH27" i="4"/>
  <c r="AH50"/>
  <c r="S27" i="5"/>
  <c r="S36"/>
  <c r="S45"/>
  <c r="S48"/>
  <c r="S49"/>
  <c r="S65"/>
  <c r="S66"/>
  <c r="AH52" i="6"/>
  <c r="S27" i="9"/>
  <c r="S29"/>
  <c r="S30"/>
  <c r="S33"/>
  <c r="S45"/>
  <c r="S50"/>
  <c r="S48"/>
  <c r="S49"/>
  <c r="S66"/>
  <c r="S62" i="11"/>
  <c r="S27" i="13"/>
  <c r="S29"/>
  <c r="S30"/>
  <c r="S44" i="4"/>
  <c r="S34"/>
  <c r="S51"/>
  <c r="S62"/>
  <c r="AH50" i="5"/>
  <c r="AH48"/>
  <c r="AH63"/>
  <c r="AH74"/>
  <c r="AH65" i="9"/>
  <c r="S43" i="10"/>
  <c r="S45"/>
  <c r="S65"/>
  <c r="S46" i="12"/>
  <c r="S47"/>
  <c r="S59"/>
  <c r="S62"/>
  <c r="R30" i="11"/>
  <c r="S29" i="30"/>
  <c r="S63" i="31"/>
  <c r="AG49" i="7"/>
  <c r="AG30"/>
  <c r="R64" i="32"/>
  <c r="AH36" i="7"/>
  <c r="R65" i="32"/>
  <c r="AG50" i="7"/>
  <c r="AH50"/>
  <c r="AG29"/>
  <c r="AH63"/>
  <c r="R49" i="32"/>
  <c r="R63"/>
  <c r="S27" i="4"/>
  <c r="S29"/>
  <c r="S43"/>
  <c r="S33"/>
  <c r="S50"/>
  <c r="AH27" i="7"/>
  <c r="AH64"/>
  <c r="AH65"/>
  <c r="AH72" i="9"/>
  <c r="S28" i="10"/>
  <c r="S44"/>
  <c r="S47"/>
  <c r="S62"/>
  <c r="AH50" i="11"/>
  <c r="AH65"/>
  <c r="AH74"/>
  <c r="S27" i="12"/>
  <c r="S29"/>
  <c r="S43"/>
  <c r="S30"/>
  <c r="S33"/>
  <c r="S36"/>
  <c r="S49"/>
  <c r="S64"/>
  <c r="S65"/>
  <c r="S66"/>
  <c r="S27" i="16"/>
  <c r="S29"/>
  <c r="S43"/>
  <c r="S30"/>
  <c r="S45"/>
  <c r="S49"/>
  <c r="S63"/>
  <c r="S66"/>
  <c r="S51" i="18"/>
  <c r="S27" i="20"/>
  <c r="S43"/>
  <c r="S33"/>
  <c r="S45"/>
  <c r="S64"/>
  <c r="S65"/>
  <c r="S63"/>
  <c r="S51" i="22"/>
  <c r="AH33" i="23"/>
  <c r="S43" i="24"/>
  <c r="S30"/>
  <c r="S33"/>
  <c r="S45"/>
  <c r="S64"/>
  <c r="S65"/>
  <c r="S66"/>
  <c r="S29" i="28"/>
  <c r="S43"/>
  <c r="S30"/>
  <c r="S36"/>
  <c r="S64"/>
  <c r="S65"/>
  <c r="S66"/>
  <c r="S31" i="30"/>
  <c r="S37"/>
  <c r="S46"/>
  <c r="S60"/>
  <c r="S27" i="32"/>
  <c r="S29"/>
  <c r="S43"/>
  <c r="S30"/>
  <c r="S36"/>
  <c r="S45"/>
  <c r="S50"/>
  <c r="R52" i="17"/>
  <c r="R62"/>
  <c r="S50" i="30"/>
  <c r="S49"/>
  <c r="S64"/>
  <c r="S63"/>
  <c r="S30" i="4"/>
  <c r="S36"/>
  <c r="S45"/>
  <c r="S49"/>
  <c r="S64"/>
  <c r="S65"/>
  <c r="S63"/>
  <c r="S66"/>
  <c r="AH43" i="7"/>
  <c r="AH33"/>
  <c r="AH45"/>
  <c r="AH48"/>
  <c r="AH66"/>
  <c r="AH74"/>
  <c r="AH75"/>
  <c r="AH61"/>
  <c r="AH29" i="11"/>
  <c r="AH63"/>
  <c r="AH66"/>
  <c r="AH61"/>
  <c r="S45" i="12"/>
  <c r="S50"/>
  <c r="S63"/>
  <c r="S37" i="14"/>
  <c r="S46"/>
  <c r="S52"/>
  <c r="S33" i="16"/>
  <c r="S36"/>
  <c r="S50"/>
  <c r="S64"/>
  <c r="S65"/>
  <c r="S62" i="18"/>
  <c r="S29" i="20"/>
  <c r="S30"/>
  <c r="S36"/>
  <c r="S50"/>
  <c r="S49"/>
  <c r="S66"/>
  <c r="S31" i="22"/>
  <c r="S59"/>
  <c r="AH30" i="23"/>
  <c r="AH49"/>
  <c r="S27" i="24"/>
  <c r="S29"/>
  <c r="S36"/>
  <c r="S50"/>
  <c r="S49"/>
  <c r="S63"/>
  <c r="S27" i="28"/>
  <c r="S33"/>
  <c r="S45"/>
  <c r="S50"/>
  <c r="S49"/>
  <c r="S63"/>
  <c r="S44" i="30"/>
  <c r="S59"/>
  <c r="S33" i="32"/>
  <c r="R43" i="3"/>
  <c r="AH28" i="6"/>
  <c r="AH44"/>
  <c r="AH34"/>
  <c r="AH46"/>
  <c r="AH47"/>
  <c r="AH59"/>
  <c r="AH60"/>
  <c r="S44" i="11"/>
  <c r="S46"/>
  <c r="AH72" i="14"/>
  <c r="AH72" i="22"/>
  <c r="AH72" i="26"/>
  <c r="S31" i="27"/>
  <c r="S37"/>
  <c r="S51"/>
  <c r="S52"/>
  <c r="S62"/>
  <c r="AH28" i="30"/>
  <c r="AH44"/>
  <c r="AH34"/>
  <c r="AH46"/>
  <c r="AH47"/>
  <c r="AH59"/>
  <c r="AH60"/>
  <c r="AH72"/>
  <c r="AH72" i="4"/>
  <c r="AG72"/>
  <c r="AG52" i="8"/>
  <c r="AH52"/>
  <c r="S52" i="9"/>
  <c r="R52"/>
  <c r="S51" i="17"/>
  <c r="R51"/>
  <c r="S45" i="27"/>
  <c r="R45"/>
  <c r="AG44" i="7"/>
  <c r="AH44"/>
  <c r="AG31"/>
  <c r="AH31"/>
  <c r="AG34"/>
  <c r="AH34"/>
  <c r="AG46"/>
  <c r="AH46"/>
  <c r="AG51"/>
  <c r="AH51"/>
  <c r="S30" i="18"/>
  <c r="R30"/>
  <c r="S50"/>
  <c r="R50"/>
  <c r="S45" i="22"/>
  <c r="R45"/>
  <c r="AH34" i="23"/>
  <c r="AG34"/>
  <c r="AG46"/>
  <c r="AH46"/>
  <c r="R64" i="11"/>
  <c r="R31" i="17"/>
  <c r="R37"/>
  <c r="R43" i="27"/>
  <c r="R65"/>
  <c r="S59" i="29"/>
  <c r="S43" i="7"/>
  <c r="S30"/>
  <c r="S45"/>
  <c r="S50"/>
  <c r="S48"/>
  <c r="S49"/>
  <c r="S64"/>
  <c r="S43" i="11"/>
  <c r="S36"/>
  <c r="S49"/>
  <c r="S65"/>
  <c r="S63"/>
  <c r="S66"/>
  <c r="S33" i="15"/>
  <c r="S36"/>
  <c r="S45"/>
  <c r="S50"/>
  <c r="S48"/>
  <c r="S43" i="19"/>
  <c r="S30"/>
  <c r="S33"/>
  <c r="S36"/>
  <c r="S45"/>
  <c r="S49"/>
  <c r="S65"/>
  <c r="S63"/>
  <c r="S66"/>
  <c r="S43" i="23"/>
  <c r="S30"/>
  <c r="S45"/>
  <c r="S50"/>
  <c r="S49"/>
  <c r="S63"/>
  <c r="S66"/>
  <c r="S29" i="27"/>
  <c r="S30"/>
  <c r="S50"/>
  <c r="S64"/>
  <c r="S63"/>
  <c r="S28" i="29"/>
  <c r="S46"/>
  <c r="S62"/>
  <c r="AH48" i="30"/>
  <c r="S43" i="31"/>
  <c r="S30"/>
  <c r="S33" i="3"/>
  <c r="R48"/>
  <c r="S65"/>
  <c r="AH47" i="7"/>
  <c r="AH60"/>
  <c r="S28" i="9"/>
  <c r="AH61"/>
  <c r="R45" i="10"/>
  <c r="S50" i="11"/>
  <c r="R29" i="14"/>
  <c r="R49"/>
  <c r="R63"/>
  <c r="AG60" i="19"/>
  <c r="R29" i="30"/>
  <c r="R30"/>
  <c r="R64"/>
  <c r="R49" i="31"/>
  <c r="AH28" i="8"/>
  <c r="AG28"/>
  <c r="AH34"/>
  <c r="AG34"/>
  <c r="AH47"/>
  <c r="AG47"/>
  <c r="AH60"/>
  <c r="AG60"/>
  <c r="AG72" i="20"/>
  <c r="AH72"/>
  <c r="AH51" i="24"/>
  <c r="AG51"/>
  <c r="AH62"/>
  <c r="AG62"/>
  <c r="S66" i="27"/>
  <c r="R66"/>
  <c r="AG28" i="7"/>
  <c r="AH28"/>
  <c r="S27" i="10"/>
  <c r="R27"/>
  <c r="R48"/>
  <c r="S48"/>
  <c r="S66"/>
  <c r="R66"/>
  <c r="AG72" i="11"/>
  <c r="AH72"/>
  <c r="AH28" i="19"/>
  <c r="AG28"/>
  <c r="AH34"/>
  <c r="AG34"/>
  <c r="AH59"/>
  <c r="AG59"/>
  <c r="AG72"/>
  <c r="AH72"/>
  <c r="S43" i="22"/>
  <c r="R43"/>
  <c r="AH28" i="23"/>
  <c r="AG28"/>
  <c r="AH52"/>
  <c r="AG52"/>
  <c r="S27" i="26"/>
  <c r="R27"/>
  <c r="S48" i="27"/>
  <c r="S29" i="7"/>
  <c r="S33"/>
  <c r="S36"/>
  <c r="S65"/>
  <c r="S63"/>
  <c r="S66"/>
  <c r="S29" i="11"/>
  <c r="S33"/>
  <c r="S45"/>
  <c r="S48"/>
  <c r="S29" i="15"/>
  <c r="S43"/>
  <c r="S30"/>
  <c r="S49"/>
  <c r="S64"/>
  <c r="S65"/>
  <c r="S63"/>
  <c r="S66"/>
  <c r="S29" i="19"/>
  <c r="S50"/>
  <c r="S48"/>
  <c r="S64"/>
  <c r="S29" i="23"/>
  <c r="S33"/>
  <c r="S36"/>
  <c r="S48"/>
  <c r="S64"/>
  <c r="S65"/>
  <c r="S36" i="27"/>
  <c r="S49"/>
  <c r="S44" i="29"/>
  <c r="S33" i="31"/>
  <c r="S45"/>
  <c r="S50"/>
  <c r="S48"/>
  <c r="S64"/>
  <c r="S65"/>
  <c r="S66"/>
  <c r="AG50" i="5"/>
  <c r="AH52" i="7"/>
  <c r="R43" i="10"/>
  <c r="S33"/>
  <c r="S63" i="18"/>
  <c r="AG47" i="19"/>
  <c r="AG52" i="24"/>
  <c r="R59" i="25"/>
  <c r="R48" i="26"/>
  <c r="R33" i="27"/>
  <c r="S36" i="31"/>
  <c r="S29" i="10"/>
  <c r="S30"/>
  <c r="S36"/>
  <c r="S50"/>
  <c r="S49"/>
  <c r="S64"/>
  <c r="S63"/>
  <c r="S27" i="14"/>
  <c r="S43"/>
  <c r="S30"/>
  <c r="S33"/>
  <c r="S45"/>
  <c r="S50"/>
  <c r="S64"/>
  <c r="S65"/>
  <c r="S66"/>
  <c r="S27" i="18"/>
  <c r="S29"/>
  <c r="S43"/>
  <c r="S33"/>
  <c r="S36"/>
  <c r="S45"/>
  <c r="S49"/>
  <c r="S64"/>
  <c r="S65"/>
  <c r="S66"/>
  <c r="S27" i="22"/>
  <c r="S29"/>
  <c r="S30"/>
  <c r="S33"/>
  <c r="S36"/>
  <c r="S50"/>
  <c r="S49"/>
  <c r="S64"/>
  <c r="S65"/>
  <c r="S63"/>
  <c r="S66"/>
  <c r="S29" i="26"/>
  <c r="S43"/>
  <c r="S30"/>
  <c r="S36"/>
  <c r="S45"/>
  <c r="S50"/>
  <c r="S49"/>
  <c r="S64"/>
  <c r="S63"/>
  <c r="S66"/>
  <c r="S27" i="30"/>
  <c r="S43"/>
  <c r="S33"/>
  <c r="S45"/>
  <c r="S65"/>
  <c r="S66"/>
  <c r="S28" i="32"/>
  <c r="S44"/>
  <c r="S31"/>
  <c r="S34"/>
  <c r="S37"/>
  <c r="S46"/>
  <c r="S51"/>
  <c r="S47"/>
  <c r="S52"/>
  <c r="S59"/>
  <c r="S62"/>
  <c r="S60"/>
  <c r="S48" i="4"/>
  <c r="S48" i="12"/>
  <c r="S28" i="14"/>
  <c r="S34"/>
  <c r="S51"/>
  <c r="S47"/>
  <c r="S60"/>
  <c r="S46" i="18"/>
  <c r="AH72" i="21"/>
  <c r="S28" i="22"/>
  <c r="AH72" i="25"/>
  <c r="S48" i="32"/>
  <c r="R27" i="3"/>
  <c r="S27" i="7"/>
  <c r="S27" i="11"/>
  <c r="S27" i="15"/>
  <c r="S27" i="19"/>
  <c r="S27" i="23"/>
  <c r="S27" i="31"/>
  <c r="R27" i="27"/>
  <c r="S48" i="16"/>
  <c r="S48" i="20"/>
  <c r="S48" i="24"/>
  <c r="S48" i="28"/>
  <c r="S48" i="14"/>
  <c r="S48" i="18"/>
  <c r="S48" i="22"/>
  <c r="S48" i="30"/>
  <c r="AG28"/>
  <c r="AG44"/>
  <c r="AG34"/>
  <c r="AG46"/>
  <c r="AG47"/>
  <c r="AG59"/>
  <c r="AG60"/>
  <c r="AH72" i="28"/>
  <c r="R31" i="27"/>
  <c r="R37"/>
  <c r="R51"/>
  <c r="R52"/>
  <c r="R62"/>
  <c r="AG46" i="24"/>
  <c r="AG47"/>
  <c r="AG59"/>
  <c r="AG60"/>
  <c r="AH72"/>
  <c r="AG31" i="23"/>
  <c r="S51"/>
  <c r="AG47"/>
  <c r="AG59"/>
  <c r="AG60"/>
  <c r="AH72"/>
  <c r="AG72" i="22"/>
  <c r="AG72" i="21"/>
  <c r="AG31" i="19"/>
  <c r="AG51"/>
  <c r="AG52"/>
  <c r="AG62"/>
  <c r="S52" i="18"/>
  <c r="S60"/>
  <c r="AH72"/>
  <c r="R28" i="17"/>
  <c r="R44"/>
  <c r="R34"/>
  <c r="R46"/>
  <c r="R47"/>
  <c r="R59"/>
  <c r="R60"/>
  <c r="AG72" i="16"/>
  <c r="AG72" i="14"/>
  <c r="AH72" i="13"/>
  <c r="AG51" i="8"/>
  <c r="AG72"/>
  <c r="AG44"/>
  <c r="AH31"/>
  <c r="AG46"/>
  <c r="AG59"/>
  <c r="AH62"/>
  <c r="S28" i="7"/>
  <c r="S44"/>
  <c r="S31"/>
  <c r="S34"/>
  <c r="S37"/>
  <c r="S46"/>
  <c r="S51"/>
  <c r="S47"/>
  <c r="S52"/>
  <c r="S59"/>
  <c r="S62"/>
  <c r="S60"/>
  <c r="AG44" i="6"/>
  <c r="AH31"/>
  <c r="AG46"/>
  <c r="AH51"/>
  <c r="AG59"/>
  <c r="AH62"/>
  <c r="AH72"/>
  <c r="R29" i="3"/>
  <c r="R36"/>
  <c r="R50"/>
  <c r="R49"/>
  <c r="R64"/>
  <c r="R63"/>
  <c r="R30"/>
  <c r="AH27" i="32"/>
  <c r="AH29"/>
  <c r="AH43"/>
  <c r="AH30"/>
  <c r="AH33"/>
  <c r="AH36"/>
  <c r="AH45"/>
  <c r="AH50"/>
  <c r="AH48"/>
  <c r="AH49"/>
  <c r="AH64"/>
  <c r="AH65"/>
  <c r="AH63"/>
  <c r="AH66"/>
  <c r="AH74"/>
  <c r="AH75"/>
  <c r="AH61"/>
  <c r="AH28"/>
  <c r="AH44"/>
  <c r="AH31"/>
  <c r="AH34"/>
  <c r="AH46"/>
  <c r="AH51"/>
  <c r="AH47"/>
  <c r="AH52"/>
  <c r="AH59"/>
  <c r="AH62"/>
  <c r="AH60"/>
  <c r="AH72"/>
  <c r="AH27" i="31"/>
  <c r="AH29"/>
  <c r="AH43"/>
  <c r="AH30"/>
  <c r="AH33"/>
  <c r="AH36"/>
  <c r="AH45"/>
  <c r="AH50"/>
  <c r="AH48"/>
  <c r="AH49"/>
  <c r="AH64"/>
  <c r="AH65"/>
  <c r="AH63"/>
  <c r="AH66"/>
  <c r="AH74"/>
  <c r="AH75"/>
  <c r="AH61"/>
  <c r="S28"/>
  <c r="S44"/>
  <c r="S31"/>
  <c r="S34"/>
  <c r="S37"/>
  <c r="S46"/>
  <c r="S51"/>
  <c r="S47"/>
  <c r="S52"/>
  <c r="S59"/>
  <c r="S62"/>
  <c r="S60"/>
  <c r="AH28"/>
  <c r="AH44"/>
  <c r="AH31"/>
  <c r="AH34"/>
  <c r="AH46"/>
  <c r="AH51"/>
  <c r="AH47"/>
  <c r="AH52"/>
  <c r="AH59"/>
  <c r="AH62"/>
  <c r="AH60"/>
  <c r="AH72"/>
  <c r="AH27" i="30"/>
  <c r="AH49"/>
  <c r="AH65"/>
  <c r="AH63"/>
  <c r="AH66"/>
  <c r="AH61"/>
  <c r="S28"/>
  <c r="AG29"/>
  <c r="AG43"/>
  <c r="AG30"/>
  <c r="AG33"/>
  <c r="S34"/>
  <c r="AG45"/>
  <c r="S51"/>
  <c r="AG48"/>
  <c r="S47"/>
  <c r="S52"/>
  <c r="S62"/>
  <c r="AG74"/>
  <c r="AG75"/>
  <c r="R44"/>
  <c r="R31"/>
  <c r="R37"/>
  <c r="R46"/>
  <c r="R59"/>
  <c r="R60"/>
  <c r="AH50"/>
  <c r="AH64"/>
  <c r="AH43" i="29"/>
  <c r="AH33"/>
  <c r="AH36"/>
  <c r="AH48"/>
  <c r="AH49"/>
  <c r="AH63"/>
  <c r="AH66"/>
  <c r="AH74"/>
  <c r="S31"/>
  <c r="S34"/>
  <c r="S37"/>
  <c r="AG45"/>
  <c r="S47"/>
  <c r="S52"/>
  <c r="AG64"/>
  <c r="AG65"/>
  <c r="S60"/>
  <c r="AG75"/>
  <c r="R28"/>
  <c r="AH28"/>
  <c r="R44"/>
  <c r="AH44"/>
  <c r="AH31"/>
  <c r="AH34"/>
  <c r="R46"/>
  <c r="AH46"/>
  <c r="R51"/>
  <c r="AH51"/>
  <c r="AH47"/>
  <c r="AH52"/>
  <c r="AH59"/>
  <c r="R62"/>
  <c r="AH62"/>
  <c r="AH60"/>
  <c r="AH72"/>
  <c r="AH27"/>
  <c r="AH29"/>
  <c r="AH30"/>
  <c r="AH50"/>
  <c r="AH29" i="28"/>
  <c r="AH43"/>
  <c r="AH30"/>
  <c r="AH50"/>
  <c r="AH48"/>
  <c r="AH49"/>
  <c r="AH63"/>
  <c r="AH66"/>
  <c r="AH74"/>
  <c r="AG27"/>
  <c r="S31"/>
  <c r="AG33"/>
  <c r="S34"/>
  <c r="AG45"/>
  <c r="AG64"/>
  <c r="AG65"/>
  <c r="R28"/>
  <c r="AH28"/>
  <c r="R44"/>
  <c r="AH44"/>
  <c r="AH31"/>
  <c r="AH34"/>
  <c r="R37"/>
  <c r="R46"/>
  <c r="AH46"/>
  <c r="R51"/>
  <c r="AH51"/>
  <c r="R47"/>
  <c r="AH47"/>
  <c r="R52"/>
  <c r="AH52"/>
  <c r="R59"/>
  <c r="AH59"/>
  <c r="R62"/>
  <c r="AH62"/>
  <c r="R60"/>
  <c r="AH60"/>
  <c r="AH36"/>
  <c r="AH75"/>
  <c r="AH27" i="27"/>
  <c r="AH29"/>
  <c r="AH43"/>
  <c r="AH30"/>
  <c r="AH33"/>
  <c r="AH36"/>
  <c r="AH45"/>
  <c r="AH50"/>
  <c r="AH48"/>
  <c r="AH49"/>
  <c r="AH64"/>
  <c r="AH65"/>
  <c r="AH63"/>
  <c r="AH66"/>
  <c r="AH74"/>
  <c r="AH75"/>
  <c r="AH61"/>
  <c r="AH28"/>
  <c r="AH44"/>
  <c r="AH31"/>
  <c r="AH34"/>
  <c r="AH46"/>
  <c r="AH51"/>
  <c r="AH47"/>
  <c r="AH52"/>
  <c r="AH59"/>
  <c r="AH62"/>
  <c r="AH60"/>
  <c r="AH72"/>
  <c r="AH27" i="26"/>
  <c r="AH29"/>
  <c r="AH43"/>
  <c r="AH30"/>
  <c r="AH33"/>
  <c r="AH36"/>
  <c r="AH45"/>
  <c r="AH50"/>
  <c r="AH48"/>
  <c r="AH49"/>
  <c r="AH64"/>
  <c r="AH65"/>
  <c r="AH63"/>
  <c r="AH66"/>
  <c r="AH74"/>
  <c r="AH75"/>
  <c r="AH61"/>
  <c r="S28"/>
  <c r="S44"/>
  <c r="S31"/>
  <c r="S34"/>
  <c r="S37"/>
  <c r="S46"/>
  <c r="S51"/>
  <c r="S47"/>
  <c r="S52"/>
  <c r="S59"/>
  <c r="S62"/>
  <c r="S60"/>
  <c r="AH28"/>
  <c r="AH44"/>
  <c r="AH31"/>
  <c r="AH34"/>
  <c r="AH46"/>
  <c r="AH51"/>
  <c r="AH47"/>
  <c r="AH52"/>
  <c r="AH59"/>
  <c r="AH62"/>
  <c r="AH60"/>
  <c r="AH27" i="25"/>
  <c r="AH43"/>
  <c r="AH30"/>
  <c r="AH36"/>
  <c r="AH45"/>
  <c r="AH50"/>
  <c r="AH48"/>
  <c r="AH49"/>
  <c r="AH64"/>
  <c r="AH63"/>
  <c r="AH66"/>
  <c r="AH74"/>
  <c r="S44"/>
  <c r="S31"/>
  <c r="AG65"/>
  <c r="AG75"/>
  <c r="AG61"/>
  <c r="R28"/>
  <c r="AH28"/>
  <c r="AH44"/>
  <c r="AH31"/>
  <c r="R34"/>
  <c r="AH34"/>
  <c r="R37"/>
  <c r="R46"/>
  <c r="AH46"/>
  <c r="R51"/>
  <c r="AH51"/>
  <c r="R47"/>
  <c r="AH47"/>
  <c r="R52"/>
  <c r="AH52"/>
  <c r="AH59"/>
  <c r="R62"/>
  <c r="AH62"/>
  <c r="R60"/>
  <c r="AH60"/>
  <c r="AH29"/>
  <c r="AH33"/>
  <c r="AH29" i="24"/>
  <c r="AH33"/>
  <c r="AH50"/>
  <c r="AH48"/>
  <c r="AH65"/>
  <c r="AH74"/>
  <c r="AH75"/>
  <c r="AH61"/>
  <c r="S28"/>
  <c r="AG43"/>
  <c r="S34"/>
  <c r="AG45"/>
  <c r="S46"/>
  <c r="S51"/>
  <c r="S47"/>
  <c r="AG49"/>
  <c r="S62"/>
  <c r="AG66"/>
  <c r="AH28"/>
  <c r="R44"/>
  <c r="AH44"/>
  <c r="R31"/>
  <c r="AH31"/>
  <c r="AH34"/>
  <c r="R37"/>
  <c r="R52"/>
  <c r="R59"/>
  <c r="R60"/>
  <c r="AH27"/>
  <c r="AH30"/>
  <c r="AH64"/>
  <c r="AH63"/>
  <c r="AH27" i="23"/>
  <c r="AH29"/>
  <c r="AH43"/>
  <c r="AH36"/>
  <c r="AH48"/>
  <c r="AH64"/>
  <c r="AH65"/>
  <c r="AH63"/>
  <c r="AH66"/>
  <c r="AH74"/>
  <c r="AH75"/>
  <c r="AH61"/>
  <c r="S28"/>
  <c r="S44"/>
  <c r="AG30"/>
  <c r="S31"/>
  <c r="AG33"/>
  <c r="S34"/>
  <c r="S47"/>
  <c r="AG49"/>
  <c r="S52"/>
  <c r="S59"/>
  <c r="S62"/>
  <c r="S60"/>
  <c r="R37"/>
  <c r="AH45"/>
  <c r="AH50"/>
  <c r="AH29" i="22"/>
  <c r="AH43"/>
  <c r="AH30"/>
  <c r="AH33"/>
  <c r="AH36"/>
  <c r="AH45"/>
  <c r="AH48"/>
  <c r="AH66"/>
  <c r="AH74"/>
  <c r="AH75"/>
  <c r="AH61"/>
  <c r="AG27"/>
  <c r="S44"/>
  <c r="S34"/>
  <c r="S37"/>
  <c r="S46"/>
  <c r="AG50"/>
  <c r="S47"/>
  <c r="S52"/>
  <c r="AG64"/>
  <c r="S62"/>
  <c r="S60"/>
  <c r="AG63"/>
  <c r="R28"/>
  <c r="AH28"/>
  <c r="AH44"/>
  <c r="R31"/>
  <c r="AH31"/>
  <c r="AH34"/>
  <c r="AH46"/>
  <c r="R51"/>
  <c r="AH51"/>
  <c r="AH47"/>
  <c r="AH52"/>
  <c r="R59"/>
  <c r="AH59"/>
  <c r="AH62"/>
  <c r="AH60"/>
  <c r="AH49"/>
  <c r="AH65"/>
  <c r="AH27" i="21"/>
  <c r="AH29"/>
  <c r="AH43"/>
  <c r="AH30"/>
  <c r="AH33"/>
  <c r="AH36"/>
  <c r="AH45"/>
  <c r="AH50"/>
  <c r="AH48"/>
  <c r="AH49"/>
  <c r="AH64"/>
  <c r="AH65"/>
  <c r="AH63"/>
  <c r="AH66"/>
  <c r="AH74"/>
  <c r="AH75"/>
  <c r="AH61"/>
  <c r="S28"/>
  <c r="S44"/>
  <c r="S31"/>
  <c r="S34"/>
  <c r="S37"/>
  <c r="S46"/>
  <c r="S51"/>
  <c r="S47"/>
  <c r="S52"/>
  <c r="S59"/>
  <c r="S62"/>
  <c r="S60"/>
  <c r="AH28"/>
  <c r="AH44"/>
  <c r="AH31"/>
  <c r="AH34"/>
  <c r="AH46"/>
  <c r="AH51"/>
  <c r="AH47"/>
  <c r="AH52"/>
  <c r="AH59"/>
  <c r="AH62"/>
  <c r="AH60"/>
  <c r="AH29" i="20"/>
  <c r="AH30"/>
  <c r="AH33"/>
  <c r="AH36"/>
  <c r="AH48"/>
  <c r="AH49"/>
  <c r="AH75"/>
  <c r="AH61"/>
  <c r="AG27"/>
  <c r="S44"/>
  <c r="S31"/>
  <c r="S34"/>
  <c r="S37"/>
  <c r="AG50"/>
  <c r="S52"/>
  <c r="AG64"/>
  <c r="S60"/>
  <c r="AG63"/>
  <c r="AG66"/>
  <c r="R28"/>
  <c r="AH28"/>
  <c r="AH44"/>
  <c r="AH31"/>
  <c r="AH34"/>
  <c r="R46"/>
  <c r="AH46"/>
  <c r="R51"/>
  <c r="AH51"/>
  <c r="R47"/>
  <c r="AH47"/>
  <c r="AH52"/>
  <c r="R59"/>
  <c r="AH59"/>
  <c r="R62"/>
  <c r="AH62"/>
  <c r="AH60"/>
  <c r="AH43"/>
  <c r="AH45"/>
  <c r="AH65"/>
  <c r="AH74"/>
  <c r="AH27" i="19"/>
  <c r="AH29"/>
  <c r="AH43"/>
  <c r="AH30"/>
  <c r="AH33"/>
  <c r="AH36"/>
  <c r="AH45"/>
  <c r="AH50"/>
  <c r="AH48"/>
  <c r="AH49"/>
  <c r="AH64"/>
  <c r="AH65"/>
  <c r="AH63"/>
  <c r="AH66"/>
  <c r="AH74"/>
  <c r="AH75"/>
  <c r="AH61"/>
  <c r="S28"/>
  <c r="S44"/>
  <c r="S31"/>
  <c r="S34"/>
  <c r="S37"/>
  <c r="S46"/>
  <c r="S51"/>
  <c r="S47"/>
  <c r="S52"/>
  <c r="S59"/>
  <c r="S62"/>
  <c r="S60"/>
  <c r="AH27" i="18"/>
  <c r="AH43"/>
  <c r="AH45"/>
  <c r="AH49"/>
  <c r="AH65"/>
  <c r="AH61"/>
  <c r="S28"/>
  <c r="AG29"/>
  <c r="S44"/>
  <c r="S31"/>
  <c r="AG33"/>
  <c r="S34"/>
  <c r="S37"/>
  <c r="AG48"/>
  <c r="S59"/>
  <c r="AG64"/>
  <c r="AG63"/>
  <c r="AG74"/>
  <c r="AG75"/>
  <c r="AH28"/>
  <c r="AH44"/>
  <c r="AH31"/>
  <c r="AH34"/>
  <c r="R46"/>
  <c r="AH46"/>
  <c r="R51"/>
  <c r="AH51"/>
  <c r="R47"/>
  <c r="AH47"/>
  <c r="AH52"/>
  <c r="AH59"/>
  <c r="R62"/>
  <c r="AH62"/>
  <c r="AH60"/>
  <c r="AH30"/>
  <c r="AH36"/>
  <c r="AH50"/>
  <c r="AH66"/>
  <c r="AH27" i="17"/>
  <c r="AH29"/>
  <c r="AH43"/>
  <c r="AH30"/>
  <c r="AH33"/>
  <c r="AH36"/>
  <c r="AH45"/>
  <c r="AH50"/>
  <c r="AH48"/>
  <c r="AH49"/>
  <c r="AH64"/>
  <c r="AH65"/>
  <c r="AH63"/>
  <c r="AH66"/>
  <c r="AH74"/>
  <c r="AH75"/>
  <c r="AH61"/>
  <c r="AH28"/>
  <c r="AH44"/>
  <c r="AH31"/>
  <c r="AH34"/>
  <c r="AH46"/>
  <c r="AH51"/>
  <c r="AH47"/>
  <c r="AH52"/>
  <c r="AH59"/>
  <c r="AH62"/>
  <c r="AH60"/>
  <c r="AH72"/>
  <c r="AH27" i="16"/>
  <c r="AH30"/>
  <c r="AH45"/>
  <c r="AH48"/>
  <c r="AH64"/>
  <c r="AH61"/>
  <c r="AG33"/>
  <c r="S34"/>
  <c r="S37"/>
  <c r="S46"/>
  <c r="AG50"/>
  <c r="S51"/>
  <c r="S52"/>
  <c r="S59"/>
  <c r="S62"/>
  <c r="AG65"/>
  <c r="R28"/>
  <c r="AH28"/>
  <c r="R44"/>
  <c r="AH44"/>
  <c r="R31"/>
  <c r="AH31"/>
  <c r="AH34"/>
  <c r="AH46"/>
  <c r="AH51"/>
  <c r="R47"/>
  <c r="AH47"/>
  <c r="AH52"/>
  <c r="AH59"/>
  <c r="AH62"/>
  <c r="R60"/>
  <c r="AH60"/>
  <c r="AH29"/>
  <c r="AH43"/>
  <c r="AH36"/>
  <c r="AH49"/>
  <c r="AH63"/>
  <c r="AH66"/>
  <c r="AH74"/>
  <c r="AH75"/>
  <c r="AH27" i="15"/>
  <c r="AH29"/>
  <c r="AH43"/>
  <c r="AH30"/>
  <c r="AH33"/>
  <c r="AH36"/>
  <c r="AH45"/>
  <c r="AH50"/>
  <c r="AH48"/>
  <c r="AH49"/>
  <c r="AH64"/>
  <c r="AH65"/>
  <c r="AH63"/>
  <c r="AH66"/>
  <c r="AH74"/>
  <c r="AH75"/>
  <c r="AH61"/>
  <c r="AH28"/>
  <c r="AH44"/>
  <c r="AH31"/>
  <c r="AH34"/>
  <c r="AH46"/>
  <c r="AH51"/>
  <c r="AH47"/>
  <c r="AH52"/>
  <c r="AH59"/>
  <c r="AH62"/>
  <c r="AH60"/>
  <c r="AH72"/>
  <c r="AH27" i="14"/>
  <c r="AH29"/>
  <c r="AH43"/>
  <c r="AH30"/>
  <c r="AH33"/>
  <c r="AH36"/>
  <c r="AH48"/>
  <c r="AH65"/>
  <c r="AH63"/>
  <c r="AH66"/>
  <c r="AH61"/>
  <c r="S44"/>
  <c r="S31"/>
  <c r="S59"/>
  <c r="AG64"/>
  <c r="S62"/>
  <c r="AG75"/>
  <c r="R28"/>
  <c r="AH28"/>
  <c r="AH44"/>
  <c r="AH31"/>
  <c r="R34"/>
  <c r="AH34"/>
  <c r="R37"/>
  <c r="R46"/>
  <c r="AH46"/>
  <c r="R51"/>
  <c r="AH51"/>
  <c r="R47"/>
  <c r="AH47"/>
  <c r="R52"/>
  <c r="AH52"/>
  <c r="AH59"/>
  <c r="AH62"/>
  <c r="R60"/>
  <c r="AH60"/>
  <c r="AH45"/>
  <c r="AH50"/>
  <c r="AH49"/>
  <c r="AH74"/>
  <c r="AH29" i="13"/>
  <c r="AH30"/>
  <c r="AH36"/>
  <c r="AH45"/>
  <c r="AH48"/>
  <c r="AH49"/>
  <c r="AH65"/>
  <c r="AH61"/>
  <c r="S28"/>
  <c r="AG43"/>
  <c r="S44"/>
  <c r="S31"/>
  <c r="S46"/>
  <c r="S59"/>
  <c r="AG66"/>
  <c r="AH28"/>
  <c r="AH44"/>
  <c r="AH31"/>
  <c r="R34"/>
  <c r="AH34"/>
  <c r="R37"/>
  <c r="AH46"/>
  <c r="R51"/>
  <c r="AH51"/>
  <c r="R47"/>
  <c r="AH47"/>
  <c r="R52"/>
  <c r="AH52"/>
  <c r="AH59"/>
  <c r="R62"/>
  <c r="AH62"/>
  <c r="R60"/>
  <c r="AH60"/>
  <c r="AH27"/>
  <c r="AH33"/>
  <c r="AH50"/>
  <c r="AH64"/>
  <c r="AH63"/>
  <c r="AH74"/>
  <c r="AH75"/>
  <c r="AH29" i="12"/>
  <c r="AH43"/>
  <c r="AH30"/>
  <c r="AH33"/>
  <c r="AH36"/>
  <c r="AH48"/>
  <c r="AH64"/>
  <c r="AH65"/>
  <c r="AH74"/>
  <c r="AH75"/>
  <c r="AH61"/>
  <c r="AG27"/>
  <c r="S28"/>
  <c r="S44"/>
  <c r="S31"/>
  <c r="S34"/>
  <c r="S37"/>
  <c r="S51"/>
  <c r="S52"/>
  <c r="AH28"/>
  <c r="AH44"/>
  <c r="AH31"/>
  <c r="AH34"/>
  <c r="R46"/>
  <c r="AH46"/>
  <c r="AH51"/>
  <c r="R47"/>
  <c r="AH47"/>
  <c r="AH52"/>
  <c r="R59"/>
  <c r="AH59"/>
  <c r="R62"/>
  <c r="AH62"/>
  <c r="R60"/>
  <c r="AH60"/>
  <c r="AH72"/>
  <c r="AH45"/>
  <c r="AH50"/>
  <c r="AH49"/>
  <c r="AH63"/>
  <c r="AH66"/>
  <c r="AH43" i="11"/>
  <c r="AH36"/>
  <c r="AH48"/>
  <c r="AH49"/>
  <c r="AH64"/>
  <c r="AH75"/>
  <c r="S28"/>
  <c r="AG29"/>
  <c r="S31"/>
  <c r="S34"/>
  <c r="S37"/>
  <c r="AG50"/>
  <c r="S51"/>
  <c r="S47"/>
  <c r="S52"/>
  <c r="S59"/>
  <c r="AG65"/>
  <c r="S60"/>
  <c r="AG63"/>
  <c r="AG66"/>
  <c r="AG74"/>
  <c r="AG61"/>
  <c r="AH28"/>
  <c r="R44"/>
  <c r="AH44"/>
  <c r="AH31"/>
  <c r="AH34"/>
  <c r="R46"/>
  <c r="AH46"/>
  <c r="AH51"/>
  <c r="AH47"/>
  <c r="AH52"/>
  <c r="AH59"/>
  <c r="R62"/>
  <c r="AH62"/>
  <c r="AH60"/>
  <c r="AH27"/>
  <c r="AH30"/>
  <c r="AH33"/>
  <c r="AH45"/>
  <c r="AH27" i="10"/>
  <c r="AH33"/>
  <c r="AH36"/>
  <c r="AH48"/>
  <c r="AH64"/>
  <c r="AH61"/>
  <c r="S31"/>
  <c r="S34"/>
  <c r="S37"/>
  <c r="S46"/>
  <c r="AG50"/>
  <c r="S51"/>
  <c r="AG49"/>
  <c r="S52"/>
  <c r="S59"/>
  <c r="S60"/>
  <c r="AG63"/>
  <c r="AG66"/>
  <c r="AG75"/>
  <c r="R28"/>
  <c r="AH28"/>
  <c r="R44"/>
  <c r="AH44"/>
  <c r="AH31"/>
  <c r="AH34"/>
  <c r="AH46"/>
  <c r="AH51"/>
  <c r="R47"/>
  <c r="AH47"/>
  <c r="AH52"/>
  <c r="AH59"/>
  <c r="R62"/>
  <c r="AH62"/>
  <c r="AH60"/>
  <c r="AH72"/>
  <c r="AH29"/>
  <c r="AH43"/>
  <c r="AH30"/>
  <c r="AH45"/>
  <c r="AH65"/>
  <c r="AH74"/>
  <c r="AH27" i="9"/>
  <c r="AH29"/>
  <c r="AH43"/>
  <c r="AH30"/>
  <c r="AH33"/>
  <c r="AH36"/>
  <c r="AH45"/>
  <c r="AH50"/>
  <c r="AH49"/>
  <c r="AH64"/>
  <c r="AH66"/>
  <c r="AH75"/>
  <c r="S34"/>
  <c r="S46"/>
  <c r="S59"/>
  <c r="S62"/>
  <c r="AG65"/>
  <c r="AG74"/>
  <c r="AH28"/>
  <c r="R44"/>
  <c r="AH44"/>
  <c r="R31"/>
  <c r="AH31"/>
  <c r="AH34"/>
  <c r="R37"/>
  <c r="AH46"/>
  <c r="R51"/>
  <c r="AH51"/>
  <c r="R47"/>
  <c r="AH47"/>
  <c r="AH52"/>
  <c r="AH59"/>
  <c r="AH62"/>
  <c r="R60"/>
  <c r="AH60"/>
  <c r="AH48"/>
  <c r="AH63"/>
  <c r="S27" i="8"/>
  <c r="S29"/>
  <c r="S43"/>
  <c r="S30"/>
  <c r="S33"/>
  <c r="S36"/>
  <c r="S45"/>
  <c r="S50"/>
  <c r="S48"/>
  <c r="S49"/>
  <c r="S64"/>
  <c r="S65"/>
  <c r="S63"/>
  <c r="S66"/>
  <c r="AH27"/>
  <c r="AH29"/>
  <c r="AH43"/>
  <c r="AH30"/>
  <c r="AH33"/>
  <c r="AH36"/>
  <c r="AH45"/>
  <c r="AH50"/>
  <c r="AH48"/>
  <c r="AH49"/>
  <c r="AH64"/>
  <c r="AH65"/>
  <c r="AH63"/>
  <c r="AH66"/>
  <c r="AH74"/>
  <c r="AH75"/>
  <c r="AH61"/>
  <c r="S28"/>
  <c r="S44"/>
  <c r="S31"/>
  <c r="S34"/>
  <c r="S37"/>
  <c r="S46"/>
  <c r="S51"/>
  <c r="S47"/>
  <c r="S52"/>
  <c r="S59"/>
  <c r="S62"/>
  <c r="S60"/>
  <c r="S27" i="6"/>
  <c r="S29"/>
  <c r="S43"/>
  <c r="S30"/>
  <c r="S33"/>
  <c r="S36"/>
  <c r="S45"/>
  <c r="S50"/>
  <c r="S48"/>
  <c r="S49"/>
  <c r="S64"/>
  <c r="S65"/>
  <c r="S63"/>
  <c r="S66"/>
  <c r="AH27"/>
  <c r="AH29"/>
  <c r="AH43"/>
  <c r="AH30"/>
  <c r="AH33"/>
  <c r="AH36"/>
  <c r="AH45"/>
  <c r="AH50"/>
  <c r="AH48"/>
  <c r="AH49"/>
  <c r="AH64"/>
  <c r="AH65"/>
  <c r="AH63"/>
  <c r="AH66"/>
  <c r="AH74"/>
  <c r="AH75"/>
  <c r="AH61"/>
  <c r="S28"/>
  <c r="S44"/>
  <c r="S31"/>
  <c r="S34"/>
  <c r="S37"/>
  <c r="S46"/>
  <c r="S51"/>
  <c r="S47"/>
  <c r="S52"/>
  <c r="S59"/>
  <c r="S62"/>
  <c r="S60"/>
  <c r="AH27" i="5"/>
  <c r="AH29"/>
  <c r="AH30"/>
  <c r="AH33"/>
  <c r="AH49"/>
  <c r="AH64"/>
  <c r="S37"/>
  <c r="S46"/>
  <c r="AG48"/>
  <c r="S52"/>
  <c r="S59"/>
  <c r="S60"/>
  <c r="AG63"/>
  <c r="AG74"/>
  <c r="AG75"/>
  <c r="R28"/>
  <c r="AH28"/>
  <c r="R44"/>
  <c r="AH44"/>
  <c r="R31"/>
  <c r="AH31"/>
  <c r="R34"/>
  <c r="AH34"/>
  <c r="AH46"/>
  <c r="R51"/>
  <c r="AH51"/>
  <c r="R47"/>
  <c r="AH47"/>
  <c r="AH52"/>
  <c r="AH59"/>
  <c r="R62"/>
  <c r="AH62"/>
  <c r="AH60"/>
  <c r="AH72"/>
  <c r="AH43"/>
  <c r="AH36"/>
  <c r="AH45"/>
  <c r="AH65"/>
  <c r="AH66"/>
  <c r="AH61"/>
  <c r="AH43" i="4"/>
  <c r="AH45"/>
  <c r="AH64"/>
  <c r="AH65"/>
  <c r="AH63"/>
  <c r="AH61"/>
  <c r="AG27"/>
  <c r="S28"/>
  <c r="AG29"/>
  <c r="AG30"/>
  <c r="S31"/>
  <c r="S37"/>
  <c r="S46"/>
  <c r="AG50"/>
  <c r="S47"/>
  <c r="S52"/>
  <c r="S59"/>
  <c r="S60"/>
  <c r="AH28"/>
  <c r="R44"/>
  <c r="AH44"/>
  <c r="AH31"/>
  <c r="R34"/>
  <c r="AH34"/>
  <c r="AH46"/>
  <c r="R51"/>
  <c r="AH51"/>
  <c r="AH47"/>
  <c r="AH52"/>
  <c r="AH59"/>
  <c r="R62"/>
  <c r="AH62"/>
  <c r="AH60"/>
  <c r="AH33"/>
  <c r="AH36"/>
  <c r="AH48"/>
  <c r="AH49"/>
  <c r="AH66"/>
  <c r="AH74"/>
  <c r="AH75"/>
  <c r="AH27" i="3"/>
  <c r="AH29"/>
  <c r="AH43"/>
  <c r="AH30"/>
  <c r="AH33"/>
  <c r="AH36"/>
  <c r="AH45"/>
  <c r="AH50"/>
  <c r="AH48"/>
  <c r="AH49"/>
  <c r="AH64"/>
  <c r="AH65"/>
  <c r="AH63"/>
  <c r="AH66"/>
  <c r="AH74"/>
  <c r="AH75"/>
  <c r="AH61"/>
  <c r="AH28"/>
  <c r="AH44"/>
  <c r="AH31"/>
  <c r="AH34"/>
  <c r="AH46"/>
  <c r="AH51"/>
  <c r="AH47"/>
  <c r="AH52"/>
  <c r="AH59"/>
  <c r="AH62"/>
  <c r="AH60"/>
  <c r="AH72"/>
  <c r="S61" i="2" l="1"/>
  <c r="S61" i="35" s="1"/>
  <c r="S75" i="2" l="1"/>
  <c r="S75" i="35" s="1"/>
  <c r="R73" i="2" l="1"/>
  <c r="S73"/>
  <c r="S73" i="35" l="1"/>
  <c r="AK73" s="1"/>
  <c r="R73"/>
  <c r="AJ73" s="1"/>
  <c r="S74" i="2"/>
  <c r="S74" i="35" s="1"/>
  <c r="R72" i="2"/>
  <c r="R72" i="35" s="1"/>
  <c r="S72" i="2" l="1"/>
  <c r="S72" i="35" s="1"/>
  <c r="R58" i="2" l="1"/>
  <c r="R58" i="35" s="1"/>
  <c r="AG58" i="2"/>
  <c r="AG58" i="35" s="1"/>
  <c r="AJ58" l="1"/>
  <c r="R49" i="2"/>
  <c r="R49" i="35" s="1"/>
  <c r="R48" i="2" l="1"/>
  <c r="R48" i="35" s="1"/>
  <c r="AG27" i="2" l="1"/>
  <c r="AG27" i="35" s="1"/>
  <c r="R74" i="2" l="1"/>
  <c r="R74" i="35" s="1"/>
  <c r="R75" i="2"/>
  <c r="R75" i="35" s="1"/>
  <c r="R61" i="2"/>
  <c r="R61" i="35" s="1"/>
  <c r="AH61" i="2" l="1"/>
  <c r="AG61"/>
  <c r="AH75"/>
  <c r="AG75"/>
  <c r="AH74"/>
  <c r="AG74"/>
  <c r="AH72"/>
  <c r="AG72"/>
  <c r="AH66"/>
  <c r="AH66" i="35" s="1"/>
  <c r="AG66" i="2"/>
  <c r="AG66" i="35" s="1"/>
  <c r="AH63" i="2"/>
  <c r="AH63" i="35" s="1"/>
  <c r="AG63" i="2"/>
  <c r="AG63" i="35" s="1"/>
  <c r="AH60" i="2"/>
  <c r="AH60" i="35" s="1"/>
  <c r="AG60" i="2"/>
  <c r="AG60" i="35" s="1"/>
  <c r="AH65" i="2"/>
  <c r="AH65" i="35" s="1"/>
  <c r="AG65" i="2"/>
  <c r="AG65" i="35" s="1"/>
  <c r="AH62" i="2"/>
  <c r="AH62" i="35" s="1"/>
  <c r="AG62" i="2"/>
  <c r="AG62" i="35" s="1"/>
  <c r="AH64" i="2"/>
  <c r="AH64" i="35" s="1"/>
  <c r="AG64" i="2"/>
  <c r="AG64" i="35" s="1"/>
  <c r="AH59" i="2"/>
  <c r="AH59" i="35" s="1"/>
  <c r="AG59" i="2"/>
  <c r="AG59" i="35" s="1"/>
  <c r="AH58" i="2"/>
  <c r="AH58" i="35" s="1"/>
  <c r="AH52" i="2"/>
  <c r="AH52" i="35" s="1"/>
  <c r="AG52" i="2"/>
  <c r="AG52" i="35" s="1"/>
  <c r="AH49" i="2"/>
  <c r="AH49" i="35" s="1"/>
  <c r="AG49" i="2"/>
  <c r="AH47"/>
  <c r="AH47" i="35" s="1"/>
  <c r="AG47" i="2"/>
  <c r="AG47" i="35" s="1"/>
  <c r="AH48" i="2"/>
  <c r="AH48" i="35" s="1"/>
  <c r="AG48" i="2"/>
  <c r="AH51"/>
  <c r="AH51" i="35" s="1"/>
  <c r="AG51" i="2"/>
  <c r="AG51" i="35" s="1"/>
  <c r="AH50" i="2"/>
  <c r="AH50" i="35" s="1"/>
  <c r="AG50" i="2"/>
  <c r="AG50" i="35" s="1"/>
  <c r="AH46" i="2"/>
  <c r="AH46" i="35" s="1"/>
  <c r="AG46" i="2"/>
  <c r="AG46" i="35" s="1"/>
  <c r="AH45" i="2"/>
  <c r="AH45" i="35" s="1"/>
  <c r="AG45" i="2"/>
  <c r="AG45" i="35" s="1"/>
  <c r="AH36" i="2"/>
  <c r="AH36" i="35" s="1"/>
  <c r="AH34" i="2"/>
  <c r="AH34" i="35" s="1"/>
  <c r="AG34" i="2"/>
  <c r="AG34" i="35" s="1"/>
  <c r="AH33" i="2"/>
  <c r="AH33" i="35" s="1"/>
  <c r="AG33" i="2"/>
  <c r="AG33" i="35" s="1"/>
  <c r="AH31" i="2"/>
  <c r="AH31" i="35" s="1"/>
  <c r="AG31" i="2"/>
  <c r="AG31" i="35" s="1"/>
  <c r="AH30" i="2"/>
  <c r="AH30" i="35" s="1"/>
  <c r="AG30" i="2"/>
  <c r="AG30" i="35" s="1"/>
  <c r="AH44" i="2"/>
  <c r="AH44" i="35" s="1"/>
  <c r="AG44" i="2"/>
  <c r="AG44" i="35" s="1"/>
  <c r="AH43" i="2"/>
  <c r="AH43" i="35" s="1"/>
  <c r="AG43" i="2"/>
  <c r="AG43" i="35" s="1"/>
  <c r="AH29" i="2"/>
  <c r="AH29" i="35" s="1"/>
  <c r="AG29" i="2"/>
  <c r="AG29" i="35" s="1"/>
  <c r="AH28" i="2"/>
  <c r="AH28" i="35" s="1"/>
  <c r="AG28" i="2"/>
  <c r="AG28" i="35" s="1"/>
  <c r="AH27" i="2"/>
  <c r="AH27" i="35" s="1"/>
  <c r="S66" i="2"/>
  <c r="S66" i="35" s="1"/>
  <c r="R66" i="2"/>
  <c r="R66" i="35" s="1"/>
  <c r="S63" i="2"/>
  <c r="S63" i="35" s="1"/>
  <c r="R63" i="2"/>
  <c r="R63" i="35" s="1"/>
  <c r="S60" i="2"/>
  <c r="S60" i="35" s="1"/>
  <c r="R60" i="2"/>
  <c r="R60" i="35" s="1"/>
  <c r="S65" i="2"/>
  <c r="S65" i="35" s="1"/>
  <c r="R65" i="2"/>
  <c r="R65" i="35" s="1"/>
  <c r="S62" i="2"/>
  <c r="S62" i="35" s="1"/>
  <c r="R62" i="2"/>
  <c r="R62" i="35" s="1"/>
  <c r="S64" i="2"/>
  <c r="S64" i="35" s="1"/>
  <c r="R64" i="2"/>
  <c r="R64" i="35" s="1"/>
  <c r="S59" i="2"/>
  <c r="S59" i="35" s="1"/>
  <c r="R59" i="2"/>
  <c r="R59" i="35" s="1"/>
  <c r="S58" i="2"/>
  <c r="S58" i="35" s="1"/>
  <c r="S52" i="2"/>
  <c r="S52" i="35" s="1"/>
  <c r="R52" i="2"/>
  <c r="R52" i="35" s="1"/>
  <c r="S49" i="2"/>
  <c r="S49" i="35" s="1"/>
  <c r="S47" i="2"/>
  <c r="R47"/>
  <c r="S48"/>
  <c r="S51"/>
  <c r="S51" i="35" s="1"/>
  <c r="R51" i="2"/>
  <c r="R51" i="35" s="1"/>
  <c r="S50" i="2"/>
  <c r="S50" i="35" s="1"/>
  <c r="R50" i="2"/>
  <c r="S46"/>
  <c r="S46" i="35" s="1"/>
  <c r="R46" i="2"/>
  <c r="R46" i="35" s="1"/>
  <c r="S45" i="2"/>
  <c r="S45" i="35" s="1"/>
  <c r="R45" i="2"/>
  <c r="R45" i="35" s="1"/>
  <c r="S37" i="2"/>
  <c r="R37"/>
  <c r="S36"/>
  <c r="S36" i="35" s="1"/>
  <c r="R36" i="2"/>
  <c r="S34"/>
  <c r="S34" i="35" s="1"/>
  <c r="R34" i="2"/>
  <c r="R34" i="35" s="1"/>
  <c r="S33" i="2"/>
  <c r="R33"/>
  <c r="R33" i="35" s="1"/>
  <c r="S31" i="2"/>
  <c r="S31" i="35" s="1"/>
  <c r="R31" i="2"/>
  <c r="R31" i="35" s="1"/>
  <c r="S30" i="2"/>
  <c r="R30"/>
  <c r="S44"/>
  <c r="S44" i="35" s="1"/>
  <c r="R44" i="2"/>
  <c r="R44" i="35" s="1"/>
  <c r="S43" i="2"/>
  <c r="S43" i="35" s="1"/>
  <c r="R43" i="2"/>
  <c r="R43" i="35" s="1"/>
  <c r="S29" i="2"/>
  <c r="S29" i="35" s="1"/>
  <c r="R29" i="2"/>
  <c r="R29" i="35" s="1"/>
  <c r="S28" i="2"/>
  <c r="S28" i="35" s="1"/>
  <c r="R28" i="2"/>
  <c r="S27"/>
  <c r="S27" i="35" s="1"/>
  <c r="R27" i="2"/>
  <c r="S30" i="35" l="1"/>
  <c r="AK30" s="1"/>
  <c r="S33"/>
  <c r="AK33" s="1"/>
  <c r="AH74"/>
  <c r="AK74" s="1"/>
  <c r="AH61"/>
  <c r="AK61" s="1"/>
  <c r="AJ28"/>
  <c r="R28"/>
  <c r="R30"/>
  <c r="AJ30" s="1"/>
  <c r="R36"/>
  <c r="AJ36" s="1"/>
  <c r="S48"/>
  <c r="AK48" s="1"/>
  <c r="AJ74"/>
  <c r="AG74"/>
  <c r="AG61"/>
  <c r="AJ61" s="1"/>
  <c r="AK37"/>
  <c r="S37"/>
  <c r="AG48"/>
  <c r="AJ48" s="1"/>
  <c r="AG49"/>
  <c r="AJ49" s="1"/>
  <c r="AH72"/>
  <c r="AK72" s="1"/>
  <c r="AH75"/>
  <c r="AK75" s="1"/>
  <c r="R47"/>
  <c r="AJ47" s="1"/>
  <c r="R27"/>
  <c r="AJ27" s="1"/>
  <c r="R37"/>
  <c r="AJ37" s="1"/>
  <c r="S47"/>
  <c r="AK47" s="1"/>
  <c r="AG72"/>
  <c r="AJ72" s="1"/>
  <c r="AG75"/>
  <c r="AJ75" s="1"/>
  <c r="AJ45"/>
  <c r="AJ50"/>
  <c r="AK64"/>
  <c r="AK58"/>
  <c r="AJ43"/>
  <c r="AK28"/>
  <c r="AJ29"/>
  <c r="AJ44"/>
  <c r="AJ31"/>
  <c r="AK65"/>
  <c r="AK63"/>
  <c r="AK43"/>
  <c r="AJ34"/>
  <c r="AJ33"/>
  <c r="AJ52"/>
  <c r="AK59"/>
  <c r="AK62"/>
  <c r="AK60"/>
  <c r="AK66"/>
  <c r="AK27"/>
  <c r="AK29"/>
  <c r="AK44"/>
  <c r="AK31"/>
  <c r="AK34"/>
  <c r="AJ46"/>
  <c r="AJ51"/>
  <c r="AK46"/>
  <c r="AK51"/>
  <c r="AK49"/>
  <c r="AJ59"/>
  <c r="AJ62"/>
  <c r="AJ60"/>
  <c r="AJ66"/>
  <c r="AK36"/>
  <c r="AK45"/>
  <c r="AK50"/>
  <c r="AK52"/>
  <c r="AJ64"/>
  <c r="AJ65"/>
  <c r="AJ63"/>
</calcChain>
</file>

<file path=xl/sharedStrings.xml><?xml version="1.0" encoding="utf-8"?>
<sst xmlns="http://schemas.openxmlformats.org/spreadsheetml/2006/main" count="13410" uniqueCount="132">
  <si>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</si>
  <si>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</si>
  <si>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</si>
  <si>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</si>
  <si>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</si>
  <si>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</si>
  <si>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</si>
  <si>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</si>
  <si>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</si>
  <si>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</si>
  <si>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</si>
  <si>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</si>
  <si>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</si>
  <si>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</si>
  <si>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</si>
  <si>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</si>
  <si>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</si>
  <si>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</si>
  <si>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</si>
  <si>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</si>
  <si>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</si>
  <si>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</si>
  <si>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</si>
  <si>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</si>
  <si>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</si>
  <si>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</si>
  <si>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</si>
  <si>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</si>
  <si>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</si>
  <si>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</si>
  <si>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</si>
  <si>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</si>
  <si>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</si>
  <si>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</si>
  <si>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</si>
  <si>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</si>
  <si>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</si>
  <si>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</si>
  <si>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</si>
  <si>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</si>
  <si>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</si>
  <si>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</si>
  <si>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</si>
  <si>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</si>
  <si>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</si>
  <si>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</si>
  <si>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</si>
  <si>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</si>
  <si>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</si>
  <si>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</si>
  <si>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</si>
  <si>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</si>
  <si>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</si>
  <si>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</si>
  <si>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</si>
  <si>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</si>
  <si>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</si>
  <si>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</si>
  <si>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</si>
  <si>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</si>
  <si>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</si>
  <si>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</si>
  <si>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</si>
  <si>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</si>
  <si>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</si>
  <si>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</si>
  <si>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</si>
  <si>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</si>
  <si>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</si>
  <si>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</si>
  <si>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</si>
  <si>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</si>
  <si>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</si>
  <si>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</si>
  <si>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</si>
  <si>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</si>
  <si>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</si>
  <si>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</si>
  <si>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</si>
  <si>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</si>
  <si>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</si>
  <si>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</si>
  <si>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</si>
  <si>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</si>
  <si>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</si>
  <si>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</si>
  <si>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</si>
  <si>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</si>
  <si>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</si>
  <si>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</si>
  <si>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</si>
  <si>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</si>
  <si>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</si>
  <si>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</si>
  <si>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</si>
  <si>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</si>
  <si>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</si>
  <si>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</si>
  <si>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</si>
  <si>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</si>
  <si>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</si>
  <si>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</si>
  <si>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</si>
  <si>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</si>
  <si>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</si>
  <si>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</si>
  <si>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</si>
  <si>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</si>
  <si>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</si>
  <si>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</si>
  <si>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</si>
  <si>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</si>
  <si>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</si>
  <si>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</si>
  <si>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</si>
  <si>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</si>
  <si>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</si>
  <si>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</si>
  <si>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</si>
  <si>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</si>
  <si>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</si>
  <si>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</si>
  <si>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</si>
  <si>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</si>
  <si>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</si>
  <si>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</si>
  <si>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</si>
  <si>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</si>
  <si>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</si>
  <si>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</si>
  <si>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Katherine/Knutsford</t>
  </si>
  <si>
    <t>Ambulatory Care</t>
  </si>
</sst>
</file>

<file path=xl/styles.xml><?xml version="1.0" encoding="utf-8"?>
<styleSheet xmlns="http://schemas.openxmlformats.org/spreadsheetml/2006/main">
  <numFmts count="2">
    <numFmt numFmtId="164" formatCode="&quot;1 : &quot;0"/>
    <numFmt numFmtId="165" formatCode="&quot;1:&quot;0"/>
  </numFmts>
  <fonts count="19">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
    <xf numFmtId="0" fontId="0" fillId="0" borderId="0"/>
  </cellStyleXfs>
  <cellXfs count="66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8" xfId="0" applyNumberFormat="1" applyFont="1" applyFill="1" applyBorder="1" applyAlignment="1" applyProtection="1">
      <alignment horizontal="center" vertical="center"/>
      <protection hidden="1"/>
    </xf>
    <xf numFmtId="0" fontId="5" fillId="12" borderId="2" xfId="0" applyFont="1" applyFill="1" applyBorder="1" applyAlignment="1" applyProtection="1">
      <alignment horizontal="center" vertical="center" wrapText="1"/>
      <protection hidden="1"/>
    </xf>
    <xf numFmtId="0" fontId="4" fillId="11" borderId="35" xfId="0" applyFont="1" applyFill="1" applyBorder="1" applyAlignment="1" applyProtection="1">
      <alignment horizontal="center" vertical="center"/>
      <protection hidden="1"/>
    </xf>
    <xf numFmtId="164" fontId="4" fillId="11" borderId="53" xfId="0" applyNumberFormat="1" applyFont="1" applyFill="1" applyBorder="1" applyAlignment="1" applyProtection="1">
      <alignment horizontal="center" vertical="center"/>
      <protection hidden="1"/>
    </xf>
    <xf numFmtId="164" fontId="4" fillId="11" borderId="56"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164" fontId="4" fillId="11" borderId="16" xfId="0" applyNumberFormat="1" applyFont="1" applyFill="1" applyBorder="1" applyAlignment="1" applyProtection="1">
      <alignment horizontal="center" vertical="center"/>
      <protection hidden="1"/>
    </xf>
    <xf numFmtId="0" fontId="5" fillId="12" borderId="49" xfId="0" applyFont="1" applyFill="1" applyBorder="1" applyAlignment="1" applyProtection="1">
      <alignment horizontal="center" vertical="center" wrapText="1"/>
      <protection hidden="1"/>
    </xf>
    <xf numFmtId="0" fontId="5" fillId="12" borderId="13" xfId="0" applyFont="1" applyFill="1" applyBorder="1" applyAlignment="1" applyProtection="1">
      <alignment horizontal="center" vertical="center" wrapText="1"/>
      <protection hidden="1"/>
    </xf>
    <xf numFmtId="1" fontId="4" fillId="0" borderId="16" xfId="0" applyNumberFormat="1" applyFont="1" applyFill="1" applyBorder="1" applyAlignment="1" applyProtection="1">
      <alignment horizontal="center" vertical="center"/>
      <protection hidden="1"/>
    </xf>
    <xf numFmtId="0" fontId="5" fillId="13" borderId="13" xfId="0" applyFont="1" applyFill="1" applyBorder="1" applyAlignment="1" applyProtection="1">
      <alignment horizontal="center" vertical="center" wrapText="1"/>
      <protection hidden="1"/>
    </xf>
    <xf numFmtId="0" fontId="5" fillId="13" borderId="50" xfId="0" applyFont="1" applyFill="1" applyBorder="1" applyAlignment="1" applyProtection="1">
      <alignment horizontal="center" vertical="center" wrapText="1"/>
      <protection hidden="1"/>
    </xf>
    <xf numFmtId="1" fontId="4" fillId="0" borderId="17" xfId="0" applyNumberFormat="1" applyFont="1" applyFill="1" applyBorder="1" applyAlignment="1" applyProtection="1">
      <alignment horizontal="center" vertical="center"/>
      <protection hidden="1"/>
    </xf>
    <xf numFmtId="1" fontId="4" fillId="3" borderId="65" xfId="0" applyNumberFormat="1" applyFont="1" applyFill="1" applyBorder="1" applyAlignment="1" applyProtection="1">
      <alignment horizontal="center"/>
      <protection hidden="1"/>
    </xf>
    <xf numFmtId="1" fontId="4" fillId="3" borderId="61" xfId="0" applyNumberFormat="1" applyFont="1" applyFill="1" applyBorder="1" applyAlignment="1" applyProtection="1">
      <alignment horizontal="center"/>
      <protection hidden="1"/>
    </xf>
    <xf numFmtId="1" fontId="4" fillId="3" borderId="66" xfId="0" applyNumberFormat="1" applyFont="1" applyFill="1" applyBorder="1" applyAlignment="1" applyProtection="1">
      <alignment horizontal="center"/>
      <protection hidden="1"/>
    </xf>
    <xf numFmtId="1" fontId="4" fillId="3" borderId="59" xfId="0" applyNumberFormat="1" applyFont="1" applyFill="1" applyBorder="1" applyAlignment="1" applyProtection="1">
      <alignment horizontal="center"/>
      <protection hidden="1"/>
    </xf>
    <xf numFmtId="0" fontId="5" fillId="12" borderId="27" xfId="0" applyFont="1" applyFill="1" applyBorder="1" applyAlignment="1" applyProtection="1">
      <alignment horizontal="center" vertical="center" wrapText="1"/>
      <protection hidden="1"/>
    </xf>
    <xf numFmtId="0" fontId="5" fillId="13" borderId="52"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shrinkToFit="1"/>
      <protection hidden="1"/>
    </xf>
    <xf numFmtId="1" fontId="11" fillId="0" borderId="17" xfId="0" applyNumberFormat="1" applyFont="1" applyFill="1" applyBorder="1" applyAlignment="1" applyProtection="1">
      <alignment horizontal="center" vertical="center" wrapText="1"/>
      <protection hidden="1"/>
    </xf>
    <xf numFmtId="164" fontId="4" fillId="11" borderId="15"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vertical="center"/>
      <protection hidden="1"/>
    </xf>
    <xf numFmtId="0" fontId="5" fillId="0" borderId="32" xfId="0" applyFont="1" applyFill="1" applyBorder="1" applyAlignment="1" applyProtection="1">
      <alignment vertical="center"/>
      <protection hidden="1"/>
    </xf>
    <xf numFmtId="1" fontId="4" fillId="3" borderId="60" xfId="0" applyNumberFormat="1" applyFont="1" applyFill="1" applyBorder="1" applyAlignment="1" applyProtection="1">
      <alignment horizontal="center" vertical="center"/>
      <protection hidden="1"/>
    </xf>
    <xf numFmtId="1" fontId="4" fillId="3" borderId="61" xfId="0" applyNumberFormat="1" applyFont="1" applyFill="1" applyBorder="1" applyAlignment="1" applyProtection="1">
      <alignment horizontal="center" vertical="center"/>
      <protection hidden="1"/>
    </xf>
    <xf numFmtId="1" fontId="4" fillId="3" borderId="59" xfId="0" applyNumberFormat="1" applyFont="1" applyFill="1" applyBorder="1" applyAlignment="1" applyProtection="1">
      <alignment horizontal="center" vertical="center"/>
      <protection hidden="1"/>
    </xf>
    <xf numFmtId="165" fontId="4" fillId="21" borderId="18" xfId="0" applyNumberFormat="1" applyFont="1" applyFill="1" applyBorder="1" applyAlignment="1" applyProtection="1">
      <alignment horizontal="center" vertical="center"/>
      <protection hidden="1"/>
    </xf>
    <xf numFmtId="1" fontId="4" fillId="10" borderId="30" xfId="0" applyNumberFormat="1" applyFont="1" applyFill="1" applyBorder="1" applyAlignment="1" applyProtection="1">
      <alignment horizontal="center" vertical="center"/>
      <protection hidden="1"/>
    </xf>
    <xf numFmtId="1" fontId="4" fillId="10" borderId="17" xfId="0" applyNumberFormat="1" applyFont="1" applyFill="1" applyBorder="1" applyAlignment="1" applyProtection="1">
      <alignment horizontal="center" vertical="center"/>
      <protection hidden="1"/>
    </xf>
    <xf numFmtId="0" fontId="5" fillId="20" borderId="2" xfId="0" applyFont="1" applyFill="1" applyBorder="1" applyAlignment="1" applyProtection="1">
      <alignment horizontal="center" vertical="center" wrapText="1"/>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1" fontId="4" fillId="0" borderId="30" xfId="0" applyNumberFormat="1" applyFont="1" applyFill="1" applyBorder="1" applyAlignment="1" applyProtection="1">
      <alignment horizontal="center" vertical="center"/>
      <protection hidden="1"/>
    </xf>
    <xf numFmtId="0" fontId="5" fillId="20" borderId="49" xfId="0" applyFont="1" applyFill="1" applyBorder="1" applyAlignment="1" applyProtection="1">
      <alignment horizontal="center" vertical="center" wrapText="1"/>
      <protection hidden="1"/>
    </xf>
    <xf numFmtId="0" fontId="5" fillId="20" borderId="13"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shrinkToFit="1"/>
      <protection hidden="1"/>
    </xf>
    <xf numFmtId="0" fontId="5" fillId="22" borderId="49" xfId="0" applyFont="1" applyFill="1" applyBorder="1" applyAlignment="1" applyProtection="1">
      <alignment horizontal="center" vertical="center" wrapText="1"/>
      <protection hidden="1"/>
    </xf>
    <xf numFmtId="0" fontId="5" fillId="22" borderId="13" xfId="0" applyFont="1" applyFill="1" applyBorder="1" applyAlignment="1" applyProtection="1">
      <alignment horizontal="center" vertical="center" wrapText="1"/>
      <protection hidden="1"/>
    </xf>
    <xf numFmtId="0" fontId="5" fillId="22" borderId="50" xfId="0" applyFont="1" applyFill="1" applyBorder="1" applyAlignment="1" applyProtection="1">
      <alignment horizontal="center" vertical="center" wrapText="1"/>
      <protection hidden="1"/>
    </xf>
    <xf numFmtId="0" fontId="5" fillId="22" borderId="27" xfId="0" applyFont="1" applyFill="1" applyBorder="1" applyAlignment="1" applyProtection="1">
      <alignment horizontal="center" vertical="center" wrapText="1"/>
      <protection hidden="1"/>
    </xf>
    <xf numFmtId="0" fontId="5" fillId="20" borderId="27" xfId="0" applyFont="1" applyFill="1" applyBorder="1" applyAlignment="1" applyProtection="1">
      <alignment horizontal="center" vertical="center" wrapText="1"/>
      <protection hidden="1"/>
    </xf>
    <xf numFmtId="0" fontId="5" fillId="20" borderId="52"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protection hidden="1"/>
    </xf>
    <xf numFmtId="165" fontId="4" fillId="21" borderId="23" xfId="0" applyNumberFormat="1"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wrapText="1"/>
      <protection hidden="1"/>
    </xf>
    <xf numFmtId="0" fontId="4" fillId="21" borderId="18" xfId="0" applyFont="1" applyFill="1" applyBorder="1" applyAlignment="1" applyProtection="1">
      <alignment horizontal="center" vertical="center"/>
      <protection hidden="1"/>
    </xf>
    <xf numFmtId="1" fontId="4" fillId="6" borderId="17"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18" fillId="0" borderId="18"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5" fillId="20" borderId="37" xfId="0" applyFont="1" applyFill="1" applyBorder="1" applyAlignment="1" applyProtection="1">
      <alignment horizontal="center" vertical="center" wrapTex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5" xfId="0" applyNumberFormat="1" applyFont="1" applyFill="1" applyBorder="1" applyAlignment="1" applyProtection="1">
      <alignment horizontal="center" vertical="center"/>
      <protection hidden="1"/>
    </xf>
    <xf numFmtId="164" fontId="4" fillId="20" borderId="6" xfId="0" applyNumberFormat="1" applyFont="1" applyFill="1" applyBorder="1" applyAlignment="1" applyProtection="1">
      <alignment horizontal="center" vertical="center"/>
      <protection hidden="1"/>
    </xf>
    <xf numFmtId="0" fontId="4" fillId="22" borderId="4" xfId="0" applyFont="1" applyFill="1" applyBorder="1" applyAlignment="1" applyProtection="1">
      <alignment horizontal="center" vertical="center"/>
      <protection hidden="1"/>
    </xf>
    <xf numFmtId="0" fontId="4" fillId="22" borderId="5" xfId="0" applyFont="1" applyFill="1" applyBorder="1" applyAlignment="1" applyProtection="1">
      <alignment horizontal="center" vertical="center"/>
      <protection hidden="1"/>
    </xf>
    <xf numFmtId="0" fontId="4" fillId="22" borderId="6"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xf numFmtId="0" fontId="0" fillId="0" borderId="32" xfId="0" applyBorder="1"/>
    <xf numFmtId="0" fontId="0" fillId="0" borderId="28" xfId="0" applyBorder="1"/>
    <xf numFmtId="0" fontId="0" fillId="0" borderId="2" xfId="0" applyBorder="1"/>
    <xf numFmtId="0" fontId="0" fillId="0" borderId="3" xfId="0" applyBorder="1"/>
    <xf numFmtId="0" fontId="0" fillId="0" borderId="6" xfId="0" applyBorder="1"/>
    <xf numFmtId="0" fontId="0" fillId="0" borderId="9" xfId="0" applyBorder="1"/>
    <xf numFmtId="0" fontId="0" fillId="0" borderId="11" xfId="0" applyBorder="1"/>
    <xf numFmtId="0" fontId="4" fillId="22" borderId="1" xfId="0" applyFont="1" applyFill="1" applyBorder="1" applyAlignment="1" applyProtection="1">
      <alignment horizontal="center" vertical="center"/>
      <protection hidden="1"/>
    </xf>
    <xf numFmtId="0" fontId="0" fillId="0" borderId="33" xfId="0" applyBorder="1"/>
    <xf numFmtId="164" fontId="4" fillId="12" borderId="5" xfId="0" applyNumberFormat="1" applyFont="1" applyFill="1" applyBorder="1" applyAlignment="1" applyProtection="1">
      <alignment horizontal="center" vertical="center"/>
      <protection hidden="1"/>
    </xf>
    <xf numFmtId="164" fontId="4" fillId="12" borderId="6" xfId="0" applyNumberFormat="1"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4" fillId="13" borderId="5" xfId="0" applyFont="1" applyFill="1" applyBorder="1" applyAlignment="1" applyProtection="1">
      <alignment horizontal="center" vertical="center"/>
      <protection hidden="1"/>
    </xf>
  </cellXfs>
  <cellStyles count="1">
    <cellStyle name="Normal" xfId="0" builtinId="0"/>
  </cellStyles>
  <dxfs count="17610">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61"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AAU%20Blue%20Level%201%20daily%20sitrep%20SEP%20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UCC%20Hemel%20daily%20sitrep%20SEP%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MIU%20SACH%20daily%20sitrep%20SEP%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AAU%20Red%20Suite%20daily%20sitrep%20SEP%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Bluebell%20daily%20sitrep%20SEP%2020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Winyard%20daily%20sitrep%20SEP%2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Croxley%20daily%20sitrep%20SEP%20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Sarratt%20daily%20sitrep%20SEP%2020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Aldenham%20daily%20sitrep%20SEP%2020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Heronsgate%20&amp;%20Gade%20daily%20sitrep%20SEP%20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Cassio%20daily%20sitrep%20SEP%2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AAU%20Yellow%20Level%201%20daily%20sitrep%20SEP%20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Oxhey%20daily%20sitrep%20SEP%20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Tudor%20&amp;%20Castle%20daily%20sitrep%20SEP%2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Acute%20Stroke%20Unit%20daily%20sitrep%20SEP%20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6/Simpson%20HHGH%20daily%20sitrep%20SEP%20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6/De%20La%20Mare%20daily%20sitrep%20SEP%20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6/Cleves%20daily%20sitrep%20SEP%20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6/Elizabeth%20Daily%20Sitrep%20SEP%2020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6/Flaunden%20daily%20sitrep%20SEP%2020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6/Langley%20daily%20sitrep%20SEP%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6/Letchmore%20daily%20sitrep%20SEP%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AAU%20Green%20Level%201%20daily%20sitrep%20SEP%20201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6/Ridge%20daily%20sitrep%20SEP%20201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6/Combined%20ITU%20daily%20sitrep%20SEP%20201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202016/Starfish%20daily%20sitrep%20SEP.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202016/Safari%20Day%20Unit%20daily%20sitrep%20SEP.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202016/CED%20daily%20sitrep%20SEP.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202016/Neonatal%20Unit%20daily%20sitrep%20SEP.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202016/Transitional%20Care%20Unit%20daily%20sitrep%20SEP.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September%202016/Maternity%20Daily%20Sitrep%20SEP%20201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September%202016/Community%20Midwives%20Daily%20Sitrep%20SEP%202016.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September%202016/Physiotherapy%20Sitrep%20SEP%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AAU%20Blue%20&amp;%20Yellow%20Level%203%20daily%20sitrep%20SEP%20201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September%202016/Occupational%20Therapy%20Sitrep%20SEP%20201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Radiology/Radiology%20sitrep%20SEP%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Cardiac%20Care%20Green%20&amp;%20Purple%20daily%20sitrep%20SEP%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Discharge%20Lounge%20daily%20sitrep%20SEP%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AAU%20Triage%20daily%20sitrep%20SEP%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A&amp;E%20daily%20sitrep%20SEP%2020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6/Ambulatory%20Care%20daily%20sitrep%20SEP%2020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v>1</v>
          </cell>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
        <row r="3">
          <cell r="B3">
            <v>5</v>
          </cell>
          <cell r="C3">
            <v>3</v>
          </cell>
          <cell r="D3">
            <v>1</v>
          </cell>
          <cell r="E3">
            <v>0</v>
          </cell>
          <cell r="F3">
            <v>53.5</v>
          </cell>
          <cell r="G3">
            <v>34.5</v>
          </cell>
          <cell r="H3">
            <v>11.5</v>
          </cell>
          <cell r="I3">
            <v>0</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2">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3">
        <row r="3">
          <cell r="B3">
            <v>4</v>
          </cell>
          <cell r="C3">
            <v>4</v>
          </cell>
          <cell r="D3">
            <v>1</v>
          </cell>
          <cell r="E3">
            <v>1</v>
          </cell>
          <cell r="F3">
            <v>46</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4">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5">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6">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7">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8">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9">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0">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1">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2">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3">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4">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5">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6">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7">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8">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9">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0">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1">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2">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3">
        <row r="3">
          <cell r="B3">
            <v>4</v>
          </cell>
          <cell r="C3">
            <v>4</v>
          </cell>
          <cell r="D3">
            <v>1</v>
          </cell>
          <cell r="E3">
            <v>0</v>
          </cell>
          <cell r="F3">
            <v>46</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4">
        <row r="3">
          <cell r="B3">
            <v>4</v>
          </cell>
          <cell r="C3">
            <v>4</v>
          </cell>
          <cell r="D3">
            <v>1</v>
          </cell>
          <cell r="E3">
            <v>1</v>
          </cell>
          <cell r="F3">
            <v>46</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5">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6">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7">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8">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9">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2</v>
          </cell>
          <cell r="Q3">
            <v>1</v>
          </cell>
          <cell r="R3">
            <v>1</v>
          </cell>
          <cell r="S3">
            <v>34.5</v>
          </cell>
          <cell r="T3">
            <v>23</v>
          </cell>
          <cell r="U3">
            <v>11.5</v>
          </cell>
          <cell r="V3">
            <v>11.5</v>
          </cell>
          <cell r="W3">
            <v>6</v>
          </cell>
          <cell r="X3">
            <v>9</v>
          </cell>
          <cell r="Y3">
            <v>4.5</v>
          </cell>
          <cell r="Z3">
            <v>6</v>
          </cell>
          <cell r="AA3" t="str">
            <v>A</v>
          </cell>
        </row>
        <row r="17">
          <cell r="E17"/>
          <cell r="F17"/>
          <cell r="G17"/>
          <cell r="H17"/>
          <cell r="I17"/>
          <cell r="J17"/>
        </row>
      </sheetData>
      <sheetData sheetId="4">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8">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5">
        <row r="3">
          <cell r="B3">
            <v>3</v>
          </cell>
          <cell r="C3">
            <v>2</v>
          </cell>
          <cell r="D3">
            <v>2</v>
          </cell>
          <cell r="E3">
            <v>1</v>
          </cell>
          <cell r="F3">
            <v>34.5</v>
          </cell>
          <cell r="G3">
            <v>23</v>
          </cell>
          <cell r="H3">
            <v>23</v>
          </cell>
          <cell r="I3">
            <v>11.5</v>
          </cell>
          <cell r="J3">
            <v>6</v>
          </cell>
          <cell r="K3">
            <v>9</v>
          </cell>
          <cell r="L3">
            <v>3.6</v>
          </cell>
          <cell r="M3">
            <v>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2</v>
          </cell>
          <cell r="Q3">
            <v>1</v>
          </cell>
          <cell r="R3">
            <v>1</v>
          </cell>
          <cell r="S3">
            <v>34.5</v>
          </cell>
          <cell r="T3">
            <v>23</v>
          </cell>
          <cell r="U3">
            <v>11.5</v>
          </cell>
          <cell r="V3">
            <v>11.5</v>
          </cell>
          <cell r="W3">
            <v>6</v>
          </cell>
          <cell r="X3">
            <v>9</v>
          </cell>
          <cell r="Y3">
            <v>4.5</v>
          </cell>
          <cell r="Z3">
            <v>6</v>
          </cell>
          <cell r="AA3" t="str">
            <v>A</v>
          </cell>
        </row>
        <row r="17">
          <cell r="E17"/>
          <cell r="F17"/>
          <cell r="G17"/>
          <cell r="H17"/>
          <cell r="I17"/>
          <cell r="J17"/>
        </row>
      </sheetData>
      <sheetData sheetId="1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1">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row>
      </sheetData>
      <sheetData sheetId="2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
        <row r="3">
          <cell r="B3">
            <v>4</v>
          </cell>
          <cell r="C3">
            <v>4</v>
          </cell>
          <cell r="D3">
            <v>4</v>
          </cell>
          <cell r="E3">
            <v>3</v>
          </cell>
          <cell r="F3">
            <v>46</v>
          </cell>
          <cell r="G3">
            <v>46</v>
          </cell>
          <cell r="H3">
            <v>46</v>
          </cell>
          <cell r="I3">
            <v>34.5</v>
          </cell>
          <cell r="J3">
            <v>4</v>
          </cell>
          <cell r="K3">
            <v>4</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
        <row r="3">
          <cell r="B3">
            <v>4</v>
          </cell>
          <cell r="C3">
            <v>4</v>
          </cell>
          <cell r="D3">
            <v>4</v>
          </cell>
          <cell r="E3">
            <v>4</v>
          </cell>
          <cell r="F3">
            <v>46</v>
          </cell>
          <cell r="G3">
            <v>46</v>
          </cell>
          <cell r="H3">
            <v>46</v>
          </cell>
          <cell r="I3">
            <v>46</v>
          </cell>
          <cell r="J3">
            <v>4</v>
          </cell>
          <cell r="K3">
            <v>4</v>
          </cell>
          <cell r="L3">
            <v>2</v>
          </cell>
          <cell r="M3">
            <v>2</v>
          </cell>
          <cell r="N3" t="str">
            <v>G</v>
          </cell>
          <cell r="O3">
            <v>4</v>
          </cell>
          <cell r="P3">
            <v>2</v>
          </cell>
          <cell r="Q3">
            <v>4</v>
          </cell>
          <cell r="R3">
            <v>5</v>
          </cell>
          <cell r="S3">
            <v>46</v>
          </cell>
          <cell r="T3">
            <v>23</v>
          </cell>
          <cell r="U3">
            <v>46</v>
          </cell>
          <cell r="V3">
            <v>57.5</v>
          </cell>
          <cell r="W3">
            <v>4</v>
          </cell>
          <cell r="X3">
            <v>8</v>
          </cell>
          <cell r="Y3">
            <v>2</v>
          </cell>
          <cell r="Z3">
            <v>2.2857142857142856</v>
          </cell>
          <cell r="AA3" t="str">
            <v>A</v>
          </cell>
        </row>
        <row r="17">
          <cell r="E17"/>
          <cell r="F17"/>
          <cell r="G17"/>
          <cell r="H17"/>
          <cell r="I17"/>
          <cell r="J17"/>
        </row>
      </sheetData>
      <sheetData sheetId="3">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4">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0</v>
          </cell>
          <cell r="I17"/>
          <cell r="J17"/>
        </row>
      </sheetData>
      <sheetData sheetId="5">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6">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7">
        <row r="3">
          <cell r="B3">
            <v>4</v>
          </cell>
          <cell r="C3">
            <v>4</v>
          </cell>
          <cell r="D3">
            <v>4</v>
          </cell>
          <cell r="E3">
            <v>4</v>
          </cell>
          <cell r="F3">
            <v>46</v>
          </cell>
          <cell r="G3">
            <v>46</v>
          </cell>
          <cell r="H3">
            <v>46</v>
          </cell>
          <cell r="I3">
            <v>46</v>
          </cell>
          <cell r="J3">
            <v>4</v>
          </cell>
          <cell r="K3">
            <v>4</v>
          </cell>
          <cell r="L3">
            <v>2</v>
          </cell>
          <cell r="M3">
            <v>2</v>
          </cell>
          <cell r="N3" t="str">
            <v>G</v>
          </cell>
          <cell r="O3">
            <v>4</v>
          </cell>
          <cell r="P3">
            <v>4</v>
          </cell>
          <cell r="Q3">
            <v>4</v>
          </cell>
          <cell r="R3">
            <v>4</v>
          </cell>
          <cell r="S3">
            <v>46</v>
          </cell>
          <cell r="T3">
            <v>46</v>
          </cell>
          <cell r="U3">
            <v>46</v>
          </cell>
          <cell r="V3">
            <v>46</v>
          </cell>
          <cell r="W3">
            <v>4</v>
          </cell>
          <cell r="X3">
            <v>4</v>
          </cell>
          <cell r="Y3">
            <v>2</v>
          </cell>
          <cell r="Z3">
            <v>2</v>
          </cell>
          <cell r="AA3" t="str">
            <v>G</v>
          </cell>
        </row>
        <row r="17">
          <cell r="E17">
            <v>1</v>
          </cell>
          <cell r="F17"/>
          <cell r="G17"/>
          <cell r="H17">
            <v>1</v>
          </cell>
          <cell r="I17"/>
          <cell r="J17"/>
        </row>
      </sheetData>
      <sheetData sheetId="8">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v>1</v>
          </cell>
          <cell r="J17"/>
        </row>
      </sheetData>
      <sheetData sheetId="9">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0">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1">
        <row r="3">
          <cell r="B3">
            <v>4</v>
          </cell>
          <cell r="C3">
            <v>4</v>
          </cell>
          <cell r="D3">
            <v>4</v>
          </cell>
          <cell r="E3">
            <v>3</v>
          </cell>
          <cell r="F3">
            <v>46</v>
          </cell>
          <cell r="G3">
            <v>46</v>
          </cell>
          <cell r="H3">
            <v>46</v>
          </cell>
          <cell r="I3">
            <v>34.5</v>
          </cell>
          <cell r="J3">
            <v>4</v>
          </cell>
          <cell r="K3">
            <v>4</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2">
        <row r="3">
          <cell r="B3">
            <v>4</v>
          </cell>
          <cell r="C3">
            <v>4</v>
          </cell>
          <cell r="D3">
            <v>4</v>
          </cell>
          <cell r="E3">
            <v>3</v>
          </cell>
          <cell r="F3">
            <v>46</v>
          </cell>
          <cell r="G3">
            <v>46</v>
          </cell>
          <cell r="H3">
            <v>46</v>
          </cell>
          <cell r="I3">
            <v>34.5</v>
          </cell>
          <cell r="J3">
            <v>4</v>
          </cell>
          <cell r="K3">
            <v>4</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3">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14">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5">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6">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7">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8">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9">
        <row r="3">
          <cell r="B3">
            <v>4</v>
          </cell>
          <cell r="C3">
            <v>4</v>
          </cell>
          <cell r="D3">
            <v>4</v>
          </cell>
          <cell r="E3">
            <v>3</v>
          </cell>
          <cell r="F3">
            <v>46</v>
          </cell>
          <cell r="G3">
            <v>46</v>
          </cell>
          <cell r="H3">
            <v>46</v>
          </cell>
          <cell r="I3">
            <v>34.5</v>
          </cell>
          <cell r="J3">
            <v>4</v>
          </cell>
          <cell r="K3">
            <v>4</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0">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1">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0</v>
          </cell>
          <cell r="I17"/>
          <cell r="J17"/>
        </row>
      </sheetData>
      <sheetData sheetId="22">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3">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4">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5">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6">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7">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8">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29">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3</v>
          </cell>
          <cell r="S3">
            <v>34.5</v>
          </cell>
          <cell r="T3">
            <v>34.5</v>
          </cell>
          <cell r="U3">
            <v>11.5</v>
          </cell>
          <cell r="V3">
            <v>34.5</v>
          </cell>
          <cell r="W3">
            <v>6</v>
          </cell>
          <cell r="X3">
            <v>6</v>
          </cell>
          <cell r="Y3">
            <v>4.5</v>
          </cell>
          <cell r="Z3">
            <v>3</v>
          </cell>
          <cell r="AA3" t="str">
            <v>A</v>
          </cell>
        </row>
        <row r="17">
          <cell r="E17"/>
          <cell r="F17"/>
          <cell r="G17"/>
          <cell r="H17"/>
          <cell r="I17"/>
          <cell r="J17"/>
        </row>
      </sheetData>
      <sheetData sheetId="3">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4">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6">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7">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8">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0</v>
          </cell>
          <cell r="S3">
            <v>34.5</v>
          </cell>
          <cell r="T3">
            <v>34.5</v>
          </cell>
          <cell r="U3">
            <v>11.5</v>
          </cell>
          <cell r="V3">
            <v>0</v>
          </cell>
          <cell r="W3">
            <v>6</v>
          </cell>
          <cell r="X3">
            <v>6</v>
          </cell>
          <cell r="Y3">
            <v>4.5</v>
          </cell>
          <cell r="Z3">
            <v>6</v>
          </cell>
          <cell r="AA3" t="str">
            <v>A</v>
          </cell>
        </row>
        <row r="17">
          <cell r="E17">
            <v>1</v>
          </cell>
          <cell r="F17"/>
          <cell r="G17"/>
          <cell r="H17">
            <v>1</v>
          </cell>
          <cell r="I17"/>
          <cell r="J17"/>
        </row>
      </sheetData>
      <sheetData sheetId="9">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1">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A</v>
          </cell>
        </row>
        <row r="17">
          <cell r="E17">
            <v>1</v>
          </cell>
          <cell r="F17"/>
          <cell r="G17"/>
          <cell r="H17">
            <v>1</v>
          </cell>
          <cell r="I17"/>
          <cell r="J17"/>
        </row>
      </sheetData>
      <sheetData sheetId="1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v>1</v>
          </cell>
          <cell r="I17"/>
          <cell r="J17"/>
        </row>
      </sheetData>
      <sheetData sheetId="1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4">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2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2">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5">
        <row r="3">
          <cell r="B3">
            <v>3</v>
          </cell>
          <cell r="C3">
            <v>2</v>
          </cell>
          <cell r="D3">
            <v>2</v>
          </cell>
          <cell r="E3">
            <v>4</v>
          </cell>
          <cell r="F3">
            <v>34.5</v>
          </cell>
          <cell r="G3">
            <v>23</v>
          </cell>
          <cell r="H3">
            <v>23</v>
          </cell>
          <cell r="I3">
            <v>46</v>
          </cell>
          <cell r="J3">
            <v>6</v>
          </cell>
          <cell r="K3">
            <v>9</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7">
        <row r="3">
          <cell r="B3">
            <v>3</v>
          </cell>
          <cell r="C3">
            <v>2.65</v>
          </cell>
          <cell r="D3">
            <v>2</v>
          </cell>
          <cell r="E3">
            <v>4</v>
          </cell>
          <cell r="F3">
            <v>34.5</v>
          </cell>
          <cell r="G3">
            <v>30.5</v>
          </cell>
          <cell r="H3">
            <v>23</v>
          </cell>
          <cell r="I3">
            <v>46</v>
          </cell>
          <cell r="J3">
            <v>6</v>
          </cell>
          <cell r="K3">
            <v>6.7924528301886795</v>
          </cell>
          <cell r="L3">
            <v>3.6</v>
          </cell>
          <cell r="M3">
            <v>2.7067669172932329</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8">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0</v>
          </cell>
          <cell r="I17"/>
          <cell r="J17"/>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cell r="G17"/>
          <cell r="H17">
            <v>1</v>
          </cell>
          <cell r="I17"/>
          <cell r="J17"/>
        </row>
      </sheetData>
      <sheetData sheetId="2">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3">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4">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6">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4</v>
          </cell>
          <cell r="S3">
            <v>46</v>
          </cell>
          <cell r="T3">
            <v>46</v>
          </cell>
          <cell r="U3">
            <v>34.5</v>
          </cell>
          <cell r="V3">
            <v>46</v>
          </cell>
          <cell r="W3">
            <v>7</v>
          </cell>
          <cell r="X3">
            <v>7</v>
          </cell>
          <cell r="Y3">
            <v>4</v>
          </cell>
          <cell r="Z3">
            <v>3.5</v>
          </cell>
          <cell r="AA3" t="str">
            <v>A</v>
          </cell>
        </row>
        <row r="17">
          <cell r="E17">
            <v>1</v>
          </cell>
          <cell r="F17"/>
          <cell r="G17"/>
          <cell r="H17">
            <v>1</v>
          </cell>
          <cell r="I17"/>
          <cell r="J17"/>
        </row>
      </sheetData>
      <sheetData sheetId="7">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8">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9">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10">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11">
        <row r="3">
          <cell r="B3">
            <v>4</v>
          </cell>
          <cell r="C3">
            <v>5</v>
          </cell>
          <cell r="D3">
            <v>4</v>
          </cell>
          <cell r="E3">
            <v>3</v>
          </cell>
          <cell r="F3">
            <v>46</v>
          </cell>
          <cell r="G3">
            <v>57.5</v>
          </cell>
          <cell r="H3">
            <v>46</v>
          </cell>
          <cell r="I3">
            <v>34.5</v>
          </cell>
          <cell r="J3">
            <v>7</v>
          </cell>
          <cell r="K3">
            <v>5.6</v>
          </cell>
          <cell r="L3">
            <v>3.5</v>
          </cell>
          <cell r="M3">
            <v>3.5</v>
          </cell>
          <cell r="N3" t="str">
            <v>R</v>
          </cell>
          <cell r="O3">
            <v>4</v>
          </cell>
          <cell r="P3">
            <v>4</v>
          </cell>
          <cell r="Q3">
            <v>3</v>
          </cell>
          <cell r="R3">
            <v>4</v>
          </cell>
          <cell r="S3">
            <v>46</v>
          </cell>
          <cell r="T3">
            <v>46</v>
          </cell>
          <cell r="U3">
            <v>34.5</v>
          </cell>
          <cell r="V3">
            <v>46</v>
          </cell>
          <cell r="W3">
            <v>7</v>
          </cell>
          <cell r="X3">
            <v>7</v>
          </cell>
          <cell r="Y3">
            <v>4</v>
          </cell>
          <cell r="Z3">
            <v>3.5</v>
          </cell>
          <cell r="AA3" t="str">
            <v>A</v>
          </cell>
        </row>
        <row r="17">
          <cell r="E17">
            <v>1</v>
          </cell>
          <cell r="F17"/>
          <cell r="G17"/>
          <cell r="H17">
            <v>1</v>
          </cell>
          <cell r="I17"/>
          <cell r="J17"/>
        </row>
      </sheetData>
      <sheetData sheetId="12">
        <row r="3">
          <cell r="B3">
            <v>4</v>
          </cell>
          <cell r="C3">
            <v>5</v>
          </cell>
          <cell r="D3">
            <v>4</v>
          </cell>
          <cell r="E3">
            <v>3</v>
          </cell>
          <cell r="F3">
            <v>46</v>
          </cell>
          <cell r="G3">
            <v>57.5</v>
          </cell>
          <cell r="H3">
            <v>46</v>
          </cell>
          <cell r="I3">
            <v>34.5</v>
          </cell>
          <cell r="J3">
            <v>7</v>
          </cell>
          <cell r="K3">
            <v>5.6</v>
          </cell>
          <cell r="L3">
            <v>3.5</v>
          </cell>
          <cell r="M3">
            <v>3.5</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3">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A</v>
          </cell>
        </row>
        <row r="17">
          <cell r="E17">
            <v>1</v>
          </cell>
          <cell r="F17"/>
          <cell r="G17"/>
          <cell r="H17">
            <v>1</v>
          </cell>
          <cell r="I17"/>
          <cell r="J17"/>
        </row>
      </sheetData>
      <sheetData sheetId="14">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cell r="I17"/>
          <cell r="J17"/>
        </row>
      </sheetData>
      <sheetData sheetId="15">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6">
        <row r="3">
          <cell r="B3">
            <v>4</v>
          </cell>
          <cell r="C3">
            <v>4</v>
          </cell>
          <cell r="D3">
            <v>4</v>
          </cell>
          <cell r="E3">
            <v>3</v>
          </cell>
          <cell r="F3">
            <v>46</v>
          </cell>
          <cell r="G3">
            <v>46</v>
          </cell>
          <cell r="H3">
            <v>46</v>
          </cell>
          <cell r="I3">
            <v>34.5</v>
          </cell>
          <cell r="J3">
            <v>7</v>
          </cell>
          <cell r="K3">
            <v>7</v>
          </cell>
          <cell r="L3">
            <v>3.5</v>
          </cell>
          <cell r="M3">
            <v>4</v>
          </cell>
          <cell r="N3" t="str">
            <v>R</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cell r="I17"/>
          <cell r="J17"/>
        </row>
      </sheetData>
      <sheetData sheetId="17">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A</v>
          </cell>
        </row>
        <row r="17">
          <cell r="E17"/>
          <cell r="F17"/>
          <cell r="G17"/>
          <cell r="H17"/>
          <cell r="I17"/>
          <cell r="J17"/>
        </row>
      </sheetData>
      <sheetData sheetId="18">
        <row r="3">
          <cell r="B3">
            <v>4</v>
          </cell>
          <cell r="C3">
            <v>5</v>
          </cell>
          <cell r="D3">
            <v>4</v>
          </cell>
          <cell r="E3">
            <v>3</v>
          </cell>
          <cell r="F3">
            <v>46</v>
          </cell>
          <cell r="G3">
            <v>57.5</v>
          </cell>
          <cell r="H3">
            <v>46</v>
          </cell>
          <cell r="I3">
            <v>34.5</v>
          </cell>
          <cell r="J3">
            <v>7</v>
          </cell>
          <cell r="K3">
            <v>5.6</v>
          </cell>
          <cell r="L3">
            <v>3.5</v>
          </cell>
          <cell r="M3">
            <v>3.5</v>
          </cell>
          <cell r="N3" t="str">
            <v>A</v>
          </cell>
          <cell r="O3">
            <v>4</v>
          </cell>
          <cell r="P3">
            <v>4</v>
          </cell>
          <cell r="Q3">
            <v>3</v>
          </cell>
          <cell r="R3">
            <v>4</v>
          </cell>
          <cell r="S3">
            <v>46</v>
          </cell>
          <cell r="T3">
            <v>46</v>
          </cell>
          <cell r="U3">
            <v>34.5</v>
          </cell>
          <cell r="V3">
            <v>46</v>
          </cell>
          <cell r="W3">
            <v>7</v>
          </cell>
          <cell r="X3">
            <v>7</v>
          </cell>
          <cell r="Y3">
            <v>4</v>
          </cell>
          <cell r="Z3">
            <v>3.5</v>
          </cell>
          <cell r="AA3" t="str">
            <v>A</v>
          </cell>
        </row>
        <row r="17">
          <cell r="E17">
            <v>1</v>
          </cell>
          <cell r="F17"/>
          <cell r="G17"/>
          <cell r="H17">
            <v>1</v>
          </cell>
          <cell r="I17"/>
          <cell r="J17"/>
        </row>
      </sheetData>
      <sheetData sheetId="19">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20">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21">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22">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23">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3</v>
          </cell>
          <cell r="Q3">
            <v>3</v>
          </cell>
          <cell r="R3">
            <v>5</v>
          </cell>
          <cell r="S3">
            <v>46</v>
          </cell>
          <cell r="T3">
            <v>34.5</v>
          </cell>
          <cell r="U3">
            <v>34.5</v>
          </cell>
          <cell r="V3">
            <v>57.5</v>
          </cell>
          <cell r="W3">
            <v>7</v>
          </cell>
          <cell r="X3">
            <v>9.3333333333333339</v>
          </cell>
          <cell r="Y3">
            <v>4</v>
          </cell>
          <cell r="Z3">
            <v>3.5</v>
          </cell>
          <cell r="AA3" t="str">
            <v>G</v>
          </cell>
        </row>
        <row r="17">
          <cell r="E17"/>
          <cell r="F17"/>
          <cell r="G17"/>
          <cell r="H17"/>
          <cell r="I17"/>
          <cell r="J17"/>
        </row>
      </sheetData>
      <sheetData sheetId="24">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25">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cell r="J17"/>
        </row>
      </sheetData>
      <sheetData sheetId="26">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7">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v>1</v>
          </cell>
          <cell r="J17"/>
        </row>
      </sheetData>
      <sheetData sheetId="28">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9">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2</v>
          </cell>
          <cell r="I17"/>
          <cell r="J17"/>
        </row>
      </sheetData>
      <sheetData sheetId="1">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2</v>
          </cell>
          <cell r="I17"/>
          <cell r="J17"/>
        </row>
      </sheetData>
      <sheetData sheetId="2">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3">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4</v>
          </cell>
          <cell r="Q3">
            <v>4</v>
          </cell>
          <cell r="R3">
            <v>5</v>
          </cell>
          <cell r="S3">
            <v>57.5</v>
          </cell>
          <cell r="T3">
            <v>46</v>
          </cell>
          <cell r="U3">
            <v>46</v>
          </cell>
          <cell r="V3">
            <v>57.5</v>
          </cell>
          <cell r="W3">
            <v>6</v>
          </cell>
          <cell r="X3">
            <v>7.5</v>
          </cell>
          <cell r="Y3">
            <v>3.3333333333333335</v>
          </cell>
          <cell r="Z3">
            <v>3.3333333333333335</v>
          </cell>
          <cell r="AA3" t="str">
            <v>G</v>
          </cell>
        </row>
        <row r="17">
          <cell r="E17"/>
          <cell r="F17"/>
          <cell r="G17"/>
          <cell r="H17"/>
          <cell r="I17"/>
          <cell r="J17"/>
        </row>
      </sheetData>
      <sheetData sheetId="4">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5">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2</v>
          </cell>
          <cell r="I17"/>
          <cell r="J17"/>
        </row>
      </sheetData>
      <sheetData sheetId="6">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2</v>
          </cell>
          <cell r="I17"/>
          <cell r="J17"/>
        </row>
      </sheetData>
      <sheetData sheetId="7">
        <row r="3">
          <cell r="B3">
            <v>5</v>
          </cell>
          <cell r="C3">
            <v>5</v>
          </cell>
          <cell r="D3">
            <v>6</v>
          </cell>
          <cell r="E3">
            <v>4</v>
          </cell>
          <cell r="F3">
            <v>57.5</v>
          </cell>
          <cell r="G3">
            <v>57.5</v>
          </cell>
          <cell r="H3">
            <v>69</v>
          </cell>
          <cell r="I3">
            <v>46</v>
          </cell>
          <cell r="J3">
            <v>6</v>
          </cell>
          <cell r="K3">
            <v>6</v>
          </cell>
          <cell r="L3">
            <v>2.7272727272727271</v>
          </cell>
          <cell r="M3">
            <v>3.3333333333333335</v>
          </cell>
          <cell r="N3" t="str">
            <v>G</v>
          </cell>
          <cell r="O3">
            <v>5</v>
          </cell>
          <cell r="P3">
            <v>4</v>
          </cell>
          <cell r="Q3">
            <v>4</v>
          </cell>
          <cell r="R3">
            <v>5</v>
          </cell>
          <cell r="S3">
            <v>57.5</v>
          </cell>
          <cell r="T3">
            <v>46</v>
          </cell>
          <cell r="U3">
            <v>46</v>
          </cell>
          <cell r="V3">
            <v>57.5</v>
          </cell>
          <cell r="W3">
            <v>6</v>
          </cell>
          <cell r="X3">
            <v>7.5</v>
          </cell>
          <cell r="Y3">
            <v>3.3333333333333335</v>
          </cell>
          <cell r="Z3">
            <v>3.3333333333333335</v>
          </cell>
          <cell r="AA3" t="str">
            <v>G</v>
          </cell>
        </row>
        <row r="17">
          <cell r="E17">
            <v>2</v>
          </cell>
          <cell r="F17"/>
          <cell r="G17"/>
          <cell r="H17">
            <v>2</v>
          </cell>
          <cell r="I17"/>
          <cell r="J17"/>
        </row>
      </sheetData>
      <sheetData sheetId="8">
        <row r="3">
          <cell r="B3">
            <v>5</v>
          </cell>
          <cell r="C3">
            <v>4.6500000000000004</v>
          </cell>
          <cell r="D3">
            <v>6</v>
          </cell>
          <cell r="E3">
            <v>5</v>
          </cell>
          <cell r="F3">
            <v>57.5</v>
          </cell>
          <cell r="G3">
            <v>53.5</v>
          </cell>
          <cell r="H3">
            <v>69</v>
          </cell>
          <cell r="I3">
            <v>57.5</v>
          </cell>
          <cell r="J3">
            <v>6</v>
          </cell>
          <cell r="K3">
            <v>6.4516129032258061</v>
          </cell>
          <cell r="L3">
            <v>2.7272727272727271</v>
          </cell>
          <cell r="M3">
            <v>3.1088082901554404</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A</v>
          </cell>
        </row>
        <row r="17">
          <cell r="E17">
            <v>2</v>
          </cell>
          <cell r="F17"/>
          <cell r="G17"/>
          <cell r="H17">
            <v>1</v>
          </cell>
          <cell r="I17"/>
          <cell r="J17"/>
        </row>
      </sheetData>
      <sheetData sheetId="9">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0">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1">
        <row r="3">
          <cell r="B3">
            <v>5</v>
          </cell>
          <cell r="C3">
            <v>4</v>
          </cell>
          <cell r="D3">
            <v>6</v>
          </cell>
          <cell r="E3">
            <v>5</v>
          </cell>
          <cell r="F3">
            <v>57.5</v>
          </cell>
          <cell r="G3">
            <v>46</v>
          </cell>
          <cell r="H3">
            <v>69</v>
          </cell>
          <cell r="I3">
            <v>57.5</v>
          </cell>
          <cell r="J3">
            <v>6</v>
          </cell>
          <cell r="K3">
            <v>7.5</v>
          </cell>
          <cell r="L3">
            <v>2.7272727272727271</v>
          </cell>
          <cell r="M3">
            <v>3.3333333333333335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12">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cell r="I17"/>
          <cell r="J17"/>
        </row>
      </sheetData>
      <sheetData sheetId="13">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4</v>
          </cell>
          <cell r="Q3">
            <v>4</v>
          </cell>
          <cell r="R3">
            <v>5</v>
          </cell>
          <cell r="S3">
            <v>57.5</v>
          </cell>
          <cell r="T3">
            <v>46</v>
          </cell>
          <cell r="U3">
            <v>46</v>
          </cell>
          <cell r="V3">
            <v>57.5</v>
          </cell>
          <cell r="W3">
            <v>6</v>
          </cell>
          <cell r="X3">
            <v>7.5</v>
          </cell>
          <cell r="Y3">
            <v>3.3333333333333335</v>
          </cell>
          <cell r="Z3">
            <v>3.3333333333333335</v>
          </cell>
          <cell r="AA3" t="str">
            <v>G</v>
          </cell>
        </row>
        <row r="17">
          <cell r="E17">
            <v>2</v>
          </cell>
          <cell r="F17"/>
          <cell r="G17"/>
          <cell r="H17"/>
          <cell r="I17">
            <v>1</v>
          </cell>
          <cell r="J17"/>
        </row>
      </sheetData>
      <sheetData sheetId="14">
        <row r="3">
          <cell r="B3">
            <v>5</v>
          </cell>
          <cell r="C3">
            <v>5</v>
          </cell>
          <cell r="D3">
            <v>6</v>
          </cell>
          <cell r="E3">
            <v>5</v>
          </cell>
          <cell r="F3">
            <v>57.5</v>
          </cell>
          <cell r="G3">
            <v>57.5</v>
          </cell>
          <cell r="H3">
            <v>69</v>
          </cell>
          <cell r="I3">
            <v>57.5</v>
          </cell>
          <cell r="J3">
            <v>6</v>
          </cell>
          <cell r="K3">
            <v>6</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15">
        <row r="3">
          <cell r="B3">
            <v>5</v>
          </cell>
          <cell r="C3">
            <v>5</v>
          </cell>
          <cell r="D3">
            <v>6</v>
          </cell>
          <cell r="E3">
            <v>5</v>
          </cell>
          <cell r="F3">
            <v>57.5</v>
          </cell>
          <cell r="G3">
            <v>57.5</v>
          </cell>
          <cell r="H3">
            <v>69</v>
          </cell>
          <cell r="I3">
            <v>57.5</v>
          </cell>
          <cell r="J3">
            <v>6</v>
          </cell>
          <cell r="K3">
            <v>6</v>
          </cell>
          <cell r="L3">
            <v>2.7272727272727271</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16">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17">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8">
        <row r="3">
          <cell r="B3">
            <v>5</v>
          </cell>
          <cell r="C3">
            <v>4</v>
          </cell>
          <cell r="D3">
            <v>6</v>
          </cell>
          <cell r="E3">
            <v>4</v>
          </cell>
          <cell r="F3">
            <v>57.5</v>
          </cell>
          <cell r="G3">
            <v>46</v>
          </cell>
          <cell r="H3">
            <v>69</v>
          </cell>
          <cell r="I3">
            <v>46</v>
          </cell>
          <cell r="J3">
            <v>6</v>
          </cell>
          <cell r="K3">
            <v>7.5</v>
          </cell>
          <cell r="L3">
            <v>2.7272727272727271</v>
          </cell>
          <cell r="M3">
            <v>3.75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19">
        <row r="3">
          <cell r="B3">
            <v>5</v>
          </cell>
          <cell r="C3">
            <v>5</v>
          </cell>
          <cell r="D3">
            <v>6</v>
          </cell>
          <cell r="E3">
            <v>3</v>
          </cell>
          <cell r="F3">
            <v>57.5</v>
          </cell>
          <cell r="G3">
            <v>57.5</v>
          </cell>
          <cell r="H3">
            <v>69</v>
          </cell>
          <cell r="I3">
            <v>34.5</v>
          </cell>
          <cell r="J3">
            <v>6</v>
          </cell>
          <cell r="K3">
            <v>6</v>
          </cell>
          <cell r="L3">
            <v>2.7272727272727271</v>
          </cell>
          <cell r="M3">
            <v>3.75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20">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21">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4</v>
          </cell>
          <cell r="Q3">
            <v>4</v>
          </cell>
          <cell r="R3">
            <v>5</v>
          </cell>
          <cell r="S3">
            <v>57.5</v>
          </cell>
          <cell r="T3">
            <v>46</v>
          </cell>
          <cell r="U3">
            <v>46</v>
          </cell>
          <cell r="V3">
            <v>57.5</v>
          </cell>
          <cell r="W3">
            <v>6</v>
          </cell>
          <cell r="X3">
            <v>7.5</v>
          </cell>
          <cell r="Y3">
            <v>3.3333333333333335</v>
          </cell>
          <cell r="Z3">
            <v>3.3333333333333335</v>
          </cell>
          <cell r="AA3" t="str">
            <v>G</v>
          </cell>
        </row>
        <row r="17">
          <cell r="E17">
            <v>2</v>
          </cell>
          <cell r="F17"/>
          <cell r="G17"/>
          <cell r="H17">
            <v>2</v>
          </cell>
          <cell r="I17"/>
          <cell r="J17"/>
        </row>
      </sheetData>
      <sheetData sheetId="22">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23">
        <row r="3">
          <cell r="B3">
            <v>5</v>
          </cell>
          <cell r="C3">
            <v>4</v>
          </cell>
          <cell r="D3">
            <v>6</v>
          </cell>
          <cell r="E3">
            <v>7</v>
          </cell>
          <cell r="F3">
            <v>57.5</v>
          </cell>
          <cell r="G3">
            <v>46</v>
          </cell>
          <cell r="H3">
            <v>69</v>
          </cell>
          <cell r="I3">
            <v>80.5</v>
          </cell>
          <cell r="J3">
            <v>6</v>
          </cell>
          <cell r="K3">
            <v>7.5</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4">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5">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26">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27">
        <row r="3">
          <cell r="B3">
            <v>5</v>
          </cell>
          <cell r="C3">
            <v>4</v>
          </cell>
          <cell r="D3">
            <v>6</v>
          </cell>
          <cell r="E3">
            <v>6</v>
          </cell>
          <cell r="F3">
            <v>57.5</v>
          </cell>
          <cell r="G3">
            <v>46</v>
          </cell>
          <cell r="H3">
            <v>69</v>
          </cell>
          <cell r="I3">
            <v>69</v>
          </cell>
          <cell r="J3">
            <v>6</v>
          </cell>
          <cell r="K3">
            <v>7.5</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v>1</v>
          </cell>
          <cell r="J17"/>
        </row>
      </sheetData>
      <sheetData sheetId="28">
        <row r="3">
          <cell r="B3">
            <v>5</v>
          </cell>
          <cell r="C3">
            <v>5</v>
          </cell>
          <cell r="D3">
            <v>6</v>
          </cell>
          <cell r="E3">
            <v>4</v>
          </cell>
          <cell r="F3">
            <v>57.5</v>
          </cell>
          <cell r="G3">
            <v>57.5</v>
          </cell>
          <cell r="H3">
            <v>69</v>
          </cell>
          <cell r="I3">
            <v>46</v>
          </cell>
          <cell r="J3">
            <v>6</v>
          </cell>
          <cell r="K3">
            <v>6</v>
          </cell>
          <cell r="L3">
            <v>2.7272727272727271</v>
          </cell>
          <cell r="M3">
            <v>3.3333333333333335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29">
        <row r="3">
          <cell r="B3">
            <v>5</v>
          </cell>
          <cell r="C3">
            <v>5</v>
          </cell>
          <cell r="D3">
            <v>6</v>
          </cell>
          <cell r="E3">
            <v>4</v>
          </cell>
          <cell r="F3">
            <v>57.5</v>
          </cell>
          <cell r="G3">
            <v>57.5</v>
          </cell>
          <cell r="H3">
            <v>69</v>
          </cell>
          <cell r="I3">
            <v>46</v>
          </cell>
          <cell r="J3">
            <v>6</v>
          </cell>
          <cell r="K3">
            <v>6</v>
          </cell>
          <cell r="L3">
            <v>2.7272727272727271</v>
          </cell>
          <cell r="M3">
            <v>3.3333333333333335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3</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4">
        <row r="3">
          <cell r="B3">
            <v>6</v>
          </cell>
          <cell r="C3">
            <v>4.6500000000000004</v>
          </cell>
          <cell r="D3">
            <v>3</v>
          </cell>
          <cell r="E3">
            <v>3</v>
          </cell>
          <cell r="F3">
            <v>69</v>
          </cell>
          <cell r="G3">
            <v>53.5</v>
          </cell>
          <cell r="H3">
            <v>34.5</v>
          </cell>
          <cell r="I3">
            <v>34.5</v>
          </cell>
          <cell r="J3">
            <v>4.5</v>
          </cell>
          <cell r="K3">
            <v>5.8064516129032251</v>
          </cell>
          <cell r="L3">
            <v>3</v>
          </cell>
          <cell r="M3">
            <v>3.5294117647058822</v>
          </cell>
          <cell r="N3" t="str">
            <v>R</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5">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6">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7">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8">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9">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cell r="F17"/>
          <cell r="G17"/>
          <cell r="H17"/>
          <cell r="I17"/>
          <cell r="J17"/>
        </row>
      </sheetData>
      <sheetData sheetId="10">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1">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2">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3">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G</v>
          </cell>
        </row>
        <row r="17">
          <cell r="E17">
            <v>1</v>
          </cell>
          <cell r="F17"/>
          <cell r="G17"/>
          <cell r="H17">
            <v>1</v>
          </cell>
          <cell r="I17"/>
          <cell r="J17"/>
        </row>
      </sheetData>
      <sheetData sheetId="14">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5">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6">
        <row r="3">
          <cell r="B3">
            <v>6</v>
          </cell>
          <cell r="C3">
            <v>4</v>
          </cell>
          <cell r="D3">
            <v>3</v>
          </cell>
          <cell r="E3">
            <v>4</v>
          </cell>
          <cell r="F3">
            <v>69</v>
          </cell>
          <cell r="G3">
            <v>46</v>
          </cell>
          <cell r="H3">
            <v>34.5</v>
          </cell>
          <cell r="I3">
            <v>46</v>
          </cell>
          <cell r="J3">
            <v>4.5</v>
          </cell>
          <cell r="K3">
            <v>6.75</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7">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8">
        <row r="3">
          <cell r="B3">
            <v>6</v>
          </cell>
          <cell r="C3">
            <v>6.65</v>
          </cell>
          <cell r="D3">
            <v>3</v>
          </cell>
          <cell r="E3">
            <v>2</v>
          </cell>
          <cell r="F3">
            <v>69</v>
          </cell>
          <cell r="G3">
            <v>76.5</v>
          </cell>
          <cell r="H3">
            <v>34.5</v>
          </cell>
          <cell r="I3">
            <v>23</v>
          </cell>
          <cell r="J3">
            <v>4.5</v>
          </cell>
          <cell r="K3">
            <v>4.0601503759398492</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9">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0">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21">
        <row r="3">
          <cell r="B3">
            <v>6</v>
          </cell>
          <cell r="C3">
            <v>6.65</v>
          </cell>
          <cell r="D3">
            <v>3</v>
          </cell>
          <cell r="E3">
            <v>2.65</v>
          </cell>
          <cell r="F3">
            <v>69</v>
          </cell>
          <cell r="G3">
            <v>76.5</v>
          </cell>
          <cell r="H3">
            <v>34.5</v>
          </cell>
          <cell r="I3">
            <v>30.5</v>
          </cell>
          <cell r="J3">
            <v>4.5</v>
          </cell>
          <cell r="K3">
            <v>4.0601503759398492</v>
          </cell>
          <cell r="L3">
            <v>3</v>
          </cell>
          <cell r="M3">
            <v>2.9032258064516125</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2">
        <row r="3">
          <cell r="B3">
            <v>6</v>
          </cell>
          <cell r="C3">
            <v>5.65</v>
          </cell>
          <cell r="D3">
            <v>3</v>
          </cell>
          <cell r="E3">
            <v>2.65</v>
          </cell>
          <cell r="F3">
            <v>69</v>
          </cell>
          <cell r="G3">
            <v>65</v>
          </cell>
          <cell r="H3">
            <v>34.5</v>
          </cell>
          <cell r="I3">
            <v>30.5</v>
          </cell>
          <cell r="J3">
            <v>4.5</v>
          </cell>
          <cell r="K3">
            <v>4.7787610619469021</v>
          </cell>
          <cell r="L3">
            <v>3</v>
          </cell>
          <cell r="M3">
            <v>3.2530120481927707</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2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4">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5">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26">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7">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28">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2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
        <row r="3">
          <cell r="B3">
            <v>6</v>
          </cell>
          <cell r="C3">
            <v>7</v>
          </cell>
          <cell r="D3">
            <v>4</v>
          </cell>
          <cell r="E3">
            <v>4</v>
          </cell>
          <cell r="F3">
            <v>69</v>
          </cell>
          <cell r="G3">
            <v>76.5</v>
          </cell>
          <cell r="H3">
            <v>46</v>
          </cell>
          <cell r="I3">
            <v>46</v>
          </cell>
          <cell r="J3">
            <v>6.166666666666667</v>
          </cell>
          <cell r="K3">
            <v>5.5639097744360901</v>
          </cell>
          <cell r="L3">
            <v>3.7</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3">
        <row r="3">
          <cell r="B3">
            <v>6</v>
          </cell>
          <cell r="C3">
            <v>7</v>
          </cell>
          <cell r="D3">
            <v>4</v>
          </cell>
          <cell r="E3">
            <v>4</v>
          </cell>
          <cell r="F3">
            <v>69</v>
          </cell>
          <cell r="G3">
            <v>76.5</v>
          </cell>
          <cell r="H3">
            <v>46</v>
          </cell>
          <cell r="I3">
            <v>46</v>
          </cell>
          <cell r="J3">
            <v>6.166666666666667</v>
          </cell>
          <cell r="K3">
            <v>5.5639097744360901</v>
          </cell>
          <cell r="L3">
            <v>3.7</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4">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4</v>
          </cell>
          <cell r="S3">
            <v>69</v>
          </cell>
          <cell r="T3">
            <v>69</v>
          </cell>
          <cell r="U3">
            <v>23</v>
          </cell>
          <cell r="V3">
            <v>46</v>
          </cell>
          <cell r="W3">
            <v>6.166666666666667</v>
          </cell>
          <cell r="X3">
            <v>6.166666666666667</v>
          </cell>
          <cell r="Y3">
            <v>4.625</v>
          </cell>
          <cell r="Z3">
            <v>3.7</v>
          </cell>
          <cell r="AA3" t="str">
            <v>G</v>
          </cell>
        </row>
        <row r="17">
          <cell r="E17">
            <v>1</v>
          </cell>
          <cell r="F17"/>
          <cell r="G17"/>
          <cell r="H17">
            <v>1</v>
          </cell>
          <cell r="I17"/>
          <cell r="J17"/>
        </row>
      </sheetData>
      <sheetData sheetId="5">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v>1</v>
          </cell>
          <cell r="I17"/>
          <cell r="J17"/>
        </row>
      </sheetData>
      <sheetData sheetId="6">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v>1</v>
          </cell>
          <cell r="I17"/>
          <cell r="J17"/>
        </row>
      </sheetData>
      <sheetData sheetId="7">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4</v>
          </cell>
          <cell r="S3">
            <v>69</v>
          </cell>
          <cell r="T3">
            <v>69</v>
          </cell>
          <cell r="U3">
            <v>23</v>
          </cell>
          <cell r="V3">
            <v>46</v>
          </cell>
          <cell r="W3">
            <v>6.166666666666667</v>
          </cell>
          <cell r="X3">
            <v>6.166666666666667</v>
          </cell>
          <cell r="Y3">
            <v>4.625</v>
          </cell>
          <cell r="Z3">
            <v>3.7</v>
          </cell>
          <cell r="AA3" t="str">
            <v>G</v>
          </cell>
        </row>
        <row r="17">
          <cell r="E17">
            <v>1</v>
          </cell>
          <cell r="F17"/>
          <cell r="G17"/>
          <cell r="H17">
            <v>1</v>
          </cell>
          <cell r="I17"/>
          <cell r="J17"/>
        </row>
      </sheetData>
      <sheetData sheetId="8">
        <row r="3">
          <cell r="B3">
            <v>7</v>
          </cell>
          <cell r="C3">
            <v>6</v>
          </cell>
          <cell r="D3">
            <v>4</v>
          </cell>
          <cell r="E3">
            <v>3</v>
          </cell>
          <cell r="F3">
            <v>76.5</v>
          </cell>
          <cell r="G3">
            <v>65</v>
          </cell>
          <cell r="H3">
            <v>46</v>
          </cell>
          <cell r="I3">
            <v>34.5</v>
          </cell>
          <cell r="J3">
            <v>5.5639097744360901</v>
          </cell>
          <cell r="K3">
            <v>6.5486725663716809</v>
          </cell>
          <cell r="L3">
            <v>3.4741784037558685</v>
          </cell>
          <cell r="M3">
            <v>4.2774566473988438</v>
          </cell>
          <cell r="N3" t="str">
            <v>A</v>
          </cell>
          <cell r="O3">
            <v>6</v>
          </cell>
          <cell r="P3">
            <v>5</v>
          </cell>
          <cell r="Q3">
            <v>2</v>
          </cell>
          <cell r="R3">
            <v>3</v>
          </cell>
          <cell r="S3">
            <v>69</v>
          </cell>
          <cell r="T3">
            <v>57.5</v>
          </cell>
          <cell r="U3">
            <v>23</v>
          </cell>
          <cell r="V3">
            <v>34.5</v>
          </cell>
          <cell r="W3">
            <v>6.166666666666667</v>
          </cell>
          <cell r="X3">
            <v>7.4</v>
          </cell>
          <cell r="Y3">
            <v>4.625</v>
          </cell>
          <cell r="Z3">
            <v>4.625</v>
          </cell>
          <cell r="AA3" t="str">
            <v>A</v>
          </cell>
        </row>
        <row r="17">
          <cell r="E17">
            <v>1</v>
          </cell>
          <cell r="F17"/>
          <cell r="G17"/>
          <cell r="H17">
            <v>1</v>
          </cell>
          <cell r="I17"/>
          <cell r="J17"/>
        </row>
      </sheetData>
      <sheetData sheetId="9">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A</v>
          </cell>
          <cell r="O3">
            <v>6</v>
          </cell>
          <cell r="P3">
            <v>5</v>
          </cell>
          <cell r="Q3">
            <v>2</v>
          </cell>
          <cell r="R3">
            <v>3</v>
          </cell>
          <cell r="S3">
            <v>69</v>
          </cell>
          <cell r="T3">
            <v>57.5</v>
          </cell>
          <cell r="U3">
            <v>23</v>
          </cell>
          <cell r="V3">
            <v>34.5</v>
          </cell>
          <cell r="W3">
            <v>6.166666666666667</v>
          </cell>
          <cell r="X3">
            <v>7.4</v>
          </cell>
          <cell r="Y3">
            <v>4.625</v>
          </cell>
          <cell r="Z3">
            <v>4.625</v>
          </cell>
          <cell r="AA3" t="str">
            <v>G</v>
          </cell>
        </row>
        <row r="17">
          <cell r="E17"/>
          <cell r="F17"/>
          <cell r="G17"/>
          <cell r="H17"/>
          <cell r="I17"/>
          <cell r="J17"/>
        </row>
      </sheetData>
      <sheetData sheetId="10">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A</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cell r="F17"/>
          <cell r="G17"/>
          <cell r="H17"/>
          <cell r="I17"/>
          <cell r="J17"/>
        </row>
      </sheetData>
      <sheetData sheetId="11">
        <row r="3">
          <cell r="B3">
            <v>7</v>
          </cell>
          <cell r="C3">
            <v>4</v>
          </cell>
          <cell r="D3">
            <v>4</v>
          </cell>
          <cell r="E3">
            <v>4</v>
          </cell>
          <cell r="F3">
            <v>76.5</v>
          </cell>
          <cell r="G3">
            <v>46</v>
          </cell>
          <cell r="H3">
            <v>46</v>
          </cell>
          <cell r="I3">
            <v>46</v>
          </cell>
          <cell r="J3">
            <v>5.5639097744360901</v>
          </cell>
          <cell r="K3">
            <v>9.25</v>
          </cell>
          <cell r="L3">
            <v>3.4741784037558685</v>
          </cell>
          <cell r="M3">
            <v>4.625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2">
        <row r="3">
          <cell r="B3">
            <v>7</v>
          </cell>
          <cell r="C3">
            <v>4</v>
          </cell>
          <cell r="D3">
            <v>4</v>
          </cell>
          <cell r="E3">
            <v>4</v>
          </cell>
          <cell r="F3">
            <v>76.5</v>
          </cell>
          <cell r="G3">
            <v>46</v>
          </cell>
          <cell r="H3">
            <v>46</v>
          </cell>
          <cell r="I3">
            <v>46</v>
          </cell>
          <cell r="J3">
            <v>5.5639097744360901</v>
          </cell>
          <cell r="K3">
            <v>9.25</v>
          </cell>
          <cell r="L3">
            <v>3.4741784037558685</v>
          </cell>
          <cell r="M3">
            <v>4.625</v>
          </cell>
          <cell r="N3" t="str">
            <v>G</v>
          </cell>
          <cell r="O3">
            <v>6</v>
          </cell>
          <cell r="P3">
            <v>4</v>
          </cell>
          <cell r="Q3">
            <v>2</v>
          </cell>
          <cell r="R3">
            <v>3</v>
          </cell>
          <cell r="S3">
            <v>69</v>
          </cell>
          <cell r="T3">
            <v>46</v>
          </cell>
          <cell r="U3">
            <v>23</v>
          </cell>
          <cell r="V3">
            <v>34.5</v>
          </cell>
          <cell r="W3">
            <v>6.166666666666667</v>
          </cell>
          <cell r="X3">
            <v>9.25</v>
          </cell>
          <cell r="Y3">
            <v>4.625</v>
          </cell>
          <cell r="Z3">
            <v>5.2857142857142856</v>
          </cell>
          <cell r="AA3" t="str">
            <v>G</v>
          </cell>
        </row>
        <row r="17">
          <cell r="E17">
            <v>1</v>
          </cell>
          <cell r="F17"/>
          <cell r="G17"/>
          <cell r="H17">
            <v>1</v>
          </cell>
          <cell r="I17"/>
          <cell r="J17"/>
        </row>
      </sheetData>
      <sheetData sheetId="13">
        <row r="3">
          <cell r="B3">
            <v>7</v>
          </cell>
          <cell r="C3">
            <v>5</v>
          </cell>
          <cell r="D3">
            <v>4</v>
          </cell>
          <cell r="E3">
            <v>3</v>
          </cell>
          <cell r="F3">
            <v>76.5</v>
          </cell>
          <cell r="G3">
            <v>57.5</v>
          </cell>
          <cell r="H3">
            <v>46</v>
          </cell>
          <cell r="I3">
            <v>34.5</v>
          </cell>
          <cell r="J3">
            <v>5.5639097744360901</v>
          </cell>
          <cell r="K3">
            <v>7.4</v>
          </cell>
          <cell r="L3">
            <v>3.4741784037558685</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4">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cell r="I17"/>
          <cell r="J17"/>
        </row>
      </sheetData>
      <sheetData sheetId="15">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6">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cell r="F17"/>
          <cell r="G17"/>
          <cell r="H17"/>
          <cell r="I17"/>
          <cell r="J17"/>
        </row>
      </sheetData>
      <sheetData sheetId="17">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cell r="F17"/>
          <cell r="G17"/>
          <cell r="H17"/>
          <cell r="I17"/>
          <cell r="J17"/>
        </row>
      </sheetData>
      <sheetData sheetId="18">
        <row r="3">
          <cell r="B3">
            <v>7</v>
          </cell>
          <cell r="C3">
            <v>6</v>
          </cell>
          <cell r="D3">
            <v>4</v>
          </cell>
          <cell r="E3">
            <v>3</v>
          </cell>
          <cell r="F3">
            <v>76.5</v>
          </cell>
          <cell r="G3">
            <v>69</v>
          </cell>
          <cell r="H3">
            <v>46</v>
          </cell>
          <cell r="I3">
            <v>34.5</v>
          </cell>
          <cell r="J3">
            <v>5.5639097744360901</v>
          </cell>
          <cell r="K3">
            <v>6.166666666666667</v>
          </cell>
          <cell r="L3">
            <v>3.4741784037558685</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9">
        <row r="3">
          <cell r="B3">
            <v>7</v>
          </cell>
          <cell r="C3">
            <v>6</v>
          </cell>
          <cell r="D3">
            <v>4</v>
          </cell>
          <cell r="E3">
            <v>3</v>
          </cell>
          <cell r="F3">
            <v>76.5</v>
          </cell>
          <cell r="G3">
            <v>69</v>
          </cell>
          <cell r="H3">
            <v>46</v>
          </cell>
          <cell r="I3">
            <v>34.5</v>
          </cell>
          <cell r="J3">
            <v>5.5639097744360901</v>
          </cell>
          <cell r="K3">
            <v>6.166666666666667</v>
          </cell>
          <cell r="L3">
            <v>3.4741784037558685</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0">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1">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2">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3">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4">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G</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cell r="F17"/>
          <cell r="G17"/>
          <cell r="H17"/>
          <cell r="I17"/>
          <cell r="J17"/>
        </row>
      </sheetData>
      <sheetData sheetId="25">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6">
        <row r="3">
          <cell r="B3">
            <v>7</v>
          </cell>
          <cell r="C3">
            <v>7</v>
          </cell>
          <cell r="D3">
            <v>4</v>
          </cell>
          <cell r="E3">
            <v>3</v>
          </cell>
          <cell r="F3">
            <v>76.5</v>
          </cell>
          <cell r="G3">
            <v>76.5</v>
          </cell>
          <cell r="H3">
            <v>46</v>
          </cell>
          <cell r="I3">
            <v>34.5</v>
          </cell>
          <cell r="J3">
            <v>5.5639097744360901</v>
          </cell>
          <cell r="K3">
            <v>5.5639097744360901</v>
          </cell>
          <cell r="L3">
            <v>3.4741784037558685</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7">
        <row r="3">
          <cell r="B3">
            <v>7</v>
          </cell>
          <cell r="C3">
            <v>6</v>
          </cell>
          <cell r="D3">
            <v>4</v>
          </cell>
          <cell r="E3">
            <v>3</v>
          </cell>
          <cell r="F3">
            <v>76.5</v>
          </cell>
          <cell r="G3">
            <v>69</v>
          </cell>
          <cell r="H3">
            <v>46</v>
          </cell>
          <cell r="I3">
            <v>34.5</v>
          </cell>
          <cell r="J3">
            <v>5.5639097744360901</v>
          </cell>
          <cell r="K3">
            <v>6.166666666666667</v>
          </cell>
          <cell r="L3">
            <v>3.4741784037558685</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8">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5</v>
          </cell>
          <cell r="Q3">
            <v>2</v>
          </cell>
          <cell r="R3">
            <v>3</v>
          </cell>
          <cell r="S3">
            <v>69</v>
          </cell>
          <cell r="T3">
            <v>57.5</v>
          </cell>
          <cell r="U3">
            <v>23</v>
          </cell>
          <cell r="V3">
            <v>34.5</v>
          </cell>
          <cell r="W3">
            <v>6.166666666666667</v>
          </cell>
          <cell r="X3">
            <v>7.4</v>
          </cell>
          <cell r="Y3">
            <v>4.625</v>
          </cell>
          <cell r="Z3">
            <v>4.625</v>
          </cell>
          <cell r="AA3" t="str">
            <v>A</v>
          </cell>
        </row>
        <row r="17">
          <cell r="E17">
            <v>1</v>
          </cell>
          <cell r="F17"/>
          <cell r="G17"/>
          <cell r="H17">
            <v>1</v>
          </cell>
          <cell r="I17"/>
          <cell r="J17"/>
        </row>
      </sheetData>
      <sheetData sheetId="29">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4</v>
          </cell>
          <cell r="S3">
            <v>69</v>
          </cell>
          <cell r="T3">
            <v>69</v>
          </cell>
          <cell r="U3">
            <v>23</v>
          </cell>
          <cell r="V3">
            <v>46</v>
          </cell>
          <cell r="W3">
            <v>6.166666666666667</v>
          </cell>
          <cell r="X3">
            <v>6.166666666666667</v>
          </cell>
          <cell r="Y3">
            <v>4.625</v>
          </cell>
          <cell r="Z3">
            <v>3.7</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1">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4">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5">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v>1</v>
          </cell>
          <cell r="J17"/>
        </row>
      </sheetData>
      <sheetData sheetId="6">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7">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0">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1">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1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14">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6">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7">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9">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2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v>1</v>
          </cell>
          <cell r="J17"/>
        </row>
      </sheetData>
      <sheetData sheetId="21">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22">
        <row r="3">
          <cell r="B3">
            <v>3</v>
          </cell>
          <cell r="C3">
            <v>3</v>
          </cell>
          <cell r="D3">
            <v>2</v>
          </cell>
          <cell r="E3">
            <v>0</v>
          </cell>
          <cell r="F3">
            <v>34.5</v>
          </cell>
          <cell r="G3">
            <v>34.5</v>
          </cell>
          <cell r="H3">
            <v>23</v>
          </cell>
          <cell r="I3">
            <v>0</v>
          </cell>
          <cell r="J3">
            <v>6.666666666666667</v>
          </cell>
          <cell r="K3">
            <v>6.666666666666667</v>
          </cell>
          <cell r="L3">
            <v>4</v>
          </cell>
          <cell r="M3">
            <v>6.666666666666667</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23">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24">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25">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27">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cell r="G17"/>
          <cell r="H17"/>
          <cell r="I17">
            <v>1</v>
          </cell>
          <cell r="J17"/>
        </row>
      </sheetData>
      <sheetData sheetId="28">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v>1</v>
          </cell>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3">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0">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4</v>
          </cell>
          <cell r="D3">
            <v>2</v>
          </cell>
          <cell r="E3">
            <v>0</v>
          </cell>
          <cell r="F3">
            <v>34.5</v>
          </cell>
          <cell r="G3">
            <v>46</v>
          </cell>
          <cell r="H3">
            <v>23</v>
          </cell>
          <cell r="I3">
            <v>0</v>
          </cell>
          <cell r="J3">
            <v>5</v>
          </cell>
          <cell r="K3">
            <v>3.75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2">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8">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v>1</v>
          </cell>
          <cell r="I17"/>
          <cell r="J17"/>
        </row>
      </sheetData>
      <sheetData sheetId="4">
        <row r="3">
          <cell r="B3">
            <v>2</v>
          </cell>
          <cell r="C3">
            <v>1.65</v>
          </cell>
          <cell r="D3">
            <v>2</v>
          </cell>
          <cell r="E3">
            <v>2</v>
          </cell>
          <cell r="F3">
            <v>23</v>
          </cell>
          <cell r="G3">
            <v>19</v>
          </cell>
          <cell r="H3">
            <v>23</v>
          </cell>
          <cell r="I3">
            <v>23</v>
          </cell>
          <cell r="J3">
            <v>5.5</v>
          </cell>
          <cell r="K3">
            <v>6.666666666666667</v>
          </cell>
          <cell r="L3">
            <v>2.75</v>
          </cell>
          <cell r="M3">
            <v>3.0136986301369864</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5">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1</v>
          </cell>
          <cell r="S3">
            <v>23</v>
          </cell>
          <cell r="T3">
            <v>23</v>
          </cell>
          <cell r="U3">
            <v>11.5</v>
          </cell>
          <cell r="V3">
            <v>11.5</v>
          </cell>
          <cell r="W3">
            <v>5.5</v>
          </cell>
          <cell r="X3">
            <v>5.5</v>
          </cell>
          <cell r="Y3">
            <v>3.6666666666666665</v>
          </cell>
          <cell r="Z3">
            <v>3.6666666666666665</v>
          </cell>
          <cell r="AA3" t="str">
            <v>A</v>
          </cell>
        </row>
        <row r="17">
          <cell r="E17">
            <v>1</v>
          </cell>
          <cell r="F17"/>
          <cell r="G17"/>
          <cell r="H17">
            <v>1</v>
          </cell>
          <cell r="I17"/>
          <cell r="J17"/>
        </row>
      </sheetData>
      <sheetData sheetId="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7">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8">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9">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1">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2">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5">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1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7">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8">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2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2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2">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1</v>
          </cell>
          <cell r="I17"/>
          <cell r="J17"/>
        </row>
      </sheetData>
      <sheetData sheetId="2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cell r="F17"/>
          <cell r="G17"/>
          <cell r="H17"/>
          <cell r="I17"/>
          <cell r="J17"/>
        </row>
      </sheetData>
      <sheetData sheetId="2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25">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7">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2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6</v>
          </cell>
          <cell r="D3">
            <v>4</v>
          </cell>
          <cell r="E3">
            <v>5</v>
          </cell>
          <cell r="F3">
            <v>34.5</v>
          </cell>
          <cell r="G3">
            <v>69</v>
          </cell>
          <cell r="H3">
            <v>46</v>
          </cell>
          <cell r="I3">
            <v>57.5</v>
          </cell>
          <cell r="J3">
            <v>12</v>
          </cell>
          <cell r="K3">
            <v>6</v>
          </cell>
          <cell r="L3">
            <v>5.1428571428571432</v>
          </cell>
          <cell r="M3">
            <v>3.2727272727272729</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
        <row r="3">
          <cell r="B3">
            <v>3</v>
          </cell>
          <cell r="C3">
            <v>6</v>
          </cell>
          <cell r="D3">
            <v>4</v>
          </cell>
          <cell r="E3">
            <v>5</v>
          </cell>
          <cell r="F3">
            <v>34.5</v>
          </cell>
          <cell r="G3">
            <v>69</v>
          </cell>
          <cell r="H3">
            <v>46</v>
          </cell>
          <cell r="I3">
            <v>57.5</v>
          </cell>
          <cell r="J3">
            <v>12</v>
          </cell>
          <cell r="K3">
            <v>6</v>
          </cell>
          <cell r="L3">
            <v>5.1428571428571432</v>
          </cell>
          <cell r="M3">
            <v>3.2727272727272729</v>
          </cell>
          <cell r="N3" t="str">
            <v>G</v>
          </cell>
          <cell r="O3">
            <v>3</v>
          </cell>
          <cell r="P3">
            <v>5</v>
          </cell>
          <cell r="Q3">
            <v>4</v>
          </cell>
          <cell r="R3">
            <v>5</v>
          </cell>
          <cell r="S3">
            <v>34.5</v>
          </cell>
          <cell r="T3">
            <v>57.5</v>
          </cell>
          <cell r="U3">
            <v>46</v>
          </cell>
          <cell r="V3">
            <v>57.5</v>
          </cell>
          <cell r="W3">
            <v>12</v>
          </cell>
          <cell r="X3">
            <v>7.2</v>
          </cell>
          <cell r="Y3">
            <v>5.1428571428571432</v>
          </cell>
          <cell r="Z3">
            <v>3.6</v>
          </cell>
          <cell r="AA3" t="str">
            <v>G</v>
          </cell>
        </row>
        <row r="17">
          <cell r="E17">
            <v>1</v>
          </cell>
          <cell r="F17"/>
          <cell r="G17"/>
          <cell r="H17">
            <v>1</v>
          </cell>
          <cell r="I17"/>
          <cell r="J17"/>
        </row>
      </sheetData>
      <sheetData sheetId="2">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4</v>
          </cell>
          <cell r="S3">
            <v>34.5</v>
          </cell>
          <cell r="T3">
            <v>57.5</v>
          </cell>
          <cell r="U3">
            <v>46</v>
          </cell>
          <cell r="V3">
            <v>46</v>
          </cell>
          <cell r="W3">
            <v>12</v>
          </cell>
          <cell r="X3">
            <v>7.2</v>
          </cell>
          <cell r="Y3">
            <v>5.1428571428571432</v>
          </cell>
          <cell r="Z3">
            <v>4</v>
          </cell>
          <cell r="AA3" t="str">
            <v>A</v>
          </cell>
        </row>
        <row r="17">
          <cell r="E17"/>
          <cell r="F17"/>
          <cell r="G17"/>
          <cell r="H17"/>
          <cell r="I17"/>
          <cell r="J17"/>
        </row>
      </sheetData>
      <sheetData sheetId="3">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5</v>
          </cell>
          <cell r="S3">
            <v>34.5</v>
          </cell>
          <cell r="T3">
            <v>57.5</v>
          </cell>
          <cell r="U3">
            <v>46</v>
          </cell>
          <cell r="V3">
            <v>57.5</v>
          </cell>
          <cell r="W3">
            <v>12</v>
          </cell>
          <cell r="X3">
            <v>7.2</v>
          </cell>
          <cell r="Y3">
            <v>5.1428571428571432</v>
          </cell>
          <cell r="Z3">
            <v>3.6</v>
          </cell>
          <cell r="AA3" t="str">
            <v>G</v>
          </cell>
        </row>
        <row r="17">
          <cell r="E17"/>
          <cell r="F17"/>
          <cell r="G17"/>
          <cell r="H17"/>
          <cell r="I17"/>
          <cell r="J17"/>
        </row>
      </sheetData>
      <sheetData sheetId="4">
        <row r="3">
          <cell r="B3">
            <v>3</v>
          </cell>
          <cell r="C3">
            <v>5</v>
          </cell>
          <cell r="D3">
            <v>4</v>
          </cell>
          <cell r="E3">
            <v>3</v>
          </cell>
          <cell r="F3">
            <v>34.5</v>
          </cell>
          <cell r="G3">
            <v>57.5</v>
          </cell>
          <cell r="H3">
            <v>46</v>
          </cell>
          <cell r="I3">
            <v>34.5</v>
          </cell>
          <cell r="J3">
            <v>8</v>
          </cell>
          <cell r="K3">
            <v>4.8</v>
          </cell>
          <cell r="L3">
            <v>3.4285714285714284</v>
          </cell>
          <cell r="M3">
            <v>3</v>
          </cell>
          <cell r="N3" t="str">
            <v>G</v>
          </cell>
          <cell r="O3">
            <v>3</v>
          </cell>
          <cell r="P3">
            <v>5</v>
          </cell>
          <cell r="Q3">
            <v>4</v>
          </cell>
          <cell r="R3">
            <v>5</v>
          </cell>
          <cell r="S3">
            <v>34.5</v>
          </cell>
          <cell r="T3">
            <v>57.5</v>
          </cell>
          <cell r="U3">
            <v>46</v>
          </cell>
          <cell r="V3">
            <v>57.5</v>
          </cell>
          <cell r="W3">
            <v>8</v>
          </cell>
          <cell r="X3">
            <v>4.8</v>
          </cell>
          <cell r="Y3">
            <v>3.4285714285714284</v>
          </cell>
          <cell r="Z3">
            <v>2.4</v>
          </cell>
          <cell r="AA3" t="str">
            <v>G</v>
          </cell>
        </row>
        <row r="17">
          <cell r="E17">
            <v>1</v>
          </cell>
          <cell r="F17"/>
          <cell r="G17"/>
          <cell r="H17">
            <v>1</v>
          </cell>
          <cell r="I17"/>
          <cell r="J17"/>
        </row>
      </sheetData>
      <sheetData sheetId="5">
        <row r="3">
          <cell r="B3">
            <v>3</v>
          </cell>
          <cell r="C3">
            <v>6</v>
          </cell>
          <cell r="D3">
            <v>4</v>
          </cell>
          <cell r="E3">
            <v>4</v>
          </cell>
          <cell r="F3">
            <v>34.5</v>
          </cell>
          <cell r="G3">
            <v>69</v>
          </cell>
          <cell r="H3">
            <v>46</v>
          </cell>
          <cell r="I3">
            <v>46</v>
          </cell>
          <cell r="J3">
            <v>8</v>
          </cell>
          <cell r="K3">
            <v>4</v>
          </cell>
          <cell r="L3">
            <v>3.4285714285714284</v>
          </cell>
          <cell r="M3">
            <v>2.4</v>
          </cell>
          <cell r="N3" t="str">
            <v>G</v>
          </cell>
          <cell r="O3">
            <v>3</v>
          </cell>
          <cell r="P3">
            <v>5</v>
          </cell>
          <cell r="Q3">
            <v>4</v>
          </cell>
          <cell r="R3">
            <v>6</v>
          </cell>
          <cell r="S3">
            <v>34.5</v>
          </cell>
          <cell r="T3">
            <v>57.5</v>
          </cell>
          <cell r="U3">
            <v>46</v>
          </cell>
          <cell r="V3">
            <v>69</v>
          </cell>
          <cell r="W3">
            <v>8</v>
          </cell>
          <cell r="X3">
            <v>4.8</v>
          </cell>
          <cell r="Y3">
            <v>3.4285714285714284</v>
          </cell>
          <cell r="Z3">
            <v>2.1818181818181817</v>
          </cell>
          <cell r="AA3" t="str">
            <v>G</v>
          </cell>
        </row>
        <row r="17">
          <cell r="E17">
            <v>1</v>
          </cell>
          <cell r="F17"/>
          <cell r="G17"/>
          <cell r="H17">
            <v>1</v>
          </cell>
          <cell r="I17"/>
          <cell r="J17"/>
        </row>
      </sheetData>
      <sheetData sheetId="6">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5</v>
          </cell>
          <cell r="S3">
            <v>34.5</v>
          </cell>
          <cell r="T3">
            <v>57.5</v>
          </cell>
          <cell r="U3">
            <v>46</v>
          </cell>
          <cell r="V3">
            <v>57.5</v>
          </cell>
          <cell r="W3">
            <v>12</v>
          </cell>
          <cell r="X3">
            <v>7.2</v>
          </cell>
          <cell r="Y3">
            <v>5.1428571428571432</v>
          </cell>
          <cell r="Z3">
            <v>3.6</v>
          </cell>
          <cell r="AA3" t="str">
            <v>G</v>
          </cell>
        </row>
        <row r="17">
          <cell r="E17">
            <v>1</v>
          </cell>
          <cell r="F17"/>
          <cell r="G17"/>
          <cell r="H17">
            <v>1</v>
          </cell>
          <cell r="I17"/>
          <cell r="J17"/>
        </row>
      </sheetData>
      <sheetData sheetId="7">
        <row r="3">
          <cell r="B3">
            <v>3</v>
          </cell>
          <cell r="C3">
            <v>6</v>
          </cell>
          <cell r="D3">
            <v>4</v>
          </cell>
          <cell r="E3">
            <v>4</v>
          </cell>
          <cell r="F3">
            <v>34.5</v>
          </cell>
          <cell r="G3">
            <v>69</v>
          </cell>
          <cell r="H3">
            <v>46</v>
          </cell>
          <cell r="I3">
            <v>46</v>
          </cell>
          <cell r="J3">
            <v>12</v>
          </cell>
          <cell r="K3">
            <v>6</v>
          </cell>
          <cell r="L3">
            <v>5.1428571428571432</v>
          </cell>
          <cell r="M3">
            <v>3.6</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8">
        <row r="3">
          <cell r="B3">
            <v>3</v>
          </cell>
          <cell r="C3">
            <v>6</v>
          </cell>
          <cell r="D3">
            <v>4</v>
          </cell>
          <cell r="E3">
            <v>3</v>
          </cell>
          <cell r="F3">
            <v>34.5</v>
          </cell>
          <cell r="G3">
            <v>69</v>
          </cell>
          <cell r="H3">
            <v>46</v>
          </cell>
          <cell r="I3">
            <v>34.5</v>
          </cell>
          <cell r="J3">
            <v>12</v>
          </cell>
          <cell r="K3">
            <v>6</v>
          </cell>
          <cell r="L3">
            <v>5.1428571428571432</v>
          </cell>
          <cell r="M3">
            <v>4</v>
          </cell>
          <cell r="N3" t="str">
            <v>G</v>
          </cell>
          <cell r="O3">
            <v>3</v>
          </cell>
          <cell r="P3">
            <v>5</v>
          </cell>
          <cell r="Q3">
            <v>4</v>
          </cell>
          <cell r="R3">
            <v>4</v>
          </cell>
          <cell r="S3">
            <v>34.5</v>
          </cell>
          <cell r="T3">
            <v>57.5</v>
          </cell>
          <cell r="U3">
            <v>46</v>
          </cell>
          <cell r="V3">
            <v>46</v>
          </cell>
          <cell r="W3">
            <v>12</v>
          </cell>
          <cell r="X3">
            <v>7.2</v>
          </cell>
          <cell r="Y3">
            <v>5.1428571428571432</v>
          </cell>
          <cell r="Z3">
            <v>4</v>
          </cell>
          <cell r="AA3" t="str">
            <v>G</v>
          </cell>
        </row>
        <row r="17">
          <cell r="E17">
            <v>1</v>
          </cell>
          <cell r="F17"/>
          <cell r="G17"/>
          <cell r="H17">
            <v>1</v>
          </cell>
          <cell r="I17"/>
          <cell r="J17"/>
        </row>
      </sheetData>
      <sheetData sheetId="9">
        <row r="3">
          <cell r="B3">
            <v>3</v>
          </cell>
          <cell r="C3">
            <v>4</v>
          </cell>
          <cell r="D3">
            <v>4</v>
          </cell>
          <cell r="E3">
            <v>6</v>
          </cell>
          <cell r="F3">
            <v>34.5</v>
          </cell>
          <cell r="G3">
            <v>46</v>
          </cell>
          <cell r="H3">
            <v>46</v>
          </cell>
          <cell r="I3">
            <v>69</v>
          </cell>
          <cell r="J3">
            <v>12</v>
          </cell>
          <cell r="K3">
            <v>9</v>
          </cell>
          <cell r="L3">
            <v>5.1428571428571432</v>
          </cell>
          <cell r="M3">
            <v>3.6</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cell r="F17"/>
          <cell r="G17"/>
          <cell r="H17"/>
          <cell r="I17"/>
          <cell r="J17"/>
        </row>
      </sheetData>
      <sheetData sheetId="10">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5</v>
          </cell>
          <cell r="S3">
            <v>34.5</v>
          </cell>
          <cell r="T3">
            <v>57.5</v>
          </cell>
          <cell r="U3">
            <v>46</v>
          </cell>
          <cell r="V3">
            <v>57.5</v>
          </cell>
          <cell r="W3">
            <v>12</v>
          </cell>
          <cell r="X3">
            <v>7.2</v>
          </cell>
          <cell r="Y3">
            <v>5.1428571428571432</v>
          </cell>
          <cell r="Z3">
            <v>3.6</v>
          </cell>
          <cell r="AA3" t="str">
            <v>G</v>
          </cell>
        </row>
        <row r="17">
          <cell r="E17"/>
          <cell r="F17"/>
          <cell r="G17"/>
          <cell r="H17"/>
          <cell r="I17"/>
          <cell r="J17"/>
        </row>
      </sheetData>
      <sheetData sheetId="11">
        <row r="3">
          <cell r="B3">
            <v>3</v>
          </cell>
          <cell r="C3">
            <v>6</v>
          </cell>
          <cell r="D3">
            <v>4</v>
          </cell>
          <cell r="E3">
            <v>3</v>
          </cell>
          <cell r="F3">
            <v>34.5</v>
          </cell>
          <cell r="G3">
            <v>69</v>
          </cell>
          <cell r="H3">
            <v>46</v>
          </cell>
          <cell r="I3">
            <v>34.5</v>
          </cell>
          <cell r="J3">
            <v>12</v>
          </cell>
          <cell r="K3">
            <v>6</v>
          </cell>
          <cell r="L3">
            <v>5.1428571428571432</v>
          </cell>
          <cell r="M3">
            <v>4</v>
          </cell>
          <cell r="N3" t="str">
            <v>A</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2">
        <row r="3">
          <cell r="B3">
            <v>3</v>
          </cell>
          <cell r="C3">
            <v>6</v>
          </cell>
          <cell r="D3">
            <v>4</v>
          </cell>
          <cell r="E3">
            <v>4</v>
          </cell>
          <cell r="F3">
            <v>34.5</v>
          </cell>
          <cell r="G3">
            <v>69</v>
          </cell>
          <cell r="H3">
            <v>46</v>
          </cell>
          <cell r="I3">
            <v>46</v>
          </cell>
          <cell r="J3">
            <v>12</v>
          </cell>
          <cell r="K3">
            <v>6</v>
          </cell>
          <cell r="L3">
            <v>5.1428571428571432</v>
          </cell>
          <cell r="M3">
            <v>3.6</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3">
        <row r="3">
          <cell r="B3">
            <v>3</v>
          </cell>
          <cell r="C3">
            <v>5</v>
          </cell>
          <cell r="D3">
            <v>4</v>
          </cell>
          <cell r="E3">
            <v>6</v>
          </cell>
          <cell r="F3">
            <v>34.5</v>
          </cell>
          <cell r="G3">
            <v>57.5</v>
          </cell>
          <cell r="H3">
            <v>46</v>
          </cell>
          <cell r="I3">
            <v>69</v>
          </cell>
          <cell r="J3">
            <v>12</v>
          </cell>
          <cell r="K3">
            <v>7.2</v>
          </cell>
          <cell r="L3">
            <v>5.1428571428571432</v>
          </cell>
          <cell r="M3">
            <v>3.2727272727272729</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4">
        <row r="3">
          <cell r="B3">
            <v>3</v>
          </cell>
          <cell r="C3">
            <v>5</v>
          </cell>
          <cell r="D3">
            <v>4</v>
          </cell>
          <cell r="E3">
            <v>2</v>
          </cell>
          <cell r="F3">
            <v>34.5</v>
          </cell>
          <cell r="G3">
            <v>57.5</v>
          </cell>
          <cell r="H3">
            <v>46</v>
          </cell>
          <cell r="I3">
            <v>23</v>
          </cell>
          <cell r="J3">
            <v>12</v>
          </cell>
          <cell r="K3">
            <v>7.2</v>
          </cell>
          <cell r="L3">
            <v>5.1428571428571432</v>
          </cell>
          <cell r="M3">
            <v>5.1428571428571432</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5">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4</v>
          </cell>
          <cell r="Q3">
            <v>4</v>
          </cell>
          <cell r="R3">
            <v>6</v>
          </cell>
          <cell r="S3">
            <v>34.5</v>
          </cell>
          <cell r="T3">
            <v>46</v>
          </cell>
          <cell r="U3">
            <v>46</v>
          </cell>
          <cell r="V3">
            <v>69</v>
          </cell>
          <cell r="W3">
            <v>12</v>
          </cell>
          <cell r="X3">
            <v>9</v>
          </cell>
          <cell r="Y3">
            <v>5.1428571428571432</v>
          </cell>
          <cell r="Z3">
            <v>3.6</v>
          </cell>
          <cell r="AA3" t="str">
            <v>A</v>
          </cell>
        </row>
        <row r="17">
          <cell r="E17">
            <v>1</v>
          </cell>
          <cell r="F17"/>
          <cell r="G17"/>
          <cell r="H17">
            <v>1</v>
          </cell>
          <cell r="I17"/>
          <cell r="J17"/>
        </row>
      </sheetData>
      <sheetData sheetId="16">
        <row r="3">
          <cell r="B3">
            <v>3</v>
          </cell>
          <cell r="C3">
            <v>5</v>
          </cell>
          <cell r="D3">
            <v>4</v>
          </cell>
          <cell r="E3">
            <v>6</v>
          </cell>
          <cell r="F3">
            <v>34.5</v>
          </cell>
          <cell r="G3">
            <v>57.5</v>
          </cell>
          <cell r="H3">
            <v>46</v>
          </cell>
          <cell r="I3">
            <v>69</v>
          </cell>
          <cell r="J3">
            <v>12</v>
          </cell>
          <cell r="K3">
            <v>7.2</v>
          </cell>
          <cell r="L3">
            <v>5.1428571428571432</v>
          </cell>
          <cell r="M3">
            <v>3.2727272727272729</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cell r="F17"/>
          <cell r="G17"/>
          <cell r="H17"/>
          <cell r="I17"/>
          <cell r="J17"/>
        </row>
      </sheetData>
      <sheetData sheetId="17">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cell r="F17"/>
          <cell r="G17"/>
          <cell r="H17"/>
          <cell r="I17"/>
          <cell r="J17"/>
        </row>
      </sheetData>
      <sheetData sheetId="18">
        <row r="3">
          <cell r="B3">
            <v>3</v>
          </cell>
          <cell r="C3">
            <v>5</v>
          </cell>
          <cell r="D3">
            <v>4</v>
          </cell>
          <cell r="E3">
            <v>4</v>
          </cell>
          <cell r="F3">
            <v>34.5</v>
          </cell>
          <cell r="G3">
            <v>57.5</v>
          </cell>
          <cell r="H3">
            <v>46</v>
          </cell>
          <cell r="I3">
            <v>46</v>
          </cell>
          <cell r="J3">
            <v>12</v>
          </cell>
          <cell r="K3">
            <v>7.2</v>
          </cell>
          <cell r="L3">
            <v>5.1428571428571432</v>
          </cell>
          <cell r="M3">
            <v>4</v>
          </cell>
          <cell r="N3" t="str">
            <v>A</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9">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20">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21">
        <row r="3">
          <cell r="B3">
            <v>3</v>
          </cell>
          <cell r="C3">
            <v>5</v>
          </cell>
          <cell r="D3">
            <v>4</v>
          </cell>
          <cell r="E3">
            <v>6</v>
          </cell>
          <cell r="F3">
            <v>34.5</v>
          </cell>
          <cell r="G3">
            <v>57.5</v>
          </cell>
          <cell r="H3">
            <v>46</v>
          </cell>
          <cell r="I3">
            <v>69</v>
          </cell>
          <cell r="J3">
            <v>12</v>
          </cell>
          <cell r="K3">
            <v>7.2</v>
          </cell>
          <cell r="L3">
            <v>5.1428571428571432</v>
          </cell>
          <cell r="M3">
            <v>3.2727272727272729</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22">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23">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cell r="F17"/>
          <cell r="G17"/>
          <cell r="H17"/>
          <cell r="I17"/>
          <cell r="J17"/>
        </row>
      </sheetData>
      <sheetData sheetId="24">
        <row r="3">
          <cell r="B3">
            <v>3</v>
          </cell>
          <cell r="C3">
            <v>5</v>
          </cell>
          <cell r="D3">
            <v>4</v>
          </cell>
          <cell r="E3">
            <v>6</v>
          </cell>
          <cell r="F3">
            <v>34.5</v>
          </cell>
          <cell r="G3">
            <v>57.5</v>
          </cell>
          <cell r="H3">
            <v>46</v>
          </cell>
          <cell r="I3">
            <v>69</v>
          </cell>
          <cell r="J3">
            <v>12</v>
          </cell>
          <cell r="K3">
            <v>7.2</v>
          </cell>
          <cell r="L3">
            <v>5.1428571428571432</v>
          </cell>
          <cell r="M3">
            <v>3.2727272727272729</v>
          </cell>
          <cell r="N3" t="str">
            <v>G</v>
          </cell>
          <cell r="O3">
            <v>3</v>
          </cell>
          <cell r="P3">
            <v>5</v>
          </cell>
          <cell r="Q3">
            <v>4</v>
          </cell>
          <cell r="R3">
            <v>4</v>
          </cell>
          <cell r="S3">
            <v>34.5</v>
          </cell>
          <cell r="T3">
            <v>57.5</v>
          </cell>
          <cell r="U3">
            <v>46</v>
          </cell>
          <cell r="V3">
            <v>46</v>
          </cell>
          <cell r="W3">
            <v>12</v>
          </cell>
          <cell r="X3">
            <v>7.2</v>
          </cell>
          <cell r="Y3">
            <v>5.1428571428571432</v>
          </cell>
          <cell r="Z3">
            <v>4</v>
          </cell>
          <cell r="AA3" t="str">
            <v>A</v>
          </cell>
        </row>
        <row r="17">
          <cell r="E17"/>
          <cell r="F17"/>
          <cell r="G17"/>
          <cell r="H17"/>
          <cell r="I17"/>
          <cell r="J17"/>
        </row>
      </sheetData>
      <sheetData sheetId="25">
        <row r="3">
          <cell r="B3">
            <v>3</v>
          </cell>
          <cell r="C3">
            <v>5</v>
          </cell>
          <cell r="D3">
            <v>4</v>
          </cell>
          <cell r="E3">
            <v>7</v>
          </cell>
          <cell r="F3">
            <v>34.5</v>
          </cell>
          <cell r="G3">
            <v>57.5</v>
          </cell>
          <cell r="H3">
            <v>46</v>
          </cell>
          <cell r="I3">
            <v>80.5</v>
          </cell>
          <cell r="J3">
            <v>12</v>
          </cell>
          <cell r="K3">
            <v>7.2</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26">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27">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28">
        <row r="3">
          <cell r="B3">
            <v>3</v>
          </cell>
          <cell r="C3">
            <v>5</v>
          </cell>
          <cell r="D3">
            <v>4</v>
          </cell>
          <cell r="E3">
            <v>7</v>
          </cell>
          <cell r="F3">
            <v>34.5</v>
          </cell>
          <cell r="G3">
            <v>57.5</v>
          </cell>
          <cell r="H3">
            <v>46</v>
          </cell>
          <cell r="I3">
            <v>80.5</v>
          </cell>
          <cell r="J3">
            <v>12</v>
          </cell>
          <cell r="K3">
            <v>7.2</v>
          </cell>
          <cell r="L3">
            <v>5.1428571428571432</v>
          </cell>
          <cell r="M3">
            <v>3</v>
          </cell>
          <cell r="N3" t="str">
            <v>G</v>
          </cell>
          <cell r="O3">
            <v>3</v>
          </cell>
          <cell r="P3">
            <v>5</v>
          </cell>
          <cell r="Q3">
            <v>4</v>
          </cell>
          <cell r="R3">
            <v>5</v>
          </cell>
          <cell r="S3">
            <v>34.5</v>
          </cell>
          <cell r="T3">
            <v>57.5</v>
          </cell>
          <cell r="U3">
            <v>46</v>
          </cell>
          <cell r="V3">
            <v>57.5</v>
          </cell>
          <cell r="W3">
            <v>12</v>
          </cell>
          <cell r="X3">
            <v>7.2</v>
          </cell>
          <cell r="Y3">
            <v>5.1428571428571432</v>
          </cell>
          <cell r="Z3">
            <v>3.6</v>
          </cell>
          <cell r="AA3" t="str">
            <v>G</v>
          </cell>
        </row>
        <row r="17">
          <cell r="E17">
            <v>1</v>
          </cell>
          <cell r="F17"/>
          <cell r="G17"/>
          <cell r="H17">
            <v>1</v>
          </cell>
          <cell r="I17"/>
          <cell r="J17"/>
        </row>
      </sheetData>
      <sheetData sheetId="29">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v>1</v>
          </cell>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G</v>
          </cell>
          <cell r="O3">
            <v>6</v>
          </cell>
          <cell r="P3">
            <v>5</v>
          </cell>
          <cell r="Q3">
            <v>4</v>
          </cell>
          <cell r="R3">
            <v>5</v>
          </cell>
          <cell r="S3">
            <v>69</v>
          </cell>
          <cell r="T3">
            <v>57.5</v>
          </cell>
          <cell r="U3">
            <v>46</v>
          </cell>
          <cell r="V3">
            <v>57.5</v>
          </cell>
          <cell r="W3">
            <v>5.5</v>
          </cell>
          <cell r="X3">
            <v>6.6</v>
          </cell>
          <cell r="Y3">
            <v>3.3</v>
          </cell>
          <cell r="Z3">
            <v>3.3</v>
          </cell>
          <cell r="AA3" t="str">
            <v>A</v>
          </cell>
        </row>
        <row r="17">
          <cell r="E17">
            <v>1</v>
          </cell>
          <cell r="F17"/>
          <cell r="G17"/>
          <cell r="H17">
            <v>1</v>
          </cell>
          <cell r="I17"/>
          <cell r="J17"/>
        </row>
      </sheetData>
      <sheetData sheetId="1">
        <row r="3">
          <cell r="B3">
            <v>7</v>
          </cell>
          <cell r="C3">
            <v>6.65</v>
          </cell>
          <cell r="D3">
            <v>4</v>
          </cell>
          <cell r="E3">
            <v>2</v>
          </cell>
          <cell r="F3">
            <v>76.5</v>
          </cell>
          <cell r="G3">
            <v>76.5</v>
          </cell>
          <cell r="H3">
            <v>46</v>
          </cell>
          <cell r="I3">
            <v>23</v>
          </cell>
          <cell r="J3">
            <v>4.9624060150375939</v>
          </cell>
          <cell r="K3">
            <v>4.9624060150375939</v>
          </cell>
          <cell r="L3">
            <v>3.0985915492957745</v>
          </cell>
          <cell r="M3">
            <v>3.8150289017341037</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4">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5</v>
          </cell>
          <cell r="Q3">
            <v>4</v>
          </cell>
          <cell r="R3">
            <v>5</v>
          </cell>
          <cell r="S3">
            <v>69</v>
          </cell>
          <cell r="T3">
            <v>57.5</v>
          </cell>
          <cell r="U3">
            <v>46</v>
          </cell>
          <cell r="V3">
            <v>57.5</v>
          </cell>
          <cell r="W3">
            <v>5.5</v>
          </cell>
          <cell r="X3">
            <v>6.6</v>
          </cell>
          <cell r="Y3">
            <v>3.3</v>
          </cell>
          <cell r="Z3">
            <v>3.3</v>
          </cell>
          <cell r="AA3" t="str">
            <v>A</v>
          </cell>
        </row>
        <row r="17">
          <cell r="E17">
            <v>1</v>
          </cell>
          <cell r="F17"/>
          <cell r="G17"/>
          <cell r="H17">
            <v>1</v>
          </cell>
          <cell r="I17"/>
          <cell r="J17"/>
        </row>
      </sheetData>
      <sheetData sheetId="5">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7">
        <row r="3">
          <cell r="B3">
            <v>7</v>
          </cell>
          <cell r="C3">
            <v>5.65</v>
          </cell>
          <cell r="D3">
            <v>4</v>
          </cell>
          <cell r="E3">
            <v>3.65</v>
          </cell>
          <cell r="F3">
            <v>76.5</v>
          </cell>
          <cell r="G3">
            <v>65</v>
          </cell>
          <cell r="H3">
            <v>46</v>
          </cell>
          <cell r="I3">
            <v>42</v>
          </cell>
          <cell r="J3">
            <v>4.9624060150375939</v>
          </cell>
          <cell r="K3">
            <v>5.8407079646017692</v>
          </cell>
          <cell r="L3">
            <v>3.0985915492957745</v>
          </cell>
          <cell r="M3">
            <v>3.5483870967741931</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1">
        <row r="3">
          <cell r="B3">
            <v>7</v>
          </cell>
          <cell r="C3">
            <v>6.3</v>
          </cell>
          <cell r="D3">
            <v>4</v>
          </cell>
          <cell r="E3">
            <v>4</v>
          </cell>
          <cell r="F3">
            <v>76.5</v>
          </cell>
          <cell r="G3">
            <v>72.5</v>
          </cell>
          <cell r="H3">
            <v>46</v>
          </cell>
          <cell r="I3">
            <v>46</v>
          </cell>
          <cell r="J3">
            <v>4.9624060150375939</v>
          </cell>
          <cell r="K3">
            <v>5.2380952380952381</v>
          </cell>
          <cell r="L3">
            <v>3.0985915492957745</v>
          </cell>
          <cell r="M3">
            <v>3.203883495145631</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12">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3">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0</v>
          </cell>
          <cell r="S3">
            <v>69</v>
          </cell>
          <cell r="T3">
            <v>69</v>
          </cell>
          <cell r="U3">
            <v>46</v>
          </cell>
          <cell r="V3">
            <v>0</v>
          </cell>
          <cell r="W3">
            <v>5.5</v>
          </cell>
          <cell r="X3">
            <v>5.5</v>
          </cell>
          <cell r="Y3">
            <v>3.3</v>
          </cell>
          <cell r="Z3">
            <v>5.5</v>
          </cell>
          <cell r="AA3" t="str">
            <v>G</v>
          </cell>
        </row>
        <row r="17">
          <cell r="E17">
            <v>1</v>
          </cell>
          <cell r="F17"/>
          <cell r="G17"/>
          <cell r="H17">
            <v>1</v>
          </cell>
          <cell r="I17"/>
          <cell r="J17"/>
        </row>
      </sheetData>
      <sheetData sheetId="14">
        <row r="3">
          <cell r="B3">
            <v>7</v>
          </cell>
          <cell r="C3">
            <v>5</v>
          </cell>
          <cell r="D3">
            <v>4</v>
          </cell>
          <cell r="E3">
            <v>4</v>
          </cell>
          <cell r="F3">
            <v>76.5</v>
          </cell>
          <cell r="G3">
            <v>57.5</v>
          </cell>
          <cell r="H3">
            <v>46</v>
          </cell>
          <cell r="I3">
            <v>46</v>
          </cell>
          <cell r="J3">
            <v>4.9624060150375939</v>
          </cell>
          <cell r="K3">
            <v>6.6</v>
          </cell>
          <cell r="L3">
            <v>3.0985915492957745</v>
          </cell>
          <cell r="M3">
            <v>3.6666666666666665</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1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16">
        <row r="3">
          <cell r="B3">
            <v>7</v>
          </cell>
          <cell r="C3">
            <v>5.65</v>
          </cell>
          <cell r="D3">
            <v>4</v>
          </cell>
          <cell r="E3">
            <v>3</v>
          </cell>
          <cell r="F3">
            <v>76.5</v>
          </cell>
          <cell r="G3">
            <v>65</v>
          </cell>
          <cell r="H3">
            <v>46</v>
          </cell>
          <cell r="I3">
            <v>34.5</v>
          </cell>
          <cell r="J3">
            <v>4.9624060150375939</v>
          </cell>
          <cell r="K3">
            <v>5.8407079646017692</v>
          </cell>
          <cell r="L3">
            <v>3.0985915492957745</v>
          </cell>
          <cell r="M3">
            <v>3.8150289017341037</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8">
        <row r="3">
          <cell r="B3">
            <v>7</v>
          </cell>
          <cell r="C3">
            <v>6</v>
          </cell>
          <cell r="D3">
            <v>4</v>
          </cell>
          <cell r="E3">
            <v>3</v>
          </cell>
          <cell r="F3">
            <v>76.5</v>
          </cell>
          <cell r="G3">
            <v>69</v>
          </cell>
          <cell r="H3">
            <v>46</v>
          </cell>
          <cell r="I3">
            <v>34.5</v>
          </cell>
          <cell r="J3">
            <v>4.9624060150375939</v>
          </cell>
          <cell r="K3">
            <v>5.5</v>
          </cell>
          <cell r="L3">
            <v>3.0985915492957745</v>
          </cell>
          <cell r="M3">
            <v>3.6666666666666665</v>
          </cell>
          <cell r="N3" t="str">
            <v>A</v>
          </cell>
          <cell r="O3">
            <v>6</v>
          </cell>
          <cell r="P3">
            <v>6</v>
          </cell>
          <cell r="Q3">
            <v>4</v>
          </cell>
          <cell r="R3">
            <v>4</v>
          </cell>
          <cell r="S3">
            <v>69</v>
          </cell>
          <cell r="T3">
            <v>69</v>
          </cell>
          <cell r="U3">
            <v>46</v>
          </cell>
          <cell r="V3">
            <v>46</v>
          </cell>
          <cell r="W3">
            <v>5.5</v>
          </cell>
          <cell r="X3">
            <v>5.5</v>
          </cell>
          <cell r="Y3">
            <v>3.3</v>
          </cell>
          <cell r="Z3">
            <v>3.3</v>
          </cell>
          <cell r="AA3" t="str">
            <v>A</v>
          </cell>
        </row>
        <row r="17">
          <cell r="E17">
            <v>1</v>
          </cell>
          <cell r="F17"/>
          <cell r="G17"/>
          <cell r="H17">
            <v>1</v>
          </cell>
          <cell r="I17"/>
          <cell r="J17"/>
        </row>
      </sheetData>
      <sheetData sheetId="19">
        <row r="3">
          <cell r="B3">
            <v>7</v>
          </cell>
          <cell r="C3">
            <v>6</v>
          </cell>
          <cell r="D3">
            <v>4</v>
          </cell>
          <cell r="E3">
            <v>2</v>
          </cell>
          <cell r="F3">
            <v>76.5</v>
          </cell>
          <cell r="G3">
            <v>69</v>
          </cell>
          <cell r="H3">
            <v>46</v>
          </cell>
          <cell r="I3">
            <v>23</v>
          </cell>
          <cell r="J3">
            <v>4.9624060150375939</v>
          </cell>
          <cell r="K3">
            <v>5.5</v>
          </cell>
          <cell r="L3">
            <v>3.0985915492957745</v>
          </cell>
          <cell r="M3">
            <v>4.125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0">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3</v>
          </cell>
          <cell r="S3">
            <v>69</v>
          </cell>
          <cell r="T3">
            <v>69</v>
          </cell>
          <cell r="U3">
            <v>46</v>
          </cell>
          <cell r="V3">
            <v>34.5</v>
          </cell>
          <cell r="W3">
            <v>5.5</v>
          </cell>
          <cell r="X3">
            <v>5.5</v>
          </cell>
          <cell r="Y3">
            <v>3.3</v>
          </cell>
          <cell r="Z3">
            <v>3.6666666666666665</v>
          </cell>
          <cell r="AA3" t="str">
            <v>A</v>
          </cell>
        </row>
        <row r="17">
          <cell r="E17"/>
          <cell r="F17"/>
          <cell r="G17"/>
          <cell r="H17"/>
          <cell r="I17"/>
          <cell r="J17"/>
        </row>
      </sheetData>
      <sheetData sheetId="2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6">
        <row r="3">
          <cell r="B3">
            <v>7</v>
          </cell>
          <cell r="C3">
            <v>6.65</v>
          </cell>
          <cell r="D3">
            <v>4</v>
          </cell>
          <cell r="E3">
            <v>6</v>
          </cell>
          <cell r="F3">
            <v>76.5</v>
          </cell>
          <cell r="G3">
            <v>76.5</v>
          </cell>
          <cell r="H3">
            <v>46</v>
          </cell>
          <cell r="I3">
            <v>69</v>
          </cell>
          <cell r="J3">
            <v>4.9624060150375939</v>
          </cell>
          <cell r="K3">
            <v>4.9624060150375939</v>
          </cell>
          <cell r="L3">
            <v>3.0985915492957745</v>
          </cell>
          <cell r="M3">
            <v>2.6086956521739131</v>
          </cell>
          <cell r="N3" t="str">
            <v>G</v>
          </cell>
          <cell r="O3">
            <v>6</v>
          </cell>
          <cell r="P3">
            <v>6</v>
          </cell>
          <cell r="Q3">
            <v>4</v>
          </cell>
          <cell r="R3">
            <v>6</v>
          </cell>
          <cell r="S3">
            <v>69</v>
          </cell>
          <cell r="T3">
            <v>69</v>
          </cell>
          <cell r="U3">
            <v>46</v>
          </cell>
          <cell r="V3">
            <v>69</v>
          </cell>
          <cell r="W3">
            <v>5.5</v>
          </cell>
          <cell r="X3">
            <v>5.5</v>
          </cell>
          <cell r="Y3">
            <v>3.3</v>
          </cell>
          <cell r="Z3">
            <v>2.75</v>
          </cell>
          <cell r="AA3" t="str">
            <v>G</v>
          </cell>
        </row>
        <row r="17">
          <cell r="E17">
            <v>1</v>
          </cell>
          <cell r="F17"/>
          <cell r="G17"/>
          <cell r="H17">
            <v>1</v>
          </cell>
          <cell r="I17"/>
          <cell r="J17"/>
        </row>
      </sheetData>
      <sheetData sheetId="2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0</v>
          </cell>
          <cell r="I17"/>
          <cell r="J17"/>
        </row>
      </sheetData>
      <sheetData sheetId="28">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9">
        <row r="3">
          <cell r="B3">
            <v>7</v>
          </cell>
          <cell r="C3">
            <v>6.3</v>
          </cell>
          <cell r="D3">
            <v>4</v>
          </cell>
          <cell r="E3">
            <v>4</v>
          </cell>
          <cell r="F3">
            <v>76.5</v>
          </cell>
          <cell r="G3">
            <v>72.5</v>
          </cell>
          <cell r="H3">
            <v>46</v>
          </cell>
          <cell r="I3">
            <v>46</v>
          </cell>
          <cell r="J3">
            <v>4.9624060150375939</v>
          </cell>
          <cell r="K3">
            <v>5.2380952380952381</v>
          </cell>
          <cell r="L3">
            <v>3.0985915492957745</v>
          </cell>
          <cell r="M3">
            <v>3.203883495145631</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2</v>
          </cell>
          <cell r="E3">
            <v>3</v>
          </cell>
          <cell r="F3">
            <v>34.5</v>
          </cell>
          <cell r="G3">
            <v>30.5</v>
          </cell>
          <cell r="H3">
            <v>23</v>
          </cell>
          <cell r="I3">
            <v>34.5</v>
          </cell>
          <cell r="J3">
            <v>5.333333333333333</v>
          </cell>
          <cell r="K3">
            <v>6.0377358490566042</v>
          </cell>
          <cell r="L3">
            <v>3.2</v>
          </cell>
          <cell r="M3">
            <v>2.831858407079646</v>
          </cell>
          <cell r="N3" t="str">
            <v>A</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
        <row r="3">
          <cell r="B3">
            <v>3</v>
          </cell>
          <cell r="C3">
            <v>3</v>
          </cell>
          <cell r="D3">
            <v>2</v>
          </cell>
          <cell r="E3">
            <v>2</v>
          </cell>
          <cell r="F3">
            <v>34.5</v>
          </cell>
          <cell r="G3">
            <v>34.5</v>
          </cell>
          <cell r="H3">
            <v>23</v>
          </cell>
          <cell r="I3">
            <v>23</v>
          </cell>
          <cell r="J3">
            <v>5.333333333333333</v>
          </cell>
          <cell r="K3">
            <v>5.333333333333333</v>
          </cell>
          <cell r="L3">
            <v>3.2</v>
          </cell>
          <cell r="M3">
            <v>3.2</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2">
        <row r="3">
          <cell r="B3">
            <v>3</v>
          </cell>
          <cell r="C3">
            <v>3</v>
          </cell>
          <cell r="D3">
            <v>2</v>
          </cell>
          <cell r="E3">
            <v>2</v>
          </cell>
          <cell r="F3">
            <v>34.5</v>
          </cell>
          <cell r="G3">
            <v>34.5</v>
          </cell>
          <cell r="H3">
            <v>23</v>
          </cell>
          <cell r="I3">
            <v>23</v>
          </cell>
          <cell r="J3">
            <v>5.333333333333333</v>
          </cell>
          <cell r="K3">
            <v>5.333333333333333</v>
          </cell>
          <cell r="L3">
            <v>3.2</v>
          </cell>
          <cell r="M3">
            <v>3.2</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4">
        <row r="3">
          <cell r="B3">
            <v>3</v>
          </cell>
          <cell r="C3">
            <v>3</v>
          </cell>
          <cell r="D3">
            <v>2</v>
          </cell>
          <cell r="E3">
            <v>2</v>
          </cell>
          <cell r="F3">
            <v>34.5</v>
          </cell>
          <cell r="G3">
            <v>34.5</v>
          </cell>
          <cell r="H3">
            <v>23</v>
          </cell>
          <cell r="I3">
            <v>23</v>
          </cell>
          <cell r="J3">
            <v>5.333333333333333</v>
          </cell>
          <cell r="K3">
            <v>5.333333333333333</v>
          </cell>
          <cell r="L3">
            <v>3.2</v>
          </cell>
          <cell r="M3">
            <v>3.2</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v>1</v>
          </cell>
          <cell r="I17"/>
          <cell r="J17"/>
        </row>
      </sheetData>
      <sheetData sheetId="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5.333333333333333</v>
          </cell>
          <cell r="K3">
            <v>5.333333333333333</v>
          </cell>
          <cell r="L3">
            <v>3.2</v>
          </cell>
          <cell r="M3">
            <v>3.2</v>
          </cell>
          <cell r="N3" t="str">
            <v>A</v>
          </cell>
          <cell r="O3">
            <v>3</v>
          </cell>
          <cell r="P3">
            <v>3</v>
          </cell>
          <cell r="Q3">
            <v>2</v>
          </cell>
          <cell r="R3">
            <v>4</v>
          </cell>
          <cell r="S3">
            <v>34.5</v>
          </cell>
          <cell r="T3">
            <v>34.5</v>
          </cell>
          <cell r="U3">
            <v>23</v>
          </cell>
          <cell r="V3">
            <v>46</v>
          </cell>
          <cell r="W3">
            <v>5.333333333333333</v>
          </cell>
          <cell r="X3">
            <v>5.333333333333333</v>
          </cell>
          <cell r="Y3">
            <v>3.2</v>
          </cell>
          <cell r="Z3">
            <v>2.2857142857142856</v>
          </cell>
          <cell r="AA3" t="str">
            <v>G</v>
          </cell>
        </row>
        <row r="17">
          <cell r="E17">
            <v>1</v>
          </cell>
          <cell r="F17"/>
          <cell r="G17"/>
          <cell r="H17">
            <v>1</v>
          </cell>
          <cell r="I17"/>
          <cell r="J17"/>
        </row>
      </sheetData>
      <sheetData sheetId="7">
        <row r="3">
          <cell r="B3">
            <v>3</v>
          </cell>
          <cell r="C3">
            <v>3</v>
          </cell>
          <cell r="D3">
            <v>2</v>
          </cell>
          <cell r="E3">
            <v>5</v>
          </cell>
          <cell r="F3">
            <v>34.5</v>
          </cell>
          <cell r="G3">
            <v>34.5</v>
          </cell>
          <cell r="H3">
            <v>23</v>
          </cell>
          <cell r="I3">
            <v>57.5</v>
          </cell>
          <cell r="J3">
            <v>5.333333333333333</v>
          </cell>
          <cell r="K3">
            <v>5.333333333333333</v>
          </cell>
          <cell r="L3">
            <v>3.2</v>
          </cell>
          <cell r="M3">
            <v>2</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v>1</v>
          </cell>
          <cell r="I17"/>
          <cell r="J17"/>
        </row>
      </sheetData>
      <sheetData sheetId="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3</v>
          </cell>
          <cell r="S3">
            <v>34.5</v>
          </cell>
          <cell r="T3">
            <v>23</v>
          </cell>
          <cell r="U3">
            <v>23</v>
          </cell>
          <cell r="V3">
            <v>34.5</v>
          </cell>
          <cell r="W3">
            <v>5.333333333333333</v>
          </cell>
          <cell r="X3">
            <v>8</v>
          </cell>
          <cell r="Y3">
            <v>3.2</v>
          </cell>
          <cell r="Z3">
            <v>3.2</v>
          </cell>
          <cell r="AA3" t="str">
            <v>G</v>
          </cell>
        </row>
        <row r="17">
          <cell r="E17">
            <v>1</v>
          </cell>
          <cell r="F17"/>
          <cell r="G17"/>
          <cell r="H17">
            <v>1</v>
          </cell>
          <cell r="I17"/>
          <cell r="J17"/>
        </row>
      </sheetData>
      <sheetData sheetId="9">
        <row r="3">
          <cell r="B3">
            <v>3</v>
          </cell>
          <cell r="C3">
            <v>3</v>
          </cell>
          <cell r="D3">
            <v>2</v>
          </cell>
          <cell r="E3">
            <v>2</v>
          </cell>
          <cell r="F3">
            <v>34.5</v>
          </cell>
          <cell r="G3">
            <v>34.5</v>
          </cell>
          <cell r="H3">
            <v>23</v>
          </cell>
          <cell r="I3">
            <v>23</v>
          </cell>
          <cell r="J3">
            <v>5.333333333333333</v>
          </cell>
          <cell r="K3">
            <v>5.333333333333333</v>
          </cell>
          <cell r="L3">
            <v>3.2</v>
          </cell>
          <cell r="M3">
            <v>3.2</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10">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11">
        <row r="3">
          <cell r="B3">
            <v>3</v>
          </cell>
          <cell r="C3">
            <v>2</v>
          </cell>
          <cell r="D3">
            <v>2</v>
          </cell>
          <cell r="E3">
            <v>3</v>
          </cell>
          <cell r="F3">
            <v>34.5</v>
          </cell>
          <cell r="G3">
            <v>23</v>
          </cell>
          <cell r="H3">
            <v>23</v>
          </cell>
          <cell r="I3">
            <v>34.5</v>
          </cell>
          <cell r="J3">
            <v>5.333333333333333</v>
          </cell>
          <cell r="K3">
            <v>8</v>
          </cell>
          <cell r="L3">
            <v>3.2</v>
          </cell>
          <cell r="M3">
            <v>3.2</v>
          </cell>
          <cell r="N3" t="str">
            <v>G</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v>1</v>
          </cell>
          <cell r="I17"/>
          <cell r="J17"/>
        </row>
      </sheetData>
      <sheetData sheetId="12">
        <row r="3">
          <cell r="B3">
            <v>3</v>
          </cell>
          <cell r="C3">
            <v>2</v>
          </cell>
          <cell r="D3">
            <v>2</v>
          </cell>
          <cell r="E3">
            <v>3</v>
          </cell>
          <cell r="F3">
            <v>34.5</v>
          </cell>
          <cell r="G3">
            <v>23</v>
          </cell>
          <cell r="H3">
            <v>23</v>
          </cell>
          <cell r="I3">
            <v>34.5</v>
          </cell>
          <cell r="J3">
            <v>5.333333333333333</v>
          </cell>
          <cell r="K3">
            <v>8</v>
          </cell>
          <cell r="L3">
            <v>3.2</v>
          </cell>
          <cell r="M3">
            <v>3.2</v>
          </cell>
          <cell r="N3" t="str">
            <v>A</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v>1</v>
          </cell>
          <cell r="I17"/>
          <cell r="J17"/>
        </row>
      </sheetData>
      <sheetData sheetId="13">
        <row r="3">
          <cell r="B3">
            <v>3</v>
          </cell>
          <cell r="C3">
            <v>2</v>
          </cell>
          <cell r="D3">
            <v>2</v>
          </cell>
          <cell r="E3">
            <v>3</v>
          </cell>
          <cell r="F3">
            <v>34.5</v>
          </cell>
          <cell r="G3">
            <v>23</v>
          </cell>
          <cell r="H3">
            <v>23</v>
          </cell>
          <cell r="I3">
            <v>34.5</v>
          </cell>
          <cell r="J3">
            <v>5.333333333333333</v>
          </cell>
          <cell r="K3">
            <v>8</v>
          </cell>
          <cell r="L3">
            <v>3.2</v>
          </cell>
          <cell r="M3">
            <v>3.2</v>
          </cell>
          <cell r="N3" t="str">
            <v>A</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v>1</v>
          </cell>
          <cell r="I17"/>
          <cell r="J17"/>
        </row>
      </sheetData>
      <sheetData sheetId="14">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v>1</v>
          </cell>
          <cell r="I17"/>
          <cell r="J17"/>
        </row>
      </sheetData>
      <sheetData sheetId="15">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v>1</v>
          </cell>
          <cell r="I17"/>
          <cell r="J17"/>
        </row>
      </sheetData>
      <sheetData sheetId="16">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17">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18">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v>1</v>
          </cell>
          <cell r="I17"/>
          <cell r="J17"/>
        </row>
      </sheetData>
      <sheetData sheetId="19">
        <row r="3">
          <cell r="B3">
            <v>3</v>
          </cell>
          <cell r="C3">
            <v>4</v>
          </cell>
          <cell r="D3">
            <v>2</v>
          </cell>
          <cell r="E3">
            <v>2.65</v>
          </cell>
          <cell r="F3">
            <v>34.5</v>
          </cell>
          <cell r="G3">
            <v>46</v>
          </cell>
          <cell r="H3">
            <v>23</v>
          </cell>
          <cell r="I3">
            <v>30.5</v>
          </cell>
          <cell r="J3">
            <v>5.333333333333333</v>
          </cell>
          <cell r="K3">
            <v>4</v>
          </cell>
          <cell r="L3">
            <v>3.2</v>
          </cell>
          <cell r="M3">
            <v>2.4060150375939848</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20">
        <row r="3">
          <cell r="B3">
            <v>3</v>
          </cell>
          <cell r="C3">
            <v>2</v>
          </cell>
          <cell r="D3">
            <v>2</v>
          </cell>
          <cell r="E3">
            <v>3.65</v>
          </cell>
          <cell r="F3">
            <v>34.5</v>
          </cell>
          <cell r="G3">
            <v>23</v>
          </cell>
          <cell r="H3">
            <v>23</v>
          </cell>
          <cell r="I3">
            <v>42</v>
          </cell>
          <cell r="J3">
            <v>5.333333333333333</v>
          </cell>
          <cell r="K3">
            <v>8</v>
          </cell>
          <cell r="L3">
            <v>3.2</v>
          </cell>
          <cell r="M3">
            <v>2.831858407079646</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21">
        <row r="3">
          <cell r="B3">
            <v>3</v>
          </cell>
          <cell r="C3">
            <v>2</v>
          </cell>
          <cell r="D3">
            <v>2</v>
          </cell>
          <cell r="E3">
            <v>3</v>
          </cell>
          <cell r="F3">
            <v>34.5</v>
          </cell>
          <cell r="G3">
            <v>23</v>
          </cell>
          <cell r="H3">
            <v>23</v>
          </cell>
          <cell r="I3">
            <v>34.5</v>
          </cell>
          <cell r="J3">
            <v>5.333333333333333</v>
          </cell>
          <cell r="K3">
            <v>8</v>
          </cell>
          <cell r="L3">
            <v>3.2</v>
          </cell>
          <cell r="M3">
            <v>3.2</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22">
        <row r="3">
          <cell r="B3">
            <v>3</v>
          </cell>
          <cell r="C3">
            <v>3</v>
          </cell>
          <cell r="D3">
            <v>2</v>
          </cell>
          <cell r="E3">
            <v>2.65</v>
          </cell>
          <cell r="F3">
            <v>34.5</v>
          </cell>
          <cell r="G3">
            <v>34.5</v>
          </cell>
          <cell r="H3">
            <v>23</v>
          </cell>
          <cell r="I3">
            <v>30.5</v>
          </cell>
          <cell r="J3">
            <v>5.333333333333333</v>
          </cell>
          <cell r="K3">
            <v>5.333333333333333</v>
          </cell>
          <cell r="L3">
            <v>3.2</v>
          </cell>
          <cell r="M3">
            <v>2.831858407079646</v>
          </cell>
          <cell r="N3" t="str">
            <v>A</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2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24">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2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26">
        <row r="3">
          <cell r="B3">
            <v>3</v>
          </cell>
          <cell r="C3">
            <v>4</v>
          </cell>
          <cell r="D3">
            <v>2</v>
          </cell>
          <cell r="E3">
            <v>3</v>
          </cell>
          <cell r="F3">
            <v>34.5</v>
          </cell>
          <cell r="G3">
            <v>46</v>
          </cell>
          <cell r="H3">
            <v>23</v>
          </cell>
          <cell r="I3">
            <v>34.5</v>
          </cell>
          <cell r="J3">
            <v>5.333333333333333</v>
          </cell>
          <cell r="K3">
            <v>4</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27">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2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A</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29">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4</v>
          </cell>
          <cell r="D3">
            <v>2</v>
          </cell>
          <cell r="E3">
            <v>3.65</v>
          </cell>
          <cell r="F3">
            <v>46</v>
          </cell>
          <cell r="G3">
            <v>46</v>
          </cell>
          <cell r="H3">
            <v>23</v>
          </cell>
          <cell r="I3">
            <v>42</v>
          </cell>
          <cell r="J3">
            <v>7</v>
          </cell>
          <cell r="K3">
            <v>7</v>
          </cell>
          <cell r="L3">
            <v>4.666666666666667</v>
          </cell>
          <cell r="M3">
            <v>3.6601307189542482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2.65</v>
          </cell>
          <cell r="F32">
            <v>23</v>
          </cell>
          <cell r="G32">
            <v>23</v>
          </cell>
          <cell r="H32">
            <v>19</v>
          </cell>
          <cell r="I32">
            <v>30.5</v>
          </cell>
          <cell r="J32">
            <v>7</v>
          </cell>
          <cell r="K32">
            <v>7</v>
          </cell>
          <cell r="L32">
            <v>3.8356164383561646</v>
          </cell>
          <cell r="M32">
            <v>3.010752688172043</v>
          </cell>
          <cell r="N32" t="str">
            <v>G</v>
          </cell>
          <cell r="O32">
            <v>2</v>
          </cell>
          <cell r="P32">
            <v>0</v>
          </cell>
          <cell r="Q32">
            <v>1</v>
          </cell>
          <cell r="R32">
            <v>2</v>
          </cell>
          <cell r="S32">
            <v>23</v>
          </cell>
          <cell r="T32">
            <v>0</v>
          </cell>
          <cell r="U32">
            <v>11.5</v>
          </cell>
          <cell r="V32">
            <v>23</v>
          </cell>
          <cell r="W32">
            <v>7</v>
          </cell>
          <cell r="X32" t="e">
            <v>#DIV/0!</v>
          </cell>
          <cell r="Y32">
            <v>4.666666666666667</v>
          </cell>
          <cell r="Z32">
            <v>7</v>
          </cell>
          <cell r="AA32" t="str">
            <v>G</v>
          </cell>
        </row>
      </sheetData>
      <sheetData sheetId="1">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2</v>
          </cell>
          <cell r="D32">
            <v>0</v>
          </cell>
          <cell r="E32">
            <v>1</v>
          </cell>
          <cell r="F32">
            <v>0</v>
          </cell>
          <cell r="G32">
            <v>23</v>
          </cell>
          <cell r="H32">
            <v>0</v>
          </cell>
          <cell r="I32">
            <v>11.5</v>
          </cell>
          <cell r="J32" t="e">
            <v>#DIV/0!</v>
          </cell>
          <cell r="K32">
            <v>7</v>
          </cell>
          <cell r="L32" t="e">
            <v>#DIV/0!</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
        <row r="3">
          <cell r="B3">
            <v>4</v>
          </cell>
          <cell r="C3">
            <v>4</v>
          </cell>
          <cell r="D3">
            <v>2</v>
          </cell>
          <cell r="E3">
            <v>3</v>
          </cell>
          <cell r="F3">
            <v>46</v>
          </cell>
          <cell r="G3">
            <v>46</v>
          </cell>
          <cell r="H3">
            <v>23</v>
          </cell>
          <cell r="I3">
            <v>34.5</v>
          </cell>
          <cell r="J3">
            <v>7</v>
          </cell>
          <cell r="K3">
            <v>7</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4">
        <row r="3">
          <cell r="B3">
            <v>4</v>
          </cell>
          <cell r="C3">
            <v>2</v>
          </cell>
          <cell r="D3">
            <v>2</v>
          </cell>
          <cell r="E3">
            <v>1</v>
          </cell>
          <cell r="F3">
            <v>46</v>
          </cell>
          <cell r="G3">
            <v>23</v>
          </cell>
          <cell r="H3">
            <v>23</v>
          </cell>
          <cell r="I3">
            <v>11.5</v>
          </cell>
          <cell r="J3">
            <v>7</v>
          </cell>
          <cell r="K3">
            <v>14</v>
          </cell>
          <cell r="L3">
            <v>4.666666666666667</v>
          </cell>
          <cell r="M3">
            <v>9.3333333333333339</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3</v>
          </cell>
          <cell r="D32">
            <v>1.65</v>
          </cell>
          <cell r="E32">
            <v>2.65</v>
          </cell>
          <cell r="F32">
            <v>23</v>
          </cell>
          <cell r="G32">
            <v>34.5</v>
          </cell>
          <cell r="H32">
            <v>19</v>
          </cell>
          <cell r="I32">
            <v>30.5</v>
          </cell>
          <cell r="J32">
            <v>7</v>
          </cell>
          <cell r="K32">
            <v>4.666666666666667</v>
          </cell>
          <cell r="L32">
            <v>3.8356164383561646</v>
          </cell>
          <cell r="M32">
            <v>2.4778761061946901</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5">
        <row r="3">
          <cell r="B3">
            <v>4</v>
          </cell>
          <cell r="C3">
            <v>4</v>
          </cell>
          <cell r="D3">
            <v>2</v>
          </cell>
          <cell r="E3">
            <v>3</v>
          </cell>
          <cell r="F3">
            <v>46</v>
          </cell>
          <cell r="G3">
            <v>46</v>
          </cell>
          <cell r="H3">
            <v>23</v>
          </cell>
          <cell r="I3">
            <v>34.5</v>
          </cell>
          <cell r="J3">
            <v>7</v>
          </cell>
          <cell r="K3">
            <v>7</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6">
        <row r="3">
          <cell r="B3">
            <v>4</v>
          </cell>
          <cell r="C3">
            <v>5.65</v>
          </cell>
          <cell r="D3">
            <v>2</v>
          </cell>
          <cell r="E3">
            <v>4.6500000000000004</v>
          </cell>
          <cell r="F3">
            <v>46</v>
          </cell>
          <cell r="G3">
            <v>65</v>
          </cell>
          <cell r="H3">
            <v>23</v>
          </cell>
          <cell r="I3">
            <v>53.5</v>
          </cell>
          <cell r="J3">
            <v>7</v>
          </cell>
          <cell r="K3">
            <v>4.9557522123893802</v>
          </cell>
          <cell r="L3">
            <v>4.666666666666667</v>
          </cell>
          <cell r="M3">
            <v>2.7184466019417473</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2.65</v>
          </cell>
          <cell r="F32">
            <v>23</v>
          </cell>
          <cell r="G32">
            <v>23</v>
          </cell>
          <cell r="H32">
            <v>19</v>
          </cell>
          <cell r="I32">
            <v>30.5</v>
          </cell>
          <cell r="J32">
            <v>7</v>
          </cell>
          <cell r="K32">
            <v>7</v>
          </cell>
          <cell r="L32">
            <v>3.8356164383561646</v>
          </cell>
          <cell r="M32">
            <v>3.010752688172043</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7">
        <row r="3">
          <cell r="B3">
            <v>4</v>
          </cell>
          <cell r="C3">
            <v>5</v>
          </cell>
          <cell r="D3">
            <v>2</v>
          </cell>
          <cell r="E3">
            <v>3</v>
          </cell>
          <cell r="F3">
            <v>46</v>
          </cell>
          <cell r="G3">
            <v>57.5</v>
          </cell>
          <cell r="H3">
            <v>23</v>
          </cell>
          <cell r="I3">
            <v>34.5</v>
          </cell>
          <cell r="J3">
            <v>7</v>
          </cell>
          <cell r="K3">
            <v>5.6</v>
          </cell>
          <cell r="L3">
            <v>4.666666666666667</v>
          </cell>
          <cell r="M3">
            <v>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2.65</v>
          </cell>
          <cell r="F32">
            <v>23</v>
          </cell>
          <cell r="G32">
            <v>23</v>
          </cell>
          <cell r="H32">
            <v>19</v>
          </cell>
          <cell r="I32">
            <v>30.5</v>
          </cell>
          <cell r="J32">
            <v>7</v>
          </cell>
          <cell r="K32">
            <v>7</v>
          </cell>
          <cell r="L32">
            <v>3.8356164383561646</v>
          </cell>
          <cell r="M32">
            <v>3.010752688172043</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8">
        <row r="3">
          <cell r="B3">
            <v>4</v>
          </cell>
          <cell r="C3">
            <v>4</v>
          </cell>
          <cell r="D3">
            <v>2</v>
          </cell>
          <cell r="E3">
            <v>2.65</v>
          </cell>
          <cell r="F3">
            <v>46</v>
          </cell>
          <cell r="G3">
            <v>46</v>
          </cell>
          <cell r="H3">
            <v>23</v>
          </cell>
          <cell r="I3">
            <v>30.5</v>
          </cell>
          <cell r="J3">
            <v>7</v>
          </cell>
          <cell r="K3">
            <v>7</v>
          </cell>
          <cell r="L3">
            <v>4.666666666666667</v>
          </cell>
          <cell r="M3">
            <v>4.2105263157894735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2.65</v>
          </cell>
          <cell r="F32">
            <v>23</v>
          </cell>
          <cell r="G32">
            <v>23</v>
          </cell>
          <cell r="H32">
            <v>19</v>
          </cell>
          <cell r="I32">
            <v>30.5</v>
          </cell>
          <cell r="J32">
            <v>7</v>
          </cell>
          <cell r="K32">
            <v>7</v>
          </cell>
          <cell r="L32">
            <v>3.8356164383561646</v>
          </cell>
          <cell r="M32">
            <v>3.010752688172043</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9">
        <row r="3">
          <cell r="B3">
            <v>4</v>
          </cell>
          <cell r="C3">
            <v>2</v>
          </cell>
          <cell r="D3">
            <v>2</v>
          </cell>
          <cell r="E3">
            <v>2.65</v>
          </cell>
          <cell r="F3">
            <v>46</v>
          </cell>
          <cell r="G3">
            <v>23</v>
          </cell>
          <cell r="H3">
            <v>23</v>
          </cell>
          <cell r="I3">
            <v>30.5</v>
          </cell>
          <cell r="J3">
            <v>7</v>
          </cell>
          <cell r="K3">
            <v>14</v>
          </cell>
          <cell r="L3">
            <v>4.666666666666667</v>
          </cell>
          <cell r="M3">
            <v>6.021505376344086</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cell r="F17"/>
          <cell r="G17"/>
          <cell r="H17"/>
          <cell r="I17"/>
          <cell r="J17"/>
        </row>
        <row r="32">
          <cell r="B32">
            <v>2</v>
          </cell>
          <cell r="C32">
            <v>2</v>
          </cell>
          <cell r="D32">
            <v>2</v>
          </cell>
          <cell r="E32">
            <v>2</v>
          </cell>
          <cell r="F32">
            <v>23</v>
          </cell>
          <cell r="G32">
            <v>23</v>
          </cell>
          <cell r="H32">
            <v>23</v>
          </cell>
          <cell r="I32">
            <v>23</v>
          </cell>
          <cell r="J32">
            <v>7</v>
          </cell>
          <cell r="K32">
            <v>7</v>
          </cell>
          <cell r="L32">
            <v>3.5</v>
          </cell>
          <cell r="M32">
            <v>3.5</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0">
        <row r="3">
          <cell r="B3">
            <v>4</v>
          </cell>
          <cell r="C3">
            <v>3.3</v>
          </cell>
          <cell r="D3">
            <v>2</v>
          </cell>
          <cell r="E3">
            <v>2</v>
          </cell>
          <cell r="F3">
            <v>46</v>
          </cell>
          <cell r="G3">
            <v>38</v>
          </cell>
          <cell r="H3">
            <v>23</v>
          </cell>
          <cell r="I3">
            <v>23</v>
          </cell>
          <cell r="J3">
            <v>7</v>
          </cell>
          <cell r="K3">
            <v>8.4848484848484844</v>
          </cell>
          <cell r="L3">
            <v>4.666666666666667</v>
          </cell>
          <cell r="M3">
            <v>5.2830188679245289</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1">
        <row r="3">
          <cell r="B3">
            <v>4</v>
          </cell>
          <cell r="C3">
            <v>2</v>
          </cell>
          <cell r="D3">
            <v>2</v>
          </cell>
          <cell r="E3">
            <v>2</v>
          </cell>
          <cell r="F3">
            <v>46</v>
          </cell>
          <cell r="G3">
            <v>23</v>
          </cell>
          <cell r="H3">
            <v>23</v>
          </cell>
          <cell r="I3">
            <v>23</v>
          </cell>
          <cell r="J3">
            <v>7</v>
          </cell>
          <cell r="K3">
            <v>14</v>
          </cell>
          <cell r="L3">
            <v>4.666666666666667</v>
          </cell>
          <cell r="M3">
            <v>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2.65</v>
          </cell>
          <cell r="D32">
            <v>1.65</v>
          </cell>
          <cell r="E32">
            <v>2</v>
          </cell>
          <cell r="F32">
            <v>23</v>
          </cell>
          <cell r="G32">
            <v>30.5</v>
          </cell>
          <cell r="H32">
            <v>19</v>
          </cell>
          <cell r="I32">
            <v>23</v>
          </cell>
          <cell r="J32">
            <v>7</v>
          </cell>
          <cell r="K32">
            <v>5.2830188679245289</v>
          </cell>
          <cell r="L32">
            <v>3.8356164383561646</v>
          </cell>
          <cell r="M32">
            <v>3.010752688172043</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2">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2.65</v>
          </cell>
          <cell r="F32">
            <v>23</v>
          </cell>
          <cell r="G32">
            <v>23</v>
          </cell>
          <cell r="H32">
            <v>19</v>
          </cell>
          <cell r="I32">
            <v>30.5</v>
          </cell>
          <cell r="J32">
            <v>7</v>
          </cell>
          <cell r="K32">
            <v>7</v>
          </cell>
          <cell r="L32">
            <v>3.8356164383561646</v>
          </cell>
          <cell r="M32">
            <v>3.010752688172043</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3">
        <row r="3">
          <cell r="B3">
            <v>4</v>
          </cell>
          <cell r="C3">
            <v>3.3</v>
          </cell>
          <cell r="D3">
            <v>2</v>
          </cell>
          <cell r="E3">
            <v>2</v>
          </cell>
          <cell r="F3">
            <v>46</v>
          </cell>
          <cell r="G3">
            <v>38</v>
          </cell>
          <cell r="H3">
            <v>23</v>
          </cell>
          <cell r="I3">
            <v>23</v>
          </cell>
          <cell r="J3">
            <v>7</v>
          </cell>
          <cell r="K3">
            <v>8.4848484848484844</v>
          </cell>
          <cell r="L3">
            <v>4.666666666666667</v>
          </cell>
          <cell r="M3">
            <v>5.2830188679245289</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4">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G</v>
          </cell>
        </row>
      </sheetData>
      <sheetData sheetId="15">
        <row r="3">
          <cell r="B3">
            <v>4</v>
          </cell>
          <cell r="C3">
            <v>3.65</v>
          </cell>
          <cell r="D3">
            <v>2</v>
          </cell>
          <cell r="E3">
            <v>1</v>
          </cell>
          <cell r="F3">
            <v>46</v>
          </cell>
          <cell r="G3">
            <v>42</v>
          </cell>
          <cell r="H3">
            <v>23</v>
          </cell>
          <cell r="I3">
            <v>11.5</v>
          </cell>
          <cell r="J3">
            <v>7</v>
          </cell>
          <cell r="K3">
            <v>7.6712328767123292</v>
          </cell>
          <cell r="L3">
            <v>4.666666666666667</v>
          </cell>
          <cell r="M3">
            <v>6.021505376344086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6">
        <row r="3">
          <cell r="B3">
            <v>4</v>
          </cell>
          <cell r="C3">
            <v>4</v>
          </cell>
          <cell r="D3">
            <v>2</v>
          </cell>
          <cell r="E3">
            <v>1</v>
          </cell>
          <cell r="F3">
            <v>46</v>
          </cell>
          <cell r="G3">
            <v>46</v>
          </cell>
          <cell r="H3">
            <v>23</v>
          </cell>
          <cell r="I3">
            <v>11.5</v>
          </cell>
          <cell r="J3">
            <v>7</v>
          </cell>
          <cell r="K3">
            <v>7</v>
          </cell>
          <cell r="L3">
            <v>4.666666666666667</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7">
        <row r="3">
          <cell r="B3">
            <v>4</v>
          </cell>
          <cell r="C3">
            <v>3</v>
          </cell>
          <cell r="D3">
            <v>2</v>
          </cell>
          <cell r="E3">
            <v>1</v>
          </cell>
          <cell r="F3">
            <v>46</v>
          </cell>
          <cell r="G3">
            <v>34.5</v>
          </cell>
          <cell r="H3">
            <v>23</v>
          </cell>
          <cell r="I3">
            <v>11.5</v>
          </cell>
          <cell r="J3">
            <v>7</v>
          </cell>
          <cell r="K3">
            <v>9.3333333333333339</v>
          </cell>
          <cell r="L3">
            <v>4.666666666666667</v>
          </cell>
          <cell r="M3">
            <v>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8">
        <row r="3">
          <cell r="B3">
            <v>4</v>
          </cell>
          <cell r="C3">
            <v>4</v>
          </cell>
          <cell r="D3">
            <v>2</v>
          </cell>
          <cell r="E3">
            <v>1</v>
          </cell>
          <cell r="F3">
            <v>46</v>
          </cell>
          <cell r="G3">
            <v>46</v>
          </cell>
          <cell r="H3">
            <v>23</v>
          </cell>
          <cell r="I3">
            <v>11.5</v>
          </cell>
          <cell r="J3">
            <v>7</v>
          </cell>
          <cell r="K3">
            <v>7</v>
          </cell>
          <cell r="L3">
            <v>4.666666666666667</v>
          </cell>
          <cell r="M3">
            <v>5.6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2</v>
          </cell>
          <cell r="F32">
            <v>23</v>
          </cell>
          <cell r="G32">
            <v>23</v>
          </cell>
          <cell r="H32">
            <v>19</v>
          </cell>
          <cell r="I32">
            <v>23</v>
          </cell>
          <cell r="J32">
            <v>7</v>
          </cell>
          <cell r="K32">
            <v>7</v>
          </cell>
          <cell r="L32">
            <v>3.8356164383561646</v>
          </cell>
          <cell r="M32">
            <v>3.5</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9">
        <row r="3">
          <cell r="B3">
            <v>4</v>
          </cell>
          <cell r="C3">
            <v>5.3</v>
          </cell>
          <cell r="D3">
            <v>2</v>
          </cell>
          <cell r="E3">
            <v>1</v>
          </cell>
          <cell r="F3">
            <v>46</v>
          </cell>
          <cell r="G3">
            <v>61</v>
          </cell>
          <cell r="H3">
            <v>23</v>
          </cell>
          <cell r="I3">
            <v>11.5</v>
          </cell>
          <cell r="J3">
            <v>7</v>
          </cell>
          <cell r="K3">
            <v>5.2830188679245289</v>
          </cell>
          <cell r="L3">
            <v>4.666666666666667</v>
          </cell>
          <cell r="M3">
            <v>4.4444444444444446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2.65</v>
          </cell>
          <cell r="D32">
            <v>1.65</v>
          </cell>
          <cell r="E32">
            <v>1</v>
          </cell>
          <cell r="F32">
            <v>23</v>
          </cell>
          <cell r="G32">
            <v>30.5</v>
          </cell>
          <cell r="H32">
            <v>19</v>
          </cell>
          <cell r="I32">
            <v>11.5</v>
          </cell>
          <cell r="J32">
            <v>7</v>
          </cell>
          <cell r="K32">
            <v>5.2830188679245289</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20">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3</v>
          </cell>
          <cell r="D32">
            <v>1.65</v>
          </cell>
          <cell r="E32">
            <v>2</v>
          </cell>
          <cell r="F32">
            <v>23</v>
          </cell>
          <cell r="G32">
            <v>34.5</v>
          </cell>
          <cell r="H32">
            <v>19</v>
          </cell>
          <cell r="I32">
            <v>23</v>
          </cell>
          <cell r="J32">
            <v>7</v>
          </cell>
          <cell r="K32">
            <v>4.666666666666667</v>
          </cell>
          <cell r="L32">
            <v>3.8356164383561646</v>
          </cell>
          <cell r="M32">
            <v>2.8</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1">
        <row r="3">
          <cell r="B3">
            <v>4</v>
          </cell>
          <cell r="C3">
            <v>4</v>
          </cell>
          <cell r="D3">
            <v>2</v>
          </cell>
          <cell r="E3">
            <v>1</v>
          </cell>
          <cell r="F3">
            <v>46</v>
          </cell>
          <cell r="G3">
            <v>46</v>
          </cell>
          <cell r="H3">
            <v>23</v>
          </cell>
          <cell r="I3">
            <v>11.5</v>
          </cell>
          <cell r="J3">
            <v>7</v>
          </cell>
          <cell r="K3">
            <v>7</v>
          </cell>
          <cell r="L3">
            <v>4.666666666666667</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2</v>
          </cell>
          <cell r="P32">
            <v>1</v>
          </cell>
          <cell r="Q32">
            <v>1</v>
          </cell>
          <cell r="R32">
            <v>0</v>
          </cell>
          <cell r="S32">
            <v>23</v>
          </cell>
          <cell r="T32">
            <v>11.5</v>
          </cell>
          <cell r="U32">
            <v>11.5</v>
          </cell>
          <cell r="V32">
            <v>0</v>
          </cell>
          <cell r="W32">
            <v>7</v>
          </cell>
          <cell r="X32">
            <v>14</v>
          </cell>
          <cell r="Y32">
            <v>4.666666666666667</v>
          </cell>
          <cell r="Z32">
            <v>14</v>
          </cell>
          <cell r="AA32" t="str">
            <v>G</v>
          </cell>
        </row>
      </sheetData>
      <sheetData sheetId="22">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3</v>
          </cell>
          <cell r="F32">
            <v>23</v>
          </cell>
          <cell r="G32">
            <v>23</v>
          </cell>
          <cell r="H32">
            <v>19</v>
          </cell>
          <cell r="I32">
            <v>34.5</v>
          </cell>
          <cell r="J32">
            <v>7</v>
          </cell>
          <cell r="K32">
            <v>7</v>
          </cell>
          <cell r="L32">
            <v>3.8356164383561646</v>
          </cell>
          <cell r="M32">
            <v>2.8</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3">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2</v>
          </cell>
          <cell r="D32">
            <v>0</v>
          </cell>
          <cell r="E32">
            <v>3</v>
          </cell>
          <cell r="F32">
            <v>0</v>
          </cell>
          <cell r="G32">
            <v>23</v>
          </cell>
          <cell r="H32">
            <v>0</v>
          </cell>
          <cell r="I32">
            <v>34.5</v>
          </cell>
          <cell r="J32" t="e">
            <v>#DIV/0!</v>
          </cell>
          <cell r="K32">
            <v>7</v>
          </cell>
          <cell r="L32" t="e">
            <v>#DIV/0!</v>
          </cell>
          <cell r="M32">
            <v>2.8</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4">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5">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6">
        <row r="3">
          <cell r="B3">
            <v>4</v>
          </cell>
          <cell r="C3">
            <v>4</v>
          </cell>
          <cell r="D3">
            <v>2</v>
          </cell>
          <cell r="E3">
            <v>3</v>
          </cell>
          <cell r="F3">
            <v>46</v>
          </cell>
          <cell r="G3">
            <v>46</v>
          </cell>
          <cell r="H3">
            <v>23</v>
          </cell>
          <cell r="I3">
            <v>34.5</v>
          </cell>
          <cell r="J3">
            <v>7</v>
          </cell>
          <cell r="K3">
            <v>7</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0.65</v>
          </cell>
          <cell r="D32">
            <v>1.65</v>
          </cell>
          <cell r="E32">
            <v>3</v>
          </cell>
          <cell r="F32">
            <v>23</v>
          </cell>
          <cell r="G32">
            <v>7.5</v>
          </cell>
          <cell r="H32">
            <v>19</v>
          </cell>
          <cell r="I32">
            <v>34.5</v>
          </cell>
          <cell r="J32">
            <v>7</v>
          </cell>
          <cell r="K32">
            <v>21.538461538461537</v>
          </cell>
          <cell r="L32">
            <v>3.8356164383561646</v>
          </cell>
          <cell r="M32">
            <v>3.8356164383561646</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7">
        <row r="3">
          <cell r="B3">
            <v>4</v>
          </cell>
          <cell r="C3">
            <v>3</v>
          </cell>
          <cell r="D3">
            <v>2</v>
          </cell>
          <cell r="E3">
            <v>4</v>
          </cell>
          <cell r="F3">
            <v>46</v>
          </cell>
          <cell r="G3">
            <v>34.5</v>
          </cell>
          <cell r="H3">
            <v>23</v>
          </cell>
          <cell r="I3">
            <v>46</v>
          </cell>
          <cell r="J3">
            <v>7</v>
          </cell>
          <cell r="K3">
            <v>9.3333333333333339</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2.65</v>
          </cell>
          <cell r="D32">
            <v>1.65</v>
          </cell>
          <cell r="E32">
            <v>0.65</v>
          </cell>
          <cell r="F32">
            <v>23</v>
          </cell>
          <cell r="G32">
            <v>30.5</v>
          </cell>
          <cell r="H32">
            <v>19</v>
          </cell>
          <cell r="I32">
            <v>7.5</v>
          </cell>
          <cell r="J32">
            <v>7</v>
          </cell>
          <cell r="K32">
            <v>5.2830188679245289</v>
          </cell>
          <cell r="L32">
            <v>3.8356164383561646</v>
          </cell>
          <cell r="M32">
            <v>4.2424242424242422</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8">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1.65</v>
          </cell>
          <cell r="D32">
            <v>1.65</v>
          </cell>
          <cell r="E32">
            <v>2.65</v>
          </cell>
          <cell r="F32">
            <v>23</v>
          </cell>
          <cell r="G32">
            <v>19</v>
          </cell>
          <cell r="H32">
            <v>19</v>
          </cell>
          <cell r="I32">
            <v>30.5</v>
          </cell>
          <cell r="J32">
            <v>7</v>
          </cell>
          <cell r="K32">
            <v>8.4848484848484844</v>
          </cell>
          <cell r="L32">
            <v>3.8356164383561646</v>
          </cell>
          <cell r="M32">
            <v>3.2558139534883721</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9">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2.2999999999999998</v>
          </cell>
          <cell r="D32">
            <v>1.65</v>
          </cell>
          <cell r="E32">
            <v>1</v>
          </cell>
          <cell r="F32">
            <v>23</v>
          </cell>
          <cell r="G32">
            <v>26.5</v>
          </cell>
          <cell r="H32">
            <v>19</v>
          </cell>
          <cell r="I32">
            <v>11.5</v>
          </cell>
          <cell r="J32">
            <v>7</v>
          </cell>
          <cell r="K32">
            <v>6.0869565217391308</v>
          </cell>
          <cell r="L32">
            <v>3.8356164383561646</v>
          </cell>
          <cell r="M32">
            <v>4.2424242424242422</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31"/>
      <sheetData sheetId="32"/>
      <sheetData sheetId="3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3">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9">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1">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3">
        <row r="3">
          <cell r="B3">
            <v>3</v>
          </cell>
          <cell r="C3">
            <v>3</v>
          </cell>
          <cell r="D3">
            <v>3</v>
          </cell>
          <cell r="E3">
            <v>1</v>
          </cell>
          <cell r="F3">
            <v>34.5</v>
          </cell>
          <cell r="G3">
            <v>34.5</v>
          </cell>
          <cell r="H3">
            <v>34.5</v>
          </cell>
          <cell r="I3">
            <v>11.5</v>
          </cell>
          <cell r="J3">
            <v>7.333333333333333</v>
          </cell>
          <cell r="K3">
            <v>7.333333333333333</v>
          </cell>
          <cell r="L3">
            <v>3.6666666666666665</v>
          </cell>
          <cell r="M3">
            <v>5.5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6">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2</v>
          </cell>
          <cell r="Q3">
            <v>2</v>
          </cell>
          <cell r="R3">
            <v>3</v>
          </cell>
          <cell r="S3">
            <v>34.5</v>
          </cell>
          <cell r="T3">
            <v>23</v>
          </cell>
          <cell r="U3">
            <v>23</v>
          </cell>
          <cell r="V3">
            <v>34.5</v>
          </cell>
          <cell r="W3">
            <v>7.333333333333333</v>
          </cell>
          <cell r="X3">
            <v>11</v>
          </cell>
          <cell r="Y3">
            <v>4.4000000000000004</v>
          </cell>
          <cell r="Z3">
            <v>4.4000000000000004</v>
          </cell>
          <cell r="AA3" t="str">
            <v>A</v>
          </cell>
        </row>
        <row r="17">
          <cell r="E17"/>
          <cell r="F17"/>
          <cell r="G17"/>
          <cell r="H17"/>
          <cell r="I17"/>
          <cell r="J17"/>
        </row>
      </sheetData>
      <sheetData sheetId="18">
        <row r="3">
          <cell r="B3">
            <v>3</v>
          </cell>
          <cell r="C3">
            <v>4</v>
          </cell>
          <cell r="D3">
            <v>3</v>
          </cell>
          <cell r="E3">
            <v>2</v>
          </cell>
          <cell r="F3">
            <v>34.5</v>
          </cell>
          <cell r="G3">
            <v>46</v>
          </cell>
          <cell r="H3">
            <v>34.5</v>
          </cell>
          <cell r="I3">
            <v>23</v>
          </cell>
          <cell r="J3">
            <v>7.333333333333333</v>
          </cell>
          <cell r="K3">
            <v>5.5</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9">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2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3">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7">
        <row r="3">
          <cell r="B3">
            <v>3</v>
          </cell>
          <cell r="C3">
            <v>2.65</v>
          </cell>
          <cell r="D3">
            <v>3</v>
          </cell>
          <cell r="E3">
            <v>2</v>
          </cell>
          <cell r="F3">
            <v>34.5</v>
          </cell>
          <cell r="G3">
            <v>30.5</v>
          </cell>
          <cell r="H3">
            <v>34.5</v>
          </cell>
          <cell r="I3">
            <v>23</v>
          </cell>
          <cell r="J3">
            <v>7.333333333333333</v>
          </cell>
          <cell r="K3">
            <v>8.3018867924528301</v>
          </cell>
          <cell r="L3">
            <v>3.6666666666666665</v>
          </cell>
          <cell r="M3">
            <v>4.7311827956989241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28">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9">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v>1</v>
          </cell>
          <cell r="J17"/>
        </row>
      </sheetData>
      <sheetData sheetId="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2">
        <row r="3">
          <cell r="B3">
            <v>4</v>
          </cell>
          <cell r="C3">
            <v>3</v>
          </cell>
          <cell r="D3">
            <v>3</v>
          </cell>
          <cell r="E3">
            <v>2</v>
          </cell>
          <cell r="F3">
            <v>46</v>
          </cell>
          <cell r="G3">
            <v>34.5</v>
          </cell>
          <cell r="H3">
            <v>34.5</v>
          </cell>
          <cell r="I3">
            <v>23</v>
          </cell>
          <cell r="J3">
            <v>7</v>
          </cell>
          <cell r="K3">
            <v>9.3333333333333339</v>
          </cell>
          <cell r="L3">
            <v>4</v>
          </cell>
          <cell r="M3">
            <v>5.6</v>
          </cell>
          <cell r="N3" t="str">
            <v>G</v>
          </cell>
          <cell r="O3">
            <v>3</v>
          </cell>
          <cell r="P3">
            <v>2</v>
          </cell>
          <cell r="Q3">
            <v>2</v>
          </cell>
          <cell r="R3">
            <v>2</v>
          </cell>
          <cell r="S3">
            <v>34.5</v>
          </cell>
          <cell r="T3">
            <v>23</v>
          </cell>
          <cell r="U3">
            <v>23</v>
          </cell>
          <cell r="V3">
            <v>23</v>
          </cell>
          <cell r="W3">
            <v>9.3333333333333339</v>
          </cell>
          <cell r="X3">
            <v>14</v>
          </cell>
          <cell r="Y3">
            <v>5.6</v>
          </cell>
          <cell r="Z3">
            <v>7</v>
          </cell>
          <cell r="AA3" t="str">
            <v>G</v>
          </cell>
        </row>
        <row r="17">
          <cell r="E17"/>
          <cell r="F17"/>
          <cell r="G17"/>
          <cell r="H17"/>
          <cell r="I17"/>
          <cell r="J17"/>
        </row>
      </sheetData>
      <sheetData sheetId="3">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4">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6">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7">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v>1</v>
          </cell>
          <cell r="J17"/>
        </row>
      </sheetData>
      <sheetData sheetId="8">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9">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0">
        <row r="3">
          <cell r="B3">
            <v>4</v>
          </cell>
          <cell r="C3">
            <v>4</v>
          </cell>
          <cell r="D3">
            <v>3</v>
          </cell>
          <cell r="E3">
            <v>2</v>
          </cell>
          <cell r="F3">
            <v>46</v>
          </cell>
          <cell r="G3">
            <v>46</v>
          </cell>
          <cell r="H3">
            <v>34.5</v>
          </cell>
          <cell r="I3">
            <v>23</v>
          </cell>
          <cell r="J3">
            <v>7</v>
          </cell>
          <cell r="K3">
            <v>7</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1">
        <row r="3">
          <cell r="B3">
            <v>4</v>
          </cell>
          <cell r="C3">
            <v>4</v>
          </cell>
          <cell r="D3">
            <v>3</v>
          </cell>
          <cell r="E3">
            <v>2</v>
          </cell>
          <cell r="F3">
            <v>46</v>
          </cell>
          <cell r="G3">
            <v>46</v>
          </cell>
          <cell r="H3">
            <v>34.5</v>
          </cell>
          <cell r="I3">
            <v>23</v>
          </cell>
          <cell r="J3">
            <v>7</v>
          </cell>
          <cell r="K3">
            <v>7</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2">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3">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4">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5">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6">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7">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8">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9">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0">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21">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2">
        <row r="3">
          <cell r="B3">
            <v>4</v>
          </cell>
          <cell r="C3">
            <v>4</v>
          </cell>
          <cell r="D3">
            <v>3</v>
          </cell>
          <cell r="E3">
            <v>2</v>
          </cell>
          <cell r="F3">
            <v>46</v>
          </cell>
          <cell r="G3">
            <v>46</v>
          </cell>
          <cell r="H3">
            <v>34.5</v>
          </cell>
          <cell r="I3">
            <v>23</v>
          </cell>
          <cell r="J3">
            <v>7</v>
          </cell>
          <cell r="K3">
            <v>7</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3">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4">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5">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6">
        <row r="3">
          <cell r="B3">
            <v>4</v>
          </cell>
          <cell r="C3">
            <v>4</v>
          </cell>
          <cell r="D3">
            <v>3</v>
          </cell>
          <cell r="E3">
            <v>4</v>
          </cell>
          <cell r="F3">
            <v>46</v>
          </cell>
          <cell r="G3">
            <v>46</v>
          </cell>
          <cell r="H3">
            <v>34.5</v>
          </cell>
          <cell r="I3">
            <v>46</v>
          </cell>
          <cell r="J3">
            <v>7</v>
          </cell>
          <cell r="K3">
            <v>7</v>
          </cell>
          <cell r="L3">
            <v>4</v>
          </cell>
          <cell r="M3">
            <v>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7">
        <row r="3">
          <cell r="B3">
            <v>4</v>
          </cell>
          <cell r="C3">
            <v>4.6500000000000004</v>
          </cell>
          <cell r="D3">
            <v>3</v>
          </cell>
          <cell r="E3">
            <v>4</v>
          </cell>
          <cell r="F3">
            <v>46</v>
          </cell>
          <cell r="G3">
            <v>53.5</v>
          </cell>
          <cell r="H3">
            <v>34.5</v>
          </cell>
          <cell r="I3">
            <v>46</v>
          </cell>
          <cell r="J3">
            <v>7</v>
          </cell>
          <cell r="K3">
            <v>6.021505376344086</v>
          </cell>
          <cell r="L3">
            <v>4</v>
          </cell>
          <cell r="M3">
            <v>3.2369942196531789</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28">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9">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3">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1">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2">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0</v>
          </cell>
          <cell r="I17"/>
          <cell r="J17"/>
        </row>
      </sheetData>
      <sheetData sheetId="13">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3</v>
          </cell>
          <cell r="Q3">
            <v>1</v>
          </cell>
          <cell r="R3">
            <v>1</v>
          </cell>
          <cell r="S3">
            <v>46</v>
          </cell>
          <cell r="T3">
            <v>34.5</v>
          </cell>
          <cell r="U3">
            <v>11.5</v>
          </cell>
          <cell r="V3">
            <v>11.5</v>
          </cell>
          <cell r="W3">
            <v>7</v>
          </cell>
          <cell r="X3">
            <v>9.3333333333333339</v>
          </cell>
          <cell r="Y3">
            <v>5.6</v>
          </cell>
          <cell r="Z3">
            <v>7</v>
          </cell>
          <cell r="AA3" t="str">
            <v>G</v>
          </cell>
        </row>
        <row r="17">
          <cell r="E17">
            <v>1</v>
          </cell>
          <cell r="F17"/>
          <cell r="G17"/>
          <cell r="H17"/>
          <cell r="I17"/>
          <cell r="J17"/>
        </row>
      </sheetData>
      <sheetData sheetId="14">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5">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6">
        <row r="3">
          <cell r="B3">
            <v>4</v>
          </cell>
          <cell r="C3">
            <v>4</v>
          </cell>
          <cell r="D3">
            <v>3</v>
          </cell>
          <cell r="E3">
            <v>2</v>
          </cell>
          <cell r="F3">
            <v>46</v>
          </cell>
          <cell r="G3">
            <v>46</v>
          </cell>
          <cell r="H3">
            <v>34.5</v>
          </cell>
          <cell r="I3">
            <v>23</v>
          </cell>
          <cell r="J3">
            <v>7</v>
          </cell>
          <cell r="K3">
            <v>7</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2</v>
          </cell>
          <cell r="S3">
            <v>46</v>
          </cell>
          <cell r="T3">
            <v>46</v>
          </cell>
          <cell r="U3">
            <v>11.5</v>
          </cell>
          <cell r="V3">
            <v>23</v>
          </cell>
          <cell r="W3">
            <v>7</v>
          </cell>
          <cell r="X3">
            <v>7</v>
          </cell>
          <cell r="Y3">
            <v>5.6</v>
          </cell>
          <cell r="Z3">
            <v>4.666666666666667</v>
          </cell>
          <cell r="AA3" t="str">
            <v>G</v>
          </cell>
        </row>
        <row r="17">
          <cell r="E17">
            <v>1</v>
          </cell>
          <cell r="F17"/>
          <cell r="G17"/>
          <cell r="H17">
            <v>1</v>
          </cell>
          <cell r="I17"/>
          <cell r="J17"/>
        </row>
      </sheetData>
      <sheetData sheetId="19">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0">
        <row r="3">
          <cell r="B3">
            <v>4</v>
          </cell>
          <cell r="C3">
            <v>4</v>
          </cell>
          <cell r="D3">
            <v>3</v>
          </cell>
          <cell r="E3">
            <v>2</v>
          </cell>
          <cell r="F3">
            <v>46</v>
          </cell>
          <cell r="G3">
            <v>46</v>
          </cell>
          <cell r="H3">
            <v>34.5</v>
          </cell>
          <cell r="I3">
            <v>23</v>
          </cell>
          <cell r="J3">
            <v>7</v>
          </cell>
          <cell r="K3">
            <v>7</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3">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2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2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v>1</v>
          </cell>
          <cell r="I17"/>
          <cell r="J17"/>
        </row>
      </sheetData>
      <sheetData sheetId="2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9">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G</v>
          </cell>
          <cell r="O3">
            <v>4</v>
          </cell>
          <cell r="P3">
            <v>3</v>
          </cell>
          <cell r="Q3">
            <v>1</v>
          </cell>
          <cell r="R3">
            <v>1</v>
          </cell>
          <cell r="S3">
            <v>46</v>
          </cell>
          <cell r="T3">
            <v>34.5</v>
          </cell>
          <cell r="U3">
            <v>11.5</v>
          </cell>
          <cell r="V3">
            <v>11.5</v>
          </cell>
          <cell r="W3">
            <v>7</v>
          </cell>
          <cell r="X3">
            <v>9.3333333333333339</v>
          </cell>
          <cell r="Y3">
            <v>5.6</v>
          </cell>
          <cell r="Z3">
            <v>7</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3">
        <row r="3">
          <cell r="B3">
            <v>2</v>
          </cell>
          <cell r="C3">
            <v>2</v>
          </cell>
          <cell r="D3">
            <v>2</v>
          </cell>
          <cell r="E3">
            <v>1</v>
          </cell>
          <cell r="F3">
            <v>23</v>
          </cell>
          <cell r="G3">
            <v>23</v>
          </cell>
          <cell r="H3">
            <v>23</v>
          </cell>
          <cell r="I3">
            <v>11.5</v>
          </cell>
          <cell r="J3">
            <v>8</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v>1</v>
          </cell>
          <cell r="I17"/>
          <cell r="J17"/>
        </row>
      </sheetData>
      <sheetData sheetId="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1">
        <row r="3">
          <cell r="B3">
            <v>3</v>
          </cell>
          <cell r="C3">
            <v>2</v>
          </cell>
          <cell r="D3">
            <v>1</v>
          </cell>
          <cell r="E3">
            <v>2</v>
          </cell>
          <cell r="F3">
            <v>34.5</v>
          </cell>
          <cell r="G3">
            <v>23</v>
          </cell>
          <cell r="H3">
            <v>11.5</v>
          </cell>
          <cell r="I3">
            <v>23</v>
          </cell>
          <cell r="J3">
            <v>5.333333333333333</v>
          </cell>
          <cell r="K3">
            <v>8</v>
          </cell>
          <cell r="L3">
            <v>4</v>
          </cell>
          <cell r="M3">
            <v>4</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4">
        <row r="3">
          <cell r="B3">
            <v>3</v>
          </cell>
          <cell r="C3">
            <v>3</v>
          </cell>
          <cell r="D3">
            <v>1</v>
          </cell>
          <cell r="E3">
            <v>1</v>
          </cell>
          <cell r="F3">
            <v>34.5</v>
          </cell>
          <cell r="G3">
            <v>34.5</v>
          </cell>
          <cell r="H3">
            <v>11.5</v>
          </cell>
          <cell r="I3">
            <v>11.5</v>
          </cell>
          <cell r="J3">
            <v>5.333333333333333</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6">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9">
        <row r="3">
          <cell r="B3">
            <v>3</v>
          </cell>
          <cell r="C3">
            <v>2</v>
          </cell>
          <cell r="D3">
            <v>1</v>
          </cell>
          <cell r="E3">
            <v>2</v>
          </cell>
          <cell r="F3">
            <v>34.5</v>
          </cell>
          <cell r="G3">
            <v>23</v>
          </cell>
          <cell r="H3">
            <v>11.5</v>
          </cell>
          <cell r="I3">
            <v>23</v>
          </cell>
          <cell r="J3">
            <v>5.333333333333333</v>
          </cell>
          <cell r="K3">
            <v>8</v>
          </cell>
          <cell r="L3">
            <v>4</v>
          </cell>
          <cell r="M3">
            <v>4</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6">
        <row r="3">
          <cell r="B3">
            <v>3</v>
          </cell>
          <cell r="C3">
            <v>3</v>
          </cell>
          <cell r="D3">
            <v>1</v>
          </cell>
          <cell r="E3">
            <v>3</v>
          </cell>
          <cell r="F3">
            <v>34.5</v>
          </cell>
          <cell r="G3">
            <v>34.5</v>
          </cell>
          <cell r="H3">
            <v>11.5</v>
          </cell>
          <cell r="I3">
            <v>34.5</v>
          </cell>
          <cell r="J3">
            <v>5.333333333333333</v>
          </cell>
          <cell r="K3">
            <v>5.333333333333333</v>
          </cell>
          <cell r="L3">
            <v>4</v>
          </cell>
          <cell r="M3">
            <v>2.6666666666666665</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9">
        <row r="3">
          <cell r="B3">
            <v>3</v>
          </cell>
          <cell r="C3">
            <v>2</v>
          </cell>
          <cell r="D3">
            <v>1</v>
          </cell>
          <cell r="E3">
            <v>1</v>
          </cell>
          <cell r="F3">
            <v>34.5</v>
          </cell>
          <cell r="G3">
            <v>23</v>
          </cell>
          <cell r="H3">
            <v>11.5</v>
          </cell>
          <cell r="I3">
            <v>11.5</v>
          </cell>
          <cell r="J3">
            <v>5.333333333333333</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s>
    <sheetDataSet>
      <sheetData sheetId="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4">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0</v>
          </cell>
          <cell r="D37">
            <v>1</v>
          </cell>
          <cell r="E37">
            <v>1</v>
          </cell>
          <cell r="F37">
            <v>11.5</v>
          </cell>
          <cell r="G37">
            <v>0</v>
          </cell>
          <cell r="H37">
            <v>11.5</v>
          </cell>
          <cell r="I37">
            <v>11.5</v>
          </cell>
          <cell r="J37" t="str">
            <v>N/A</v>
          </cell>
          <cell r="K37" t="str">
            <v>N/A</v>
          </cell>
          <cell r="L37" t="str">
            <v>N/A</v>
          </cell>
          <cell r="M37" t="str">
            <v>N/A</v>
          </cell>
          <cell r="N37" t="str">
            <v>A</v>
          </cell>
          <cell r="O37">
            <v>1</v>
          </cell>
          <cell r="P37">
            <v>1</v>
          </cell>
          <cell r="Q37">
            <v>1</v>
          </cell>
          <cell r="R37">
            <v>0</v>
          </cell>
          <cell r="S37">
            <v>11.5</v>
          </cell>
          <cell r="T37">
            <v>11.5</v>
          </cell>
          <cell r="U37">
            <v>11.5</v>
          </cell>
          <cell r="V37">
            <v>0</v>
          </cell>
          <cell r="W37" t="str">
            <v>N/A</v>
          </cell>
          <cell r="X37" t="str">
            <v>N/A</v>
          </cell>
          <cell r="Y37" t="str">
            <v>N/A</v>
          </cell>
          <cell r="Z37" t="str">
            <v>N/A</v>
          </cell>
          <cell r="AA37" t="str">
            <v>A</v>
          </cell>
        </row>
      </sheetData>
      <sheetData sheetId="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0</v>
          </cell>
          <cell r="S37">
            <v>11.5</v>
          </cell>
          <cell r="T37">
            <v>11.5</v>
          </cell>
          <cell r="U37">
            <v>11.5</v>
          </cell>
          <cell r="V37">
            <v>0</v>
          </cell>
          <cell r="W37" t="str">
            <v>N/A</v>
          </cell>
          <cell r="X37" t="str">
            <v>N/A</v>
          </cell>
          <cell r="Y37" t="str">
            <v>N/A</v>
          </cell>
          <cell r="Z37" t="str">
            <v>N/A</v>
          </cell>
          <cell r="AA37" t="str">
            <v>A</v>
          </cell>
        </row>
      </sheetData>
      <sheetData sheetId="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8">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0">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2</v>
          </cell>
          <cell r="Q3">
            <v>1</v>
          </cell>
          <cell r="R3">
            <v>1</v>
          </cell>
          <cell r="S3">
            <v>34.5</v>
          </cell>
          <cell r="T3">
            <v>23</v>
          </cell>
          <cell r="U3">
            <v>11.5</v>
          </cell>
          <cell r="V3">
            <v>11.5</v>
          </cell>
          <cell r="W3">
            <v>7.333333333333333</v>
          </cell>
          <cell r="X3">
            <v>11</v>
          </cell>
          <cell r="Y3">
            <v>5.5</v>
          </cell>
          <cell r="Z3">
            <v>7.333333333333333</v>
          </cell>
          <cell r="AA3" t="str">
            <v>A</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1">
        <row r="3">
          <cell r="B3">
            <v>3</v>
          </cell>
          <cell r="C3">
            <v>2</v>
          </cell>
          <cell r="D3">
            <v>2</v>
          </cell>
          <cell r="E3">
            <v>1</v>
          </cell>
          <cell r="F3">
            <v>34.5</v>
          </cell>
          <cell r="G3">
            <v>23</v>
          </cell>
          <cell r="H3">
            <v>23</v>
          </cell>
          <cell r="I3">
            <v>11.5</v>
          </cell>
          <cell r="J3">
            <v>7.333333333333333</v>
          </cell>
          <cell r="K3">
            <v>11</v>
          </cell>
          <cell r="L3">
            <v>4.4000000000000004</v>
          </cell>
          <cell r="M3">
            <v>7.333333333333333</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0</v>
          </cell>
          <cell r="F37">
            <v>11.5</v>
          </cell>
          <cell r="G37">
            <v>11.5</v>
          </cell>
          <cell r="H37">
            <v>11.5</v>
          </cell>
          <cell r="I37">
            <v>0</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A</v>
          </cell>
        </row>
        <row r="17">
          <cell r="E17"/>
          <cell r="F17"/>
          <cell r="G17"/>
          <cell r="H17"/>
          <cell r="I17"/>
          <cell r="J17"/>
        </row>
        <row r="37">
          <cell r="B37">
            <v>1</v>
          </cell>
          <cell r="C37">
            <v>1</v>
          </cell>
          <cell r="D37">
            <v>1</v>
          </cell>
          <cell r="E37">
            <v>0</v>
          </cell>
          <cell r="F37">
            <v>11.5</v>
          </cell>
          <cell r="G37">
            <v>11.5</v>
          </cell>
          <cell r="H37">
            <v>11.5</v>
          </cell>
          <cell r="I37">
            <v>0</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8">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A</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2</v>
          </cell>
          <cell r="Q3">
            <v>1</v>
          </cell>
          <cell r="R3">
            <v>3</v>
          </cell>
          <cell r="S3">
            <v>34.5</v>
          </cell>
          <cell r="T3">
            <v>23</v>
          </cell>
          <cell r="U3">
            <v>11.5</v>
          </cell>
          <cell r="V3">
            <v>34.5</v>
          </cell>
          <cell r="W3">
            <v>7.333333333333333</v>
          </cell>
          <cell r="X3">
            <v>11</v>
          </cell>
          <cell r="Y3">
            <v>5.5</v>
          </cell>
          <cell r="Z3">
            <v>4.4000000000000004</v>
          </cell>
          <cell r="AA3" t="str">
            <v>A</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0</v>
          </cell>
          <cell r="D37">
            <v>1</v>
          </cell>
          <cell r="E37">
            <v>1</v>
          </cell>
          <cell r="F37">
            <v>11.5</v>
          </cell>
          <cell r="G37">
            <v>0</v>
          </cell>
          <cell r="H37">
            <v>11.5</v>
          </cell>
          <cell r="I37">
            <v>11.5</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A</v>
          </cell>
        </row>
      </sheetData>
      <sheetData sheetId="2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7">
          <cell r="B37">
            <v>0</v>
          </cell>
          <cell r="C37">
            <v>0</v>
          </cell>
          <cell r="D37">
            <v>0</v>
          </cell>
          <cell r="E37">
            <v>0</v>
          </cell>
          <cell r="F37">
            <v>0</v>
          </cell>
          <cell r="G37">
            <v>0</v>
          </cell>
          <cell r="H37">
            <v>0</v>
          </cell>
          <cell r="I37">
            <v>0</v>
          </cell>
          <cell r="J37" t="str">
            <v>N/A</v>
          </cell>
          <cell r="K37" t="str">
            <v>N/A</v>
          </cell>
          <cell r="L37" t="str">
            <v>N/A</v>
          </cell>
          <cell r="M37" t="str">
            <v>N/A</v>
          </cell>
          <cell r="N37">
            <v>0</v>
          </cell>
          <cell r="O37">
            <v>0</v>
          </cell>
          <cell r="P37">
            <v>0</v>
          </cell>
          <cell r="Q37">
            <v>0</v>
          </cell>
          <cell r="R37">
            <v>0</v>
          </cell>
          <cell r="S37">
            <v>0</v>
          </cell>
          <cell r="T37">
            <v>0</v>
          </cell>
          <cell r="U37">
            <v>0</v>
          </cell>
          <cell r="V37">
            <v>0</v>
          </cell>
          <cell r="W37" t="str">
            <v>N/A</v>
          </cell>
          <cell r="X37" t="str">
            <v>N/A</v>
          </cell>
          <cell r="Y37" t="str">
            <v>N/A</v>
          </cell>
          <cell r="Z37" t="str">
            <v>N/A</v>
          </cell>
          <cell r="AA37">
            <v>0</v>
          </cell>
        </row>
      </sheetData>
      <sheetData sheetId="31"/>
      <sheetData sheetId="32"/>
      <sheetData sheetId="3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4">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3</v>
          </cell>
          <cell r="S3">
            <v>34.5</v>
          </cell>
          <cell r="T3">
            <v>23</v>
          </cell>
          <cell r="U3">
            <v>23</v>
          </cell>
          <cell r="V3">
            <v>34.5</v>
          </cell>
          <cell r="W3">
            <v>5</v>
          </cell>
          <cell r="X3">
            <v>7.5</v>
          </cell>
          <cell r="Y3">
            <v>3</v>
          </cell>
          <cell r="Z3">
            <v>3</v>
          </cell>
          <cell r="AA3" t="str">
            <v>A</v>
          </cell>
        </row>
        <row r="17">
          <cell r="E17"/>
          <cell r="F17"/>
          <cell r="G17"/>
          <cell r="H17"/>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3">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v>1</v>
          </cell>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4">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7">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v>1</v>
          </cell>
          <cell r="I17"/>
          <cell r="J17"/>
        </row>
      </sheetData>
      <sheetData sheetId="2">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cell r="F17"/>
          <cell r="G17"/>
          <cell r="H17"/>
          <cell r="I17"/>
          <cell r="J17"/>
        </row>
      </sheetData>
      <sheetData sheetId="3">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4">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v>1</v>
          </cell>
          <cell r="I17"/>
          <cell r="J17"/>
        </row>
      </sheetData>
      <sheetData sheetId="5">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6">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7">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2</v>
          </cell>
          <cell r="Q3">
            <v>2</v>
          </cell>
          <cell r="R3">
            <v>4</v>
          </cell>
          <cell r="S3">
            <v>34.5</v>
          </cell>
          <cell r="T3">
            <v>23</v>
          </cell>
          <cell r="U3">
            <v>23</v>
          </cell>
          <cell r="V3">
            <v>46</v>
          </cell>
          <cell r="W3">
            <v>9.6666666666666661</v>
          </cell>
          <cell r="X3">
            <v>14.5</v>
          </cell>
          <cell r="Y3">
            <v>5.8</v>
          </cell>
          <cell r="Z3">
            <v>4.833333333333333</v>
          </cell>
          <cell r="AA3" t="str">
            <v>G</v>
          </cell>
        </row>
        <row r="17">
          <cell r="E17">
            <v>1</v>
          </cell>
          <cell r="F17"/>
          <cell r="G17"/>
          <cell r="H17">
            <v>1</v>
          </cell>
          <cell r="I17"/>
          <cell r="J17"/>
        </row>
      </sheetData>
      <sheetData sheetId="8">
        <row r="3">
          <cell r="B3">
            <v>4</v>
          </cell>
          <cell r="C3">
            <v>4</v>
          </cell>
          <cell r="D3">
            <v>3</v>
          </cell>
          <cell r="E3">
            <v>5</v>
          </cell>
          <cell r="F3">
            <v>46</v>
          </cell>
          <cell r="G3">
            <v>46</v>
          </cell>
          <cell r="H3">
            <v>34.5</v>
          </cell>
          <cell r="I3">
            <v>57.5</v>
          </cell>
          <cell r="J3">
            <v>7.25</v>
          </cell>
          <cell r="K3">
            <v>7.25</v>
          </cell>
          <cell r="L3">
            <v>4.1428571428571432</v>
          </cell>
          <cell r="M3">
            <v>3.2222222222222223</v>
          </cell>
          <cell r="N3" t="str">
            <v>G</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v>1</v>
          </cell>
          <cell r="F17"/>
          <cell r="G17"/>
          <cell r="H17">
            <v>1</v>
          </cell>
          <cell r="I17"/>
          <cell r="J17"/>
        </row>
      </sheetData>
      <sheetData sheetId="9">
        <row r="3">
          <cell r="B3">
            <v>4</v>
          </cell>
          <cell r="C3">
            <v>3</v>
          </cell>
          <cell r="D3">
            <v>3</v>
          </cell>
          <cell r="E3">
            <v>6</v>
          </cell>
          <cell r="F3">
            <v>46</v>
          </cell>
          <cell r="G3">
            <v>34.5</v>
          </cell>
          <cell r="H3">
            <v>34.5</v>
          </cell>
          <cell r="I3">
            <v>69</v>
          </cell>
          <cell r="J3">
            <v>7.25</v>
          </cell>
          <cell r="K3">
            <v>9.6666666666666661</v>
          </cell>
          <cell r="L3">
            <v>4.1428571428571432</v>
          </cell>
          <cell r="M3">
            <v>3.2222222222222223</v>
          </cell>
          <cell r="N3" t="str">
            <v>G</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cell r="F17"/>
          <cell r="G17"/>
          <cell r="H17"/>
          <cell r="I17"/>
          <cell r="J17"/>
        </row>
      </sheetData>
      <sheetData sheetId="10">
        <row r="3">
          <cell r="B3">
            <v>4</v>
          </cell>
          <cell r="C3">
            <v>4</v>
          </cell>
          <cell r="D3">
            <v>3</v>
          </cell>
          <cell r="E3">
            <v>5</v>
          </cell>
          <cell r="F3">
            <v>46</v>
          </cell>
          <cell r="G3">
            <v>46</v>
          </cell>
          <cell r="H3">
            <v>34.5</v>
          </cell>
          <cell r="I3">
            <v>57.5</v>
          </cell>
          <cell r="J3">
            <v>7.25</v>
          </cell>
          <cell r="K3">
            <v>7.25</v>
          </cell>
          <cell r="L3">
            <v>4.1428571428571432</v>
          </cell>
          <cell r="M3">
            <v>3.2222222222222223</v>
          </cell>
          <cell r="N3" t="str">
            <v>G</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cell r="F17"/>
          <cell r="G17"/>
          <cell r="H17"/>
          <cell r="I17"/>
          <cell r="J17"/>
        </row>
      </sheetData>
      <sheetData sheetId="1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2">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v>1</v>
          </cell>
          <cell r="F17"/>
          <cell r="G17"/>
          <cell r="H17">
            <v>1</v>
          </cell>
          <cell r="I17"/>
          <cell r="J17"/>
        </row>
      </sheetData>
      <sheetData sheetId="13">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v>1</v>
          </cell>
          <cell r="F17"/>
          <cell r="G17"/>
          <cell r="H17">
            <v>1</v>
          </cell>
          <cell r="I17"/>
          <cell r="J17"/>
        </row>
      </sheetData>
      <sheetData sheetId="14">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v>1</v>
          </cell>
          <cell r="I17"/>
          <cell r="J17"/>
        </row>
      </sheetData>
      <sheetData sheetId="15">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v>1</v>
          </cell>
          <cell r="I17"/>
          <cell r="J17"/>
        </row>
      </sheetData>
      <sheetData sheetId="16">
        <row r="3">
          <cell r="B3">
            <v>4</v>
          </cell>
          <cell r="C3">
            <v>4</v>
          </cell>
          <cell r="D3">
            <v>3</v>
          </cell>
          <cell r="E3">
            <v>4</v>
          </cell>
          <cell r="F3">
            <v>46</v>
          </cell>
          <cell r="G3">
            <v>46</v>
          </cell>
          <cell r="H3">
            <v>34.5</v>
          </cell>
          <cell r="I3">
            <v>46</v>
          </cell>
          <cell r="J3">
            <v>7.25</v>
          </cell>
          <cell r="K3">
            <v>7.25</v>
          </cell>
          <cell r="L3">
            <v>4.1428571428571432</v>
          </cell>
          <cell r="M3">
            <v>3.625</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cell r="F17"/>
          <cell r="G17"/>
          <cell r="H17"/>
          <cell r="I17"/>
          <cell r="J17"/>
        </row>
      </sheetData>
      <sheetData sheetId="17">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4</v>
          </cell>
          <cell r="Q3">
            <v>2</v>
          </cell>
          <cell r="R3">
            <v>2</v>
          </cell>
          <cell r="S3">
            <v>34.5</v>
          </cell>
          <cell r="T3">
            <v>46</v>
          </cell>
          <cell r="U3">
            <v>23</v>
          </cell>
          <cell r="V3">
            <v>23</v>
          </cell>
          <cell r="W3">
            <v>9.6666666666666661</v>
          </cell>
          <cell r="X3">
            <v>7.25</v>
          </cell>
          <cell r="Y3">
            <v>5.8</v>
          </cell>
          <cell r="Z3">
            <v>4.833333333333333</v>
          </cell>
          <cell r="AA3" t="str">
            <v>G</v>
          </cell>
        </row>
        <row r="17">
          <cell r="E17"/>
          <cell r="F17"/>
          <cell r="G17"/>
          <cell r="H17"/>
          <cell r="I17"/>
          <cell r="J17"/>
        </row>
      </sheetData>
      <sheetData sheetId="18">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v>1</v>
          </cell>
          <cell r="I17"/>
          <cell r="J17"/>
        </row>
      </sheetData>
      <sheetData sheetId="19">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v>1</v>
          </cell>
          <cell r="I17"/>
          <cell r="J17"/>
        </row>
      </sheetData>
      <sheetData sheetId="20">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1">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2">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3">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v>1</v>
          </cell>
          <cell r="I17"/>
          <cell r="J17"/>
        </row>
      </sheetData>
      <sheetData sheetId="24">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25">
        <row r="3">
          <cell r="B3">
            <v>4</v>
          </cell>
          <cell r="C3">
            <v>4</v>
          </cell>
          <cell r="D3">
            <v>3</v>
          </cell>
          <cell r="E3">
            <v>2</v>
          </cell>
          <cell r="F3">
            <v>46</v>
          </cell>
          <cell r="G3">
            <v>46</v>
          </cell>
          <cell r="H3">
            <v>34.5</v>
          </cell>
          <cell r="I3">
            <v>23</v>
          </cell>
          <cell r="J3">
            <v>7.25</v>
          </cell>
          <cell r="K3">
            <v>7.25</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6">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7">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v>1</v>
          </cell>
          <cell r="F17"/>
          <cell r="G17"/>
          <cell r="H17">
            <v>1</v>
          </cell>
          <cell r="I17"/>
          <cell r="J17"/>
        </row>
      </sheetData>
      <sheetData sheetId="28">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9">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12</v>
          </cell>
          <cell r="C3">
            <v>12</v>
          </cell>
          <cell r="D3">
            <v>2</v>
          </cell>
          <cell r="E3">
            <v>1</v>
          </cell>
          <cell r="F3">
            <v>138</v>
          </cell>
          <cell r="G3">
            <v>138</v>
          </cell>
          <cell r="H3">
            <v>23</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1">
        <row r="3">
          <cell r="B3">
            <v>13</v>
          </cell>
          <cell r="C3">
            <v>12</v>
          </cell>
          <cell r="D3">
            <v>2</v>
          </cell>
          <cell r="E3">
            <v>1</v>
          </cell>
          <cell r="F3">
            <v>149.5</v>
          </cell>
          <cell r="G3">
            <v>138</v>
          </cell>
          <cell r="H3">
            <v>23</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2">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10</v>
          </cell>
          <cell r="P3">
            <v>9</v>
          </cell>
          <cell r="Q3">
            <v>1</v>
          </cell>
          <cell r="R3">
            <v>1</v>
          </cell>
          <cell r="S3">
            <v>115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3">
        <row r="3">
          <cell r="B3">
            <v>9</v>
          </cell>
          <cell r="C3">
            <v>9</v>
          </cell>
          <cell r="D3">
            <v>2</v>
          </cell>
          <cell r="E3">
            <v>2</v>
          </cell>
          <cell r="F3">
            <v>103.5</v>
          </cell>
          <cell r="G3">
            <v>103.5</v>
          </cell>
          <cell r="H3">
            <v>23</v>
          </cell>
          <cell r="I3">
            <v>23</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4">
        <row r="3">
          <cell r="B3">
            <v>13</v>
          </cell>
          <cell r="C3">
            <v>11</v>
          </cell>
          <cell r="D3">
            <v>2</v>
          </cell>
          <cell r="E3">
            <v>2</v>
          </cell>
          <cell r="F3">
            <v>149.5</v>
          </cell>
          <cell r="G3">
            <v>126.5</v>
          </cell>
          <cell r="H3">
            <v>23</v>
          </cell>
          <cell r="I3">
            <v>23</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5">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6">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14</v>
          </cell>
          <cell r="P3">
            <v>12</v>
          </cell>
          <cell r="Q3">
            <v>1</v>
          </cell>
          <cell r="R3">
            <v>1</v>
          </cell>
          <cell r="S3">
            <v>161</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7">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8">
        <row r="3">
          <cell r="B3">
            <v>14</v>
          </cell>
          <cell r="C3">
            <v>12</v>
          </cell>
          <cell r="D3">
            <v>1</v>
          </cell>
          <cell r="E3">
            <v>1</v>
          </cell>
          <cell r="F3">
            <v>161</v>
          </cell>
          <cell r="G3">
            <v>138</v>
          </cell>
          <cell r="H3">
            <v>11.5</v>
          </cell>
          <cell r="I3">
            <v>11.5</v>
          </cell>
          <cell r="J3" t="str">
            <v>N/A</v>
          </cell>
          <cell r="K3" t="str">
            <v>N/A</v>
          </cell>
          <cell r="L3" t="str">
            <v>N/A</v>
          </cell>
          <cell r="M3" t="str">
            <v>N/A</v>
          </cell>
          <cell r="N3" t="str">
            <v>G</v>
          </cell>
          <cell r="O3">
            <v>14</v>
          </cell>
          <cell r="P3">
            <v>12</v>
          </cell>
          <cell r="Q3">
            <v>1</v>
          </cell>
          <cell r="R3">
            <v>1</v>
          </cell>
          <cell r="S3">
            <v>161</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9">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10">
        <row r="3">
          <cell r="B3">
            <v>12</v>
          </cell>
          <cell r="C3">
            <v>10</v>
          </cell>
          <cell r="D3">
            <v>1</v>
          </cell>
          <cell r="E3">
            <v>2</v>
          </cell>
          <cell r="F3">
            <v>138</v>
          </cell>
          <cell r="G3">
            <v>115</v>
          </cell>
          <cell r="H3">
            <v>11.5</v>
          </cell>
          <cell r="I3">
            <v>23</v>
          </cell>
          <cell r="J3" t="str">
            <v>N/A</v>
          </cell>
          <cell r="K3" t="str">
            <v>N/A</v>
          </cell>
          <cell r="L3" t="str">
            <v>N/A</v>
          </cell>
          <cell r="M3" t="str">
            <v>N/A</v>
          </cell>
          <cell r="N3" t="str">
            <v>G</v>
          </cell>
          <cell r="O3">
            <v>12</v>
          </cell>
          <cell r="P3">
            <v>11</v>
          </cell>
          <cell r="Q3">
            <v>1</v>
          </cell>
          <cell r="R3">
            <v>1</v>
          </cell>
          <cell r="S3">
            <v>138</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1">
        <row r="3">
          <cell r="B3">
            <v>11</v>
          </cell>
          <cell r="C3">
            <v>11</v>
          </cell>
          <cell r="D3">
            <v>1</v>
          </cell>
          <cell r="E3">
            <v>0</v>
          </cell>
          <cell r="F3">
            <v>126.5</v>
          </cell>
          <cell r="G3">
            <v>126.5</v>
          </cell>
          <cell r="H3">
            <v>11.5</v>
          </cell>
          <cell r="I3">
            <v>0</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12">
        <row r="3">
          <cell r="B3">
            <v>14</v>
          </cell>
          <cell r="C3">
            <v>12</v>
          </cell>
          <cell r="D3">
            <v>1</v>
          </cell>
          <cell r="E3">
            <v>0</v>
          </cell>
          <cell r="F3">
            <v>161</v>
          </cell>
          <cell r="G3">
            <v>138</v>
          </cell>
          <cell r="H3">
            <v>11.5</v>
          </cell>
          <cell r="I3">
            <v>0</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cell r="I17">
            <v>1</v>
          </cell>
        </row>
      </sheetData>
      <sheetData sheetId="13">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14">
        <row r="3">
          <cell r="B3">
            <v>11</v>
          </cell>
          <cell r="C3">
            <v>11</v>
          </cell>
          <cell r="D3">
            <v>2</v>
          </cell>
          <cell r="E3">
            <v>1</v>
          </cell>
          <cell r="F3">
            <v>126.5</v>
          </cell>
          <cell r="G3">
            <v>126.5</v>
          </cell>
          <cell r="H3">
            <v>23</v>
          </cell>
          <cell r="I3">
            <v>11.5</v>
          </cell>
          <cell r="J3" t="str">
            <v>N/A</v>
          </cell>
          <cell r="K3" t="str">
            <v>N/A</v>
          </cell>
          <cell r="L3" t="str">
            <v>N/A</v>
          </cell>
          <cell r="M3" t="str">
            <v>N/A</v>
          </cell>
          <cell r="N3" t="str">
            <v>G</v>
          </cell>
          <cell r="O3">
            <v>11</v>
          </cell>
          <cell r="P3">
            <v>10</v>
          </cell>
          <cell r="Q3">
            <v>2</v>
          </cell>
          <cell r="R3">
            <v>1</v>
          </cell>
          <cell r="S3">
            <v>126.5</v>
          </cell>
          <cell r="T3">
            <v>115</v>
          </cell>
          <cell r="U3">
            <v>23</v>
          </cell>
          <cell r="V3">
            <v>11.5</v>
          </cell>
          <cell r="W3" t="str">
            <v>N/A</v>
          </cell>
          <cell r="X3" t="str">
            <v>N/A</v>
          </cell>
          <cell r="Y3" t="str">
            <v>N/A</v>
          </cell>
          <cell r="Z3" t="str">
            <v>N/A</v>
          </cell>
          <cell r="AA3" t="str">
            <v>G</v>
          </cell>
        </row>
        <row r="17">
          <cell r="E17"/>
          <cell r="F17">
            <v>1</v>
          </cell>
          <cell r="H17"/>
          <cell r="I17">
            <v>1</v>
          </cell>
        </row>
      </sheetData>
      <sheetData sheetId="15">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16">
        <row r="3">
          <cell r="B3">
            <v>12</v>
          </cell>
          <cell r="C3">
            <v>9</v>
          </cell>
          <cell r="D3">
            <v>1</v>
          </cell>
          <cell r="E3">
            <v>1</v>
          </cell>
          <cell r="F3">
            <v>138</v>
          </cell>
          <cell r="G3">
            <v>103.5</v>
          </cell>
          <cell r="H3">
            <v>11.5</v>
          </cell>
          <cell r="I3">
            <v>11.5</v>
          </cell>
          <cell r="J3" t="str">
            <v>N/A</v>
          </cell>
          <cell r="K3" t="str">
            <v>N/A</v>
          </cell>
          <cell r="L3" t="str">
            <v>N/A</v>
          </cell>
          <cell r="M3" t="str">
            <v>N/A</v>
          </cell>
          <cell r="N3" t="str">
            <v>G</v>
          </cell>
          <cell r="O3">
            <v>12</v>
          </cell>
          <cell r="P3">
            <v>9</v>
          </cell>
          <cell r="Q3">
            <v>1</v>
          </cell>
          <cell r="R3">
            <v>1</v>
          </cell>
          <cell r="S3">
            <v>138</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17">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18">
        <row r="3">
          <cell r="B3">
            <v>11</v>
          </cell>
          <cell r="C3">
            <v>11</v>
          </cell>
          <cell r="D3">
            <v>2</v>
          </cell>
          <cell r="E3">
            <v>1</v>
          </cell>
          <cell r="F3">
            <v>126.5</v>
          </cell>
          <cell r="G3">
            <v>126.5</v>
          </cell>
          <cell r="H3">
            <v>23</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9">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cell r="I17">
            <v>1</v>
          </cell>
        </row>
      </sheetData>
      <sheetData sheetId="20">
        <row r="3">
          <cell r="B3">
            <v>15</v>
          </cell>
          <cell r="C3">
            <v>14</v>
          </cell>
          <cell r="D3">
            <v>1</v>
          </cell>
          <cell r="E3">
            <v>1</v>
          </cell>
          <cell r="F3">
            <v>172.5</v>
          </cell>
          <cell r="G3">
            <v>161</v>
          </cell>
          <cell r="H3">
            <v>11.5</v>
          </cell>
          <cell r="I3">
            <v>11.5</v>
          </cell>
          <cell r="J3" t="str">
            <v>N/A</v>
          </cell>
          <cell r="K3" t="str">
            <v>N/A</v>
          </cell>
          <cell r="L3" t="str">
            <v>N/A</v>
          </cell>
          <cell r="M3" t="str">
            <v>N/A</v>
          </cell>
          <cell r="N3" t="str">
            <v>G</v>
          </cell>
          <cell r="O3">
            <v>15</v>
          </cell>
          <cell r="P3">
            <v>11</v>
          </cell>
          <cell r="Q3">
            <v>1</v>
          </cell>
          <cell r="R3">
            <v>1</v>
          </cell>
          <cell r="S3">
            <v>172.5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21">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14</v>
          </cell>
          <cell r="P3">
            <v>13</v>
          </cell>
          <cell r="Q3">
            <v>1</v>
          </cell>
          <cell r="R3">
            <v>0</v>
          </cell>
          <cell r="S3">
            <v>161</v>
          </cell>
          <cell r="T3">
            <v>149.5</v>
          </cell>
          <cell r="U3">
            <v>11.5</v>
          </cell>
          <cell r="V3">
            <v>0</v>
          </cell>
          <cell r="W3" t="str">
            <v>N/A</v>
          </cell>
          <cell r="X3" t="str">
            <v>N/A</v>
          </cell>
          <cell r="Y3" t="str">
            <v>N/A</v>
          </cell>
          <cell r="Z3" t="str">
            <v>N/A</v>
          </cell>
          <cell r="AA3" t="str">
            <v>G</v>
          </cell>
        </row>
        <row r="17">
          <cell r="E17"/>
          <cell r="F17">
            <v>1</v>
          </cell>
          <cell r="H17"/>
          <cell r="I17">
            <v>1</v>
          </cell>
        </row>
      </sheetData>
      <sheetData sheetId="22">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11</v>
          </cell>
          <cell r="Q3">
            <v>1</v>
          </cell>
          <cell r="R3">
            <v>0</v>
          </cell>
          <cell r="S3">
            <v>149.5</v>
          </cell>
          <cell r="T3">
            <v>126.5</v>
          </cell>
          <cell r="U3">
            <v>11.5</v>
          </cell>
          <cell r="V3">
            <v>0</v>
          </cell>
          <cell r="W3" t="str">
            <v>N/A</v>
          </cell>
          <cell r="X3" t="str">
            <v>N/A</v>
          </cell>
          <cell r="Y3" t="str">
            <v>N/A</v>
          </cell>
          <cell r="Z3" t="str">
            <v>N/A</v>
          </cell>
          <cell r="AA3" t="str">
            <v>G</v>
          </cell>
        </row>
        <row r="17">
          <cell r="E17"/>
          <cell r="F17">
            <v>1</v>
          </cell>
          <cell r="H17"/>
          <cell r="I17">
            <v>1</v>
          </cell>
        </row>
      </sheetData>
      <sheetData sheetId="23">
        <row r="3">
          <cell r="B3">
            <v>13</v>
          </cell>
          <cell r="C3">
            <v>10</v>
          </cell>
          <cell r="D3">
            <v>1</v>
          </cell>
          <cell r="E3">
            <v>1</v>
          </cell>
          <cell r="F3">
            <v>149.5</v>
          </cell>
          <cell r="G3">
            <v>115</v>
          </cell>
          <cell r="H3">
            <v>11.5</v>
          </cell>
          <cell r="I3">
            <v>11.5</v>
          </cell>
          <cell r="J3" t="str">
            <v>N/A</v>
          </cell>
          <cell r="K3" t="str">
            <v>N/A</v>
          </cell>
          <cell r="L3" t="str">
            <v>N/A</v>
          </cell>
          <cell r="M3" t="str">
            <v>N/A</v>
          </cell>
          <cell r="N3" t="str">
            <v>G</v>
          </cell>
          <cell r="O3">
            <v>13</v>
          </cell>
          <cell r="P3">
            <v>11</v>
          </cell>
          <cell r="Q3">
            <v>1</v>
          </cell>
          <cell r="R3">
            <v>1</v>
          </cell>
          <cell r="S3">
            <v>149.5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24">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5">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10</v>
          </cell>
          <cell r="Q3">
            <v>1</v>
          </cell>
          <cell r="R3">
            <v>1</v>
          </cell>
          <cell r="S3">
            <v>126.5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6">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7">
        <row r="3">
          <cell r="B3">
            <v>14</v>
          </cell>
          <cell r="C3">
            <v>13</v>
          </cell>
          <cell r="D3">
            <v>2</v>
          </cell>
          <cell r="E3">
            <v>2</v>
          </cell>
          <cell r="F3">
            <v>161</v>
          </cell>
          <cell r="G3">
            <v>149.5</v>
          </cell>
          <cell r="H3">
            <v>23</v>
          </cell>
          <cell r="I3">
            <v>23</v>
          </cell>
          <cell r="J3" t="str">
            <v>N/A</v>
          </cell>
          <cell r="K3" t="str">
            <v>N/A</v>
          </cell>
          <cell r="L3" t="str">
            <v>N/A</v>
          </cell>
          <cell r="M3" t="str">
            <v>N/A</v>
          </cell>
          <cell r="N3" t="str">
            <v>G</v>
          </cell>
          <cell r="O3">
            <v>14</v>
          </cell>
          <cell r="P3">
            <v>11</v>
          </cell>
          <cell r="Q3">
            <v>1</v>
          </cell>
          <cell r="R3">
            <v>1</v>
          </cell>
          <cell r="S3">
            <v>161</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28">
        <row r="3">
          <cell r="B3">
            <v>12</v>
          </cell>
          <cell r="C3">
            <v>11</v>
          </cell>
          <cell r="D3">
            <v>2</v>
          </cell>
          <cell r="E3">
            <v>2</v>
          </cell>
          <cell r="F3">
            <v>138</v>
          </cell>
          <cell r="G3">
            <v>126.5</v>
          </cell>
          <cell r="H3">
            <v>23</v>
          </cell>
          <cell r="I3">
            <v>23</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9">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31"/>
      <sheetData sheetId="32"/>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4</v>
          </cell>
          <cell r="B3">
            <v>3</v>
          </cell>
          <cell r="C3">
            <v>1</v>
          </cell>
          <cell r="D3">
            <v>0</v>
          </cell>
          <cell r="E3">
            <v>46</v>
          </cell>
          <cell r="F3">
            <v>34.5</v>
          </cell>
          <cell r="G3">
            <v>11.5</v>
          </cell>
          <cell r="H3">
            <v>0</v>
          </cell>
          <cell r="I3">
            <v>5</v>
          </cell>
          <cell r="J3">
            <v>6.666666666666667</v>
          </cell>
          <cell r="L3">
            <v>4</v>
          </cell>
          <cell r="M3">
            <v>6.666666666666667</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3">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7">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9">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10">
        <row r="3">
          <cell r="A3">
            <v>3</v>
          </cell>
          <cell r="B3">
            <v>2</v>
          </cell>
          <cell r="C3">
            <v>1</v>
          </cell>
          <cell r="D3">
            <v>1</v>
          </cell>
          <cell r="E3">
            <v>34.5</v>
          </cell>
          <cell r="F3">
            <v>23</v>
          </cell>
          <cell r="G3">
            <v>11.5</v>
          </cell>
          <cell r="H3">
            <v>11.5</v>
          </cell>
          <cell r="I3">
            <v>6.666666666666667</v>
          </cell>
          <cell r="J3">
            <v>10</v>
          </cell>
          <cell r="L3">
            <v>5</v>
          </cell>
          <cell r="M3">
            <v>6.666666666666667</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1">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3">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cell r="I17"/>
        </row>
      </sheetData>
      <sheetData sheetId="14">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5">
        <row r="3">
          <cell r="A3">
            <v>4</v>
          </cell>
          <cell r="B3">
            <v>2</v>
          </cell>
          <cell r="C3">
            <v>1</v>
          </cell>
          <cell r="D3">
            <v>1</v>
          </cell>
          <cell r="E3">
            <v>46</v>
          </cell>
          <cell r="F3">
            <v>23</v>
          </cell>
          <cell r="G3">
            <v>11.5</v>
          </cell>
          <cell r="H3">
            <v>11.5</v>
          </cell>
          <cell r="I3">
            <v>5</v>
          </cell>
          <cell r="J3">
            <v>10</v>
          </cell>
          <cell r="L3">
            <v>4</v>
          </cell>
          <cell r="M3">
            <v>6.666666666666667</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6">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17">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1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2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row>
      </sheetData>
      <sheetData sheetId="21">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2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v>1</v>
          </cell>
        </row>
      </sheetData>
      <sheetData sheetId="23">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24">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row>
      </sheetData>
      <sheetData sheetId="2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27">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2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2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30">
        <row r="3">
          <cell r="A3">
            <v>0</v>
          </cell>
          <cell r="B3">
            <v>0</v>
          </cell>
          <cell r="C3">
            <v>0</v>
          </cell>
          <cell r="D3">
            <v>0</v>
          </cell>
          <cell r="E3">
            <v>0</v>
          </cell>
          <cell r="F3">
            <v>0</v>
          </cell>
          <cell r="G3">
            <v>0</v>
          </cell>
          <cell r="H3">
            <v>0</v>
          </cell>
          <cell r="I3" t="e">
            <v>#DIV/0!</v>
          </cell>
          <cell r="J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Z3" t="e">
            <v>#DIV/0!</v>
          </cell>
          <cell r="AA3" t="e">
            <v>#DIV/0!</v>
          </cell>
          <cell r="AB3">
            <v>0</v>
          </cell>
        </row>
        <row r="17">
          <cell r="E17"/>
          <cell r="F17"/>
          <cell r="H17"/>
          <cell r="I17"/>
        </row>
      </sheetData>
      <sheetData sheetId="31"/>
      <sheetData sheetId="32"/>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
        <row r="3">
          <cell r="A3">
            <v>3</v>
          </cell>
          <cell r="B3">
            <v>2</v>
          </cell>
          <cell r="C3">
            <v>1</v>
          </cell>
          <cell r="D3">
            <v>1</v>
          </cell>
          <cell r="E3">
            <v>34.5</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
        <row r="3">
          <cell r="A3">
            <v>0</v>
          </cell>
          <cell r="B3">
            <v>2</v>
          </cell>
          <cell r="C3">
            <v>0</v>
          </cell>
          <cell r="D3">
            <v>2</v>
          </cell>
          <cell r="E3">
            <v>0</v>
          </cell>
          <cell r="F3">
            <v>23</v>
          </cell>
          <cell r="G3">
            <v>0</v>
          </cell>
          <cell r="H3">
            <v>23</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4">
        <row r="3">
          <cell r="A3">
            <v>2</v>
          </cell>
          <cell r="B3">
            <v>2</v>
          </cell>
          <cell r="C3">
            <v>1</v>
          </cell>
          <cell r="D3">
            <v>1</v>
          </cell>
          <cell r="E3">
            <v>23</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5">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6">
        <row r="3">
          <cell r="A3">
            <v>4</v>
          </cell>
          <cell r="B3">
            <v>3</v>
          </cell>
          <cell r="C3">
            <v>1</v>
          </cell>
          <cell r="D3">
            <v>2</v>
          </cell>
          <cell r="E3">
            <v>46</v>
          </cell>
          <cell r="F3">
            <v>34.5</v>
          </cell>
          <cell r="G3">
            <v>11.5</v>
          </cell>
          <cell r="H3">
            <v>23</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7">
        <row r="3">
          <cell r="A3">
            <v>2.65</v>
          </cell>
          <cell r="B3">
            <v>2.65</v>
          </cell>
          <cell r="C3">
            <v>1</v>
          </cell>
          <cell r="D3">
            <v>1</v>
          </cell>
          <cell r="E3">
            <v>30.5</v>
          </cell>
          <cell r="F3">
            <v>30.5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8">
        <row r="3">
          <cell r="A3">
            <v>1</v>
          </cell>
          <cell r="B3">
            <v>1</v>
          </cell>
          <cell r="C3">
            <v>1</v>
          </cell>
          <cell r="D3">
            <v>1</v>
          </cell>
          <cell r="E3">
            <v>11.5</v>
          </cell>
          <cell r="F3">
            <v>11.5</v>
          </cell>
          <cell r="G3">
            <v>11.5</v>
          </cell>
          <cell r="H3">
            <v>11.5</v>
          </cell>
          <cell r="I3" t="str">
            <v>N/A</v>
          </cell>
          <cell r="J3" t="str">
            <v>N/A</v>
          </cell>
          <cell r="K3" t="str">
            <v>N/A</v>
          </cell>
          <cell r="L3" t="str">
            <v>N/A</v>
          </cell>
          <cell r="M3" t="str">
            <v>A</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9">
        <row r="3">
          <cell r="A3">
            <v>1</v>
          </cell>
          <cell r="B3">
            <v>1</v>
          </cell>
          <cell r="C3">
            <v>0.65</v>
          </cell>
          <cell r="D3">
            <v>0.65</v>
          </cell>
          <cell r="E3">
            <v>11.5</v>
          </cell>
          <cell r="F3">
            <v>11.5</v>
          </cell>
          <cell r="G3">
            <v>7.5</v>
          </cell>
          <cell r="H3">
            <v>7.5</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G</v>
          </cell>
        </row>
        <row r="17">
          <cell r="E17">
            <v>1</v>
          </cell>
          <cell r="F17"/>
          <cell r="H17">
            <v>1</v>
          </cell>
          <cell r="I17"/>
        </row>
      </sheetData>
      <sheetData sheetId="10">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1">
        <row r="3">
          <cell r="A3">
            <v>2</v>
          </cell>
          <cell r="B3">
            <v>2</v>
          </cell>
          <cell r="C3">
            <v>0</v>
          </cell>
          <cell r="D3">
            <v>0</v>
          </cell>
          <cell r="E3">
            <v>23</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2">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cell r="I17"/>
        </row>
      </sheetData>
      <sheetData sheetId="13">
        <row r="3">
          <cell r="A3">
            <v>3</v>
          </cell>
          <cell r="B3">
            <v>2</v>
          </cell>
          <cell r="C3">
            <v>1</v>
          </cell>
          <cell r="D3">
            <v>1</v>
          </cell>
          <cell r="E3">
            <v>34.5</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cell r="I17"/>
        </row>
      </sheetData>
      <sheetData sheetId="14">
        <row r="3">
          <cell r="A3">
            <v>3</v>
          </cell>
          <cell r="B3">
            <v>2.65</v>
          </cell>
          <cell r="C3">
            <v>1</v>
          </cell>
          <cell r="D3">
            <v>1</v>
          </cell>
          <cell r="E3">
            <v>34.5</v>
          </cell>
          <cell r="F3">
            <v>30.5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5">
        <row r="3">
          <cell r="A3">
            <v>2</v>
          </cell>
          <cell r="B3">
            <v>2</v>
          </cell>
          <cell r="C3">
            <v>1</v>
          </cell>
          <cell r="D3">
            <v>1</v>
          </cell>
          <cell r="E3">
            <v>23</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6">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7">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8">
        <row r="3">
          <cell r="A3">
            <v>3</v>
          </cell>
          <cell r="B3">
            <v>3</v>
          </cell>
          <cell r="C3">
            <v>0.65</v>
          </cell>
          <cell r="D3">
            <v>0</v>
          </cell>
          <cell r="E3">
            <v>34.5</v>
          </cell>
          <cell r="F3">
            <v>34.5</v>
          </cell>
          <cell r="G3">
            <v>7.5</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9">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0">
        <row r="3">
          <cell r="A3">
            <v>3</v>
          </cell>
          <cell r="B3">
            <v>2</v>
          </cell>
          <cell r="C3">
            <v>1</v>
          </cell>
          <cell r="D3">
            <v>1</v>
          </cell>
          <cell r="E3">
            <v>34.5</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1">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2">
        <row r="3">
          <cell r="A3">
            <v>3</v>
          </cell>
          <cell r="B3">
            <v>3</v>
          </cell>
          <cell r="C3">
            <v>1</v>
          </cell>
          <cell r="D3">
            <v>0</v>
          </cell>
          <cell r="E3">
            <v>34.5</v>
          </cell>
          <cell r="F3">
            <v>34.5</v>
          </cell>
          <cell r="G3">
            <v>11.5</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3">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4">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5">
        <row r="3">
          <cell r="A3">
            <v>3</v>
          </cell>
          <cell r="B3">
            <v>2</v>
          </cell>
          <cell r="C3">
            <v>1</v>
          </cell>
          <cell r="D3">
            <v>1</v>
          </cell>
          <cell r="E3">
            <v>34.5</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6">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7">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8">
        <row r="3">
          <cell r="A3">
            <v>3.65</v>
          </cell>
          <cell r="B3">
            <v>2.65</v>
          </cell>
          <cell r="C3">
            <v>0</v>
          </cell>
          <cell r="D3">
            <v>0</v>
          </cell>
          <cell r="E3">
            <v>42</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9">
        <row r="3">
          <cell r="A3">
            <v>3.65</v>
          </cell>
          <cell r="B3">
            <v>3.65</v>
          </cell>
          <cell r="C3">
            <v>0</v>
          </cell>
          <cell r="D3">
            <v>0</v>
          </cell>
          <cell r="E3">
            <v>42</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row r="17">
          <cell r="E17"/>
          <cell r="F17"/>
          <cell r="H17"/>
          <cell r="I17"/>
        </row>
      </sheetData>
      <sheetData sheetId="31"/>
      <sheetData sheetId="3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4">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7">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9">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0">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1">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2">
        <row r="3">
          <cell r="A3">
            <v>6</v>
          </cell>
          <cell r="B3">
            <v>4</v>
          </cell>
          <cell r="C3">
            <v>0</v>
          </cell>
          <cell r="D3">
            <v>0</v>
          </cell>
          <cell r="E3">
            <v>69</v>
          </cell>
          <cell r="F3">
            <v>46</v>
          </cell>
          <cell r="G3">
            <v>0</v>
          </cell>
          <cell r="H3">
            <v>0</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3">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4">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5">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7">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8">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9">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0">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1">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2">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3</v>
          </cell>
          <cell r="P3">
            <v>0</v>
          </cell>
          <cell r="Q3">
            <v>0</v>
          </cell>
          <cell r="R3">
            <v>57.5</v>
          </cell>
          <cell r="S3">
            <v>34.5</v>
          </cell>
          <cell r="T3">
            <v>0</v>
          </cell>
          <cell r="U3">
            <v>0</v>
          </cell>
          <cell r="V3" t="str">
            <v>N/A</v>
          </cell>
          <cell r="W3" t="str">
            <v>N/A</v>
          </cell>
          <cell r="X3" t="str">
            <v>N/A</v>
          </cell>
          <cell r="Y3" t="str">
            <v>N/A</v>
          </cell>
          <cell r="Z3" t="str">
            <v>G</v>
          </cell>
        </row>
      </sheetData>
      <sheetData sheetId="2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4">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4</v>
          </cell>
          <cell r="P3">
            <v>0</v>
          </cell>
          <cell r="Q3">
            <v>0</v>
          </cell>
          <cell r="R3">
            <v>57.5</v>
          </cell>
          <cell r="S3">
            <v>46</v>
          </cell>
          <cell r="T3">
            <v>0</v>
          </cell>
          <cell r="U3">
            <v>0</v>
          </cell>
          <cell r="V3" t="str">
            <v>N/A</v>
          </cell>
          <cell r="W3" t="str">
            <v>N/A</v>
          </cell>
          <cell r="X3" t="str">
            <v>N/A</v>
          </cell>
          <cell r="Y3" t="str">
            <v>N/A</v>
          </cell>
          <cell r="Z3" t="str">
            <v>A</v>
          </cell>
        </row>
      </sheetData>
      <sheetData sheetId="25">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6">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7">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8">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9">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3</v>
          </cell>
          <cell r="P3">
            <v>1</v>
          </cell>
          <cell r="Q3">
            <v>2</v>
          </cell>
          <cell r="R3">
            <v>69</v>
          </cell>
          <cell r="S3">
            <v>34.5</v>
          </cell>
          <cell r="T3">
            <v>11.5</v>
          </cell>
          <cell r="U3">
            <v>23</v>
          </cell>
          <cell r="V3" t="str">
            <v>N/A</v>
          </cell>
          <cell r="W3" t="str">
            <v>N/A</v>
          </cell>
          <cell r="X3" t="str">
            <v>N/A</v>
          </cell>
          <cell r="Y3" t="str">
            <v>N/A</v>
          </cell>
          <cell r="Z3" t="str">
            <v>G</v>
          </cell>
        </row>
      </sheetData>
      <sheetData sheetId="1">
        <row r="3">
          <cell r="A3">
            <v>6</v>
          </cell>
          <cell r="B3">
            <v>8</v>
          </cell>
          <cell r="C3">
            <v>1</v>
          </cell>
          <cell r="D3">
            <v>0</v>
          </cell>
          <cell r="E3">
            <v>69</v>
          </cell>
          <cell r="F3">
            <v>92</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3">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4">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5">
        <row r="3">
          <cell r="A3">
            <v>6</v>
          </cell>
          <cell r="B3">
            <v>4.6500000000000004</v>
          </cell>
          <cell r="C3">
            <v>1</v>
          </cell>
          <cell r="D3">
            <v>1</v>
          </cell>
          <cell r="E3">
            <v>69</v>
          </cell>
          <cell r="F3">
            <v>53.5</v>
          </cell>
          <cell r="G3">
            <v>11.5</v>
          </cell>
          <cell r="H3">
            <v>11.5</v>
          </cell>
          <cell r="I3" t="str">
            <v>N/A</v>
          </cell>
          <cell r="J3" t="str">
            <v>N/A</v>
          </cell>
          <cell r="K3" t="str">
            <v>N/A</v>
          </cell>
          <cell r="L3" t="str">
            <v>N/A</v>
          </cell>
          <cell r="M3" t="str">
            <v>A</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6">
        <row r="3">
          <cell r="A3">
            <v>6</v>
          </cell>
          <cell r="B3">
            <v>6</v>
          </cell>
          <cell r="C3">
            <v>1</v>
          </cell>
          <cell r="D3">
            <v>1</v>
          </cell>
          <cell r="E3">
            <v>69</v>
          </cell>
          <cell r="F3">
            <v>69</v>
          </cell>
          <cell r="G3">
            <v>11.5</v>
          </cell>
          <cell r="H3">
            <v>11.5</v>
          </cell>
          <cell r="I3" t="str">
            <v>N/A</v>
          </cell>
          <cell r="J3" t="str">
            <v>N/A</v>
          </cell>
          <cell r="K3" t="str">
            <v>N/A</v>
          </cell>
          <cell r="L3" t="str">
            <v>N/A</v>
          </cell>
          <cell r="M3" t="str">
            <v>A</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7">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8">
        <row r="3">
          <cell r="A3">
            <v>6</v>
          </cell>
          <cell r="B3">
            <v>6.65</v>
          </cell>
          <cell r="C3">
            <v>1</v>
          </cell>
          <cell r="D3">
            <v>1</v>
          </cell>
          <cell r="E3">
            <v>69</v>
          </cell>
          <cell r="F3">
            <v>76.5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9">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10">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5</v>
          </cell>
          <cell r="O3">
            <v>5</v>
          </cell>
          <cell r="P3">
            <v>2</v>
          </cell>
          <cell r="Q3">
            <v>2</v>
          </cell>
          <cell r="R3">
            <v>57.5</v>
          </cell>
          <cell r="S3">
            <v>57.5</v>
          </cell>
          <cell r="T3">
            <v>23</v>
          </cell>
          <cell r="U3">
            <v>23</v>
          </cell>
          <cell r="V3" t="str">
            <v>N/A</v>
          </cell>
          <cell r="W3" t="str">
            <v>N/A</v>
          </cell>
          <cell r="X3" t="str">
            <v>N/A</v>
          </cell>
          <cell r="Y3" t="str">
            <v>N/A</v>
          </cell>
          <cell r="Z3" t="str">
            <v>G</v>
          </cell>
        </row>
      </sheetData>
      <sheetData sheetId="11">
        <row r="3">
          <cell r="A3">
            <v>6</v>
          </cell>
          <cell r="B3">
            <v>8</v>
          </cell>
          <cell r="C3">
            <v>1</v>
          </cell>
          <cell r="D3">
            <v>0</v>
          </cell>
          <cell r="E3">
            <v>69</v>
          </cell>
          <cell r="F3">
            <v>92</v>
          </cell>
          <cell r="G3">
            <v>11.5</v>
          </cell>
          <cell r="H3">
            <v>0</v>
          </cell>
          <cell r="I3" t="str">
            <v>N/A</v>
          </cell>
          <cell r="J3" t="str">
            <v>N/A</v>
          </cell>
          <cell r="K3" t="str">
            <v>N/A</v>
          </cell>
          <cell r="L3" t="str">
            <v>N/A</v>
          </cell>
          <cell r="M3" t="str">
            <v>G</v>
          </cell>
          <cell r="N3">
            <v>6</v>
          </cell>
          <cell r="O3">
            <v>3</v>
          </cell>
          <cell r="P3">
            <v>1</v>
          </cell>
          <cell r="Q3">
            <v>5</v>
          </cell>
          <cell r="R3">
            <v>69</v>
          </cell>
          <cell r="S3">
            <v>34.5</v>
          </cell>
          <cell r="T3">
            <v>11.5</v>
          </cell>
          <cell r="U3">
            <v>57.5</v>
          </cell>
          <cell r="V3" t="str">
            <v>N/A</v>
          </cell>
          <cell r="W3" t="str">
            <v>N/A</v>
          </cell>
          <cell r="X3" t="str">
            <v>N/A</v>
          </cell>
          <cell r="Y3" t="str">
            <v>N/A</v>
          </cell>
          <cell r="Z3" t="str">
            <v>G</v>
          </cell>
        </row>
      </sheetData>
      <sheetData sheetId="12">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3">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14">
        <row r="3">
          <cell r="A3">
            <v>6</v>
          </cell>
          <cell r="B3">
            <v>6.65</v>
          </cell>
          <cell r="C3">
            <v>1</v>
          </cell>
          <cell r="D3">
            <v>1</v>
          </cell>
          <cell r="E3">
            <v>69</v>
          </cell>
          <cell r="F3">
            <v>76.5</v>
          </cell>
          <cell r="G3">
            <v>11.5</v>
          </cell>
          <cell r="H3">
            <v>11.5</v>
          </cell>
          <cell r="I3" t="str">
            <v>N/A</v>
          </cell>
          <cell r="J3" t="str">
            <v>N/A</v>
          </cell>
          <cell r="K3" t="str">
            <v>N/A</v>
          </cell>
          <cell r="L3" t="str">
            <v>N/A</v>
          </cell>
          <cell r="M3" t="str">
            <v>A</v>
          </cell>
          <cell r="N3">
            <v>6</v>
          </cell>
          <cell r="O3">
            <v>4</v>
          </cell>
          <cell r="P3">
            <v>1</v>
          </cell>
          <cell r="Q3">
            <v>1</v>
          </cell>
          <cell r="R3">
            <v>69</v>
          </cell>
          <cell r="S3">
            <v>46</v>
          </cell>
          <cell r="T3">
            <v>11.5</v>
          </cell>
          <cell r="U3">
            <v>11.5</v>
          </cell>
          <cell r="V3" t="str">
            <v>N/A</v>
          </cell>
          <cell r="W3" t="str">
            <v>N/A</v>
          </cell>
          <cell r="X3" t="str">
            <v>N/A</v>
          </cell>
          <cell r="Y3" t="str">
            <v>N/A</v>
          </cell>
          <cell r="Z3" t="str">
            <v>A</v>
          </cell>
        </row>
      </sheetData>
      <sheetData sheetId="15">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3</v>
          </cell>
          <cell r="P3">
            <v>1</v>
          </cell>
          <cell r="Q3">
            <v>1</v>
          </cell>
          <cell r="R3">
            <v>69</v>
          </cell>
          <cell r="S3">
            <v>34.5</v>
          </cell>
          <cell r="T3">
            <v>11.5</v>
          </cell>
          <cell r="U3">
            <v>11.5</v>
          </cell>
          <cell r="V3" t="str">
            <v>N/A</v>
          </cell>
          <cell r="W3" t="str">
            <v>N/A</v>
          </cell>
          <cell r="X3" t="str">
            <v>N/A</v>
          </cell>
          <cell r="Y3" t="str">
            <v>N/A</v>
          </cell>
          <cell r="Z3" t="str">
            <v>G</v>
          </cell>
        </row>
      </sheetData>
      <sheetData sheetId="16">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A</v>
          </cell>
        </row>
      </sheetData>
      <sheetData sheetId="17">
        <row r="3">
          <cell r="A3">
            <v>6</v>
          </cell>
          <cell r="B3">
            <v>8</v>
          </cell>
          <cell r="C3">
            <v>1</v>
          </cell>
          <cell r="D3">
            <v>0</v>
          </cell>
          <cell r="E3">
            <v>69</v>
          </cell>
          <cell r="F3">
            <v>92</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8">
        <row r="3">
          <cell r="A3">
            <v>6</v>
          </cell>
          <cell r="B3">
            <v>5</v>
          </cell>
          <cell r="C3">
            <v>1</v>
          </cell>
          <cell r="D3">
            <v>1</v>
          </cell>
          <cell r="E3">
            <v>69</v>
          </cell>
          <cell r="F3">
            <v>57.5</v>
          </cell>
          <cell r="G3">
            <v>11.5</v>
          </cell>
          <cell r="H3">
            <v>11.5</v>
          </cell>
          <cell r="I3" t="str">
            <v>N/A</v>
          </cell>
          <cell r="J3" t="str">
            <v>N/A</v>
          </cell>
          <cell r="K3" t="str">
            <v>N/A</v>
          </cell>
          <cell r="L3" t="str">
            <v>N/A</v>
          </cell>
          <cell r="M3" t="str">
            <v>A</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19">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20">
        <row r="3">
          <cell r="A3">
            <v>6</v>
          </cell>
          <cell r="B3">
            <v>5</v>
          </cell>
          <cell r="C3">
            <v>1</v>
          </cell>
          <cell r="D3">
            <v>2</v>
          </cell>
          <cell r="E3">
            <v>69</v>
          </cell>
          <cell r="F3">
            <v>57.5</v>
          </cell>
          <cell r="G3">
            <v>11.5</v>
          </cell>
          <cell r="H3">
            <v>23</v>
          </cell>
          <cell r="I3" t="str">
            <v>N/A</v>
          </cell>
          <cell r="J3" t="str">
            <v>N/A</v>
          </cell>
          <cell r="K3" t="str">
            <v>N/A</v>
          </cell>
          <cell r="L3" t="str">
            <v>N/A</v>
          </cell>
          <cell r="M3" t="str">
            <v>A</v>
          </cell>
          <cell r="N3">
            <v>6</v>
          </cell>
          <cell r="O3">
            <v>7</v>
          </cell>
          <cell r="P3">
            <v>1</v>
          </cell>
          <cell r="Q3">
            <v>1</v>
          </cell>
          <cell r="R3">
            <v>69</v>
          </cell>
          <cell r="S3">
            <v>80.5</v>
          </cell>
          <cell r="T3">
            <v>11.5</v>
          </cell>
          <cell r="U3">
            <v>11.5</v>
          </cell>
          <cell r="V3" t="str">
            <v>N/A</v>
          </cell>
          <cell r="W3" t="str">
            <v>N/A</v>
          </cell>
          <cell r="X3" t="str">
            <v>N/A</v>
          </cell>
          <cell r="Y3" t="str">
            <v>N/A</v>
          </cell>
          <cell r="Z3" t="str">
            <v>G</v>
          </cell>
        </row>
      </sheetData>
      <sheetData sheetId="21">
        <row r="3">
          <cell r="A3">
            <v>6</v>
          </cell>
          <cell r="B3">
            <v>5</v>
          </cell>
          <cell r="C3">
            <v>1</v>
          </cell>
          <cell r="D3">
            <v>2</v>
          </cell>
          <cell r="E3">
            <v>69</v>
          </cell>
          <cell r="F3">
            <v>57.5</v>
          </cell>
          <cell r="G3">
            <v>11.5</v>
          </cell>
          <cell r="H3">
            <v>23</v>
          </cell>
          <cell r="I3" t="str">
            <v>N/A</v>
          </cell>
          <cell r="J3" t="str">
            <v>N/A</v>
          </cell>
          <cell r="K3" t="str">
            <v>N/A</v>
          </cell>
          <cell r="L3" t="str">
            <v>N/A</v>
          </cell>
          <cell r="M3" t="str">
            <v>A</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22">
        <row r="3">
          <cell r="A3">
            <v>6</v>
          </cell>
          <cell r="B3">
            <v>6</v>
          </cell>
          <cell r="C3">
            <v>1</v>
          </cell>
          <cell r="D3">
            <v>0</v>
          </cell>
          <cell r="E3">
            <v>69</v>
          </cell>
          <cell r="F3">
            <v>69</v>
          </cell>
          <cell r="G3">
            <v>11.5</v>
          </cell>
          <cell r="H3">
            <v>0</v>
          </cell>
          <cell r="I3" t="str">
            <v>N/A</v>
          </cell>
          <cell r="J3" t="str">
            <v>N/A</v>
          </cell>
          <cell r="K3" t="str">
            <v>N/A</v>
          </cell>
          <cell r="L3" t="str">
            <v>N/A</v>
          </cell>
          <cell r="M3" t="str">
            <v>A</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3">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4">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5">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6">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7">
        <row r="3">
          <cell r="A3">
            <v>6</v>
          </cell>
          <cell r="B3">
            <v>7.65</v>
          </cell>
          <cell r="C3">
            <v>1</v>
          </cell>
          <cell r="D3">
            <v>2</v>
          </cell>
          <cell r="E3">
            <v>69</v>
          </cell>
          <cell r="F3">
            <v>88</v>
          </cell>
          <cell r="G3">
            <v>11.5</v>
          </cell>
          <cell r="H3">
            <v>23</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G</v>
          </cell>
        </row>
      </sheetData>
      <sheetData sheetId="28">
        <row r="3">
          <cell r="A3">
            <v>6</v>
          </cell>
          <cell r="B3">
            <v>5</v>
          </cell>
          <cell r="C3">
            <v>1</v>
          </cell>
          <cell r="D3">
            <v>2</v>
          </cell>
          <cell r="E3">
            <v>69</v>
          </cell>
          <cell r="F3">
            <v>57.5</v>
          </cell>
          <cell r="G3">
            <v>11.5</v>
          </cell>
          <cell r="H3">
            <v>23</v>
          </cell>
          <cell r="I3" t="str">
            <v>N/A</v>
          </cell>
          <cell r="J3" t="str">
            <v>N/A</v>
          </cell>
          <cell r="K3" t="str">
            <v>N/A</v>
          </cell>
          <cell r="L3" t="str">
            <v>N/A</v>
          </cell>
          <cell r="M3" t="str">
            <v>A</v>
          </cell>
          <cell r="N3">
            <v>6</v>
          </cell>
          <cell r="O3">
            <v>7</v>
          </cell>
          <cell r="P3">
            <v>1</v>
          </cell>
          <cell r="Q3">
            <v>1</v>
          </cell>
          <cell r="R3">
            <v>69</v>
          </cell>
          <cell r="S3">
            <v>80.5</v>
          </cell>
          <cell r="T3">
            <v>11.5</v>
          </cell>
          <cell r="U3">
            <v>11.5</v>
          </cell>
          <cell r="V3" t="str">
            <v>N/A</v>
          </cell>
          <cell r="W3" t="str">
            <v>N/A</v>
          </cell>
          <cell r="X3" t="str">
            <v>N/A</v>
          </cell>
          <cell r="Y3" t="str">
            <v>N/A</v>
          </cell>
          <cell r="Z3" t="str">
            <v>G</v>
          </cell>
        </row>
      </sheetData>
      <sheetData sheetId="29">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0">
        <row r="3">
          <cell r="A3">
            <v>0</v>
          </cell>
          <cell r="B3">
            <v>1</v>
          </cell>
          <cell r="C3">
            <v>2</v>
          </cell>
          <cell r="D3">
            <v>0</v>
          </cell>
          <cell r="E3">
            <v>0</v>
          </cell>
          <cell r="F3">
            <v>11.5</v>
          </cell>
          <cell r="G3">
            <v>23</v>
          </cell>
          <cell r="H3">
            <v>0</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1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13">
        <row r="3">
          <cell r="A3">
            <v>0</v>
          </cell>
          <cell r="B3">
            <v>0</v>
          </cell>
          <cell r="C3">
            <v>2</v>
          </cell>
          <cell r="D3">
            <v>1</v>
          </cell>
          <cell r="E3">
            <v>0</v>
          </cell>
          <cell r="F3">
            <v>0</v>
          </cell>
          <cell r="G3">
            <v>23</v>
          </cell>
          <cell r="H3">
            <v>11.5</v>
          </cell>
          <cell r="I3" t="str">
            <v>N/A</v>
          </cell>
          <cell r="J3" t="str">
            <v>N/A</v>
          </cell>
          <cell r="K3" t="str">
            <v>N/A</v>
          </cell>
          <cell r="L3" t="str">
            <v>N/A</v>
          </cell>
          <cell r="M3" t="str">
            <v>A</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6">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7">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A</v>
          </cell>
        </row>
      </sheetData>
      <sheetData sheetId="1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2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23">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24">
        <row r="3">
          <cell r="A3">
            <v>0</v>
          </cell>
          <cell r="B3">
            <v>1</v>
          </cell>
          <cell r="C3">
            <v>2</v>
          </cell>
          <cell r="D3">
            <v>1</v>
          </cell>
          <cell r="E3">
            <v>0</v>
          </cell>
          <cell r="F3">
            <v>11.5</v>
          </cell>
          <cell r="G3">
            <v>23</v>
          </cell>
          <cell r="H3">
            <v>11.5</v>
          </cell>
          <cell r="I3" t="str">
            <v>N/A</v>
          </cell>
          <cell r="J3" t="str">
            <v>N/A</v>
          </cell>
          <cell r="K3" t="str">
            <v>N/A</v>
          </cell>
          <cell r="L3" t="str">
            <v>N/A</v>
          </cell>
          <cell r="M3" t="str">
            <v>G</v>
          </cell>
          <cell r="N3">
            <v>0</v>
          </cell>
          <cell r="O3">
            <v>1</v>
          </cell>
          <cell r="P3">
            <v>2</v>
          </cell>
          <cell r="Q3">
            <v>0</v>
          </cell>
          <cell r="R3">
            <v>0</v>
          </cell>
          <cell r="S3">
            <v>11.5</v>
          </cell>
          <cell r="T3">
            <v>23</v>
          </cell>
          <cell r="U3">
            <v>0</v>
          </cell>
          <cell r="V3" t="str">
            <v>N/A</v>
          </cell>
          <cell r="W3" t="str">
            <v>N/A</v>
          </cell>
          <cell r="X3" t="str">
            <v>N/A</v>
          </cell>
          <cell r="Y3" t="str">
            <v>N/A</v>
          </cell>
          <cell r="Z3" t="str">
            <v>G</v>
          </cell>
        </row>
      </sheetData>
      <sheetData sheetId="2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7">
        <row r="3">
          <cell r="A3">
            <v>0</v>
          </cell>
          <cell r="B3">
            <v>0</v>
          </cell>
          <cell r="C3">
            <v>2</v>
          </cell>
          <cell r="D3">
            <v>0</v>
          </cell>
          <cell r="E3">
            <v>0</v>
          </cell>
          <cell r="F3">
            <v>0</v>
          </cell>
          <cell r="G3">
            <v>23</v>
          </cell>
          <cell r="H3">
            <v>0</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28">
        <row r="3">
          <cell r="A3">
            <v>0</v>
          </cell>
          <cell r="B3">
            <v>0</v>
          </cell>
          <cell r="C3">
            <v>2</v>
          </cell>
          <cell r="D3">
            <v>0</v>
          </cell>
          <cell r="E3">
            <v>0</v>
          </cell>
          <cell r="F3">
            <v>0</v>
          </cell>
          <cell r="G3">
            <v>23</v>
          </cell>
          <cell r="H3">
            <v>0</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29">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s>
    <sheetDataSet>
      <sheetData sheetId="0">
        <row r="97">
          <cell r="B97">
            <v>10</v>
          </cell>
          <cell r="C97">
            <v>6.65</v>
          </cell>
          <cell r="D97">
            <v>2</v>
          </cell>
          <cell r="E97">
            <v>2</v>
          </cell>
          <cell r="F97">
            <v>111</v>
          </cell>
          <cell r="G97">
            <v>76.5</v>
          </cell>
          <cell r="H97">
            <v>23</v>
          </cell>
          <cell r="I97">
            <v>23</v>
          </cell>
          <cell r="J97" t="str">
            <v>A</v>
          </cell>
          <cell r="K97">
            <v>9</v>
          </cell>
          <cell r="L97">
            <v>9</v>
          </cell>
          <cell r="M97">
            <v>2</v>
          </cell>
          <cell r="N97">
            <v>1</v>
          </cell>
          <cell r="O97">
            <v>103.5</v>
          </cell>
          <cell r="P97">
            <v>103.5</v>
          </cell>
          <cell r="Q97">
            <v>23</v>
          </cell>
          <cell r="R97">
            <v>11.5</v>
          </cell>
          <cell r="S97" t="str">
            <v>G</v>
          </cell>
        </row>
        <row r="98">
          <cell r="B98">
            <v>3</v>
          </cell>
          <cell r="C98">
            <v>1.65</v>
          </cell>
          <cell r="D98">
            <v>1</v>
          </cell>
          <cell r="E98">
            <v>0</v>
          </cell>
          <cell r="F98">
            <v>34.5</v>
          </cell>
          <cell r="G98">
            <v>19</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3.65</v>
          </cell>
          <cell r="D100">
            <v>4</v>
          </cell>
          <cell r="E100">
            <v>2.2999999999999998</v>
          </cell>
          <cell r="F100">
            <v>57.5</v>
          </cell>
          <cell r="G100">
            <v>42</v>
          </cell>
          <cell r="H100">
            <v>46</v>
          </cell>
          <cell r="I100">
            <v>26.5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
        <row r="97">
          <cell r="B97">
            <v>10</v>
          </cell>
          <cell r="C97">
            <v>6.3</v>
          </cell>
          <cell r="D97">
            <v>2</v>
          </cell>
          <cell r="E97">
            <v>1</v>
          </cell>
          <cell r="F97">
            <v>111</v>
          </cell>
          <cell r="G97">
            <v>72.5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1</v>
          </cell>
          <cell r="F100">
            <v>57.5</v>
          </cell>
          <cell r="G100">
            <v>46</v>
          </cell>
          <cell r="H100">
            <v>46</v>
          </cell>
          <cell r="I100">
            <v>11.5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
        <row r="97">
          <cell r="B97">
            <v>9</v>
          </cell>
          <cell r="C97">
            <v>8</v>
          </cell>
          <cell r="D97">
            <v>2</v>
          </cell>
          <cell r="E97">
            <v>2</v>
          </cell>
          <cell r="F97">
            <v>103.5</v>
          </cell>
          <cell r="G97">
            <v>92</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1.65</v>
          </cell>
          <cell r="F98">
            <v>34.5</v>
          </cell>
          <cell r="G98">
            <v>23</v>
          </cell>
          <cell r="H98">
            <v>11.5</v>
          </cell>
          <cell r="I98">
            <v>19</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3.65</v>
          </cell>
          <cell r="D100">
            <v>4</v>
          </cell>
          <cell r="E100">
            <v>2</v>
          </cell>
          <cell r="F100">
            <v>57.5</v>
          </cell>
          <cell r="G100">
            <v>42</v>
          </cell>
          <cell r="H100">
            <v>46</v>
          </cell>
          <cell r="I100">
            <v>23</v>
          </cell>
          <cell r="J100" t="str">
            <v>A</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
        <row r="97">
          <cell r="B97">
            <v>9</v>
          </cell>
          <cell r="C97">
            <v>7</v>
          </cell>
          <cell r="D97">
            <v>2</v>
          </cell>
          <cell r="E97">
            <v>2</v>
          </cell>
          <cell r="F97">
            <v>103.5</v>
          </cell>
          <cell r="G97">
            <v>80.5</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3.3</v>
          </cell>
          <cell r="D98">
            <v>1</v>
          </cell>
          <cell r="E98">
            <v>1</v>
          </cell>
          <cell r="F98">
            <v>34.5</v>
          </cell>
          <cell r="G98">
            <v>38</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0</v>
          </cell>
          <cell r="O99">
            <v>23</v>
          </cell>
          <cell r="P99">
            <v>23</v>
          </cell>
          <cell r="Q99">
            <v>11.5</v>
          </cell>
          <cell r="R99">
            <v>0</v>
          </cell>
          <cell r="S99" t="str">
            <v>A</v>
          </cell>
        </row>
        <row r="100">
          <cell r="B100">
            <v>5</v>
          </cell>
          <cell r="C100">
            <v>5</v>
          </cell>
          <cell r="D100">
            <v>4</v>
          </cell>
          <cell r="E100">
            <v>3.65</v>
          </cell>
          <cell r="F100">
            <v>57.5</v>
          </cell>
          <cell r="G100">
            <v>57.5</v>
          </cell>
          <cell r="H100">
            <v>46</v>
          </cell>
          <cell r="I100">
            <v>42</v>
          </cell>
          <cell r="J100" t="str">
            <v>G</v>
          </cell>
          <cell r="K100">
            <v>4</v>
          </cell>
          <cell r="L100">
            <v>3</v>
          </cell>
          <cell r="M100">
            <v>4</v>
          </cell>
          <cell r="N100">
            <v>4</v>
          </cell>
          <cell r="O100">
            <v>46</v>
          </cell>
          <cell r="P100">
            <v>34.5</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4">
        <row r="97">
          <cell r="B97">
            <v>10</v>
          </cell>
          <cell r="C97">
            <v>8</v>
          </cell>
          <cell r="D97">
            <v>2</v>
          </cell>
          <cell r="E97">
            <v>1</v>
          </cell>
          <cell r="F97">
            <v>111</v>
          </cell>
          <cell r="G97">
            <v>92</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3</v>
          </cell>
          <cell r="F100">
            <v>57.5</v>
          </cell>
          <cell r="G100">
            <v>46</v>
          </cell>
          <cell r="H100">
            <v>46</v>
          </cell>
          <cell r="I100">
            <v>34.5</v>
          </cell>
          <cell r="J100" t="str">
            <v>A</v>
          </cell>
          <cell r="K100">
            <v>4.7086956521739127</v>
          </cell>
          <cell r="L100">
            <v>5.7086956521739127</v>
          </cell>
          <cell r="M100">
            <v>4</v>
          </cell>
          <cell r="N100">
            <v>4</v>
          </cell>
          <cell r="O100">
            <v>54.15</v>
          </cell>
          <cell r="P100">
            <v>65.650000000000006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5">
        <row r="97">
          <cell r="B97">
            <v>10</v>
          </cell>
          <cell r="C97">
            <v>9.3000000000000007</v>
          </cell>
          <cell r="D97">
            <v>2</v>
          </cell>
          <cell r="E97">
            <v>1</v>
          </cell>
          <cell r="F97">
            <v>111</v>
          </cell>
          <cell r="G97">
            <v>107</v>
          </cell>
          <cell r="H97">
            <v>23</v>
          </cell>
          <cell r="I97">
            <v>11.5</v>
          </cell>
          <cell r="J97" t="str">
            <v>G</v>
          </cell>
          <cell r="K97">
            <v>9</v>
          </cell>
          <cell r="L97">
            <v>10</v>
          </cell>
          <cell r="M97">
            <v>2</v>
          </cell>
          <cell r="N97">
            <v>2</v>
          </cell>
          <cell r="O97">
            <v>103.5</v>
          </cell>
          <cell r="P97">
            <v>115</v>
          </cell>
          <cell r="Q97">
            <v>23</v>
          </cell>
          <cell r="R97">
            <v>23</v>
          </cell>
          <cell r="S97" t="str">
            <v>G</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4</v>
          </cell>
          <cell r="D100">
            <v>4</v>
          </cell>
          <cell r="E100">
            <v>3</v>
          </cell>
          <cell r="F100">
            <v>57.5</v>
          </cell>
          <cell r="G100">
            <v>46</v>
          </cell>
          <cell r="H100">
            <v>46</v>
          </cell>
          <cell r="I100">
            <v>34.5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6">
        <row r="97">
          <cell r="B97">
            <v>10</v>
          </cell>
          <cell r="C97">
            <v>9.65</v>
          </cell>
          <cell r="D97">
            <v>2</v>
          </cell>
          <cell r="E97">
            <v>1.65</v>
          </cell>
          <cell r="F97">
            <v>111</v>
          </cell>
          <cell r="G97">
            <v>111</v>
          </cell>
          <cell r="H97">
            <v>23</v>
          </cell>
          <cell r="I97">
            <v>19</v>
          </cell>
          <cell r="J97" t="str">
            <v>G</v>
          </cell>
          <cell r="K97">
            <v>9</v>
          </cell>
          <cell r="L97">
            <v>10</v>
          </cell>
          <cell r="M97">
            <v>2</v>
          </cell>
          <cell r="N97">
            <v>0</v>
          </cell>
          <cell r="O97">
            <v>103.5</v>
          </cell>
          <cell r="P97">
            <v>115</v>
          </cell>
          <cell r="Q97">
            <v>23</v>
          </cell>
          <cell r="R97">
            <v>0</v>
          </cell>
          <cell r="S97" t="str">
            <v>A</v>
          </cell>
        </row>
        <row r="98">
          <cell r="B98">
            <v>3</v>
          </cell>
          <cell r="C98">
            <v>3</v>
          </cell>
          <cell r="D98">
            <v>1</v>
          </cell>
          <cell r="E98">
            <v>1</v>
          </cell>
          <cell r="F98">
            <v>34.5</v>
          </cell>
          <cell r="G98">
            <v>34.5</v>
          </cell>
          <cell r="H98">
            <v>11.5</v>
          </cell>
          <cell r="I98">
            <v>11.5</v>
          </cell>
          <cell r="J98" t="str">
            <v>G</v>
          </cell>
          <cell r="K98">
            <v>3</v>
          </cell>
          <cell r="L98">
            <v>3</v>
          </cell>
          <cell r="M98">
            <v>1</v>
          </cell>
          <cell r="N98">
            <v>0</v>
          </cell>
          <cell r="O98">
            <v>34.5</v>
          </cell>
          <cell r="P98">
            <v>34.5</v>
          </cell>
          <cell r="Q98">
            <v>11.5</v>
          </cell>
          <cell r="R98">
            <v>0</v>
          </cell>
          <cell r="S98" t="str">
            <v>A</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5</v>
          </cell>
          <cell r="C100">
            <v>4</v>
          </cell>
          <cell r="D100">
            <v>4</v>
          </cell>
          <cell r="E100">
            <v>0</v>
          </cell>
          <cell r="F100">
            <v>57.5</v>
          </cell>
          <cell r="G100">
            <v>46</v>
          </cell>
          <cell r="H100">
            <v>46</v>
          </cell>
          <cell r="I100">
            <v>0</v>
          </cell>
          <cell r="J100" t="str">
            <v>A</v>
          </cell>
          <cell r="K100">
            <v>4</v>
          </cell>
          <cell r="L100">
            <v>4</v>
          </cell>
          <cell r="M100">
            <v>4</v>
          </cell>
          <cell r="N100">
            <v>0</v>
          </cell>
          <cell r="O100">
            <v>46</v>
          </cell>
          <cell r="P100">
            <v>46</v>
          </cell>
          <cell r="Q100">
            <v>46</v>
          </cell>
          <cell r="R100">
            <v>0</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7">
        <row r="97">
          <cell r="B97">
            <v>10</v>
          </cell>
          <cell r="C97">
            <v>10.65</v>
          </cell>
          <cell r="D97">
            <v>2</v>
          </cell>
          <cell r="E97">
            <v>1.65</v>
          </cell>
          <cell r="F97">
            <v>111</v>
          </cell>
          <cell r="G97">
            <v>122.5</v>
          </cell>
          <cell r="H97">
            <v>23</v>
          </cell>
          <cell r="I97">
            <v>19</v>
          </cell>
          <cell r="J97" t="str">
            <v>G</v>
          </cell>
          <cell r="K97">
            <v>9</v>
          </cell>
          <cell r="L97">
            <v>10</v>
          </cell>
          <cell r="M97">
            <v>2</v>
          </cell>
          <cell r="N97">
            <v>2</v>
          </cell>
          <cell r="O97">
            <v>103.5</v>
          </cell>
          <cell r="P97">
            <v>115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5</v>
          </cell>
          <cell r="D100">
            <v>4</v>
          </cell>
          <cell r="E100">
            <v>3</v>
          </cell>
          <cell r="F100">
            <v>57.5</v>
          </cell>
          <cell r="G100">
            <v>57.5</v>
          </cell>
          <cell r="H100">
            <v>46</v>
          </cell>
          <cell r="I100">
            <v>34.5</v>
          </cell>
          <cell r="J100" t="str">
            <v>A</v>
          </cell>
          <cell r="K100">
            <v>4</v>
          </cell>
          <cell r="L100">
            <v>4</v>
          </cell>
          <cell r="M100">
            <v>4</v>
          </cell>
          <cell r="N100">
            <v>1</v>
          </cell>
          <cell r="O100">
            <v>46</v>
          </cell>
          <cell r="P100">
            <v>46</v>
          </cell>
          <cell r="Q100">
            <v>46</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8">
        <row r="97">
          <cell r="B97">
            <v>10</v>
          </cell>
          <cell r="C97">
            <v>10.65</v>
          </cell>
          <cell r="D97">
            <v>2</v>
          </cell>
          <cell r="E97">
            <v>1.65</v>
          </cell>
          <cell r="F97">
            <v>111</v>
          </cell>
          <cell r="G97">
            <v>122.5</v>
          </cell>
          <cell r="H97">
            <v>23</v>
          </cell>
          <cell r="I97">
            <v>19</v>
          </cell>
          <cell r="J97" t="str">
            <v>G</v>
          </cell>
          <cell r="K97">
            <v>9</v>
          </cell>
          <cell r="L97">
            <v>10</v>
          </cell>
          <cell r="M97">
            <v>2</v>
          </cell>
          <cell r="N97">
            <v>2</v>
          </cell>
          <cell r="O97">
            <v>103.5</v>
          </cell>
          <cell r="P97">
            <v>115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5</v>
          </cell>
          <cell r="C100">
            <v>5</v>
          </cell>
          <cell r="D100">
            <v>4</v>
          </cell>
          <cell r="E100">
            <v>2</v>
          </cell>
          <cell r="F100">
            <v>57.5</v>
          </cell>
          <cell r="G100">
            <v>57.5</v>
          </cell>
          <cell r="H100">
            <v>46</v>
          </cell>
          <cell r="I100">
            <v>23</v>
          </cell>
          <cell r="J100" t="str">
            <v>A</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9">
        <row r="97">
          <cell r="B97">
            <v>9</v>
          </cell>
          <cell r="C97">
            <v>10</v>
          </cell>
          <cell r="D97">
            <v>2</v>
          </cell>
          <cell r="E97">
            <v>1.65</v>
          </cell>
          <cell r="F97">
            <v>103.5</v>
          </cell>
          <cell r="G97">
            <v>115</v>
          </cell>
          <cell r="H97">
            <v>23</v>
          </cell>
          <cell r="I97">
            <v>19</v>
          </cell>
          <cell r="J97" t="str">
            <v>G</v>
          </cell>
          <cell r="K97">
            <v>9</v>
          </cell>
          <cell r="L97">
            <v>10</v>
          </cell>
          <cell r="M97">
            <v>2</v>
          </cell>
          <cell r="N97">
            <v>1</v>
          </cell>
          <cell r="O97">
            <v>103.5</v>
          </cell>
          <cell r="P97">
            <v>115</v>
          </cell>
          <cell r="Q97">
            <v>23</v>
          </cell>
          <cell r="R97">
            <v>11.5</v>
          </cell>
          <cell r="S97" t="str">
            <v>G</v>
          </cell>
        </row>
        <row r="98">
          <cell r="B98">
            <v>3</v>
          </cell>
          <cell r="C98">
            <v>2</v>
          </cell>
          <cell r="D98">
            <v>1</v>
          </cell>
          <cell r="E98">
            <v>1</v>
          </cell>
          <cell r="F98">
            <v>34.5</v>
          </cell>
          <cell r="G98">
            <v>23</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v>
          </cell>
          <cell r="F100">
            <v>57.5</v>
          </cell>
          <cell r="G100">
            <v>57.5</v>
          </cell>
          <cell r="H100">
            <v>46</v>
          </cell>
          <cell r="I100">
            <v>23</v>
          </cell>
          <cell r="J100" t="str">
            <v>G</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0">
        <row r="97">
          <cell r="B97">
            <v>9</v>
          </cell>
          <cell r="C97">
            <v>10.65</v>
          </cell>
          <cell r="D97">
            <v>2</v>
          </cell>
          <cell r="E97">
            <v>1</v>
          </cell>
          <cell r="F97">
            <v>103.5</v>
          </cell>
          <cell r="G97">
            <v>122.5</v>
          </cell>
          <cell r="H97">
            <v>23</v>
          </cell>
          <cell r="I97">
            <v>11.5</v>
          </cell>
          <cell r="J97" t="str">
            <v>G</v>
          </cell>
          <cell r="K97">
            <v>9</v>
          </cell>
          <cell r="L97">
            <v>10</v>
          </cell>
          <cell r="M97">
            <v>2</v>
          </cell>
          <cell r="N97">
            <v>2</v>
          </cell>
          <cell r="O97">
            <v>103.5</v>
          </cell>
          <cell r="P97">
            <v>115</v>
          </cell>
          <cell r="Q97">
            <v>23</v>
          </cell>
          <cell r="R97">
            <v>23</v>
          </cell>
          <cell r="S97" t="str">
            <v>G</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1.65</v>
          </cell>
          <cell r="F100">
            <v>57.5</v>
          </cell>
          <cell r="G100">
            <v>46</v>
          </cell>
          <cell r="H100">
            <v>46</v>
          </cell>
          <cell r="I100">
            <v>19</v>
          </cell>
          <cell r="J100" t="str">
            <v>A</v>
          </cell>
          <cell r="K100">
            <v>4</v>
          </cell>
          <cell r="L100">
            <v>2</v>
          </cell>
          <cell r="M100">
            <v>4</v>
          </cell>
          <cell r="N100">
            <v>2</v>
          </cell>
          <cell r="O100">
            <v>46</v>
          </cell>
          <cell r="P100">
            <v>23</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1">
        <row r="97">
          <cell r="B97">
            <v>10</v>
          </cell>
          <cell r="C97">
            <v>7.65</v>
          </cell>
          <cell r="D97">
            <v>2</v>
          </cell>
          <cell r="E97">
            <v>1</v>
          </cell>
          <cell r="F97">
            <v>111</v>
          </cell>
          <cell r="G97">
            <v>88</v>
          </cell>
          <cell r="H97">
            <v>23</v>
          </cell>
          <cell r="I97">
            <v>11.5</v>
          </cell>
          <cell r="J97" t="str">
            <v>A</v>
          </cell>
          <cell r="K97">
            <v>9</v>
          </cell>
          <cell r="L97">
            <v>8</v>
          </cell>
          <cell r="M97">
            <v>2</v>
          </cell>
          <cell r="N97">
            <v>2</v>
          </cell>
          <cell r="O97">
            <v>103.5</v>
          </cell>
          <cell r="P97">
            <v>92</v>
          </cell>
          <cell r="Q97">
            <v>23</v>
          </cell>
          <cell r="R97">
            <v>23</v>
          </cell>
          <cell r="S97" t="str">
            <v>A</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A</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A</v>
          </cell>
        </row>
        <row r="100">
          <cell r="B100">
            <v>5</v>
          </cell>
          <cell r="C100">
            <v>4</v>
          </cell>
          <cell r="D100">
            <v>4</v>
          </cell>
          <cell r="E100">
            <v>1.65</v>
          </cell>
          <cell r="F100">
            <v>57.5</v>
          </cell>
          <cell r="G100">
            <v>46</v>
          </cell>
          <cell r="H100">
            <v>46</v>
          </cell>
          <cell r="I100">
            <v>19</v>
          </cell>
          <cell r="J100" t="str">
            <v>A</v>
          </cell>
          <cell r="K100">
            <v>4</v>
          </cell>
          <cell r="L100">
            <v>3</v>
          </cell>
          <cell r="M100">
            <v>4</v>
          </cell>
          <cell r="N100">
            <v>2</v>
          </cell>
          <cell r="O100">
            <v>46</v>
          </cell>
          <cell r="P100">
            <v>34.5</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2">
        <row r="97">
          <cell r="B97">
            <v>10</v>
          </cell>
          <cell r="C97">
            <v>7</v>
          </cell>
          <cell r="D97">
            <v>2</v>
          </cell>
          <cell r="E97">
            <v>1</v>
          </cell>
          <cell r="F97">
            <v>111</v>
          </cell>
          <cell r="G97">
            <v>80.5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0</v>
          </cell>
          <cell r="F98">
            <v>34.5</v>
          </cell>
          <cell r="G98">
            <v>34.5</v>
          </cell>
          <cell r="H98">
            <v>11.5</v>
          </cell>
          <cell r="I98">
            <v>0</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0.65</v>
          </cell>
          <cell r="F100">
            <v>57.5</v>
          </cell>
          <cell r="G100">
            <v>46</v>
          </cell>
          <cell r="H100">
            <v>46</v>
          </cell>
          <cell r="I100">
            <v>7.5</v>
          </cell>
          <cell r="J100" t="str">
            <v>A</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3">
        <row r="97">
          <cell r="B97">
            <v>10</v>
          </cell>
          <cell r="C97">
            <v>9.65</v>
          </cell>
          <cell r="D97">
            <v>2</v>
          </cell>
          <cell r="E97">
            <v>2</v>
          </cell>
          <cell r="F97">
            <v>111</v>
          </cell>
          <cell r="G97">
            <v>111</v>
          </cell>
          <cell r="H97">
            <v>23</v>
          </cell>
          <cell r="I97">
            <v>23</v>
          </cell>
          <cell r="J97" t="str">
            <v>G</v>
          </cell>
          <cell r="K97">
            <v>9</v>
          </cell>
          <cell r="L97">
            <v>9</v>
          </cell>
          <cell r="M97">
            <v>2</v>
          </cell>
          <cell r="N97">
            <v>1</v>
          </cell>
          <cell r="O97">
            <v>103.5</v>
          </cell>
          <cell r="P97">
            <v>103.5</v>
          </cell>
          <cell r="Q97">
            <v>23</v>
          </cell>
          <cell r="R97">
            <v>11.5</v>
          </cell>
          <cell r="S97" t="str">
            <v>A</v>
          </cell>
        </row>
        <row r="98">
          <cell r="B98">
            <v>3</v>
          </cell>
          <cell r="C98">
            <v>2</v>
          </cell>
          <cell r="D98">
            <v>1</v>
          </cell>
          <cell r="E98">
            <v>0</v>
          </cell>
          <cell r="F98">
            <v>34.5</v>
          </cell>
          <cell r="G98">
            <v>23</v>
          </cell>
          <cell r="H98">
            <v>11.5</v>
          </cell>
          <cell r="I98">
            <v>0</v>
          </cell>
          <cell r="J98" t="str">
            <v>G</v>
          </cell>
          <cell r="K98">
            <v>3</v>
          </cell>
          <cell r="L98">
            <v>2</v>
          </cell>
          <cell r="M98">
            <v>1</v>
          </cell>
          <cell r="N98">
            <v>1</v>
          </cell>
          <cell r="O98">
            <v>34.5</v>
          </cell>
          <cell r="P98">
            <v>23</v>
          </cell>
          <cell r="Q98">
            <v>11.5</v>
          </cell>
          <cell r="R98">
            <v>11.5</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2.65</v>
          </cell>
          <cell r="F100">
            <v>57.5</v>
          </cell>
          <cell r="G100">
            <v>46</v>
          </cell>
          <cell r="H100">
            <v>46</v>
          </cell>
          <cell r="I100">
            <v>30.5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4">
        <row r="97">
          <cell r="B97">
            <v>10</v>
          </cell>
          <cell r="C97">
            <v>9.65</v>
          </cell>
          <cell r="D97">
            <v>2</v>
          </cell>
          <cell r="E97">
            <v>0</v>
          </cell>
          <cell r="F97">
            <v>111</v>
          </cell>
          <cell r="G97">
            <v>111</v>
          </cell>
          <cell r="H97">
            <v>23</v>
          </cell>
          <cell r="I97">
            <v>0</v>
          </cell>
          <cell r="J97" t="str">
            <v>A</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1.65</v>
          </cell>
          <cell r="F100">
            <v>57.5</v>
          </cell>
          <cell r="G100">
            <v>57.5</v>
          </cell>
          <cell r="H100">
            <v>46</v>
          </cell>
          <cell r="I100">
            <v>19</v>
          </cell>
          <cell r="J100" t="str">
            <v>A</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5">
        <row r="97">
          <cell r="B97">
            <v>10</v>
          </cell>
          <cell r="C97">
            <v>10.65</v>
          </cell>
          <cell r="D97">
            <v>2</v>
          </cell>
          <cell r="E97">
            <v>1</v>
          </cell>
          <cell r="F97">
            <v>111</v>
          </cell>
          <cell r="G97">
            <v>122.5</v>
          </cell>
          <cell r="H97">
            <v>23</v>
          </cell>
          <cell r="I97">
            <v>11.5</v>
          </cell>
          <cell r="J97" t="str">
            <v>G</v>
          </cell>
          <cell r="K97">
            <v>9</v>
          </cell>
          <cell r="L97">
            <v>9</v>
          </cell>
          <cell r="M97">
            <v>2</v>
          </cell>
          <cell r="N97">
            <v>0</v>
          </cell>
          <cell r="O97">
            <v>103.5</v>
          </cell>
          <cell r="P97">
            <v>103.5</v>
          </cell>
          <cell r="Q97">
            <v>23</v>
          </cell>
          <cell r="R97">
            <v>0</v>
          </cell>
          <cell r="S97" t="str">
            <v>A</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5</v>
          </cell>
          <cell r="D100">
            <v>4</v>
          </cell>
          <cell r="E100">
            <v>1</v>
          </cell>
          <cell r="F100">
            <v>57.5</v>
          </cell>
          <cell r="G100">
            <v>57.5</v>
          </cell>
          <cell r="H100">
            <v>46</v>
          </cell>
          <cell r="I100">
            <v>11.5</v>
          </cell>
          <cell r="J100" t="str">
            <v>A</v>
          </cell>
          <cell r="K100">
            <v>4</v>
          </cell>
          <cell r="L100">
            <v>3</v>
          </cell>
          <cell r="M100">
            <v>4</v>
          </cell>
          <cell r="N100">
            <v>4</v>
          </cell>
          <cell r="O100">
            <v>46</v>
          </cell>
          <cell r="P100">
            <v>34.5</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6">
        <row r="97">
          <cell r="B97">
            <v>9</v>
          </cell>
          <cell r="C97">
            <v>9</v>
          </cell>
          <cell r="D97">
            <v>2</v>
          </cell>
          <cell r="E97">
            <v>2</v>
          </cell>
          <cell r="F97">
            <v>103.5</v>
          </cell>
          <cell r="G97">
            <v>103.5</v>
          </cell>
          <cell r="H97">
            <v>23</v>
          </cell>
          <cell r="I97">
            <v>23</v>
          </cell>
          <cell r="J97" t="str">
            <v>G</v>
          </cell>
          <cell r="K97">
            <v>9</v>
          </cell>
          <cell r="L97">
            <v>10</v>
          </cell>
          <cell r="M97">
            <v>2</v>
          </cell>
          <cell r="N97">
            <v>2</v>
          </cell>
          <cell r="O97">
            <v>103.5</v>
          </cell>
          <cell r="P97">
            <v>115</v>
          </cell>
          <cell r="Q97">
            <v>23</v>
          </cell>
          <cell r="R97">
            <v>23</v>
          </cell>
          <cell r="S97" t="str">
            <v>G</v>
          </cell>
        </row>
        <row r="98">
          <cell r="B98">
            <v>3</v>
          </cell>
          <cell r="C98">
            <v>3</v>
          </cell>
          <cell r="D98">
            <v>1</v>
          </cell>
          <cell r="E98">
            <v>0</v>
          </cell>
          <cell r="F98">
            <v>34.5</v>
          </cell>
          <cell r="G98">
            <v>34.5</v>
          </cell>
          <cell r="H98">
            <v>11.5</v>
          </cell>
          <cell r="I98">
            <v>0</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5</v>
          </cell>
          <cell r="D100">
            <v>4</v>
          </cell>
          <cell r="E100">
            <v>1</v>
          </cell>
          <cell r="F100">
            <v>57.5</v>
          </cell>
          <cell r="G100">
            <v>57.5</v>
          </cell>
          <cell r="H100">
            <v>46</v>
          </cell>
          <cell r="I100">
            <v>11.5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7">
        <row r="97">
          <cell r="B97">
            <v>9</v>
          </cell>
          <cell r="C97">
            <v>9</v>
          </cell>
          <cell r="D97">
            <v>2</v>
          </cell>
          <cell r="E97">
            <v>1</v>
          </cell>
          <cell r="F97">
            <v>103.5</v>
          </cell>
          <cell r="G97">
            <v>103.5</v>
          </cell>
          <cell r="H97">
            <v>23</v>
          </cell>
          <cell r="I97">
            <v>11.5</v>
          </cell>
          <cell r="J97" t="str">
            <v>A</v>
          </cell>
          <cell r="K97">
            <v>9</v>
          </cell>
          <cell r="L97">
            <v>9</v>
          </cell>
          <cell r="M97">
            <v>2</v>
          </cell>
          <cell r="N97">
            <v>0</v>
          </cell>
          <cell r="O97">
            <v>103.5</v>
          </cell>
          <cell r="P97">
            <v>103.5</v>
          </cell>
          <cell r="Q97">
            <v>23</v>
          </cell>
          <cell r="R97">
            <v>0</v>
          </cell>
          <cell r="S97" t="str">
            <v>A</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1.65</v>
          </cell>
          <cell r="F100">
            <v>57.5</v>
          </cell>
          <cell r="G100">
            <v>46</v>
          </cell>
          <cell r="H100">
            <v>46</v>
          </cell>
          <cell r="I100">
            <v>19</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8">
        <row r="97">
          <cell r="B97">
            <v>10</v>
          </cell>
          <cell r="C97">
            <v>10</v>
          </cell>
          <cell r="D97">
            <v>2</v>
          </cell>
          <cell r="E97">
            <v>1</v>
          </cell>
          <cell r="F97">
            <v>111</v>
          </cell>
          <cell r="G97">
            <v>115</v>
          </cell>
          <cell r="H97">
            <v>23</v>
          </cell>
          <cell r="I97">
            <v>11.5</v>
          </cell>
          <cell r="J97" t="str">
            <v>A</v>
          </cell>
          <cell r="K97">
            <v>9</v>
          </cell>
          <cell r="L97">
            <v>9</v>
          </cell>
          <cell r="M97">
            <v>2</v>
          </cell>
          <cell r="N97">
            <v>0</v>
          </cell>
          <cell r="O97">
            <v>103.5</v>
          </cell>
          <cell r="P97">
            <v>103.5</v>
          </cell>
          <cell r="Q97">
            <v>23</v>
          </cell>
          <cell r="R97">
            <v>0</v>
          </cell>
          <cell r="S97" t="str">
            <v>A</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2</v>
          </cell>
          <cell r="D100">
            <v>4</v>
          </cell>
          <cell r="E100">
            <v>2</v>
          </cell>
          <cell r="F100">
            <v>57.5</v>
          </cell>
          <cell r="G100">
            <v>23</v>
          </cell>
          <cell r="H100">
            <v>46</v>
          </cell>
          <cell r="I100">
            <v>23</v>
          </cell>
          <cell r="J100" t="str">
            <v>A</v>
          </cell>
          <cell r="K100">
            <v>4</v>
          </cell>
          <cell r="L100">
            <v>4</v>
          </cell>
          <cell r="M100">
            <v>4</v>
          </cell>
          <cell r="N100">
            <v>3</v>
          </cell>
          <cell r="O100">
            <v>46</v>
          </cell>
          <cell r="P100">
            <v>46</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9">
        <row r="97">
          <cell r="B97">
            <v>10</v>
          </cell>
          <cell r="C97">
            <v>7</v>
          </cell>
          <cell r="D97">
            <v>2</v>
          </cell>
          <cell r="E97">
            <v>2</v>
          </cell>
          <cell r="F97">
            <v>111</v>
          </cell>
          <cell r="G97">
            <v>80.5</v>
          </cell>
          <cell r="H97">
            <v>23</v>
          </cell>
          <cell r="I97">
            <v>23</v>
          </cell>
          <cell r="J97" t="str">
            <v>A</v>
          </cell>
          <cell r="K97">
            <v>9</v>
          </cell>
          <cell r="L97">
            <v>9</v>
          </cell>
          <cell r="M97">
            <v>2</v>
          </cell>
          <cell r="N97">
            <v>1</v>
          </cell>
          <cell r="O97">
            <v>103.5</v>
          </cell>
          <cell r="P97">
            <v>103.5</v>
          </cell>
          <cell r="Q97">
            <v>23</v>
          </cell>
          <cell r="R97">
            <v>11.5</v>
          </cell>
          <cell r="S97" t="str">
            <v>G</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v>
          </cell>
          <cell r="F100">
            <v>57.5</v>
          </cell>
          <cell r="G100">
            <v>57.5</v>
          </cell>
          <cell r="H100">
            <v>46</v>
          </cell>
          <cell r="I100">
            <v>23</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0">
        <row r="97">
          <cell r="B97">
            <v>10</v>
          </cell>
          <cell r="C97">
            <v>9</v>
          </cell>
          <cell r="D97">
            <v>2</v>
          </cell>
          <cell r="E97">
            <v>0</v>
          </cell>
          <cell r="F97">
            <v>111</v>
          </cell>
          <cell r="G97">
            <v>103.5</v>
          </cell>
          <cell r="H97">
            <v>23</v>
          </cell>
          <cell r="I97">
            <v>0</v>
          </cell>
          <cell r="J97" t="str">
            <v>A</v>
          </cell>
          <cell r="K97">
            <v>9</v>
          </cell>
          <cell r="L97">
            <v>9</v>
          </cell>
          <cell r="M97">
            <v>2</v>
          </cell>
          <cell r="N97">
            <v>2</v>
          </cell>
          <cell r="O97">
            <v>103.5</v>
          </cell>
          <cell r="P97">
            <v>103.5</v>
          </cell>
          <cell r="Q97">
            <v>23</v>
          </cell>
          <cell r="R97">
            <v>23</v>
          </cell>
          <cell r="S97" t="str">
            <v>A</v>
          </cell>
        </row>
        <row r="98">
          <cell r="B98">
            <v>3</v>
          </cell>
          <cell r="C98">
            <v>3.3</v>
          </cell>
          <cell r="D98">
            <v>1</v>
          </cell>
          <cell r="E98">
            <v>0</v>
          </cell>
          <cell r="F98">
            <v>34.5</v>
          </cell>
          <cell r="G98">
            <v>38</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5</v>
          </cell>
          <cell r="C100">
            <v>3</v>
          </cell>
          <cell r="D100">
            <v>4</v>
          </cell>
          <cell r="E100">
            <v>2</v>
          </cell>
          <cell r="F100">
            <v>57.5</v>
          </cell>
          <cell r="G100">
            <v>34.5</v>
          </cell>
          <cell r="H100">
            <v>46</v>
          </cell>
          <cell r="I100">
            <v>23</v>
          </cell>
          <cell r="J100" t="str">
            <v>A</v>
          </cell>
          <cell r="K100">
            <v>4</v>
          </cell>
          <cell r="L100">
            <v>5</v>
          </cell>
          <cell r="M100">
            <v>4</v>
          </cell>
          <cell r="N100">
            <v>3</v>
          </cell>
          <cell r="O100">
            <v>46</v>
          </cell>
          <cell r="P100">
            <v>57.5</v>
          </cell>
          <cell r="Q100">
            <v>46</v>
          </cell>
          <cell r="R100">
            <v>34.5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1">
        <row r="97">
          <cell r="B97">
            <v>10</v>
          </cell>
          <cell r="C97">
            <v>8.9499999999999993</v>
          </cell>
          <cell r="D97">
            <v>2</v>
          </cell>
          <cell r="E97">
            <v>1</v>
          </cell>
          <cell r="F97">
            <v>111</v>
          </cell>
          <cell r="G97">
            <v>103</v>
          </cell>
          <cell r="H97">
            <v>23</v>
          </cell>
          <cell r="I97">
            <v>11.5</v>
          </cell>
          <cell r="J97" t="str">
            <v>A</v>
          </cell>
          <cell r="K97">
            <v>9</v>
          </cell>
          <cell r="L97">
            <v>10</v>
          </cell>
          <cell r="M97">
            <v>2</v>
          </cell>
          <cell r="N97">
            <v>2</v>
          </cell>
          <cell r="O97">
            <v>103.5</v>
          </cell>
          <cell r="P97">
            <v>115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4</v>
          </cell>
          <cell r="D100">
            <v>4</v>
          </cell>
          <cell r="E100">
            <v>2</v>
          </cell>
          <cell r="F100">
            <v>57.5</v>
          </cell>
          <cell r="G100">
            <v>46</v>
          </cell>
          <cell r="H100">
            <v>46</v>
          </cell>
          <cell r="I100">
            <v>23</v>
          </cell>
          <cell r="J100" t="str">
            <v>A</v>
          </cell>
          <cell r="K100">
            <v>4</v>
          </cell>
          <cell r="L100">
            <v>3</v>
          </cell>
          <cell r="M100">
            <v>4</v>
          </cell>
          <cell r="N100">
            <v>2</v>
          </cell>
          <cell r="O100">
            <v>46</v>
          </cell>
          <cell r="P100">
            <v>34.5</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2">
        <row r="97">
          <cell r="B97">
            <v>10</v>
          </cell>
          <cell r="C97">
            <v>9.3000000000000007</v>
          </cell>
          <cell r="D97">
            <v>2</v>
          </cell>
          <cell r="E97">
            <v>0</v>
          </cell>
          <cell r="F97">
            <v>111</v>
          </cell>
          <cell r="G97">
            <v>107</v>
          </cell>
          <cell r="H97">
            <v>23</v>
          </cell>
          <cell r="I97">
            <v>0</v>
          </cell>
          <cell r="J97" t="str">
            <v>A</v>
          </cell>
          <cell r="K97">
            <v>9</v>
          </cell>
          <cell r="L97">
            <v>9</v>
          </cell>
          <cell r="M97">
            <v>2</v>
          </cell>
          <cell r="N97">
            <v>2</v>
          </cell>
          <cell r="O97">
            <v>103.5</v>
          </cell>
          <cell r="P97">
            <v>103.5</v>
          </cell>
          <cell r="Q97">
            <v>23</v>
          </cell>
          <cell r="R97">
            <v>23</v>
          </cell>
          <cell r="S97" t="str">
            <v>G</v>
          </cell>
        </row>
        <row r="98">
          <cell r="B98">
            <v>3</v>
          </cell>
          <cell r="C98">
            <v>3.3</v>
          </cell>
          <cell r="D98">
            <v>1</v>
          </cell>
          <cell r="E98">
            <v>0</v>
          </cell>
          <cell r="F98">
            <v>34.5</v>
          </cell>
          <cell r="G98">
            <v>38</v>
          </cell>
          <cell r="H98">
            <v>11.5</v>
          </cell>
          <cell r="I98">
            <v>0</v>
          </cell>
          <cell r="J98" t="str">
            <v>A</v>
          </cell>
          <cell r="K98">
            <v>3</v>
          </cell>
          <cell r="L98">
            <v>3</v>
          </cell>
          <cell r="M98">
            <v>1</v>
          </cell>
          <cell r="N98">
            <v>0</v>
          </cell>
          <cell r="O98">
            <v>34.5</v>
          </cell>
          <cell r="P98">
            <v>34.5</v>
          </cell>
          <cell r="Q98">
            <v>11.5</v>
          </cell>
          <cell r="R98">
            <v>0</v>
          </cell>
          <cell r="S98" t="str">
            <v>A</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3</v>
          </cell>
          <cell r="D100">
            <v>4</v>
          </cell>
          <cell r="E100">
            <v>3</v>
          </cell>
          <cell r="F100">
            <v>57.5</v>
          </cell>
          <cell r="G100">
            <v>34.5</v>
          </cell>
          <cell r="H100">
            <v>46</v>
          </cell>
          <cell r="I100">
            <v>34.5</v>
          </cell>
          <cell r="J100" t="str">
            <v>A</v>
          </cell>
          <cell r="K100">
            <v>4</v>
          </cell>
          <cell r="L100">
            <v>5</v>
          </cell>
          <cell r="M100">
            <v>4</v>
          </cell>
          <cell r="N100">
            <v>3</v>
          </cell>
          <cell r="O100">
            <v>46</v>
          </cell>
          <cell r="P100">
            <v>57.5</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3">
        <row r="97">
          <cell r="B97">
            <v>9</v>
          </cell>
          <cell r="C97">
            <v>7</v>
          </cell>
          <cell r="D97">
            <v>2</v>
          </cell>
          <cell r="E97">
            <v>0</v>
          </cell>
          <cell r="F97">
            <v>103.5</v>
          </cell>
          <cell r="G97">
            <v>80.5</v>
          </cell>
          <cell r="H97">
            <v>23</v>
          </cell>
          <cell r="I97">
            <v>0</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1</v>
          </cell>
          <cell r="F100">
            <v>57.5</v>
          </cell>
          <cell r="G100">
            <v>57.5</v>
          </cell>
          <cell r="H100">
            <v>46</v>
          </cell>
          <cell r="I100">
            <v>11.5</v>
          </cell>
          <cell r="J100" t="str">
            <v>A</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4">
        <row r="97">
          <cell r="B97">
            <v>9</v>
          </cell>
          <cell r="C97">
            <v>9</v>
          </cell>
          <cell r="D97">
            <v>2</v>
          </cell>
          <cell r="E97">
            <v>2</v>
          </cell>
          <cell r="F97">
            <v>103.5</v>
          </cell>
          <cell r="G97">
            <v>103.5</v>
          </cell>
          <cell r="H97">
            <v>23</v>
          </cell>
          <cell r="I97">
            <v>23</v>
          </cell>
          <cell r="J97" t="str">
            <v>G</v>
          </cell>
          <cell r="K97">
            <v>9</v>
          </cell>
          <cell r="L97">
            <v>9</v>
          </cell>
          <cell r="M97">
            <v>2</v>
          </cell>
          <cell r="N97">
            <v>1</v>
          </cell>
          <cell r="O97">
            <v>103.5</v>
          </cell>
          <cell r="P97">
            <v>103.5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4</v>
          </cell>
          <cell r="D100">
            <v>4</v>
          </cell>
          <cell r="E100">
            <v>3</v>
          </cell>
          <cell r="F100">
            <v>57.5</v>
          </cell>
          <cell r="G100">
            <v>46</v>
          </cell>
          <cell r="H100">
            <v>46</v>
          </cell>
          <cell r="I100">
            <v>34.5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5">
        <row r="97">
          <cell r="B97">
            <v>10</v>
          </cell>
          <cell r="C97">
            <v>9.65</v>
          </cell>
          <cell r="D97">
            <v>2</v>
          </cell>
          <cell r="E97">
            <v>2</v>
          </cell>
          <cell r="F97">
            <v>111</v>
          </cell>
          <cell r="G97">
            <v>111</v>
          </cell>
          <cell r="H97">
            <v>23</v>
          </cell>
          <cell r="I97">
            <v>23</v>
          </cell>
          <cell r="J97" t="str">
            <v>G</v>
          </cell>
          <cell r="K97">
            <v>9</v>
          </cell>
          <cell r="L97">
            <v>7</v>
          </cell>
          <cell r="M97">
            <v>2</v>
          </cell>
          <cell r="N97">
            <v>2</v>
          </cell>
          <cell r="O97">
            <v>103.5</v>
          </cell>
          <cell r="P97">
            <v>80.5</v>
          </cell>
          <cell r="Q97">
            <v>23</v>
          </cell>
          <cell r="R97">
            <v>23</v>
          </cell>
          <cell r="S97" t="str">
            <v>A</v>
          </cell>
        </row>
        <row r="98">
          <cell r="B98">
            <v>3</v>
          </cell>
          <cell r="C98">
            <v>2.65</v>
          </cell>
          <cell r="D98">
            <v>1</v>
          </cell>
          <cell r="E98">
            <v>0</v>
          </cell>
          <cell r="F98">
            <v>34.5</v>
          </cell>
          <cell r="G98">
            <v>30.5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3</v>
          </cell>
          <cell r="F100">
            <v>57.5</v>
          </cell>
          <cell r="G100">
            <v>46</v>
          </cell>
          <cell r="H100">
            <v>46</v>
          </cell>
          <cell r="I100">
            <v>34.5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6">
        <row r="97">
          <cell r="B97">
            <v>10</v>
          </cell>
          <cell r="C97">
            <v>8.65</v>
          </cell>
          <cell r="D97">
            <v>2</v>
          </cell>
          <cell r="E97">
            <v>2</v>
          </cell>
          <cell r="F97">
            <v>111</v>
          </cell>
          <cell r="G97">
            <v>99.5</v>
          </cell>
          <cell r="H97">
            <v>23</v>
          </cell>
          <cell r="I97">
            <v>23</v>
          </cell>
          <cell r="J97" t="str">
            <v>A</v>
          </cell>
          <cell r="K97">
            <v>9</v>
          </cell>
          <cell r="L97">
            <v>9</v>
          </cell>
          <cell r="M97">
            <v>2</v>
          </cell>
          <cell r="N97">
            <v>1</v>
          </cell>
          <cell r="O97">
            <v>103.5</v>
          </cell>
          <cell r="P97">
            <v>103.5</v>
          </cell>
          <cell r="Q97">
            <v>23</v>
          </cell>
          <cell r="R97">
            <v>11.5</v>
          </cell>
          <cell r="S97" t="str">
            <v>G</v>
          </cell>
        </row>
        <row r="98">
          <cell r="B98">
            <v>3</v>
          </cell>
          <cell r="C98">
            <v>2.65</v>
          </cell>
          <cell r="D98">
            <v>1</v>
          </cell>
          <cell r="E98">
            <v>1</v>
          </cell>
          <cell r="F98">
            <v>34.5</v>
          </cell>
          <cell r="G98">
            <v>30.5</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3</v>
          </cell>
          <cell r="F100">
            <v>57.5</v>
          </cell>
          <cell r="G100">
            <v>46</v>
          </cell>
          <cell r="H100">
            <v>46</v>
          </cell>
          <cell r="I100">
            <v>34.5</v>
          </cell>
          <cell r="J100" t="str">
            <v>A</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7">
        <row r="97">
          <cell r="B97">
            <v>10</v>
          </cell>
          <cell r="C97">
            <v>8</v>
          </cell>
          <cell r="D97">
            <v>2</v>
          </cell>
          <cell r="E97">
            <v>1</v>
          </cell>
          <cell r="F97">
            <v>111</v>
          </cell>
          <cell r="G97">
            <v>92</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0</v>
          </cell>
          <cell r="F98">
            <v>34.5</v>
          </cell>
          <cell r="G98">
            <v>34.5</v>
          </cell>
          <cell r="H98">
            <v>11.5</v>
          </cell>
          <cell r="I98">
            <v>0</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2.65</v>
          </cell>
          <cell r="F100">
            <v>57.5</v>
          </cell>
          <cell r="G100">
            <v>46</v>
          </cell>
          <cell r="H100">
            <v>46</v>
          </cell>
          <cell r="I100">
            <v>30.5</v>
          </cell>
          <cell r="J100" t="str">
            <v>A</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8">
        <row r="97">
          <cell r="B97">
            <v>10</v>
          </cell>
          <cell r="C97">
            <v>8</v>
          </cell>
          <cell r="D97">
            <v>2</v>
          </cell>
          <cell r="E97">
            <v>1</v>
          </cell>
          <cell r="F97">
            <v>111</v>
          </cell>
          <cell r="G97">
            <v>92</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0</v>
          </cell>
          <cell r="O99">
            <v>23</v>
          </cell>
          <cell r="P99">
            <v>23</v>
          </cell>
          <cell r="Q99">
            <v>11.5</v>
          </cell>
          <cell r="R99">
            <v>0</v>
          </cell>
          <cell r="S99" t="str">
            <v>G</v>
          </cell>
        </row>
        <row r="100">
          <cell r="B100">
            <v>5</v>
          </cell>
          <cell r="C100">
            <v>3</v>
          </cell>
          <cell r="D100">
            <v>4</v>
          </cell>
          <cell r="E100">
            <v>2.65</v>
          </cell>
          <cell r="F100">
            <v>57.5</v>
          </cell>
          <cell r="G100">
            <v>34.5</v>
          </cell>
          <cell r="H100">
            <v>46</v>
          </cell>
          <cell r="I100">
            <v>30.5</v>
          </cell>
          <cell r="J100" t="str">
            <v>A</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9">
        <row r="97">
          <cell r="B97">
            <v>10</v>
          </cell>
          <cell r="C97">
            <v>9.65</v>
          </cell>
          <cell r="D97">
            <v>2</v>
          </cell>
          <cell r="E97">
            <v>0</v>
          </cell>
          <cell r="F97">
            <v>111</v>
          </cell>
          <cell r="G97">
            <v>111</v>
          </cell>
          <cell r="H97">
            <v>23</v>
          </cell>
          <cell r="I97">
            <v>0</v>
          </cell>
          <cell r="J97" t="str">
            <v>G</v>
          </cell>
          <cell r="K97">
            <v>9</v>
          </cell>
          <cell r="L97">
            <v>8</v>
          </cell>
          <cell r="M97">
            <v>2</v>
          </cell>
          <cell r="N97">
            <v>1</v>
          </cell>
          <cell r="O97">
            <v>103.5</v>
          </cell>
          <cell r="P97">
            <v>92</v>
          </cell>
          <cell r="Q97">
            <v>23</v>
          </cell>
          <cell r="R97">
            <v>11.5</v>
          </cell>
          <cell r="S97" t="str">
            <v>A</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0</v>
          </cell>
          <cell r="O99">
            <v>23</v>
          </cell>
          <cell r="P99">
            <v>23</v>
          </cell>
          <cell r="Q99">
            <v>11.5</v>
          </cell>
          <cell r="R99">
            <v>0</v>
          </cell>
          <cell r="S99" t="str">
            <v>G</v>
          </cell>
        </row>
        <row r="100">
          <cell r="B100">
            <v>5</v>
          </cell>
          <cell r="C100">
            <v>5</v>
          </cell>
          <cell r="D100">
            <v>4</v>
          </cell>
          <cell r="E100">
            <v>3.3</v>
          </cell>
          <cell r="F100">
            <v>57.5</v>
          </cell>
          <cell r="G100">
            <v>57.5</v>
          </cell>
          <cell r="H100">
            <v>46</v>
          </cell>
          <cell r="I100">
            <v>38</v>
          </cell>
          <cell r="J100" t="str">
            <v>G</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0">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Exception Report"/>
    </sheetNames>
    <sheetDataSet>
      <sheetData sheetId="0">
        <row r="34">
          <cell r="B34">
            <v>0</v>
          </cell>
          <cell r="C34">
            <v>0</v>
          </cell>
          <cell r="D34">
            <v>0</v>
          </cell>
          <cell r="E34">
            <v>0</v>
          </cell>
          <cell r="F34">
            <v>0</v>
          </cell>
          <cell r="G34">
            <v>0</v>
          </cell>
          <cell r="H34">
            <v>0</v>
          </cell>
          <cell r="I34">
            <v>0</v>
          </cell>
          <cell r="J34">
            <v>0</v>
          </cell>
          <cell r="K34">
            <v>0</v>
          </cell>
          <cell r="L34">
            <v>0</v>
          </cell>
          <cell r="M34">
            <v>0</v>
          </cell>
          <cell r="N34">
            <v>0</v>
          </cell>
          <cell r="O34" t="str">
            <v>N/A</v>
          </cell>
          <cell r="P34" t="str">
            <v>N/A</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t="str">
            <v>N/A</v>
          </cell>
          <cell r="P35" t="str">
            <v>N/A</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t="str">
            <v>N/A</v>
          </cell>
          <cell r="P36" t="str">
            <v>N/A</v>
          </cell>
          <cell r="Q36" t="str">
            <v>N/A</v>
          </cell>
          <cell r="R36" t="str">
            <v>N/A</v>
          </cell>
          <cell r="S36">
            <v>0</v>
          </cell>
        </row>
      </sheetData>
      <sheetData sheetId="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1"/>
      <sheetData sheetId="32"/>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
        <row r="3">
          <cell r="B3">
            <v>7</v>
          </cell>
          <cell r="C3">
            <v>6</v>
          </cell>
          <cell r="D3">
            <v>6</v>
          </cell>
          <cell r="E3">
            <v>6</v>
          </cell>
          <cell r="F3">
            <v>80.5</v>
          </cell>
          <cell r="G3">
            <v>69</v>
          </cell>
          <cell r="H3">
            <v>69</v>
          </cell>
          <cell r="I3">
            <v>69</v>
          </cell>
          <cell r="J3">
            <v>5.1428571428571432</v>
          </cell>
          <cell r="K3">
            <v>6</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3">
        <row r="3">
          <cell r="B3">
            <v>7</v>
          </cell>
          <cell r="C3">
            <v>6</v>
          </cell>
          <cell r="D3">
            <v>6</v>
          </cell>
          <cell r="E3">
            <v>6</v>
          </cell>
          <cell r="F3">
            <v>80.5</v>
          </cell>
          <cell r="G3">
            <v>69</v>
          </cell>
          <cell r="H3">
            <v>69</v>
          </cell>
          <cell r="I3">
            <v>69</v>
          </cell>
          <cell r="J3">
            <v>5.1428571428571432</v>
          </cell>
          <cell r="K3">
            <v>6</v>
          </cell>
          <cell r="L3">
            <v>2.7692307692307692</v>
          </cell>
          <cell r="M3">
            <v>3</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cell r="F17"/>
          <cell r="G17"/>
          <cell r="H17"/>
          <cell r="I17"/>
          <cell r="J17"/>
        </row>
      </sheetData>
      <sheetData sheetId="4">
        <row r="3">
          <cell r="B3">
            <v>7</v>
          </cell>
          <cell r="C3">
            <v>6</v>
          </cell>
          <cell r="D3">
            <v>6</v>
          </cell>
          <cell r="E3">
            <v>5.65</v>
          </cell>
          <cell r="F3">
            <v>80.5</v>
          </cell>
          <cell r="G3">
            <v>69</v>
          </cell>
          <cell r="H3">
            <v>69</v>
          </cell>
          <cell r="I3">
            <v>65</v>
          </cell>
          <cell r="J3">
            <v>5.1428571428571432</v>
          </cell>
          <cell r="K3">
            <v>6</v>
          </cell>
          <cell r="L3">
            <v>2.7692307692307692</v>
          </cell>
          <cell r="M3">
            <v>3.0901287553648067</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5">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6">
        <row r="3">
          <cell r="B3">
            <v>7</v>
          </cell>
          <cell r="C3">
            <v>6</v>
          </cell>
          <cell r="D3">
            <v>6</v>
          </cell>
          <cell r="E3">
            <v>5</v>
          </cell>
          <cell r="F3">
            <v>80.5</v>
          </cell>
          <cell r="G3">
            <v>69</v>
          </cell>
          <cell r="H3">
            <v>69</v>
          </cell>
          <cell r="I3">
            <v>57.5</v>
          </cell>
          <cell r="J3">
            <v>5.1428571428571432</v>
          </cell>
          <cell r="K3">
            <v>6</v>
          </cell>
          <cell r="L3">
            <v>2.7692307692307692</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7">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cell r="G17"/>
          <cell r="H17">
            <v>1</v>
          </cell>
          <cell r="I17"/>
          <cell r="J17"/>
        </row>
      </sheetData>
      <sheetData sheetId="8">
        <row r="3">
          <cell r="B3">
            <v>7</v>
          </cell>
          <cell r="C3">
            <v>6</v>
          </cell>
          <cell r="D3">
            <v>6</v>
          </cell>
          <cell r="E3">
            <v>7</v>
          </cell>
          <cell r="F3">
            <v>80.5</v>
          </cell>
          <cell r="G3">
            <v>69</v>
          </cell>
          <cell r="H3">
            <v>69</v>
          </cell>
          <cell r="I3">
            <v>80.5</v>
          </cell>
          <cell r="J3">
            <v>5.1428571428571432</v>
          </cell>
          <cell r="K3">
            <v>6</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9">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0">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1">
        <row r="3">
          <cell r="B3">
            <v>7</v>
          </cell>
          <cell r="C3">
            <v>5</v>
          </cell>
          <cell r="D3">
            <v>6</v>
          </cell>
          <cell r="E3">
            <v>6</v>
          </cell>
          <cell r="F3">
            <v>80.5</v>
          </cell>
          <cell r="G3">
            <v>57.5</v>
          </cell>
          <cell r="H3">
            <v>69</v>
          </cell>
          <cell r="I3">
            <v>69</v>
          </cell>
          <cell r="J3">
            <v>5.1428571428571432</v>
          </cell>
          <cell r="K3">
            <v>7.2</v>
          </cell>
          <cell r="L3">
            <v>2.7692307692307692</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v>1</v>
          </cell>
          <cell r="J17"/>
        </row>
      </sheetData>
      <sheetData sheetId="12">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13">
        <row r="3">
          <cell r="B3">
            <v>7</v>
          </cell>
          <cell r="C3">
            <v>5</v>
          </cell>
          <cell r="D3">
            <v>6</v>
          </cell>
          <cell r="E3">
            <v>7</v>
          </cell>
          <cell r="F3">
            <v>80.5</v>
          </cell>
          <cell r="G3">
            <v>57.5</v>
          </cell>
          <cell r="H3">
            <v>69</v>
          </cell>
          <cell r="I3">
            <v>80.5</v>
          </cell>
          <cell r="J3">
            <v>5.1428571428571432</v>
          </cell>
          <cell r="K3">
            <v>7.2</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14">
        <row r="3">
          <cell r="B3">
            <v>7</v>
          </cell>
          <cell r="C3">
            <v>6</v>
          </cell>
          <cell r="D3">
            <v>6</v>
          </cell>
          <cell r="E3">
            <v>5</v>
          </cell>
          <cell r="F3">
            <v>80.5</v>
          </cell>
          <cell r="G3">
            <v>69</v>
          </cell>
          <cell r="H3">
            <v>69</v>
          </cell>
          <cell r="I3">
            <v>57.5</v>
          </cell>
          <cell r="J3">
            <v>5.1428571428571432</v>
          </cell>
          <cell r="K3">
            <v>6</v>
          </cell>
          <cell r="L3">
            <v>2.7692307692307692</v>
          </cell>
          <cell r="M3">
            <v>3.2727272727272729</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5">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6">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7">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2</v>
          </cell>
          <cell r="S3">
            <v>80.5</v>
          </cell>
          <cell r="T3">
            <v>80.5</v>
          </cell>
          <cell r="U3">
            <v>34.5</v>
          </cell>
          <cell r="V3">
            <v>23</v>
          </cell>
          <cell r="W3">
            <v>5.1428571428571432</v>
          </cell>
          <cell r="X3">
            <v>5.1428571428571432</v>
          </cell>
          <cell r="Y3">
            <v>3.6</v>
          </cell>
          <cell r="Z3">
            <v>4</v>
          </cell>
          <cell r="AA3" t="str">
            <v>A</v>
          </cell>
        </row>
        <row r="17">
          <cell r="E17"/>
          <cell r="F17"/>
          <cell r="G17"/>
          <cell r="H17"/>
          <cell r="I17"/>
          <cell r="J17"/>
        </row>
      </sheetData>
      <sheetData sheetId="18">
        <row r="3">
          <cell r="B3">
            <v>7</v>
          </cell>
          <cell r="C3">
            <v>7</v>
          </cell>
          <cell r="D3">
            <v>6</v>
          </cell>
          <cell r="E3">
            <v>5.65</v>
          </cell>
          <cell r="F3">
            <v>80.5</v>
          </cell>
          <cell r="G3">
            <v>80.5</v>
          </cell>
          <cell r="H3">
            <v>69</v>
          </cell>
          <cell r="I3">
            <v>65</v>
          </cell>
          <cell r="J3">
            <v>5.1428571428571432</v>
          </cell>
          <cell r="K3">
            <v>5.1428571428571432</v>
          </cell>
          <cell r="L3">
            <v>2.7692307692307692</v>
          </cell>
          <cell r="M3">
            <v>2.8458498023715415</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9">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6</v>
          </cell>
          <cell r="Q3">
            <v>3</v>
          </cell>
          <cell r="R3">
            <v>4</v>
          </cell>
          <cell r="S3">
            <v>80.5</v>
          </cell>
          <cell r="T3">
            <v>69</v>
          </cell>
          <cell r="U3">
            <v>34.5</v>
          </cell>
          <cell r="V3">
            <v>46</v>
          </cell>
          <cell r="W3">
            <v>5.1428571428571432</v>
          </cell>
          <cell r="X3">
            <v>6</v>
          </cell>
          <cell r="Y3">
            <v>3.6</v>
          </cell>
          <cell r="Z3">
            <v>3.6</v>
          </cell>
          <cell r="AA3" t="str">
            <v>G</v>
          </cell>
        </row>
        <row r="17">
          <cell r="E17">
            <v>1</v>
          </cell>
          <cell r="F17"/>
          <cell r="G17"/>
          <cell r="H17">
            <v>1</v>
          </cell>
          <cell r="I17"/>
          <cell r="J17"/>
        </row>
      </sheetData>
      <sheetData sheetId="20">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1">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4</v>
          </cell>
          <cell r="S3">
            <v>80.5</v>
          </cell>
          <cell r="T3">
            <v>80.5</v>
          </cell>
          <cell r="U3">
            <v>34.5</v>
          </cell>
          <cell r="V3">
            <v>46</v>
          </cell>
          <cell r="W3">
            <v>5.1428571428571432</v>
          </cell>
          <cell r="X3">
            <v>5.1428571428571432</v>
          </cell>
          <cell r="Y3">
            <v>3.6</v>
          </cell>
          <cell r="Z3">
            <v>3.2727272727272729</v>
          </cell>
          <cell r="AA3" t="str">
            <v>G</v>
          </cell>
        </row>
        <row r="17">
          <cell r="E17">
            <v>1</v>
          </cell>
          <cell r="F17"/>
          <cell r="G17"/>
          <cell r="H17">
            <v>1</v>
          </cell>
          <cell r="I17"/>
          <cell r="J17"/>
        </row>
      </sheetData>
      <sheetData sheetId="22">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3">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4">
        <row r="3">
          <cell r="B3">
            <v>7</v>
          </cell>
          <cell r="C3">
            <v>7</v>
          </cell>
          <cell r="D3">
            <v>6</v>
          </cell>
          <cell r="E3">
            <v>4</v>
          </cell>
          <cell r="F3">
            <v>80.5</v>
          </cell>
          <cell r="G3">
            <v>80.5</v>
          </cell>
          <cell r="H3">
            <v>69</v>
          </cell>
          <cell r="I3">
            <v>46</v>
          </cell>
          <cell r="J3">
            <v>5.1428571428571432</v>
          </cell>
          <cell r="K3">
            <v>5.1428571428571432</v>
          </cell>
          <cell r="L3">
            <v>2.7692307692307692</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5">
        <row r="3">
          <cell r="B3">
            <v>7</v>
          </cell>
          <cell r="C3">
            <v>6</v>
          </cell>
          <cell r="D3">
            <v>6</v>
          </cell>
          <cell r="E3">
            <v>6</v>
          </cell>
          <cell r="F3">
            <v>80.5</v>
          </cell>
          <cell r="G3">
            <v>69</v>
          </cell>
          <cell r="H3">
            <v>69</v>
          </cell>
          <cell r="I3">
            <v>69</v>
          </cell>
          <cell r="J3">
            <v>5.1428571428571432</v>
          </cell>
          <cell r="K3">
            <v>6</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6">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7">
        <row r="3">
          <cell r="B3">
            <v>7</v>
          </cell>
          <cell r="C3">
            <v>7</v>
          </cell>
          <cell r="D3">
            <v>6</v>
          </cell>
          <cell r="E3">
            <v>4</v>
          </cell>
          <cell r="F3">
            <v>80.5</v>
          </cell>
          <cell r="G3">
            <v>80.5</v>
          </cell>
          <cell r="H3">
            <v>69</v>
          </cell>
          <cell r="I3">
            <v>46</v>
          </cell>
          <cell r="J3">
            <v>5.1428571428571432</v>
          </cell>
          <cell r="K3">
            <v>5.1428571428571432</v>
          </cell>
          <cell r="L3">
            <v>2.7692307692307692</v>
          </cell>
          <cell r="M3">
            <v>3.2727272727272729</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8">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2</v>
          </cell>
          <cell r="S3">
            <v>80.5</v>
          </cell>
          <cell r="T3">
            <v>80.5</v>
          </cell>
          <cell r="U3">
            <v>34.5</v>
          </cell>
          <cell r="V3">
            <v>23</v>
          </cell>
          <cell r="W3">
            <v>5.1428571428571432</v>
          </cell>
          <cell r="X3">
            <v>5.1428571428571432</v>
          </cell>
          <cell r="Y3">
            <v>3.6</v>
          </cell>
          <cell r="Z3">
            <v>4</v>
          </cell>
          <cell r="AA3" t="str">
            <v>A</v>
          </cell>
        </row>
        <row r="17">
          <cell r="E17">
            <v>1</v>
          </cell>
          <cell r="F17"/>
          <cell r="G17"/>
          <cell r="H17">
            <v>1</v>
          </cell>
          <cell r="I17"/>
          <cell r="J17"/>
        </row>
      </sheetData>
      <sheetData sheetId="29">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3">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4">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5">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6">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7">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8">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9">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10">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11">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2">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3">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4">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5">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6">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17">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18">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9">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0">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1">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2">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3">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24">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25">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6">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7">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8">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9">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30">
        <row r="12">
          <cell r="D12"/>
          <cell r="E12"/>
          <cell r="F12"/>
          <cell r="G12"/>
          <cell r="H12"/>
          <cell r="I12"/>
          <cell r="M12"/>
          <cell r="N12"/>
        </row>
        <row r="13">
          <cell r="D13"/>
          <cell r="E13"/>
          <cell r="F13"/>
          <cell r="G13"/>
          <cell r="H13"/>
          <cell r="I13"/>
        </row>
        <row r="14">
          <cell r="D14"/>
          <cell r="E14"/>
          <cell r="F14"/>
          <cell r="G14"/>
          <cell r="H14"/>
          <cell r="I14"/>
        </row>
        <row r="15">
          <cell r="D15"/>
          <cell r="E15"/>
          <cell r="F15"/>
          <cell r="G15"/>
          <cell r="H15"/>
          <cell r="I15"/>
        </row>
        <row r="16">
          <cell r="D16"/>
          <cell r="E16"/>
          <cell r="F16"/>
          <cell r="G16"/>
          <cell r="H16"/>
          <cell r="I16"/>
          <cell r="M16"/>
          <cell r="N16"/>
        </row>
        <row r="17">
          <cell r="D17"/>
          <cell r="E17"/>
          <cell r="F17"/>
          <cell r="G17"/>
          <cell r="H17"/>
          <cell r="I17"/>
        </row>
        <row r="18">
          <cell r="D18"/>
          <cell r="E18"/>
          <cell r="F18"/>
          <cell r="G18"/>
          <cell r="H18"/>
          <cell r="I18"/>
        </row>
        <row r="19">
          <cell r="D19"/>
          <cell r="E19"/>
          <cell r="F19"/>
          <cell r="G19"/>
          <cell r="H19"/>
          <cell r="I19"/>
        </row>
        <row r="20">
          <cell r="D20"/>
          <cell r="E20"/>
          <cell r="F20"/>
          <cell r="G20"/>
          <cell r="H20"/>
          <cell r="I20"/>
          <cell r="M20"/>
          <cell r="N20"/>
        </row>
        <row r="21">
          <cell r="D21"/>
          <cell r="E21"/>
          <cell r="F21"/>
          <cell r="G21"/>
          <cell r="H21"/>
          <cell r="I21"/>
        </row>
        <row r="22">
          <cell r="D22"/>
          <cell r="E22"/>
          <cell r="F22"/>
          <cell r="G22"/>
          <cell r="H22"/>
          <cell r="I22"/>
        </row>
        <row r="24">
          <cell r="D24"/>
          <cell r="E24"/>
          <cell r="F24"/>
          <cell r="G24"/>
          <cell r="H24"/>
          <cell r="I24"/>
          <cell r="M24"/>
          <cell r="N24"/>
        </row>
        <row r="25">
          <cell r="D25"/>
          <cell r="E25"/>
          <cell r="F25"/>
          <cell r="G25"/>
          <cell r="H25"/>
          <cell r="I25"/>
        </row>
        <row r="26">
          <cell r="D26"/>
          <cell r="E26"/>
          <cell r="F26"/>
          <cell r="G26"/>
          <cell r="H26"/>
          <cell r="I26"/>
        </row>
        <row r="27">
          <cell r="D27"/>
          <cell r="E27"/>
          <cell r="F27"/>
          <cell r="G27"/>
          <cell r="H27"/>
          <cell r="I27"/>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3">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8">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1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1">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2">
        <row r="3">
          <cell r="B3">
            <v>6</v>
          </cell>
          <cell r="C3">
            <v>6</v>
          </cell>
          <cell r="D3">
            <v>2</v>
          </cell>
          <cell r="E3">
            <v>3</v>
          </cell>
          <cell r="F3">
            <v>69</v>
          </cell>
          <cell r="G3">
            <v>69</v>
          </cell>
          <cell r="H3">
            <v>23</v>
          </cell>
          <cell r="I3">
            <v>34.5</v>
          </cell>
          <cell r="J3">
            <v>4</v>
          </cell>
          <cell r="K3">
            <v>4</v>
          </cell>
          <cell r="L3">
            <v>3</v>
          </cell>
          <cell r="M3">
            <v>2.6666666666666665</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7">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A</v>
          </cell>
        </row>
        <row r="17">
          <cell r="E17"/>
          <cell r="F17"/>
          <cell r="G17"/>
          <cell r="H17"/>
          <cell r="I17"/>
          <cell r="J17"/>
        </row>
      </sheetData>
      <sheetData sheetId="18">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9">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1">
        <row r="3">
          <cell r="B3">
            <v>6</v>
          </cell>
          <cell r="C3">
            <v>5.65</v>
          </cell>
          <cell r="D3">
            <v>2</v>
          </cell>
          <cell r="E3">
            <v>2</v>
          </cell>
          <cell r="F3">
            <v>69</v>
          </cell>
          <cell r="G3">
            <v>65</v>
          </cell>
          <cell r="H3">
            <v>23</v>
          </cell>
          <cell r="I3">
            <v>23</v>
          </cell>
          <cell r="J3">
            <v>4</v>
          </cell>
          <cell r="K3">
            <v>4.2477876106194685</v>
          </cell>
          <cell r="L3">
            <v>3</v>
          </cell>
          <cell r="M3">
            <v>3.1372549019607843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5">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cell r="I17"/>
          <cell r="J17"/>
        </row>
      </sheetData>
      <sheetData sheetId="27">
        <row r="3">
          <cell r="B3">
            <v>6</v>
          </cell>
          <cell r="C3">
            <v>5.65</v>
          </cell>
          <cell r="D3">
            <v>2</v>
          </cell>
          <cell r="E3">
            <v>2</v>
          </cell>
          <cell r="F3">
            <v>69</v>
          </cell>
          <cell r="G3">
            <v>65</v>
          </cell>
          <cell r="H3">
            <v>23</v>
          </cell>
          <cell r="I3">
            <v>23</v>
          </cell>
          <cell r="J3">
            <v>4</v>
          </cell>
          <cell r="K3">
            <v>4.2477876106194685</v>
          </cell>
          <cell r="L3">
            <v>3</v>
          </cell>
          <cell r="M3">
            <v>3.1372549019607843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8">
        <row r="3">
          <cell r="B3">
            <v>6</v>
          </cell>
          <cell r="C3">
            <v>7.3</v>
          </cell>
          <cell r="D3">
            <v>2</v>
          </cell>
          <cell r="E3">
            <v>2</v>
          </cell>
          <cell r="F3">
            <v>69</v>
          </cell>
          <cell r="G3">
            <v>84</v>
          </cell>
          <cell r="H3">
            <v>23</v>
          </cell>
          <cell r="I3">
            <v>23</v>
          </cell>
          <cell r="J3">
            <v>4</v>
          </cell>
          <cell r="K3">
            <v>3.2876712328767126</v>
          </cell>
          <cell r="L3">
            <v>3</v>
          </cell>
          <cell r="M3">
            <v>2.5806451612903225</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
        <row r="3">
          <cell r="B3">
            <v>1</v>
          </cell>
          <cell r="C3">
            <v>1</v>
          </cell>
          <cell r="D3">
            <v>2</v>
          </cell>
          <cell r="E3">
            <v>2</v>
          </cell>
          <cell r="F3">
            <v>11.5</v>
          </cell>
          <cell r="G3">
            <v>11.5</v>
          </cell>
          <cell r="H3">
            <v>23</v>
          </cell>
          <cell r="I3">
            <v>23</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4">
        <row r="3">
          <cell r="B3">
            <v>2</v>
          </cell>
          <cell r="C3">
            <v>2</v>
          </cell>
          <cell r="D3">
            <v>3</v>
          </cell>
          <cell r="E3">
            <v>3</v>
          </cell>
          <cell r="F3">
            <v>23</v>
          </cell>
          <cell r="G3">
            <v>23</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5">
        <row r="3">
          <cell r="B3">
            <v>2</v>
          </cell>
          <cell r="C3">
            <v>0</v>
          </cell>
          <cell r="D3">
            <v>3</v>
          </cell>
          <cell r="E3">
            <v>2</v>
          </cell>
          <cell r="F3">
            <v>23</v>
          </cell>
          <cell r="G3">
            <v>0</v>
          </cell>
          <cell r="H3">
            <v>34.5</v>
          </cell>
          <cell r="I3">
            <v>23</v>
          </cell>
          <cell r="J3">
            <v>0</v>
          </cell>
          <cell r="K3" t="e">
            <v>#DIV/0!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6">
        <row r="3">
          <cell r="B3">
            <v>2</v>
          </cell>
          <cell r="C3">
            <v>1</v>
          </cell>
          <cell r="D3">
            <v>3</v>
          </cell>
          <cell r="E3">
            <v>3</v>
          </cell>
          <cell r="F3">
            <v>23</v>
          </cell>
          <cell r="G3">
            <v>11.5</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7">
        <row r="3">
          <cell r="B3">
            <v>2</v>
          </cell>
          <cell r="C3">
            <v>1</v>
          </cell>
          <cell r="D3">
            <v>3</v>
          </cell>
          <cell r="E3">
            <v>3</v>
          </cell>
          <cell r="F3">
            <v>23</v>
          </cell>
          <cell r="G3">
            <v>11.5</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8">
        <row r="3">
          <cell r="B3">
            <v>2</v>
          </cell>
          <cell r="C3">
            <v>0</v>
          </cell>
          <cell r="D3">
            <v>3</v>
          </cell>
          <cell r="E3">
            <v>3</v>
          </cell>
          <cell r="F3">
            <v>23</v>
          </cell>
          <cell r="G3">
            <v>0</v>
          </cell>
          <cell r="H3">
            <v>34.5</v>
          </cell>
          <cell r="I3">
            <v>34.5</v>
          </cell>
          <cell r="J3">
            <v>0</v>
          </cell>
          <cell r="K3" t="e">
            <v>#DIV/0!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9">
        <row r="3">
          <cell r="B3">
            <v>1</v>
          </cell>
          <cell r="C3">
            <v>1</v>
          </cell>
          <cell r="D3">
            <v>2</v>
          </cell>
          <cell r="E3">
            <v>2</v>
          </cell>
          <cell r="F3">
            <v>11.5</v>
          </cell>
          <cell r="G3">
            <v>11.5</v>
          </cell>
          <cell r="H3">
            <v>23</v>
          </cell>
          <cell r="I3">
            <v>23</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0">
        <row r="3">
          <cell r="B3">
            <v>1</v>
          </cell>
          <cell r="C3">
            <v>1</v>
          </cell>
          <cell r="D3">
            <v>2</v>
          </cell>
          <cell r="E3">
            <v>2</v>
          </cell>
          <cell r="F3">
            <v>11.5</v>
          </cell>
          <cell r="G3">
            <v>11.5</v>
          </cell>
          <cell r="H3">
            <v>23</v>
          </cell>
          <cell r="I3">
            <v>23</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1">
        <row r="3">
          <cell r="B3">
            <v>2</v>
          </cell>
          <cell r="C3">
            <v>0.65</v>
          </cell>
          <cell r="D3">
            <v>3</v>
          </cell>
          <cell r="E3">
            <v>3</v>
          </cell>
          <cell r="F3">
            <v>23</v>
          </cell>
          <cell r="G3">
            <v>7.5</v>
          </cell>
          <cell r="H3">
            <v>34.5</v>
          </cell>
          <cell r="I3">
            <v>34.5</v>
          </cell>
          <cell r="J3">
            <v>0</v>
          </cell>
          <cell r="K3">
            <v>0</v>
          </cell>
          <cell r="L3">
            <v>0</v>
          </cell>
          <cell r="M3">
            <v>0</v>
          </cell>
          <cell r="N3" t="str">
            <v>R</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2">
        <row r="3">
          <cell r="B3">
            <v>2</v>
          </cell>
          <cell r="C3">
            <v>1.65</v>
          </cell>
          <cell r="D3">
            <v>3</v>
          </cell>
          <cell r="E3">
            <v>3</v>
          </cell>
          <cell r="F3">
            <v>23</v>
          </cell>
          <cell r="G3">
            <v>19</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3">
        <row r="3">
          <cell r="B3">
            <v>2</v>
          </cell>
          <cell r="C3">
            <v>1.65</v>
          </cell>
          <cell r="D3">
            <v>3</v>
          </cell>
          <cell r="E3">
            <v>3</v>
          </cell>
          <cell r="F3">
            <v>23</v>
          </cell>
          <cell r="G3">
            <v>19</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4">
        <row r="3">
          <cell r="B3">
            <v>2</v>
          </cell>
          <cell r="C3">
            <v>1</v>
          </cell>
          <cell r="D3">
            <v>3</v>
          </cell>
          <cell r="E3">
            <v>3</v>
          </cell>
          <cell r="F3">
            <v>23</v>
          </cell>
          <cell r="G3">
            <v>11.5</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5">
        <row r="3">
          <cell r="B3">
            <v>2</v>
          </cell>
          <cell r="C3">
            <v>2</v>
          </cell>
          <cell r="D3">
            <v>3</v>
          </cell>
          <cell r="E3">
            <v>3</v>
          </cell>
          <cell r="F3">
            <v>23</v>
          </cell>
          <cell r="G3">
            <v>23</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6">
        <row r="3">
          <cell r="B3">
            <v>1</v>
          </cell>
          <cell r="C3">
            <v>1</v>
          </cell>
          <cell r="D3">
            <v>2</v>
          </cell>
          <cell r="E3">
            <v>2</v>
          </cell>
          <cell r="F3">
            <v>11.5</v>
          </cell>
          <cell r="G3">
            <v>11.5</v>
          </cell>
          <cell r="H3">
            <v>23</v>
          </cell>
          <cell r="I3">
            <v>23</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7">
        <row r="3">
          <cell r="B3">
            <v>1</v>
          </cell>
          <cell r="C3">
            <v>1</v>
          </cell>
          <cell r="D3">
            <v>2</v>
          </cell>
          <cell r="E3">
            <v>2</v>
          </cell>
          <cell r="F3">
            <v>11.5</v>
          </cell>
          <cell r="G3">
            <v>11.5</v>
          </cell>
          <cell r="H3">
            <v>23</v>
          </cell>
          <cell r="I3">
            <v>23</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8">
        <row r="3">
          <cell r="B3">
            <v>2</v>
          </cell>
          <cell r="C3">
            <v>1</v>
          </cell>
          <cell r="D3">
            <v>3</v>
          </cell>
          <cell r="E3">
            <v>2</v>
          </cell>
          <cell r="F3">
            <v>23</v>
          </cell>
          <cell r="G3">
            <v>11.5</v>
          </cell>
          <cell r="H3">
            <v>34.5</v>
          </cell>
          <cell r="I3">
            <v>23</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9">
        <row r="3">
          <cell r="B3">
            <v>2</v>
          </cell>
          <cell r="C3">
            <v>2</v>
          </cell>
          <cell r="D3">
            <v>3</v>
          </cell>
          <cell r="E3">
            <v>3</v>
          </cell>
          <cell r="F3">
            <v>23</v>
          </cell>
          <cell r="G3">
            <v>23</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0">
        <row r="3">
          <cell r="B3">
            <v>2</v>
          </cell>
          <cell r="C3">
            <v>1</v>
          </cell>
          <cell r="D3">
            <v>3</v>
          </cell>
          <cell r="E3">
            <v>3</v>
          </cell>
          <cell r="F3">
            <v>23</v>
          </cell>
          <cell r="G3">
            <v>11.5</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1">
        <row r="3">
          <cell r="B3">
            <v>2</v>
          </cell>
          <cell r="C3">
            <v>1</v>
          </cell>
          <cell r="D3">
            <v>3</v>
          </cell>
          <cell r="E3">
            <v>3</v>
          </cell>
          <cell r="F3">
            <v>23</v>
          </cell>
          <cell r="G3">
            <v>11.5</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2">
        <row r="3">
          <cell r="B3">
            <v>2</v>
          </cell>
          <cell r="C3">
            <v>2</v>
          </cell>
          <cell r="D3">
            <v>3</v>
          </cell>
          <cell r="E3">
            <v>3</v>
          </cell>
          <cell r="F3">
            <v>23</v>
          </cell>
          <cell r="G3">
            <v>23</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3">
        <row r="3">
          <cell r="B3">
            <v>1</v>
          </cell>
          <cell r="C3">
            <v>0.65</v>
          </cell>
          <cell r="D3">
            <v>2</v>
          </cell>
          <cell r="E3">
            <v>1.3</v>
          </cell>
          <cell r="F3">
            <v>11.5</v>
          </cell>
          <cell r="G3">
            <v>7.5</v>
          </cell>
          <cell r="H3">
            <v>23</v>
          </cell>
          <cell r="I3">
            <v>15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4">
        <row r="3">
          <cell r="B3">
            <v>1</v>
          </cell>
          <cell r="C3">
            <v>0</v>
          </cell>
          <cell r="D3">
            <v>2</v>
          </cell>
          <cell r="E3">
            <v>1.3</v>
          </cell>
          <cell r="F3">
            <v>11.5</v>
          </cell>
          <cell r="G3">
            <v>0</v>
          </cell>
          <cell r="H3">
            <v>23</v>
          </cell>
          <cell r="I3">
            <v>15</v>
          </cell>
          <cell r="J3">
            <v>0</v>
          </cell>
          <cell r="K3" t="e">
            <v>#DIV/0!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5">
        <row r="3">
          <cell r="B3">
            <v>2</v>
          </cell>
          <cell r="C3">
            <v>1.65</v>
          </cell>
          <cell r="D3">
            <v>3</v>
          </cell>
          <cell r="E3">
            <v>3</v>
          </cell>
          <cell r="F3">
            <v>23</v>
          </cell>
          <cell r="G3">
            <v>19</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6">
        <row r="3">
          <cell r="B3">
            <v>2</v>
          </cell>
          <cell r="C3">
            <v>1.65</v>
          </cell>
          <cell r="D3">
            <v>3</v>
          </cell>
          <cell r="E3">
            <v>2</v>
          </cell>
          <cell r="F3">
            <v>23</v>
          </cell>
          <cell r="G3">
            <v>19</v>
          </cell>
          <cell r="H3">
            <v>34.5</v>
          </cell>
          <cell r="I3">
            <v>23</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7">
        <row r="3">
          <cell r="B3">
            <v>2</v>
          </cell>
          <cell r="C3">
            <v>1.65</v>
          </cell>
          <cell r="D3">
            <v>3</v>
          </cell>
          <cell r="E3">
            <v>3</v>
          </cell>
          <cell r="F3">
            <v>23</v>
          </cell>
          <cell r="G3">
            <v>19</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8">
        <row r="3">
          <cell r="B3">
            <v>2</v>
          </cell>
          <cell r="C3">
            <v>1</v>
          </cell>
          <cell r="D3">
            <v>3</v>
          </cell>
          <cell r="E3">
            <v>3</v>
          </cell>
          <cell r="F3">
            <v>23</v>
          </cell>
          <cell r="G3">
            <v>11.5</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9">
        <row r="3">
          <cell r="B3">
            <v>2</v>
          </cell>
          <cell r="C3">
            <v>2</v>
          </cell>
          <cell r="D3">
            <v>3</v>
          </cell>
          <cell r="E3">
            <v>3</v>
          </cell>
          <cell r="F3">
            <v>23</v>
          </cell>
          <cell r="G3">
            <v>23</v>
          </cell>
          <cell r="H3">
            <v>34.5</v>
          </cell>
          <cell r="I3">
            <v>34.5</v>
          </cell>
          <cell r="J3">
            <v>0</v>
          </cell>
          <cell r="K3">
            <v>0</v>
          </cell>
          <cell r="L3">
            <v>0</v>
          </cell>
          <cell r="M3">
            <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0">
        <row r="3">
          <cell r="B3">
            <v>2</v>
          </cell>
          <cell r="C3">
            <v>0</v>
          </cell>
          <cell r="D3">
            <v>3</v>
          </cell>
          <cell r="E3">
            <v>0</v>
          </cell>
          <cell r="F3">
            <v>23</v>
          </cell>
          <cell r="G3">
            <v>0</v>
          </cell>
          <cell r="H3">
            <v>34.5</v>
          </cell>
          <cell r="I3">
            <v>0</v>
          </cell>
          <cell r="J3">
            <v>0</v>
          </cell>
          <cell r="K3" t="e">
            <v>#DIV/0!</v>
          </cell>
          <cell r="L3">
            <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sheetData sheetId="3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3">
        <row r="3">
          <cell r="B3">
            <v>4</v>
          </cell>
          <cell r="C3">
            <v>5</v>
          </cell>
          <cell r="D3">
            <v>2</v>
          </cell>
          <cell r="E3">
            <v>1</v>
          </cell>
          <cell r="F3">
            <v>46</v>
          </cell>
          <cell r="G3">
            <v>57.5</v>
          </cell>
          <cell r="H3">
            <v>23</v>
          </cell>
          <cell r="I3">
            <v>11.5</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4">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5">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6">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7">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8">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9">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10">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1</v>
          </cell>
          <cell r="S3">
            <v>34.5</v>
          </cell>
          <cell r="T3">
            <v>34.5</v>
          </cell>
          <cell r="U3">
            <v>23</v>
          </cell>
          <cell r="V3">
            <v>11.5</v>
          </cell>
          <cell r="W3" t="str">
            <v>N/A</v>
          </cell>
          <cell r="X3" t="str">
            <v>N/A</v>
          </cell>
          <cell r="Y3" t="str">
            <v>N/A</v>
          </cell>
          <cell r="Z3" t="str">
            <v>N/A</v>
          </cell>
          <cell r="AA3" t="str">
            <v>A</v>
          </cell>
        </row>
        <row r="17">
          <cell r="E17"/>
          <cell r="F17"/>
          <cell r="G17"/>
          <cell r="H17"/>
          <cell r="I17"/>
          <cell r="J17"/>
        </row>
      </sheetData>
      <sheetData sheetId="11">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2">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3">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5">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6">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7">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8">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9">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0">
        <row r="3">
          <cell r="B3">
            <v>6</v>
          </cell>
          <cell r="C3">
            <v>5</v>
          </cell>
          <cell r="D3">
            <v>2</v>
          </cell>
          <cell r="E3">
            <v>1</v>
          </cell>
          <cell r="F3">
            <v>69</v>
          </cell>
          <cell r="G3">
            <v>57.5</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1">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2">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3">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4">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25">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6">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7">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8">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9">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G17"/>
          <cell r="H17"/>
          <cell r="I17"/>
          <cell r="J17"/>
        </row>
      </sheetData>
      <sheetData sheetId="31"/>
      <sheetData sheetId="3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14</v>
          </cell>
          <cell r="C3">
            <v>11</v>
          </cell>
          <cell r="D3">
            <v>5</v>
          </cell>
          <cell r="E3">
            <v>4</v>
          </cell>
          <cell r="F3">
            <v>161</v>
          </cell>
          <cell r="G3">
            <v>126.5</v>
          </cell>
          <cell r="H3">
            <v>57.5</v>
          </cell>
          <cell r="I3">
            <v>46</v>
          </cell>
          <cell r="J3" t="str">
            <v>N/A</v>
          </cell>
          <cell r="K3" t="str">
            <v>N/A</v>
          </cell>
          <cell r="L3" t="str">
            <v>N/A</v>
          </cell>
          <cell r="M3" t="str">
            <v>N/A</v>
          </cell>
          <cell r="N3" t="str">
            <v>A</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
        <row r="3">
          <cell r="B3">
            <v>14</v>
          </cell>
          <cell r="C3">
            <v>12</v>
          </cell>
          <cell r="D3">
            <v>5</v>
          </cell>
          <cell r="E3">
            <v>6</v>
          </cell>
          <cell r="F3">
            <v>161</v>
          </cell>
          <cell r="G3">
            <v>138</v>
          </cell>
          <cell r="H3">
            <v>57.5</v>
          </cell>
          <cell r="I3">
            <v>69</v>
          </cell>
          <cell r="J3" t="str">
            <v>N/A</v>
          </cell>
          <cell r="K3" t="str">
            <v>N/A</v>
          </cell>
          <cell r="L3" t="str">
            <v>N/A</v>
          </cell>
          <cell r="M3" t="str">
            <v>N/A</v>
          </cell>
          <cell r="N3" t="str">
            <v>A</v>
          </cell>
          <cell r="O3">
            <v>13</v>
          </cell>
          <cell r="P3">
            <v>14</v>
          </cell>
          <cell r="Q3">
            <v>3</v>
          </cell>
          <cell r="R3">
            <v>2</v>
          </cell>
          <cell r="S3">
            <v>149.5</v>
          </cell>
          <cell r="T3">
            <v>161</v>
          </cell>
          <cell r="U3">
            <v>34.5</v>
          </cell>
          <cell r="V3">
            <v>23</v>
          </cell>
          <cell r="W3" t="str">
            <v>N/A</v>
          </cell>
          <cell r="X3" t="str">
            <v>N/A</v>
          </cell>
          <cell r="Y3" t="str">
            <v>N/A</v>
          </cell>
          <cell r="Z3" t="str">
            <v>N/A</v>
          </cell>
          <cell r="AA3" t="str">
            <v>G</v>
          </cell>
        </row>
      </sheetData>
      <sheetData sheetId="2">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3">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4">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12</v>
          </cell>
          <cell r="Q3">
            <v>3</v>
          </cell>
          <cell r="R3">
            <v>3</v>
          </cell>
          <cell r="S3">
            <v>149.5</v>
          </cell>
          <cell r="T3">
            <v>138</v>
          </cell>
          <cell r="U3">
            <v>34.5</v>
          </cell>
          <cell r="V3">
            <v>34.5</v>
          </cell>
          <cell r="W3" t="str">
            <v>N/A</v>
          </cell>
          <cell r="X3" t="str">
            <v>N/A</v>
          </cell>
          <cell r="Y3" t="str">
            <v>N/A</v>
          </cell>
          <cell r="Z3" t="str">
            <v>N/A</v>
          </cell>
          <cell r="AA3" t="str">
            <v>G</v>
          </cell>
        </row>
      </sheetData>
      <sheetData sheetId="5">
        <row r="3">
          <cell r="B3">
            <v>14</v>
          </cell>
          <cell r="C3">
            <v>12</v>
          </cell>
          <cell r="D3">
            <v>5</v>
          </cell>
          <cell r="E3">
            <v>5</v>
          </cell>
          <cell r="F3">
            <v>161</v>
          </cell>
          <cell r="G3">
            <v>138</v>
          </cell>
          <cell r="H3">
            <v>57.5</v>
          </cell>
          <cell r="I3">
            <v>57.5</v>
          </cell>
          <cell r="J3" t="str">
            <v>N/A</v>
          </cell>
          <cell r="K3" t="str">
            <v>N/A</v>
          </cell>
          <cell r="L3" t="str">
            <v>N/A</v>
          </cell>
          <cell r="M3" t="str">
            <v>N/A</v>
          </cell>
          <cell r="N3" t="str">
            <v>A</v>
          </cell>
          <cell r="O3">
            <v>13</v>
          </cell>
          <cell r="P3">
            <v>13</v>
          </cell>
          <cell r="Q3">
            <v>3</v>
          </cell>
          <cell r="R3">
            <v>2</v>
          </cell>
          <cell r="S3">
            <v>149.5</v>
          </cell>
          <cell r="T3">
            <v>149.5</v>
          </cell>
          <cell r="U3">
            <v>34.5</v>
          </cell>
          <cell r="V3">
            <v>23</v>
          </cell>
          <cell r="W3" t="str">
            <v>N/A</v>
          </cell>
          <cell r="X3" t="str">
            <v>N/A</v>
          </cell>
          <cell r="Y3" t="str">
            <v>N/A</v>
          </cell>
          <cell r="Z3" t="str">
            <v>N/A</v>
          </cell>
          <cell r="AA3" t="str">
            <v>G</v>
          </cell>
        </row>
      </sheetData>
      <sheetData sheetId="6">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2</v>
          </cell>
          <cell r="S3">
            <v>149.5</v>
          </cell>
          <cell r="T3">
            <v>161</v>
          </cell>
          <cell r="U3">
            <v>34.5</v>
          </cell>
          <cell r="V3">
            <v>23</v>
          </cell>
          <cell r="W3" t="str">
            <v>N/A</v>
          </cell>
          <cell r="X3" t="str">
            <v>N/A</v>
          </cell>
          <cell r="Y3" t="str">
            <v>N/A</v>
          </cell>
          <cell r="Z3" t="str">
            <v>N/A</v>
          </cell>
          <cell r="AA3" t="str">
            <v>G</v>
          </cell>
        </row>
      </sheetData>
      <sheetData sheetId="7">
        <row r="3">
          <cell r="B3">
            <v>14</v>
          </cell>
          <cell r="C3">
            <v>12</v>
          </cell>
          <cell r="D3">
            <v>5</v>
          </cell>
          <cell r="E3">
            <v>4</v>
          </cell>
          <cell r="F3">
            <v>161</v>
          </cell>
          <cell r="G3">
            <v>138</v>
          </cell>
          <cell r="H3">
            <v>57.5</v>
          </cell>
          <cell r="I3">
            <v>46</v>
          </cell>
          <cell r="J3" t="str">
            <v>N/A</v>
          </cell>
          <cell r="K3" t="str">
            <v>N/A</v>
          </cell>
          <cell r="L3" t="str">
            <v>N/A</v>
          </cell>
          <cell r="M3" t="str">
            <v>N/A</v>
          </cell>
          <cell r="N3" t="str">
            <v>A</v>
          </cell>
          <cell r="O3">
            <v>13</v>
          </cell>
          <cell r="P3">
            <v>14</v>
          </cell>
          <cell r="Q3">
            <v>3</v>
          </cell>
          <cell r="R3">
            <v>2</v>
          </cell>
          <cell r="S3">
            <v>149.5</v>
          </cell>
          <cell r="T3">
            <v>161</v>
          </cell>
          <cell r="U3">
            <v>34.5</v>
          </cell>
          <cell r="V3">
            <v>23</v>
          </cell>
          <cell r="W3" t="str">
            <v>N/A</v>
          </cell>
          <cell r="X3" t="str">
            <v>N/A</v>
          </cell>
          <cell r="Y3" t="str">
            <v>N/A</v>
          </cell>
          <cell r="Z3" t="str">
            <v>N/A</v>
          </cell>
          <cell r="AA3" t="str">
            <v>G</v>
          </cell>
        </row>
      </sheetData>
      <sheetData sheetId="8">
        <row r="3">
          <cell r="B3">
            <v>14</v>
          </cell>
          <cell r="C3">
            <v>12</v>
          </cell>
          <cell r="D3">
            <v>5</v>
          </cell>
          <cell r="E3">
            <v>4</v>
          </cell>
          <cell r="F3">
            <v>161</v>
          </cell>
          <cell r="G3">
            <v>138</v>
          </cell>
          <cell r="H3">
            <v>57.5</v>
          </cell>
          <cell r="I3">
            <v>46</v>
          </cell>
          <cell r="J3" t="str">
            <v>N/A</v>
          </cell>
          <cell r="K3" t="str">
            <v>N/A</v>
          </cell>
          <cell r="L3" t="str">
            <v>N/A</v>
          </cell>
          <cell r="M3" t="str">
            <v>N/A</v>
          </cell>
          <cell r="N3" t="str">
            <v>A</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9">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0">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1">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2">
        <row r="3">
          <cell r="B3">
            <v>14</v>
          </cell>
          <cell r="C3">
            <v>11</v>
          </cell>
          <cell r="D3">
            <v>5</v>
          </cell>
          <cell r="E3">
            <v>5</v>
          </cell>
          <cell r="F3">
            <v>161</v>
          </cell>
          <cell r="G3">
            <v>126.5</v>
          </cell>
          <cell r="H3">
            <v>57.5</v>
          </cell>
          <cell r="I3">
            <v>57.5</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3">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4">
        <row r="3">
          <cell r="B3">
            <v>14</v>
          </cell>
          <cell r="C3">
            <v>13</v>
          </cell>
          <cell r="D3">
            <v>5</v>
          </cell>
          <cell r="E3">
            <v>4</v>
          </cell>
          <cell r="F3">
            <v>161</v>
          </cell>
          <cell r="G3">
            <v>149.5</v>
          </cell>
          <cell r="H3">
            <v>57.5</v>
          </cell>
          <cell r="I3">
            <v>46</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5">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6">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7">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15</v>
          </cell>
          <cell r="Q3">
            <v>3</v>
          </cell>
          <cell r="R3">
            <v>2</v>
          </cell>
          <cell r="S3">
            <v>149.5</v>
          </cell>
          <cell r="T3">
            <v>172.5</v>
          </cell>
          <cell r="U3">
            <v>34.5</v>
          </cell>
          <cell r="V3">
            <v>23</v>
          </cell>
          <cell r="W3" t="str">
            <v>N/A</v>
          </cell>
          <cell r="X3" t="str">
            <v>N/A</v>
          </cell>
          <cell r="Y3" t="str">
            <v>N/A</v>
          </cell>
          <cell r="Z3" t="str">
            <v>N/A</v>
          </cell>
          <cell r="AA3" t="str">
            <v>G</v>
          </cell>
        </row>
      </sheetData>
      <sheetData sheetId="18">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14</v>
          </cell>
          <cell r="Q3">
            <v>3</v>
          </cell>
          <cell r="R3">
            <v>1</v>
          </cell>
          <cell r="S3">
            <v>149.5</v>
          </cell>
          <cell r="T3">
            <v>161</v>
          </cell>
          <cell r="U3">
            <v>34.5</v>
          </cell>
          <cell r="V3">
            <v>11.5</v>
          </cell>
          <cell r="W3" t="str">
            <v>N/A</v>
          </cell>
          <cell r="X3" t="str">
            <v>N/A</v>
          </cell>
          <cell r="Y3" t="str">
            <v>N/A</v>
          </cell>
          <cell r="Z3" t="str">
            <v>N/A</v>
          </cell>
          <cell r="AA3" t="str">
            <v>G</v>
          </cell>
        </row>
      </sheetData>
      <sheetData sheetId="19">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2</v>
          </cell>
          <cell r="S3">
            <v>149.5</v>
          </cell>
          <cell r="T3">
            <v>161</v>
          </cell>
          <cell r="U3">
            <v>34.5</v>
          </cell>
          <cell r="V3">
            <v>23</v>
          </cell>
          <cell r="W3" t="str">
            <v>N/A</v>
          </cell>
          <cell r="X3" t="str">
            <v>N/A</v>
          </cell>
          <cell r="Y3" t="str">
            <v>N/A</v>
          </cell>
          <cell r="Z3" t="str">
            <v>N/A</v>
          </cell>
          <cell r="AA3" t="str">
            <v>G</v>
          </cell>
        </row>
      </sheetData>
      <sheetData sheetId="20">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21">
        <row r="3">
          <cell r="B3">
            <v>14</v>
          </cell>
          <cell r="C3">
            <v>13</v>
          </cell>
          <cell r="D3">
            <v>5</v>
          </cell>
          <cell r="E3">
            <v>4</v>
          </cell>
          <cell r="F3">
            <v>161</v>
          </cell>
          <cell r="G3">
            <v>149.5</v>
          </cell>
          <cell r="H3">
            <v>57.5</v>
          </cell>
          <cell r="I3">
            <v>46</v>
          </cell>
          <cell r="J3" t="str">
            <v>N/A</v>
          </cell>
          <cell r="K3" t="str">
            <v>N/A</v>
          </cell>
          <cell r="L3" t="str">
            <v>N/A</v>
          </cell>
          <cell r="M3" t="str">
            <v>N/A</v>
          </cell>
          <cell r="N3" t="str">
            <v>A</v>
          </cell>
          <cell r="O3">
            <v>13</v>
          </cell>
          <cell r="P3">
            <v>14</v>
          </cell>
          <cell r="Q3">
            <v>3</v>
          </cell>
          <cell r="R3">
            <v>1</v>
          </cell>
          <cell r="S3">
            <v>149.5</v>
          </cell>
          <cell r="T3">
            <v>161</v>
          </cell>
          <cell r="U3">
            <v>34.5</v>
          </cell>
          <cell r="V3">
            <v>11.5</v>
          </cell>
          <cell r="W3" t="str">
            <v>N/A</v>
          </cell>
          <cell r="X3" t="str">
            <v>N/A</v>
          </cell>
          <cell r="Y3" t="str">
            <v>N/A</v>
          </cell>
          <cell r="Z3" t="str">
            <v>N/A</v>
          </cell>
          <cell r="AA3" t="str">
            <v>G</v>
          </cell>
        </row>
      </sheetData>
      <sheetData sheetId="22">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3">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24">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25">
        <row r="3">
          <cell r="B3">
            <v>14</v>
          </cell>
          <cell r="C3">
            <v>13</v>
          </cell>
          <cell r="D3">
            <v>5</v>
          </cell>
          <cell r="E3">
            <v>3</v>
          </cell>
          <cell r="F3">
            <v>161</v>
          </cell>
          <cell r="G3">
            <v>149.5</v>
          </cell>
          <cell r="H3">
            <v>57.5</v>
          </cell>
          <cell r="I3">
            <v>34.5</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26">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27">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28">
        <row r="3">
          <cell r="B3">
            <v>14</v>
          </cell>
          <cell r="C3">
            <v>14</v>
          </cell>
          <cell r="D3">
            <v>5</v>
          </cell>
          <cell r="E3">
            <v>3</v>
          </cell>
          <cell r="F3">
            <v>161</v>
          </cell>
          <cell r="G3">
            <v>161</v>
          </cell>
          <cell r="H3">
            <v>57.5</v>
          </cell>
          <cell r="I3">
            <v>34.5</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29">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2</v>
          </cell>
          <cell r="E3">
            <v>1</v>
          </cell>
          <cell r="F3">
            <v>69</v>
          </cell>
          <cell r="G3">
            <v>57.5</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6</v>
          </cell>
          <cell r="C3">
            <v>6</v>
          </cell>
          <cell r="D3">
            <v>2</v>
          </cell>
          <cell r="E3">
            <v>3</v>
          </cell>
          <cell r="F3">
            <v>69</v>
          </cell>
          <cell r="G3">
            <v>69</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6</v>
          </cell>
          <cell r="C3">
            <v>5</v>
          </cell>
          <cell r="D3">
            <v>2</v>
          </cell>
          <cell r="E3">
            <v>4</v>
          </cell>
          <cell r="F3">
            <v>69</v>
          </cell>
          <cell r="G3">
            <v>57.5</v>
          </cell>
          <cell r="H3">
            <v>23</v>
          </cell>
          <cell r="I3">
            <v>46</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6</v>
          </cell>
          <cell r="C3">
            <v>7</v>
          </cell>
          <cell r="D3">
            <v>2</v>
          </cell>
          <cell r="E3">
            <v>1</v>
          </cell>
          <cell r="F3">
            <v>69</v>
          </cell>
          <cell r="G3">
            <v>80.5</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6</v>
          </cell>
          <cell r="C3">
            <v>5</v>
          </cell>
          <cell r="D3">
            <v>2</v>
          </cell>
          <cell r="E3">
            <v>3</v>
          </cell>
          <cell r="F3">
            <v>69</v>
          </cell>
          <cell r="G3">
            <v>57.5</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6</v>
          </cell>
          <cell r="C3">
            <v>4</v>
          </cell>
          <cell r="D3">
            <v>2</v>
          </cell>
          <cell r="E3">
            <v>3</v>
          </cell>
          <cell r="F3">
            <v>69</v>
          </cell>
          <cell r="G3">
            <v>46</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6</v>
          </cell>
          <cell r="C3">
            <v>5</v>
          </cell>
          <cell r="D3">
            <v>2</v>
          </cell>
          <cell r="E3">
            <v>1</v>
          </cell>
          <cell r="F3">
            <v>69</v>
          </cell>
          <cell r="G3">
            <v>57.5</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AJ134"/>
  <sheetViews>
    <sheetView topLeftCell="A97" zoomScaleNormal="100" workbookViewId="0">
      <selection activeCell="H122" sqref="H122"/>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23"/>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'[1]1st'!$E$17+'[1]1st'!$F$17+'[1]1st'!$G$17</f>
        <v>1</v>
      </c>
      <c r="D27" s="318">
        <f>'[1]1st'!$H$17+'[1]1st'!$I$17+'[1]1st'!$J$17</f>
        <v>0</v>
      </c>
      <c r="E27" s="14">
        <f>'[1]1st'!B3</f>
        <v>3</v>
      </c>
      <c r="F27" s="71">
        <f>'[1]1st'!C3</f>
        <v>3</v>
      </c>
      <c r="G27" s="16">
        <f>'[1]1st'!D3</f>
        <v>2</v>
      </c>
      <c r="H27" s="325">
        <f>'[1]1st'!E3</f>
        <v>2</v>
      </c>
      <c r="I27" s="81">
        <f>'[1]1st'!F3</f>
        <v>34.5</v>
      </c>
      <c r="J27" s="56">
        <f>'[1]1st'!G3</f>
        <v>34.5</v>
      </c>
      <c r="K27" s="57">
        <f>'[1]1st'!H3</f>
        <v>23</v>
      </c>
      <c r="L27" s="121">
        <f>'[1]1st'!I3</f>
        <v>23</v>
      </c>
      <c r="M27" s="150">
        <f>'[1]1st'!J3</f>
        <v>5</v>
      </c>
      <c r="N27" s="37">
        <f>'[1]1st'!K3</f>
        <v>5</v>
      </c>
      <c r="O27" s="36">
        <f>'[1]1st'!L3</f>
        <v>3</v>
      </c>
      <c r="P27" s="151">
        <f>'[1]1st'!M3</f>
        <v>3</v>
      </c>
      <c r="Q27" s="165" t="str">
        <f>IF(D27="","",IF(D27&gt;=C27,"J",IF(D27&lt;C27,"L")))</f>
        <v>L</v>
      </c>
      <c r="R27" s="69" t="str">
        <f t="shared" ref="R27:R53" si="0">IF(J27="","",IF(J27&gt;=23,"J",IF(J27&lt;23,"L")))</f>
        <v>J</v>
      </c>
      <c r="S27" s="69" t="str">
        <f>IF(J27="","",IF(J27&gt;=I27-8,"J",IF(J27&lt;I27-8,"L")))</f>
        <v>J</v>
      </c>
      <c r="T27" s="15" t="str">
        <f>'[1]1st'!N3</f>
        <v>G</v>
      </c>
      <c r="U27" s="14">
        <f>'[1]1st'!O3</f>
        <v>3</v>
      </c>
      <c r="V27" s="71">
        <f>'[1]1st'!P3</f>
        <v>3</v>
      </c>
      <c r="W27" s="16">
        <f>'[1]1st'!Q3</f>
        <v>2</v>
      </c>
      <c r="X27" s="186">
        <f>'[1]1st'!R3</f>
        <v>2</v>
      </c>
      <c r="Y27" s="81">
        <f>'[1]1st'!S3</f>
        <v>34.5</v>
      </c>
      <c r="Z27" s="56">
        <f>'[1]1st'!T3</f>
        <v>34.5</v>
      </c>
      <c r="AA27" s="17">
        <f>'[1]1st'!U3</f>
        <v>23</v>
      </c>
      <c r="AB27" s="129">
        <f>'[1]1st'!V3</f>
        <v>23</v>
      </c>
      <c r="AC27" s="119">
        <f>'[1]1st'!W3</f>
        <v>5</v>
      </c>
      <c r="AD27" s="37">
        <f>'[1]1st'!X3</f>
        <v>5</v>
      </c>
      <c r="AE27" s="36">
        <f>'[1]1st'!Y3</f>
        <v>3</v>
      </c>
      <c r="AF27" s="124">
        <f>'[1]1st'!Z3</f>
        <v>3</v>
      </c>
      <c r="AG27" s="126" t="str">
        <f>IF(Z27="","",IF(Z27&gt;=23,"J",IF(Z27&lt;23,"L")))</f>
        <v>J</v>
      </c>
      <c r="AH27" s="69" t="str">
        <f>IF(Z27="","",IF(Z27&gt;=Y27-8,"J",IF(Z27&lt;Y27-8,"L")))</f>
        <v>J</v>
      </c>
      <c r="AI27" s="15" t="str">
        <f>'[1]1st'!$AA$3</f>
        <v>G</v>
      </c>
    </row>
    <row r="28" spans="1:35" ht="12" customHeight="1">
      <c r="A28" s="450" t="s">
        <v>2</v>
      </c>
      <c r="B28" s="451"/>
      <c r="C28" s="217">
        <f>'[2]1st'!$E$17+'[2]1st'!$F$17+'[2]1st'!$G$17</f>
        <v>1</v>
      </c>
      <c r="D28" s="319">
        <f>'[2]1st'!$H$17+'[2]1st'!$I$17+'[2]1st'!$J$17</f>
        <v>1</v>
      </c>
      <c r="E28" s="14">
        <f>'[2]1st'!B3</f>
        <v>3</v>
      </c>
      <c r="F28" s="71">
        <f>'[2]1st'!C3</f>
        <v>3</v>
      </c>
      <c r="G28" s="16">
        <f>'[2]1st'!D3</f>
        <v>2</v>
      </c>
      <c r="H28" s="325">
        <f>'[2]1st'!E3</f>
        <v>1</v>
      </c>
      <c r="I28" s="81">
        <f>'[2]1st'!F3</f>
        <v>34.5</v>
      </c>
      <c r="J28" s="56">
        <f>'[2]1st'!G3</f>
        <v>34.5</v>
      </c>
      <c r="K28" s="57">
        <f>'[2]1st'!H3</f>
        <v>23</v>
      </c>
      <c r="L28" s="121">
        <f>'[2]1st'!I3</f>
        <v>11.5</v>
      </c>
      <c r="M28" s="150">
        <f>'[2]1st'!J3</f>
        <v>5</v>
      </c>
      <c r="N28" s="37">
        <f>'[2]1st'!K3</f>
        <v>5</v>
      </c>
      <c r="O28" s="36">
        <f>'[2]1st'!L3</f>
        <v>3</v>
      </c>
      <c r="P28" s="151">
        <f>'[2]1st'!M3</f>
        <v>3.75</v>
      </c>
      <c r="Q28" s="165" t="str">
        <f t="shared" ref="Q28:Q53" si="1">IF(D28="","",IF(D28&gt;=C28,"J",IF(D28&lt;C28,"L")))</f>
        <v>J</v>
      </c>
      <c r="R28" s="69" t="str">
        <f t="shared" si="0"/>
        <v>J</v>
      </c>
      <c r="S28" s="69" t="str">
        <f t="shared" ref="S28:S36" si="2">IF(J28="","",IF(J28&gt;=I28-8,"J",IF(J28&lt;I28-8,"L")))</f>
        <v>J</v>
      </c>
      <c r="T28" s="15" t="str">
        <f>'[2]1st'!N3</f>
        <v>G</v>
      </c>
      <c r="U28" s="14">
        <f>'[2]1st'!O3</f>
        <v>3</v>
      </c>
      <c r="V28" s="71">
        <f>'[2]1st'!P3</f>
        <v>3</v>
      </c>
      <c r="W28" s="16">
        <f>'[2]1st'!Q3</f>
        <v>2</v>
      </c>
      <c r="X28" s="186">
        <f>'[2]1st'!R3</f>
        <v>2</v>
      </c>
      <c r="Y28" s="81">
        <f>'[2]1st'!S3</f>
        <v>34.5</v>
      </c>
      <c r="Z28" s="56">
        <f>'[2]1st'!T3</f>
        <v>34.5</v>
      </c>
      <c r="AA28" s="17">
        <f>'[2]1st'!U3</f>
        <v>23</v>
      </c>
      <c r="AB28" s="129">
        <f>'[2]1st'!V3</f>
        <v>23</v>
      </c>
      <c r="AC28" s="119">
        <f>'[2]1st'!W3</f>
        <v>5</v>
      </c>
      <c r="AD28" s="37">
        <f>'[2]1st'!X3</f>
        <v>5</v>
      </c>
      <c r="AE28" s="36">
        <f>'[2]1st'!Y3</f>
        <v>3</v>
      </c>
      <c r="AF28" s="124">
        <f>'[2]1st'!Z3</f>
        <v>3</v>
      </c>
      <c r="AG28" s="126" t="str">
        <f t="shared" ref="AG28:AG52" si="3">IF(Z28="","",IF(Z28&gt;=23,"J",IF(Z28&lt;23,"L")))</f>
        <v>J</v>
      </c>
      <c r="AH28" s="69" t="str">
        <f t="shared" ref="AH28:AH52" si="4">IF(Z28="","",IF(Z28&gt;=Y28-8,"J",IF(Z28&lt;Y28-8,"L")))</f>
        <v>J</v>
      </c>
      <c r="AI28" s="15" t="str">
        <f>'[2]1st'!$AA$3</f>
        <v>G</v>
      </c>
    </row>
    <row r="29" spans="1:35" ht="12" customHeight="1">
      <c r="A29" s="450" t="s">
        <v>3</v>
      </c>
      <c r="B29" s="451"/>
      <c r="C29" s="217">
        <f>'[3]1st'!$E$17+'[3]1st'!$F$17+'[3]1st'!$G$17</f>
        <v>1</v>
      </c>
      <c r="D29" s="319">
        <f>'[3]1st'!$H$17+'[3]1st'!$I$17+'[3]1st'!$J$17</f>
        <v>0</v>
      </c>
      <c r="E29" s="14">
        <f>'[3]1st'!B3</f>
        <v>3</v>
      </c>
      <c r="F29" s="71">
        <f>'[3]1st'!C3</f>
        <v>3</v>
      </c>
      <c r="G29" s="16">
        <f>'[3]1st'!D3</f>
        <v>2</v>
      </c>
      <c r="H29" s="325">
        <f>'[3]1st'!E3</f>
        <v>2</v>
      </c>
      <c r="I29" s="81">
        <f>'[3]1st'!F3</f>
        <v>34.5</v>
      </c>
      <c r="J29" s="56">
        <f>'[3]1st'!G3</f>
        <v>34.5</v>
      </c>
      <c r="K29" s="57">
        <f>'[3]1st'!H3</f>
        <v>23</v>
      </c>
      <c r="L29" s="121">
        <f>'[3]1st'!I3</f>
        <v>23</v>
      </c>
      <c r="M29" s="150">
        <f>'[3]1st'!J3</f>
        <v>5</v>
      </c>
      <c r="N29" s="37">
        <f>'[3]1st'!K3</f>
        <v>5</v>
      </c>
      <c r="O29" s="36">
        <f>'[3]1st'!L3</f>
        <v>3</v>
      </c>
      <c r="P29" s="151">
        <f>'[3]1st'!M3</f>
        <v>3</v>
      </c>
      <c r="Q29" s="165" t="str">
        <f t="shared" si="1"/>
        <v>L</v>
      </c>
      <c r="R29" s="69" t="str">
        <f t="shared" si="0"/>
        <v>J</v>
      </c>
      <c r="S29" s="69" t="str">
        <f t="shared" si="2"/>
        <v>J</v>
      </c>
      <c r="T29" s="15" t="str">
        <f>'[3]1st'!N3</f>
        <v>G</v>
      </c>
      <c r="U29" s="14">
        <f>'[3]1st'!O3</f>
        <v>3</v>
      </c>
      <c r="V29" s="71">
        <f>'[3]1st'!P3</f>
        <v>3</v>
      </c>
      <c r="W29" s="16">
        <f>'[3]1st'!Q3</f>
        <v>2</v>
      </c>
      <c r="X29" s="186">
        <f>'[3]1st'!R3</f>
        <v>2</v>
      </c>
      <c r="Y29" s="81">
        <f>'[3]1st'!S3</f>
        <v>34.5</v>
      </c>
      <c r="Z29" s="56">
        <f>'[3]1st'!T3</f>
        <v>34.5</v>
      </c>
      <c r="AA29" s="17">
        <f>'[3]1st'!U3</f>
        <v>23</v>
      </c>
      <c r="AB29" s="129">
        <f>'[3]1st'!V3</f>
        <v>23</v>
      </c>
      <c r="AC29" s="119">
        <f>'[3]1st'!W3</f>
        <v>5</v>
      </c>
      <c r="AD29" s="37">
        <f>'[3]1st'!X3</f>
        <v>5</v>
      </c>
      <c r="AE29" s="36">
        <f>'[3]1st'!Y3</f>
        <v>3</v>
      </c>
      <c r="AF29" s="124">
        <f>'[3]1st'!Z3</f>
        <v>3</v>
      </c>
      <c r="AG29" s="126" t="str">
        <f t="shared" si="3"/>
        <v>J</v>
      </c>
      <c r="AH29" s="69" t="str">
        <f t="shared" si="4"/>
        <v>J</v>
      </c>
      <c r="AI29" s="15" t="str">
        <f>'[3]1st'!$AA$3</f>
        <v>G</v>
      </c>
    </row>
    <row r="30" spans="1:35" ht="12" customHeight="1">
      <c r="A30" s="450" t="s">
        <v>119</v>
      </c>
      <c r="B30" s="451"/>
      <c r="C30" s="217">
        <f>'[4]1st'!$E$17+'[4]1st'!$F$17+'[4]1st'!$G$17</f>
        <v>1</v>
      </c>
      <c r="D30" s="319">
        <f>'[4]1st'!$H$17+'[4]1st'!$I$17+'[4]1st'!$J$17</f>
        <v>1</v>
      </c>
      <c r="E30" s="14">
        <f>'[4]1st'!B3</f>
        <v>7</v>
      </c>
      <c r="F30" s="71">
        <f>'[4]1st'!C3</f>
        <v>7</v>
      </c>
      <c r="G30" s="16">
        <f>'[4]1st'!D3</f>
        <v>6</v>
      </c>
      <c r="H30" s="325">
        <f>'[4]1st'!E3</f>
        <v>6</v>
      </c>
      <c r="I30" s="81">
        <f>'[4]1st'!F3</f>
        <v>80.5</v>
      </c>
      <c r="J30" s="56">
        <f>'[4]1st'!G3</f>
        <v>80.5</v>
      </c>
      <c r="K30" s="57">
        <f>'[4]1st'!H3</f>
        <v>69</v>
      </c>
      <c r="L30" s="121">
        <f>'[4]1st'!I3</f>
        <v>69</v>
      </c>
      <c r="M30" s="150">
        <f>'[4]1st'!J3</f>
        <v>5.1428571428571432</v>
      </c>
      <c r="N30" s="37">
        <f>'[4]1st'!K3</f>
        <v>5.1428571428571432</v>
      </c>
      <c r="O30" s="36">
        <f>'[4]1st'!L3</f>
        <v>2.7692307692307692</v>
      </c>
      <c r="P30" s="151">
        <f>'[4]1st'!M3</f>
        <v>2.7692307692307692</v>
      </c>
      <c r="Q30" s="165" t="str">
        <f t="shared" si="1"/>
        <v>J</v>
      </c>
      <c r="R30" s="69" t="str">
        <f t="shared" si="0"/>
        <v>J</v>
      </c>
      <c r="S30" s="69" t="str">
        <f>IF(J30="","",IF(J30&gt;=I30-8,"J",IF(J30&lt;I30-8,"L")))</f>
        <v>J</v>
      </c>
      <c r="T30" s="15" t="str">
        <f>'[4]1st'!N3</f>
        <v>G</v>
      </c>
      <c r="U30" s="14">
        <f>'[4]1st'!O3</f>
        <v>7</v>
      </c>
      <c r="V30" s="71">
        <f>'[4]1st'!P3</f>
        <v>7</v>
      </c>
      <c r="W30" s="16">
        <f>'[4]1st'!Q3</f>
        <v>3</v>
      </c>
      <c r="X30" s="186">
        <f>'[4]1st'!R3</f>
        <v>3</v>
      </c>
      <c r="Y30" s="81">
        <f>'[4]1st'!S3</f>
        <v>80.5</v>
      </c>
      <c r="Z30" s="56">
        <f>'[4]1st'!T3</f>
        <v>80.5</v>
      </c>
      <c r="AA30" s="17">
        <f>'[4]1st'!U3</f>
        <v>34.5</v>
      </c>
      <c r="AB30" s="129">
        <f>'[4]1st'!V3</f>
        <v>34.5</v>
      </c>
      <c r="AC30" s="119">
        <f>'[4]1st'!W3</f>
        <v>5.1428571428571432</v>
      </c>
      <c r="AD30" s="37">
        <f>'[4]1st'!X3</f>
        <v>5.1428571428571432</v>
      </c>
      <c r="AE30" s="36">
        <f>'[4]1st'!Y3</f>
        <v>3.6</v>
      </c>
      <c r="AF30" s="124">
        <f>'[4]1st'!Z3</f>
        <v>3.6</v>
      </c>
      <c r="AG30" s="126" t="str">
        <f>IF(Z30="","",IF(Z30&gt;=23,"J",IF(Z30&lt;23,"L")))</f>
        <v>J</v>
      </c>
      <c r="AH30" s="69" t="str">
        <f>IF(Z30="","",IF(Z30&gt;=Y30-8,"J",IF(Z30&lt;Y30-8,"L")))</f>
        <v>J</v>
      </c>
      <c r="AI30" s="15" t="str">
        <f>'[4]1st'!$AA$3</f>
        <v>G</v>
      </c>
    </row>
    <row r="31" spans="1:35" ht="12" customHeight="1">
      <c r="A31" s="450" t="s">
        <v>121</v>
      </c>
      <c r="B31" s="451"/>
      <c r="C31" s="217">
        <f>'[5]1st'!$E$17+'[5]1st'!$F$17+'[5]1st'!$G$17</f>
        <v>1</v>
      </c>
      <c r="D31" s="319">
        <f>'[5]1st'!$H$17+'[5]1st'!$I$17+'[5]1st'!$J$17</f>
        <v>0</v>
      </c>
      <c r="E31" s="14">
        <f>'[5]1st'!B3</f>
        <v>6</v>
      </c>
      <c r="F31" s="71">
        <f>'[5]1st'!C3</f>
        <v>6</v>
      </c>
      <c r="G31" s="16">
        <f>'[5]1st'!D3</f>
        <v>2</v>
      </c>
      <c r="H31" s="325">
        <f>'[5]1st'!E3</f>
        <v>2</v>
      </c>
      <c r="I31" s="81">
        <f>'[5]1st'!F3</f>
        <v>69</v>
      </c>
      <c r="J31" s="56">
        <f>'[5]1st'!G3</f>
        <v>69</v>
      </c>
      <c r="K31" s="57">
        <f>'[5]1st'!H3</f>
        <v>23</v>
      </c>
      <c r="L31" s="121">
        <f>'[5]1st'!I3</f>
        <v>23</v>
      </c>
      <c r="M31" s="150">
        <f>'[5]1st'!J3</f>
        <v>4</v>
      </c>
      <c r="N31" s="37">
        <f>'[5]1st'!K3</f>
        <v>4</v>
      </c>
      <c r="O31" s="36">
        <f>'[5]1st'!L3</f>
        <v>3</v>
      </c>
      <c r="P31" s="151">
        <f>'[5]1st'!M3</f>
        <v>3</v>
      </c>
      <c r="Q31" s="165" t="str">
        <f t="shared" si="1"/>
        <v>L</v>
      </c>
      <c r="R31" s="69" t="str">
        <f t="shared" si="0"/>
        <v>J</v>
      </c>
      <c r="S31" s="69" t="str">
        <f>IF(J31="","",IF(J31&gt;=I31-8,"J",IF(J31&lt;I31-8,"L")))</f>
        <v>J</v>
      </c>
      <c r="T31" s="15" t="str">
        <f>'[5]1st'!N3</f>
        <v>G</v>
      </c>
      <c r="U31" s="14">
        <f>'[5]1st'!O3</f>
        <v>5</v>
      </c>
      <c r="V31" s="71">
        <f>'[5]1st'!P3</f>
        <v>5</v>
      </c>
      <c r="W31" s="16">
        <f>'[5]1st'!Q3</f>
        <v>1</v>
      </c>
      <c r="X31" s="186">
        <f>'[5]1st'!R3</f>
        <v>1</v>
      </c>
      <c r="Y31" s="81">
        <f>'[5]1st'!S3</f>
        <v>57.5</v>
      </c>
      <c r="Z31" s="56">
        <f>'[5]1st'!T3</f>
        <v>57.5</v>
      </c>
      <c r="AA31" s="17">
        <f>'[5]1st'!U3</f>
        <v>11.5</v>
      </c>
      <c r="AB31" s="129">
        <f>'[5]1st'!V3</f>
        <v>11.5</v>
      </c>
      <c r="AC31" s="119">
        <f>'[5]1st'!W3</f>
        <v>4.8</v>
      </c>
      <c r="AD31" s="37">
        <f>'[5]1st'!X3</f>
        <v>4.8</v>
      </c>
      <c r="AE31" s="36">
        <f>'[5]1st'!Y3</f>
        <v>4</v>
      </c>
      <c r="AF31" s="124">
        <f>'[5]1st'!Z3</f>
        <v>4</v>
      </c>
      <c r="AG31" s="126" t="str">
        <f>IF(Z31="","",IF(Z31&gt;=23,"J",IF(Z31&lt;23,"L")))</f>
        <v>J</v>
      </c>
      <c r="AH31" s="69" t="str">
        <f>IF(Z31="","",IF(Z31&gt;=Y31-8,"J",IF(Z31&lt;Y31-8,"L")))</f>
        <v>J</v>
      </c>
      <c r="AI31" s="15" t="str">
        <f>'[5]1st'!$AA$3</f>
        <v>G</v>
      </c>
    </row>
    <row r="32" spans="1:35" ht="12" customHeight="1">
      <c r="A32" s="563" t="s">
        <v>129</v>
      </c>
      <c r="B32" s="564"/>
      <c r="C32" s="217">
        <v>1</v>
      </c>
      <c r="D32" s="319">
        <v>0</v>
      </c>
      <c r="E32" s="14">
        <f>'[6]1st'!B3</f>
        <v>2</v>
      </c>
      <c r="F32" s="315">
        <f>'[6]1st'!C3</f>
        <v>2</v>
      </c>
      <c r="G32" s="16">
        <f>'[6]1st'!D3</f>
        <v>3</v>
      </c>
      <c r="H32" s="314">
        <f>'[6]1st'!E3</f>
        <v>3</v>
      </c>
      <c r="I32" s="81">
        <f>'[6]1st'!F3</f>
        <v>23</v>
      </c>
      <c r="J32" s="56">
        <f>'[6]1st'!G3</f>
        <v>23</v>
      </c>
      <c r="K32" s="17">
        <f>'[6]1st'!H3</f>
        <v>34.5</v>
      </c>
      <c r="L32" s="129">
        <f>'[6]1st'!I3</f>
        <v>34.5</v>
      </c>
      <c r="M32" s="150">
        <f>'[6]1st'!J3</f>
        <v>0</v>
      </c>
      <c r="N32" s="72">
        <f>'[6]1st'!K3</f>
        <v>0</v>
      </c>
      <c r="O32" s="36">
        <f>'[6]1st'!L3</f>
        <v>0</v>
      </c>
      <c r="P32" s="187">
        <f>'[6]1st'!M3</f>
        <v>0</v>
      </c>
      <c r="Q32" s="165" t="str">
        <f>IF(D32="","",IF(D32&gt;=C32,"J",IF(D32&lt;C32,"L")))</f>
        <v>L</v>
      </c>
      <c r="R32" s="69" t="str">
        <f>IF(J32="","",IF(J32&gt;=23,"J",IF(J32&lt;23,"L")))</f>
        <v>J</v>
      </c>
      <c r="S32" s="69" t="str">
        <f>IF(J32="","",IF(J32&gt;=I32-8,"J",IF(J32&lt;I32-8,"L")))</f>
        <v>J</v>
      </c>
      <c r="T32" s="15" t="str">
        <f>'[6]1st'!N3</f>
        <v>G</v>
      </c>
      <c r="U32" s="150">
        <f>'[6]1st'!O3</f>
        <v>0</v>
      </c>
      <c r="V32" s="315">
        <f>'[6]1st'!P3</f>
        <v>0</v>
      </c>
      <c r="W32" s="16">
        <f>'[6]1st'!Q3</f>
        <v>0</v>
      </c>
      <c r="X32" s="25">
        <f>'[6]1st'!R3</f>
        <v>0</v>
      </c>
      <c r="Y32" s="81">
        <f>'[6]1st'!S3</f>
        <v>0</v>
      </c>
      <c r="Z32" s="56">
        <f>'[6]1st'!T3</f>
        <v>0</v>
      </c>
      <c r="AA32" s="17">
        <f>'[6]1st'!U3</f>
        <v>0</v>
      </c>
      <c r="AB32" s="129">
        <f>'[6]1st'!V3</f>
        <v>0</v>
      </c>
      <c r="AC32" s="119" t="e">
        <f>'[6]1st'!W3</f>
        <v>#DIV/0!</v>
      </c>
      <c r="AD32" s="72" t="e">
        <f>'[6]1st'!X3</f>
        <v>#DIV/0!</v>
      </c>
      <c r="AE32" s="36" t="e">
        <f>'[6]1st'!Y3</f>
        <v>#DIV/0!</v>
      </c>
      <c r="AF32" s="244" t="e">
        <f>'[6]1st'!Z3</f>
        <v>#DIV/0!</v>
      </c>
      <c r="AG32" s="126" t="str">
        <f>IF(Z32="","",IF(Z32&gt;=23,"J",IF(Z32&lt;23,"L")))</f>
        <v>L</v>
      </c>
      <c r="AH32" s="69" t="str">
        <f>IF(Z32="","",IF(Z32&gt;=Y32-8,"J",IF(Z32&lt;Y32-8,"L")))</f>
        <v>J</v>
      </c>
      <c r="AI32" s="15">
        <f>'[6]1st'!$AA$3</f>
        <v>0</v>
      </c>
    </row>
    <row r="33" spans="1:36" ht="12" customHeight="1">
      <c r="A33" s="450" t="s">
        <v>5</v>
      </c>
      <c r="B33" s="451"/>
      <c r="C33" s="217">
        <f>'[7]1st'!$E$17+'[7]1st'!$F$17+'[7]1st'!$G$17</f>
        <v>1</v>
      </c>
      <c r="D33" s="319">
        <f>'[7]1st'!$H$17+'[7]1st'!$I$17+'[7]1st'!$J$17</f>
        <v>1</v>
      </c>
      <c r="E33" s="14">
        <f>'[7]1st'!B3</f>
        <v>6</v>
      </c>
      <c r="F33" s="71">
        <f>'[7]1st'!C3</f>
        <v>6</v>
      </c>
      <c r="G33" s="16">
        <f>'[7]1st'!D3</f>
        <v>2</v>
      </c>
      <c r="H33" s="325">
        <f>'[7]1st'!E3</f>
        <v>2</v>
      </c>
      <c r="I33" s="81">
        <f>'[7]1st'!F3</f>
        <v>69</v>
      </c>
      <c r="J33" s="56">
        <f>'[7]1st'!G3</f>
        <v>69</v>
      </c>
      <c r="K33" s="57">
        <f>'[7]1st'!H3</f>
        <v>23</v>
      </c>
      <c r="L33" s="121">
        <f>'[7]1st'!I3</f>
        <v>23</v>
      </c>
      <c r="M33" s="263" t="str">
        <f>'[7]1st'!J3</f>
        <v>N/A</v>
      </c>
      <c r="N33" s="264" t="str">
        <f>'[7]1st'!K3</f>
        <v>N/A</v>
      </c>
      <c r="O33" s="264" t="str">
        <f>'[7]1st'!L3</f>
        <v>N/A</v>
      </c>
      <c r="P33" s="266" t="str">
        <f>'[7]1st'!M3</f>
        <v>N/A</v>
      </c>
      <c r="Q33" s="165" t="str">
        <f t="shared" si="1"/>
        <v>J</v>
      </c>
      <c r="R33" s="69" t="str">
        <f t="shared" si="0"/>
        <v>J</v>
      </c>
      <c r="S33" s="69" t="str">
        <f t="shared" si="2"/>
        <v>J</v>
      </c>
      <c r="T33" s="15" t="str">
        <f>'[7]1st'!N3</f>
        <v>G</v>
      </c>
      <c r="U33" s="14">
        <f>'[7]1st'!O3</f>
        <v>3</v>
      </c>
      <c r="V33" s="71">
        <f>'[7]1st'!P3</f>
        <v>3</v>
      </c>
      <c r="W33" s="16">
        <f>'[7]1st'!Q3</f>
        <v>2</v>
      </c>
      <c r="X33" s="186">
        <f>'[7]1st'!R3</f>
        <v>2</v>
      </c>
      <c r="Y33" s="81">
        <f>'[7]1st'!S3</f>
        <v>34.5</v>
      </c>
      <c r="Z33" s="56">
        <f>'[7]1st'!T3</f>
        <v>34.5</v>
      </c>
      <c r="AA33" s="17">
        <f>'[7]1st'!U3</f>
        <v>23</v>
      </c>
      <c r="AB33" s="214">
        <f>'[7]1st'!V3</f>
        <v>23</v>
      </c>
      <c r="AC33" s="321" t="str">
        <f>'[7]1st'!W3</f>
        <v>N/A</v>
      </c>
      <c r="AD33" s="264" t="str">
        <f>'[7]1st'!X3</f>
        <v>N/A</v>
      </c>
      <c r="AE33" s="264" t="str">
        <f>'[7]1st'!Y3</f>
        <v>N/A</v>
      </c>
      <c r="AF33" s="265" t="str">
        <f>'[7]1st'!Z3</f>
        <v>N/A</v>
      </c>
      <c r="AG33" s="126" t="str">
        <f t="shared" si="3"/>
        <v>J</v>
      </c>
      <c r="AH33" s="69" t="str">
        <f t="shared" si="4"/>
        <v>J</v>
      </c>
      <c r="AI33" s="15" t="str">
        <f>'[7]1st'!$AA$3</f>
        <v>G</v>
      </c>
    </row>
    <row r="34" spans="1:36" ht="12" customHeight="1">
      <c r="A34" s="450" t="s">
        <v>8</v>
      </c>
      <c r="B34" s="451"/>
      <c r="C34" s="217"/>
      <c r="D34" s="319"/>
      <c r="E34" s="14">
        <f>'[8]1st'!B3</f>
        <v>14</v>
      </c>
      <c r="F34" s="71">
        <f>'[8]1st'!C3</f>
        <v>11</v>
      </c>
      <c r="G34" s="16">
        <f>'[8]1st'!D3</f>
        <v>5</v>
      </c>
      <c r="H34" s="325">
        <f>'[8]1st'!E3</f>
        <v>4</v>
      </c>
      <c r="I34" s="81">
        <f>'[8]1st'!F3</f>
        <v>161</v>
      </c>
      <c r="J34" s="56">
        <f>'[8]1st'!G3</f>
        <v>126.5</v>
      </c>
      <c r="K34" s="57">
        <f>'[8]1st'!H3</f>
        <v>57.5</v>
      </c>
      <c r="L34" s="121">
        <f>'[8]1st'!I3</f>
        <v>46</v>
      </c>
      <c r="M34" s="263" t="str">
        <f>'[8]1st'!J3</f>
        <v>N/A</v>
      </c>
      <c r="N34" s="264" t="str">
        <f>'[8]1st'!K3</f>
        <v>N/A</v>
      </c>
      <c r="O34" s="264" t="str">
        <f>'[8]1st'!L3</f>
        <v>N/A</v>
      </c>
      <c r="P34" s="266" t="str">
        <f>'[8]1st'!M3</f>
        <v>N/A</v>
      </c>
      <c r="Q34" s="340" t="s">
        <v>120</v>
      </c>
      <c r="R34" s="69" t="str">
        <f t="shared" si="0"/>
        <v>J</v>
      </c>
      <c r="S34" s="69" t="str">
        <f t="shared" si="2"/>
        <v>L</v>
      </c>
      <c r="T34" s="15" t="str">
        <f>'[8]1st'!N3</f>
        <v>A</v>
      </c>
      <c r="U34" s="14">
        <f>'[8]1st'!O3</f>
        <v>13</v>
      </c>
      <c r="V34" s="71">
        <f>'[8]1st'!P3</f>
        <v>13</v>
      </c>
      <c r="W34" s="16">
        <f>'[8]1st'!Q3</f>
        <v>3</v>
      </c>
      <c r="X34" s="186">
        <f>'[8]1st'!R3</f>
        <v>3</v>
      </c>
      <c r="Y34" s="81">
        <f>'[8]1st'!S3</f>
        <v>149.5</v>
      </c>
      <c r="Z34" s="56">
        <f>'[8]1st'!T3</f>
        <v>149.5</v>
      </c>
      <c r="AA34" s="17">
        <f>'[8]1st'!U3</f>
        <v>34.5</v>
      </c>
      <c r="AB34" s="214">
        <f>'[8]1st'!V3</f>
        <v>34.5</v>
      </c>
      <c r="AC34" s="321" t="str">
        <f>'[8]1st'!W3</f>
        <v>N/A</v>
      </c>
      <c r="AD34" s="264" t="str">
        <f>'[8]1st'!X3</f>
        <v>N/A</v>
      </c>
      <c r="AE34" s="264" t="str">
        <f>'[8]1st'!Y3</f>
        <v>N/A</v>
      </c>
      <c r="AF34" s="265" t="str">
        <f>'[8]1st'!Z3</f>
        <v>N/A</v>
      </c>
      <c r="AG34" s="126" t="str">
        <f t="shared" si="3"/>
        <v>J</v>
      </c>
      <c r="AH34" s="69" t="str">
        <f t="shared" si="4"/>
        <v>J</v>
      </c>
      <c r="AI34" s="15" t="str">
        <f>'[8]1st'!$AA$3</f>
        <v>G</v>
      </c>
    </row>
    <row r="35" spans="1:36" ht="12" customHeight="1">
      <c r="A35" s="316" t="s">
        <v>131</v>
      </c>
      <c r="B35" s="317"/>
      <c r="C35" s="217"/>
      <c r="D35" s="319"/>
      <c r="E35" s="14">
        <f>'[9]1st'!B3</f>
        <v>6</v>
      </c>
      <c r="F35" s="301">
        <f>'[9]1st'!C3</f>
        <v>5</v>
      </c>
      <c r="G35" s="16">
        <f>'[9]1st'!D3</f>
        <v>2</v>
      </c>
      <c r="H35" s="327">
        <f>'[9]1st'!E3</f>
        <v>1</v>
      </c>
      <c r="I35" s="14">
        <f>'[9]1st'!F3</f>
        <v>69</v>
      </c>
      <c r="J35" s="301">
        <f>'[9]1st'!G3</f>
        <v>57.5</v>
      </c>
      <c r="K35" s="16">
        <f>'[9]1st'!H3</f>
        <v>23</v>
      </c>
      <c r="L35" s="304">
        <f>'[9]1st'!I3</f>
        <v>11.5</v>
      </c>
      <c r="M35" s="14" t="str">
        <f>'[9]1st'!J3</f>
        <v>N/A</v>
      </c>
      <c r="N35" s="16" t="str">
        <f>'[9]1st'!K3</f>
        <v>N/A</v>
      </c>
      <c r="O35" s="16" t="str">
        <f>'[9]1st'!L3</f>
        <v>N/A</v>
      </c>
      <c r="P35" s="323" t="str">
        <f>'[9]1st'!M3</f>
        <v>N/A</v>
      </c>
      <c r="Q35" s="340" t="s">
        <v>120</v>
      </c>
      <c r="R35" s="69" t="str">
        <f t="shared" si="0"/>
        <v>J</v>
      </c>
      <c r="S35" s="69" t="str">
        <f t="shared" si="2"/>
        <v>L</v>
      </c>
      <c r="T35" s="323" t="str">
        <f>'[9]1st'!N3</f>
        <v>A</v>
      </c>
      <c r="U35" s="14">
        <f>'[9]1st'!O3</f>
        <v>0</v>
      </c>
      <c r="V35" s="301">
        <f>'[9]1st'!P3</f>
        <v>0</v>
      </c>
      <c r="W35" s="16">
        <f>'[9]1st'!Q3</f>
        <v>0</v>
      </c>
      <c r="X35" s="304">
        <f>'[9]1st'!R3</f>
        <v>0</v>
      </c>
      <c r="Y35" s="14">
        <f>'[9]1st'!S3</f>
        <v>0</v>
      </c>
      <c r="Z35" s="301">
        <f>'[9]1st'!T3</f>
        <v>0</v>
      </c>
      <c r="AA35" s="16">
        <f>'[9]1st'!U3</f>
        <v>0</v>
      </c>
      <c r="AB35" s="304">
        <f>'[9]1st'!V3</f>
        <v>0</v>
      </c>
      <c r="AC35" s="217" t="str">
        <f>'[9]1st'!W3</f>
        <v>N/A</v>
      </c>
      <c r="AD35" s="16" t="str">
        <f>'[9]1st'!X3</f>
        <v>N/A</v>
      </c>
      <c r="AE35" s="16" t="str">
        <f>'[9]1st'!Y3</f>
        <v>N/A</v>
      </c>
      <c r="AF35" s="322" t="str">
        <f>'[9]1st'!Z3</f>
        <v>N/A</v>
      </c>
      <c r="AG35" s="126" t="str">
        <f t="shared" si="3"/>
        <v>L</v>
      </c>
      <c r="AH35" s="69" t="str">
        <f t="shared" si="4"/>
        <v>J</v>
      </c>
      <c r="AI35" s="323" t="str">
        <f>'[9]1st'!AA3</f>
        <v>Closed</v>
      </c>
    </row>
    <row r="36" spans="1:36" ht="12" customHeight="1">
      <c r="A36" s="450" t="s">
        <v>67</v>
      </c>
      <c r="B36" s="451"/>
      <c r="C36" s="217"/>
      <c r="D36" s="319"/>
      <c r="E36" s="14">
        <f>'[10]1st'!B3</f>
        <v>5</v>
      </c>
      <c r="F36" s="71">
        <f>'[10]1st'!C3</f>
        <v>4</v>
      </c>
      <c r="G36" s="16">
        <f>'[10]1st'!D3</f>
        <v>1</v>
      </c>
      <c r="H36" s="325">
        <f>'[10]1st'!E3</f>
        <v>1</v>
      </c>
      <c r="I36" s="81">
        <f>'[10]1st'!F3</f>
        <v>53.5</v>
      </c>
      <c r="J36" s="56">
        <f>'[10]1st'!G3</f>
        <v>46</v>
      </c>
      <c r="K36" s="57">
        <f>'[10]1st'!H3</f>
        <v>11.5</v>
      </c>
      <c r="L36" s="121">
        <f>'[10]1st'!I3</f>
        <v>11.5</v>
      </c>
      <c r="M36" s="263" t="str">
        <f>'[10]1st'!J3</f>
        <v>N/A</v>
      </c>
      <c r="N36" s="264" t="str">
        <f>'[10]1st'!K3</f>
        <v>N/A</v>
      </c>
      <c r="O36" s="264" t="str">
        <f>'[10]1st'!L3</f>
        <v>N/A</v>
      </c>
      <c r="P36" s="266" t="str">
        <f>'[10]1st'!M3</f>
        <v>N/A</v>
      </c>
      <c r="Q36" s="340" t="s">
        <v>120</v>
      </c>
      <c r="R36" s="69" t="str">
        <f t="shared" si="0"/>
        <v>J</v>
      </c>
      <c r="S36" s="69" t="str">
        <f t="shared" si="2"/>
        <v>J</v>
      </c>
      <c r="T36" s="15" t="str">
        <f>'[10]1st'!N3</f>
        <v>G</v>
      </c>
      <c r="U36" s="14">
        <f>'[10]1st'!O3</f>
        <v>1</v>
      </c>
      <c r="V36" s="71">
        <f>'[10]1st'!P3</f>
        <v>1</v>
      </c>
      <c r="W36" s="16">
        <f>'[10]1st'!Q3</f>
        <v>0</v>
      </c>
      <c r="X36" s="186">
        <f>'[10]1st'!R3</f>
        <v>0</v>
      </c>
      <c r="Y36" s="81">
        <f>'[10]1st'!S3</f>
        <v>11.5</v>
      </c>
      <c r="Z36" s="56">
        <f>'[10]1st'!T3</f>
        <v>11.5</v>
      </c>
      <c r="AA36" s="17">
        <f>'[10]1st'!U3</f>
        <v>0</v>
      </c>
      <c r="AB36" s="214">
        <f>'[10]1st'!V3</f>
        <v>0</v>
      </c>
      <c r="AC36" s="321" t="str">
        <f>'[10]1st'!W3</f>
        <v>N/A</v>
      </c>
      <c r="AD36" s="264" t="str">
        <f>'[10]1st'!X3</f>
        <v>N/A</v>
      </c>
      <c r="AE36" s="264" t="str">
        <f>'[10]1st'!Y3</f>
        <v>N/A</v>
      </c>
      <c r="AF36" s="265" t="str">
        <f>'[10]1st'!Z3</f>
        <v>N/A</v>
      </c>
      <c r="AG36" s="263" t="s">
        <v>120</v>
      </c>
      <c r="AH36" s="69" t="str">
        <f t="shared" si="4"/>
        <v>J</v>
      </c>
      <c r="AI36" s="15" t="str">
        <f>'[10]1st'!$AA$3</f>
        <v>G</v>
      </c>
    </row>
    <row r="37" spans="1:36" ht="12" customHeight="1" thickBot="1">
      <c r="A37" s="448" t="s">
        <v>9</v>
      </c>
      <c r="B37" s="449"/>
      <c r="C37" s="218"/>
      <c r="D37" s="320"/>
      <c r="E37" s="22">
        <f>'[11]1st'!B3</f>
        <v>2</v>
      </c>
      <c r="F37" s="277">
        <f>'[11]1st'!C3</f>
        <v>2</v>
      </c>
      <c r="G37" s="24">
        <f>'[11]1st'!D3</f>
        <v>0</v>
      </c>
      <c r="H37" s="326">
        <f>'[11]1st'!E3</f>
        <v>0</v>
      </c>
      <c r="I37" s="83">
        <f>'[11]1st'!F3</f>
        <v>23</v>
      </c>
      <c r="J37" s="58">
        <f>'[11]1st'!G3</f>
        <v>23</v>
      </c>
      <c r="K37" s="59">
        <f>'[11]1st'!H3</f>
        <v>0</v>
      </c>
      <c r="L37" s="122">
        <f>'[11]1st'!I3</f>
        <v>0</v>
      </c>
      <c r="M37" s="280" t="str">
        <f>'[11]1st'!J3</f>
        <v>N/A</v>
      </c>
      <c r="N37" s="281" t="str">
        <f>'[11]1st'!K3</f>
        <v>N/A</v>
      </c>
      <c r="O37" s="281" t="str">
        <f>'[11]1st'!L3</f>
        <v>N/A</v>
      </c>
      <c r="P37" s="285" t="str">
        <f>'[11]1st'!M3</f>
        <v>N/A</v>
      </c>
      <c r="Q37" s="286" t="s">
        <v>120</v>
      </c>
      <c r="R37" s="70" t="str">
        <f t="shared" si="0"/>
        <v>J</v>
      </c>
      <c r="S37" s="70" t="str">
        <f t="shared" ref="S37:S52" si="5">IF(J37="","",IF(J37&gt;=I37-8,"J",IF(J37&lt;I37-8,"L")))</f>
        <v>J</v>
      </c>
      <c r="T37" s="21" t="str">
        <f>'[11]1st'!N3</f>
        <v>G</v>
      </c>
      <c r="U37" s="22">
        <f>'[11]1st'!O3</f>
        <v>0</v>
      </c>
      <c r="V37" s="277">
        <f>'[11]1st'!P3</f>
        <v>0</v>
      </c>
      <c r="W37" s="24">
        <f>'[11]1st'!Q3</f>
        <v>0</v>
      </c>
      <c r="X37" s="278">
        <f>'[11]1st'!R3</f>
        <v>0</v>
      </c>
      <c r="Y37" s="83">
        <f>'[11]1st'!S3</f>
        <v>0</v>
      </c>
      <c r="Z37" s="58">
        <f>'[11]1st'!T3</f>
        <v>0</v>
      </c>
      <c r="AA37" s="20">
        <f>'[11]1st'!U3</f>
        <v>0</v>
      </c>
      <c r="AB37" s="284">
        <f>'[11]1st'!V3</f>
        <v>0</v>
      </c>
      <c r="AC37" s="338" t="str">
        <f>'[11]1st'!W3</f>
        <v>N/A</v>
      </c>
      <c r="AD37" s="281" t="str">
        <f>'[11]1st'!X3</f>
        <v>N/A</v>
      </c>
      <c r="AE37" s="281" t="str">
        <f>'[11]1st'!Y3</f>
        <v>N/A</v>
      </c>
      <c r="AF37" s="282" t="str">
        <f>'[11]1st'!Z3</f>
        <v>N/A</v>
      </c>
      <c r="AG37" s="283" t="s">
        <v>120</v>
      </c>
      <c r="AH37" s="287" t="s">
        <v>120</v>
      </c>
      <c r="AI37" s="21" t="str">
        <f>'[11]1st'!$AA$3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'[12]1st'!$E$17+'[12]1st'!$F$17+'[12]1st'!$G$17</f>
        <v>1</v>
      </c>
      <c r="D42" s="291">
        <f>'[12]1st'!$H$17+'[12]1st'!$I$17+'[12]1st'!$J$17</f>
        <v>1</v>
      </c>
      <c r="E42" s="14">
        <f>'[12]1st'!B3</f>
        <v>3</v>
      </c>
      <c r="F42" s="71">
        <f>'[12]1st'!C3</f>
        <v>3</v>
      </c>
      <c r="G42" s="16">
        <f>'[12]1st'!D3</f>
        <v>2</v>
      </c>
      <c r="H42" s="186">
        <f>'[12]1st'!E3</f>
        <v>2</v>
      </c>
      <c r="I42" s="81">
        <f>'[12]1st'!F3</f>
        <v>34.5</v>
      </c>
      <c r="J42" s="56">
        <f>'[12]1st'!G3</f>
        <v>34.5</v>
      </c>
      <c r="K42" s="57">
        <f>'[12]1st'!H3</f>
        <v>23</v>
      </c>
      <c r="L42" s="161">
        <f>'[12]1st'!I3</f>
        <v>23</v>
      </c>
      <c r="M42" s="150">
        <f>'[12]1st'!J3</f>
        <v>6</v>
      </c>
      <c r="N42" s="37">
        <f>'[12]1st'!K3</f>
        <v>6</v>
      </c>
      <c r="O42" s="36">
        <f>'[12]1st'!L3</f>
        <v>3.6</v>
      </c>
      <c r="P42" s="124">
        <f>'[12]1st'!M3</f>
        <v>3.6</v>
      </c>
      <c r="Q42" s="289" t="str">
        <f>IF(D42="","",IF(D42&gt;=C42,"J",IF(D42&lt;C42,"L")))</f>
        <v>J</v>
      </c>
      <c r="R42" s="184" t="str">
        <f>IF(J42="","",IF(J42&gt;=23,"J",IF(J42&lt;23,"L")))</f>
        <v>J</v>
      </c>
      <c r="S42" s="184" t="str">
        <f>IF(J42="","",IF(J42&gt;=I42-8,"J",IF(J42&lt;I42-8,"L")))</f>
        <v>J</v>
      </c>
      <c r="T42" s="185" t="str">
        <f>'[12]1st'!N3</f>
        <v>G</v>
      </c>
      <c r="U42" s="14">
        <f>'[12]1st'!O3</f>
        <v>3</v>
      </c>
      <c r="V42" s="71">
        <f>'[12]1st'!P3</f>
        <v>3</v>
      </c>
      <c r="W42" s="16">
        <f>'[12]1st'!Q3</f>
        <v>1</v>
      </c>
      <c r="X42" s="186">
        <f>'[12]1st'!R3</f>
        <v>1</v>
      </c>
      <c r="Y42" s="55">
        <f>'[12]1st'!S3</f>
        <v>34.5</v>
      </c>
      <c r="Z42" s="56">
        <f>'[12]1st'!T3</f>
        <v>34.5</v>
      </c>
      <c r="AA42" s="17">
        <f>'[12]1st'!U3</f>
        <v>11.5</v>
      </c>
      <c r="AB42" s="129">
        <f>'[12]1st'!V3</f>
        <v>11.5</v>
      </c>
      <c r="AC42" s="150">
        <f>'[12]1st'!W3</f>
        <v>6</v>
      </c>
      <c r="AD42" s="37">
        <f>'[12]1st'!X3</f>
        <v>6</v>
      </c>
      <c r="AE42" s="36">
        <f>'[12]1st'!Y3</f>
        <v>4.5</v>
      </c>
      <c r="AF42" s="151">
        <f>'[12]1st'!Z3</f>
        <v>4.5</v>
      </c>
      <c r="AG42" s="165" t="str">
        <f>IF(Z42="","",IF(Z42&gt;=23,"J",IF(Z42&lt;23,"L")))</f>
        <v>J</v>
      </c>
      <c r="AH42" s="69" t="str">
        <f>IF(Z42="","",IF(Z42&gt;=Y42-8,"J",IF(Z42&lt;Y42-8,"L")))</f>
        <v>J</v>
      </c>
      <c r="AI42" s="15" t="str">
        <f>'[12]1st'!$AA$3</f>
        <v>G</v>
      </c>
    </row>
    <row r="43" spans="1:36" ht="12" customHeight="1">
      <c r="A43" s="450" t="s">
        <v>6</v>
      </c>
      <c r="B43" s="451"/>
      <c r="C43" s="217">
        <f>'[13]1st'!$E$17+'[13]1st'!$F$17+'[13]1st'!$G$17</f>
        <v>1</v>
      </c>
      <c r="D43" s="254">
        <f>'[13]1st'!$H$17+'[13]1st'!$I$17+'[13]1st'!$J$17</f>
        <v>1</v>
      </c>
      <c r="E43" s="14">
        <f>'[13]1st'!B3</f>
        <v>4</v>
      </c>
      <c r="F43" s="71">
        <f>'[13]1st'!C3</f>
        <v>4</v>
      </c>
      <c r="G43" s="16">
        <f>'[13]1st'!D3</f>
        <v>4</v>
      </c>
      <c r="H43" s="186">
        <f>'[13]1st'!E3</f>
        <v>4</v>
      </c>
      <c r="I43" s="81">
        <f>'[13]1st'!F3</f>
        <v>46</v>
      </c>
      <c r="J43" s="56">
        <f>'[13]1st'!G3</f>
        <v>46</v>
      </c>
      <c r="K43" s="57">
        <f>'[13]1st'!H3</f>
        <v>46</v>
      </c>
      <c r="L43" s="161">
        <f>'[13]1st'!I3</f>
        <v>46</v>
      </c>
      <c r="M43" s="150">
        <f>'[13]1st'!J3</f>
        <v>4</v>
      </c>
      <c r="N43" s="37">
        <f>'[13]1st'!K3</f>
        <v>4</v>
      </c>
      <c r="O43" s="36">
        <f>'[13]1st'!L3</f>
        <v>2</v>
      </c>
      <c r="P43" s="124">
        <f>'[13]1st'!M3</f>
        <v>2</v>
      </c>
      <c r="Q43" s="126" t="str">
        <f>IF(D43="","",IF(D43&gt;=C43,"J",IF(D43&lt;C43,"L")))</f>
        <v>J</v>
      </c>
      <c r="R43" s="90" t="str">
        <f>IF(J43="","",IF(J43&gt;=23,"J",IF(J43&lt;23,"L")))</f>
        <v>J</v>
      </c>
      <c r="S43" s="69" t="str">
        <f>IF(J43="","",IF(J43&gt;=I43-8,"J",IF(J43&lt;I43-8,"L")))</f>
        <v>J</v>
      </c>
      <c r="T43" s="15" t="str">
        <f>'[13]1st'!N3</f>
        <v>G</v>
      </c>
      <c r="U43" s="14">
        <f>'[13]1st'!O3</f>
        <v>4</v>
      </c>
      <c r="V43" s="71">
        <f>'[13]1st'!P3</f>
        <v>3</v>
      </c>
      <c r="W43" s="16">
        <f>'[13]1st'!Q3</f>
        <v>4</v>
      </c>
      <c r="X43" s="186">
        <f>'[13]1st'!R3</f>
        <v>5</v>
      </c>
      <c r="Y43" s="55">
        <f>'[13]1st'!S3</f>
        <v>46</v>
      </c>
      <c r="Z43" s="56">
        <f>'[13]1st'!T3</f>
        <v>34.5</v>
      </c>
      <c r="AA43" s="17">
        <f>'[13]1st'!U3</f>
        <v>46</v>
      </c>
      <c r="AB43" s="129">
        <f>'[13]1st'!V3</f>
        <v>57.5</v>
      </c>
      <c r="AC43" s="150">
        <f>'[13]1st'!W3</f>
        <v>4</v>
      </c>
      <c r="AD43" s="37">
        <f>'[13]1st'!X3</f>
        <v>5.333333333333333</v>
      </c>
      <c r="AE43" s="36">
        <f>'[13]1st'!Y3</f>
        <v>2</v>
      </c>
      <c r="AF43" s="151">
        <f>'[13]1st'!Z3</f>
        <v>2</v>
      </c>
      <c r="AG43" s="165" t="str">
        <f>IF(Z43="","",IF(Z43&gt;=23,"J",IF(Z43&lt;23,"L")))</f>
        <v>J</v>
      </c>
      <c r="AH43" s="69" t="str">
        <f>IF(Z43="","",IF(Z43&gt;=Y43-8,"J",IF(Z43&lt;Y43-8,"L")))</f>
        <v>L</v>
      </c>
      <c r="AI43" s="15" t="str">
        <f>'[13]1st'!$AA$3</f>
        <v>G</v>
      </c>
    </row>
    <row r="44" spans="1:36" ht="12" customHeight="1">
      <c r="A44" s="450" t="s">
        <v>7</v>
      </c>
      <c r="B44" s="451"/>
      <c r="C44" s="217">
        <f>'[14]1st'!$E$17+'[14]1st'!$F$17+'[14]1st'!$G$17</f>
        <v>1</v>
      </c>
      <c r="D44" s="254">
        <f>'[14]1st'!$H$17+'[14]1st'!$I$17+'[14]1st'!$J$17</f>
        <v>1</v>
      </c>
      <c r="E44" s="14">
        <f>'[14]1st'!B3</f>
        <v>3</v>
      </c>
      <c r="F44" s="71">
        <f>'[14]1st'!C3</f>
        <v>3</v>
      </c>
      <c r="G44" s="16">
        <f>'[14]1st'!D3</f>
        <v>2</v>
      </c>
      <c r="H44" s="186">
        <f>'[14]1st'!E3</f>
        <v>2</v>
      </c>
      <c r="I44" s="81">
        <f>'[14]1st'!F3</f>
        <v>34.5</v>
      </c>
      <c r="J44" s="56">
        <f>'[14]1st'!G3</f>
        <v>34.5</v>
      </c>
      <c r="K44" s="57">
        <f>'[14]1st'!H3</f>
        <v>23</v>
      </c>
      <c r="L44" s="161">
        <f>'[14]1st'!I3</f>
        <v>23</v>
      </c>
      <c r="M44" s="150">
        <f>'[14]1st'!J3</f>
        <v>6</v>
      </c>
      <c r="N44" s="37">
        <f>'[14]1st'!K3</f>
        <v>6</v>
      </c>
      <c r="O44" s="36">
        <f>'[14]1st'!L3</f>
        <v>3.6</v>
      </c>
      <c r="P44" s="124">
        <f>'[14]1st'!M3</f>
        <v>3.6</v>
      </c>
      <c r="Q44" s="126" t="str">
        <f>IF(D44="","",IF(D44&gt;=C44,"J",IF(D44&lt;C44,"L")))</f>
        <v>J</v>
      </c>
      <c r="R44" s="90" t="str">
        <f>IF(J44="","",IF(J44&gt;=23,"J",IF(J44&lt;23,"L")))</f>
        <v>J</v>
      </c>
      <c r="S44" s="69" t="str">
        <f>IF(J44="","",IF(J44&gt;=I44-8,"J",IF(J44&lt;I44-8,"L")))</f>
        <v>J</v>
      </c>
      <c r="T44" s="15" t="str">
        <f>'[14]1st'!N3</f>
        <v>A</v>
      </c>
      <c r="U44" s="14">
        <f>'[14]1st'!O3</f>
        <v>3</v>
      </c>
      <c r="V44" s="71">
        <f>'[14]1st'!P3</f>
        <v>3</v>
      </c>
      <c r="W44" s="16">
        <f>'[14]1st'!Q3</f>
        <v>1</v>
      </c>
      <c r="X44" s="186">
        <f>'[14]1st'!R3</f>
        <v>3</v>
      </c>
      <c r="Y44" s="55">
        <f>'[14]1st'!S3</f>
        <v>34.5</v>
      </c>
      <c r="Z44" s="56">
        <f>'[14]1st'!T3</f>
        <v>34.5</v>
      </c>
      <c r="AA44" s="17">
        <f>'[14]1st'!U3</f>
        <v>11.5</v>
      </c>
      <c r="AB44" s="129">
        <f>'[14]1st'!V3</f>
        <v>34.5</v>
      </c>
      <c r="AC44" s="150">
        <f>'[14]1st'!W3</f>
        <v>6</v>
      </c>
      <c r="AD44" s="37">
        <f>'[14]1st'!X3</f>
        <v>6</v>
      </c>
      <c r="AE44" s="36">
        <f>'[14]1st'!Y3</f>
        <v>4.5</v>
      </c>
      <c r="AF44" s="151">
        <f>'[14]1st'!Z3</f>
        <v>3</v>
      </c>
      <c r="AG44" s="165" t="str">
        <f>IF(Z44="","",IF(Z44&gt;=23,"J",IF(Z44&lt;23,"L")))</f>
        <v>J</v>
      </c>
      <c r="AH44" s="69" t="str">
        <f>IF(Z44="","",IF(Z44&gt;=Y44-8,"J",IF(Z44&lt;Y44-8,"L")))</f>
        <v>J</v>
      </c>
      <c r="AI44" s="15" t="str">
        <f>'[14]1st'!$AA$3</f>
        <v>G</v>
      </c>
    </row>
    <row r="45" spans="1:36" ht="12" customHeight="1">
      <c r="A45" s="450" t="s">
        <v>11</v>
      </c>
      <c r="B45" s="451"/>
      <c r="C45" s="217">
        <f>'[15]1st'!$E$17+'[15]1st'!$F$17+'[15]1st'!$G$17</f>
        <v>1</v>
      </c>
      <c r="D45" s="225">
        <f>'[15]1st'!$H$17+'[15]1st'!$I$17+'[15]1st'!$J$17</f>
        <v>1</v>
      </c>
      <c r="E45" s="14">
        <f>'[15]1st'!B3</f>
        <v>4</v>
      </c>
      <c r="F45" s="71">
        <f>'[15]1st'!C3</f>
        <v>4</v>
      </c>
      <c r="G45" s="16">
        <f>'[15]1st'!D3</f>
        <v>4</v>
      </c>
      <c r="H45" s="186">
        <f>'[15]1st'!E3</f>
        <v>3</v>
      </c>
      <c r="I45" s="81">
        <f>'[15]1st'!F3</f>
        <v>46</v>
      </c>
      <c r="J45" s="56">
        <f>'[15]1st'!G3</f>
        <v>46</v>
      </c>
      <c r="K45" s="57">
        <f>'[15]1st'!H3</f>
        <v>46</v>
      </c>
      <c r="L45" s="161">
        <f>'[15]1st'!I3</f>
        <v>34.5</v>
      </c>
      <c r="M45" s="150">
        <f>'[15]1st'!J3</f>
        <v>7</v>
      </c>
      <c r="N45" s="37">
        <f>'[15]1st'!K3</f>
        <v>7</v>
      </c>
      <c r="O45" s="36">
        <f>'[15]1st'!L3</f>
        <v>3.5</v>
      </c>
      <c r="P45" s="124">
        <f>'[15]1st'!M3</f>
        <v>4</v>
      </c>
      <c r="Q45" s="126" t="str">
        <f t="shared" si="1"/>
        <v>J</v>
      </c>
      <c r="R45" s="90" t="str">
        <f t="shared" si="0"/>
        <v>J</v>
      </c>
      <c r="S45" s="69" t="str">
        <f t="shared" si="5"/>
        <v>J</v>
      </c>
      <c r="T45" s="15" t="str">
        <f>'[15]1st'!N3</f>
        <v>A</v>
      </c>
      <c r="U45" s="14">
        <f>'[15]1st'!O3</f>
        <v>4</v>
      </c>
      <c r="V45" s="71">
        <f>'[15]1st'!P3</f>
        <v>4</v>
      </c>
      <c r="W45" s="16">
        <f>'[15]1st'!Q3</f>
        <v>3</v>
      </c>
      <c r="X45" s="186">
        <f>'[15]1st'!R3</f>
        <v>4</v>
      </c>
      <c r="Y45" s="55">
        <f>'[15]1st'!S3</f>
        <v>46</v>
      </c>
      <c r="Z45" s="56">
        <f>'[15]1st'!T3</f>
        <v>46</v>
      </c>
      <c r="AA45" s="17">
        <f>'[15]1st'!U3</f>
        <v>34.5</v>
      </c>
      <c r="AB45" s="129">
        <f>'[15]1st'!V3</f>
        <v>46</v>
      </c>
      <c r="AC45" s="150">
        <f>'[15]1st'!W3</f>
        <v>7</v>
      </c>
      <c r="AD45" s="37">
        <f>'[15]1st'!X3</f>
        <v>7</v>
      </c>
      <c r="AE45" s="36">
        <f>'[15]1st'!Y3</f>
        <v>4</v>
      </c>
      <c r="AF45" s="151">
        <f>'[15]1st'!Z3</f>
        <v>3.5</v>
      </c>
      <c r="AG45" s="165" t="str">
        <f t="shared" si="3"/>
        <v>J</v>
      </c>
      <c r="AH45" s="69" t="str">
        <f t="shared" si="4"/>
        <v>J</v>
      </c>
      <c r="AI45" s="15" t="str">
        <f>'[15]1st'!$AA$3</f>
        <v>G</v>
      </c>
    </row>
    <row r="46" spans="1:36" ht="12" customHeight="1">
      <c r="A46" s="450" t="s">
        <v>10</v>
      </c>
      <c r="B46" s="451"/>
      <c r="C46" s="217">
        <f>'[16]1st'!$E$17+'[16]1st'!$F$17+'[16]1st'!$G$17</f>
        <v>2</v>
      </c>
      <c r="D46" s="225">
        <f>'[16]1st'!$H$17+'[16]1st'!$I$17+'[16]1st'!$J$17</f>
        <v>2</v>
      </c>
      <c r="E46" s="14">
        <f>'[16]1st'!B3</f>
        <v>5</v>
      </c>
      <c r="F46" s="71">
        <f>'[16]1st'!C3</f>
        <v>5</v>
      </c>
      <c r="G46" s="16">
        <f>'[16]1st'!D3</f>
        <v>6</v>
      </c>
      <c r="H46" s="186">
        <f>'[16]1st'!E3</f>
        <v>4</v>
      </c>
      <c r="I46" s="81">
        <f>'[16]1st'!F3</f>
        <v>57.5</v>
      </c>
      <c r="J46" s="56">
        <f>'[16]1st'!G3</f>
        <v>57.5</v>
      </c>
      <c r="K46" s="57">
        <f>'[16]1st'!H3</f>
        <v>69</v>
      </c>
      <c r="L46" s="161">
        <f>'[16]1st'!I3</f>
        <v>46</v>
      </c>
      <c r="M46" s="150">
        <f>'[16]1st'!J3</f>
        <v>6</v>
      </c>
      <c r="N46" s="37">
        <f>'[16]1st'!K3</f>
        <v>6</v>
      </c>
      <c r="O46" s="36">
        <f>'[16]1st'!L3</f>
        <v>2.7272727272727271</v>
      </c>
      <c r="P46" s="124">
        <f>'[16]1st'!M3</f>
        <v>3.3333333333333335</v>
      </c>
      <c r="Q46" s="126" t="str">
        <f t="shared" si="1"/>
        <v>J</v>
      </c>
      <c r="R46" s="90" t="str">
        <f t="shared" si="0"/>
        <v>J</v>
      </c>
      <c r="S46" s="69" t="str">
        <f t="shared" si="5"/>
        <v>J</v>
      </c>
      <c r="T46" s="15" t="str">
        <f>'[16]1st'!N3</f>
        <v>A</v>
      </c>
      <c r="U46" s="14">
        <f>'[16]1st'!O3</f>
        <v>5</v>
      </c>
      <c r="V46" s="71">
        <f>'[16]1st'!P3</f>
        <v>5</v>
      </c>
      <c r="W46" s="16">
        <f>'[16]1st'!Q3</f>
        <v>4</v>
      </c>
      <c r="X46" s="186">
        <f>'[16]1st'!R3</f>
        <v>5</v>
      </c>
      <c r="Y46" s="55">
        <f>'[16]1st'!S3</f>
        <v>57.5</v>
      </c>
      <c r="Z46" s="56">
        <f>'[16]1st'!T3</f>
        <v>57.5</v>
      </c>
      <c r="AA46" s="17">
        <f>'[16]1st'!U3</f>
        <v>46</v>
      </c>
      <c r="AB46" s="129">
        <f>'[16]1st'!V3</f>
        <v>57.5</v>
      </c>
      <c r="AC46" s="150">
        <f>'[16]1st'!W3</f>
        <v>6</v>
      </c>
      <c r="AD46" s="37">
        <f>'[16]1st'!X3</f>
        <v>6</v>
      </c>
      <c r="AE46" s="36">
        <f>'[16]1st'!Y3</f>
        <v>3.3333333333333335</v>
      </c>
      <c r="AF46" s="151">
        <f>'[16]1st'!Z3</f>
        <v>3</v>
      </c>
      <c r="AG46" s="165" t="str">
        <f t="shared" si="3"/>
        <v>J</v>
      </c>
      <c r="AH46" s="69" t="str">
        <f t="shared" si="4"/>
        <v>J</v>
      </c>
      <c r="AI46" s="15" t="str">
        <f>'[16]1st'!$AA$3</f>
        <v>G</v>
      </c>
    </row>
    <row r="47" spans="1:36" ht="12" customHeight="1">
      <c r="A47" s="450" t="s">
        <v>13</v>
      </c>
      <c r="B47" s="451"/>
      <c r="C47" s="217">
        <f>'[17]1st'!$E$17+'[17]1st'!$F$17+'[17]1st'!$G$17</f>
        <v>1</v>
      </c>
      <c r="D47" s="225">
        <f>'[17]1st'!$H$17+'[17]1st'!$I$17+'[17]1st'!$J$17</f>
        <v>1</v>
      </c>
      <c r="E47" s="14">
        <f>'[17]1st'!B3</f>
        <v>6</v>
      </c>
      <c r="F47" s="71">
        <f>'[17]1st'!C3</f>
        <v>6</v>
      </c>
      <c r="G47" s="16">
        <f>'[17]1st'!D3</f>
        <v>3</v>
      </c>
      <c r="H47" s="186">
        <f>'[17]1st'!E3</f>
        <v>3</v>
      </c>
      <c r="I47" s="81">
        <f>'[17]1st'!F3</f>
        <v>69</v>
      </c>
      <c r="J47" s="56">
        <f>'[17]1st'!G3</f>
        <v>69</v>
      </c>
      <c r="K47" s="57">
        <f>'[17]1st'!H3</f>
        <v>34.5</v>
      </c>
      <c r="L47" s="161">
        <f>'[17]1st'!I3</f>
        <v>34.5</v>
      </c>
      <c r="M47" s="150">
        <f>'[17]1st'!J3</f>
        <v>4.5</v>
      </c>
      <c r="N47" s="72">
        <f>'[17]1st'!K3</f>
        <v>4.5</v>
      </c>
      <c r="O47" s="36">
        <f>'[17]1st'!L3</f>
        <v>3</v>
      </c>
      <c r="P47" s="244">
        <f>'[17]1st'!M3</f>
        <v>3</v>
      </c>
      <c r="Q47" s="126" t="str">
        <f t="shared" si="1"/>
        <v>J</v>
      </c>
      <c r="R47" s="90" t="str">
        <f t="shared" si="0"/>
        <v>J</v>
      </c>
      <c r="S47" s="69" t="str">
        <f>IF(J47="","",IF(J47&gt;=I47-8,"J",IF(J47&lt;I47-8,"L")))</f>
        <v>J</v>
      </c>
      <c r="T47" s="15" t="str">
        <f>'[17]1st'!N3</f>
        <v>G</v>
      </c>
      <c r="U47" s="14">
        <f>'[17]1st'!O3</f>
        <v>5</v>
      </c>
      <c r="V47" s="71">
        <f>'[17]1st'!P3</f>
        <v>5</v>
      </c>
      <c r="W47" s="16">
        <f>'[17]1st'!Q3</f>
        <v>1</v>
      </c>
      <c r="X47" s="186">
        <f>'[17]1st'!R3</f>
        <v>1</v>
      </c>
      <c r="Y47" s="55">
        <f>'[17]1st'!S3</f>
        <v>57.5</v>
      </c>
      <c r="Z47" s="56">
        <f>'[17]1st'!T3</f>
        <v>57.5</v>
      </c>
      <c r="AA47" s="17">
        <f>'[17]1st'!U3</f>
        <v>11.5</v>
      </c>
      <c r="AB47" s="129">
        <f>'[17]1st'!V3</f>
        <v>11.5</v>
      </c>
      <c r="AC47" s="150">
        <f>'[17]1st'!W3</f>
        <v>5.4</v>
      </c>
      <c r="AD47" s="72">
        <f>'[17]1st'!X3</f>
        <v>5.4</v>
      </c>
      <c r="AE47" s="36">
        <f>'[17]1st'!Y3</f>
        <v>4.5</v>
      </c>
      <c r="AF47" s="187">
        <f>'[17]1st'!Z3</f>
        <v>4.5</v>
      </c>
      <c r="AG47" s="165" t="str">
        <f>IF(Z47="","",IF(Z47&gt;=23,"J",IF(Z47&lt;23,"L")))</f>
        <v>J</v>
      </c>
      <c r="AH47" s="69" t="str">
        <f>IF(Z47="","",IF(Z47&gt;=Y47-8,"J",IF(Z47&lt;Y47-8,"L")))</f>
        <v>J</v>
      </c>
      <c r="AI47" s="15" t="str">
        <f>'[17]1st'!$AA$3</f>
        <v>G</v>
      </c>
    </row>
    <row r="48" spans="1:36" ht="12" customHeight="1">
      <c r="A48" s="450" t="s">
        <v>123</v>
      </c>
      <c r="B48" s="451"/>
      <c r="C48" s="217">
        <f>'[18]1st'!$E$17+'[18]1st'!$F$17+'[18]1st'!$G$17</f>
        <v>1</v>
      </c>
      <c r="D48" s="225">
        <f>'[18]1st'!$H$17+'[18]1st'!$I$17+'[18]1st'!$J$17</f>
        <v>1</v>
      </c>
      <c r="E48" s="14">
        <f>'[18]1st'!B3</f>
        <v>7</v>
      </c>
      <c r="F48" s="71">
        <f>'[18]1st'!C3</f>
        <v>6</v>
      </c>
      <c r="G48" s="16">
        <f>'[18]1st'!D3</f>
        <v>4</v>
      </c>
      <c r="H48" s="186">
        <f>'[18]1st'!E3</f>
        <v>4</v>
      </c>
      <c r="I48" s="81">
        <f>'[18]1st'!F3</f>
        <v>76.5</v>
      </c>
      <c r="J48" s="56">
        <f>'[18]1st'!G3</f>
        <v>69</v>
      </c>
      <c r="K48" s="57">
        <f>'[18]1st'!H3</f>
        <v>46</v>
      </c>
      <c r="L48" s="161">
        <f>'[18]1st'!I3</f>
        <v>46</v>
      </c>
      <c r="M48" s="150">
        <f>'[18]1st'!J3</f>
        <v>5.5639097744360901</v>
      </c>
      <c r="N48" s="37">
        <f>'[18]1st'!K3</f>
        <v>6.166666666666667</v>
      </c>
      <c r="O48" s="36">
        <f>'[18]1st'!L3</f>
        <v>3.4741784037558685</v>
      </c>
      <c r="P48" s="124">
        <f>'[18]1st'!M3</f>
        <v>3.7</v>
      </c>
      <c r="Q48" s="126" t="str">
        <f t="shared" si="1"/>
        <v>J</v>
      </c>
      <c r="R48" s="90" t="str">
        <f t="shared" si="0"/>
        <v>J</v>
      </c>
      <c r="S48" s="69" t="str">
        <f t="shared" si="5"/>
        <v>J</v>
      </c>
      <c r="T48" s="15" t="str">
        <f>'[18]1st'!N3</f>
        <v>G</v>
      </c>
      <c r="U48" s="14">
        <f>'[18]1st'!O3</f>
        <v>6</v>
      </c>
      <c r="V48" s="71">
        <f>'[18]1st'!P3</f>
        <v>6</v>
      </c>
      <c r="W48" s="16">
        <f>'[18]1st'!Q3</f>
        <v>2</v>
      </c>
      <c r="X48" s="186">
        <f>'[18]1st'!R3</f>
        <v>2</v>
      </c>
      <c r="Y48" s="55">
        <f>'[18]1st'!S3</f>
        <v>69</v>
      </c>
      <c r="Z48" s="56">
        <f>'[18]1st'!T3</f>
        <v>69</v>
      </c>
      <c r="AA48" s="17">
        <f>'[18]1st'!U3</f>
        <v>23</v>
      </c>
      <c r="AB48" s="129">
        <f>'[18]1st'!V3</f>
        <v>23</v>
      </c>
      <c r="AC48" s="150">
        <f>'[18]1st'!W3</f>
        <v>6.166666666666667</v>
      </c>
      <c r="AD48" s="37">
        <f>'[18]1st'!X3</f>
        <v>6.166666666666667</v>
      </c>
      <c r="AE48" s="36">
        <f>'[18]1st'!Y3</f>
        <v>4.625</v>
      </c>
      <c r="AF48" s="151">
        <f>'[18]1st'!Z3</f>
        <v>4.625</v>
      </c>
      <c r="AG48" s="165" t="str">
        <f t="shared" si="3"/>
        <v>J</v>
      </c>
      <c r="AH48" s="69" t="str">
        <f t="shared" si="4"/>
        <v>J</v>
      </c>
      <c r="AI48" s="15" t="str">
        <f>'[18]1st'!$AA$3</f>
        <v>G</v>
      </c>
    </row>
    <row r="49" spans="1:35" ht="12" customHeight="1">
      <c r="A49" s="450" t="s">
        <v>12</v>
      </c>
      <c r="B49" s="451"/>
      <c r="C49" s="217">
        <f>'[19]1st'!$E$17+'[19]1st'!$F$17+'[19]1st'!$G$17</f>
        <v>1</v>
      </c>
      <c r="D49" s="225">
        <f>'[19]1st'!$H$17+'[19]1st'!$I$17+'[19]1st'!$J$17</f>
        <v>1</v>
      </c>
      <c r="E49" s="14">
        <f>'[19]1st'!B3</f>
        <v>3</v>
      </c>
      <c r="F49" s="71">
        <f>'[19]1st'!C3</f>
        <v>3</v>
      </c>
      <c r="G49" s="16">
        <f>'[19]1st'!D3</f>
        <v>2</v>
      </c>
      <c r="H49" s="186">
        <f>'[19]1st'!E3</f>
        <v>2</v>
      </c>
      <c r="I49" s="81">
        <f>'[19]1st'!F3</f>
        <v>34.5</v>
      </c>
      <c r="J49" s="56">
        <f>'[19]1st'!G3</f>
        <v>34.5</v>
      </c>
      <c r="K49" s="57">
        <f>'[19]1st'!H3</f>
        <v>23</v>
      </c>
      <c r="L49" s="161">
        <f>'[19]1st'!I3</f>
        <v>23</v>
      </c>
      <c r="M49" s="150">
        <f>'[19]1st'!J3</f>
        <v>6.666666666666667</v>
      </c>
      <c r="N49" s="72">
        <f>'[19]1st'!K3</f>
        <v>6.666666666666667</v>
      </c>
      <c r="O49" s="36">
        <f>'[19]1st'!L3</f>
        <v>4</v>
      </c>
      <c r="P49" s="244">
        <f>'[19]1st'!M3</f>
        <v>4</v>
      </c>
      <c r="Q49" s="126" t="str">
        <f t="shared" si="1"/>
        <v>J</v>
      </c>
      <c r="R49" s="90" t="str">
        <f t="shared" si="0"/>
        <v>J</v>
      </c>
      <c r="S49" s="69" t="str">
        <f>IF(J49="","",IF(J49&gt;=I49-8,"J",IF(J49&lt;I49-8,"L")))</f>
        <v>J</v>
      </c>
      <c r="T49" s="15" t="str">
        <f>'[19]1st'!N3</f>
        <v>G</v>
      </c>
      <c r="U49" s="14">
        <f>'[19]1st'!O3</f>
        <v>3</v>
      </c>
      <c r="V49" s="71">
        <f>'[19]1st'!P3</f>
        <v>3</v>
      </c>
      <c r="W49" s="16">
        <f>'[19]1st'!Q3</f>
        <v>1</v>
      </c>
      <c r="X49" s="186">
        <f>'[19]1st'!R3</f>
        <v>2</v>
      </c>
      <c r="Y49" s="55">
        <f>'[19]1st'!S3</f>
        <v>34.5</v>
      </c>
      <c r="Z49" s="56">
        <f>'[19]1st'!T3</f>
        <v>34.5</v>
      </c>
      <c r="AA49" s="17">
        <f>'[19]1st'!U3</f>
        <v>11.5</v>
      </c>
      <c r="AB49" s="129">
        <f>'[19]1st'!V3</f>
        <v>23</v>
      </c>
      <c r="AC49" s="150">
        <f>'[19]1st'!W3</f>
        <v>6.666666666666667</v>
      </c>
      <c r="AD49" s="72">
        <f>'[19]1st'!X3</f>
        <v>6.666666666666667</v>
      </c>
      <c r="AE49" s="36">
        <f>'[19]1st'!Y3</f>
        <v>5</v>
      </c>
      <c r="AF49" s="187">
        <f>'[19]1st'!Z3</f>
        <v>4</v>
      </c>
      <c r="AG49" s="165" t="str">
        <f>IF(Z49="","",IF(Z49&gt;=23,"J",IF(Z49&lt;23,"L")))</f>
        <v>J</v>
      </c>
      <c r="AH49" s="69" t="str">
        <f>IF(Z49="","",IF(Z49&gt;=Y49-8,"J",IF(Z49&lt;Y49-8,"L")))</f>
        <v>J</v>
      </c>
      <c r="AI49" s="15" t="str">
        <f>'[19]1st'!$AA$3</f>
        <v>G</v>
      </c>
    </row>
    <row r="50" spans="1:35" ht="12" customHeight="1">
      <c r="A50" s="488" t="s">
        <v>118</v>
      </c>
      <c r="B50" s="489"/>
      <c r="C50" s="217">
        <f>'[20]1st'!$E$17+'[20]1st'!$F$17+'[20]1st'!$G$17</f>
        <v>1</v>
      </c>
      <c r="D50" s="225">
        <f>'[20]1st'!$H$17+'[20]1st'!$I$17+'[20]1st'!$J$17</f>
        <v>1</v>
      </c>
      <c r="E50" s="14">
        <f>'[20]1st'!B3</f>
        <v>2</v>
      </c>
      <c r="F50" s="71">
        <f>'[20]1st'!C3</f>
        <v>2</v>
      </c>
      <c r="G50" s="16">
        <f>'[20]1st'!D3</f>
        <v>2</v>
      </c>
      <c r="H50" s="186">
        <f>'[20]1st'!E3</f>
        <v>2</v>
      </c>
      <c r="I50" s="81">
        <f>'[20]1st'!F3</f>
        <v>23</v>
      </c>
      <c r="J50" s="56">
        <f>'[20]1st'!G3</f>
        <v>23</v>
      </c>
      <c r="K50" s="57">
        <f>'[20]1st'!H3</f>
        <v>23</v>
      </c>
      <c r="L50" s="161">
        <f>'[20]1st'!I3</f>
        <v>23</v>
      </c>
      <c r="M50" s="150">
        <f>'[20]1st'!J3</f>
        <v>5.5</v>
      </c>
      <c r="N50" s="37">
        <f>'[20]1st'!K3</f>
        <v>5.5</v>
      </c>
      <c r="O50" s="36">
        <f>'[20]1st'!L3</f>
        <v>2.75</v>
      </c>
      <c r="P50" s="124">
        <f>'[20]1st'!M3</f>
        <v>2.75</v>
      </c>
      <c r="Q50" s="126" t="str">
        <f t="shared" si="1"/>
        <v>J</v>
      </c>
      <c r="R50" s="90" t="str">
        <f t="shared" si="0"/>
        <v>J</v>
      </c>
      <c r="S50" s="69" t="str">
        <f>IF(J50="","",IF(J50&gt;=I50-8,"J",IF(J50&lt;I50-8,"L")))</f>
        <v>J</v>
      </c>
      <c r="T50" s="15" t="str">
        <f>'[20]1st'!N3</f>
        <v>G</v>
      </c>
      <c r="U50" s="14">
        <f>'[20]1st'!O3</f>
        <v>2</v>
      </c>
      <c r="V50" s="71">
        <f>'[20]1st'!P3</f>
        <v>2</v>
      </c>
      <c r="W50" s="16">
        <f>'[20]1st'!Q3</f>
        <v>1</v>
      </c>
      <c r="X50" s="186">
        <f>'[20]1st'!R3</f>
        <v>2</v>
      </c>
      <c r="Y50" s="55">
        <f>'[20]1st'!S3</f>
        <v>23</v>
      </c>
      <c r="Z50" s="56">
        <f>'[20]1st'!T3</f>
        <v>23</v>
      </c>
      <c r="AA50" s="17">
        <f>'[20]1st'!U3</f>
        <v>11.5</v>
      </c>
      <c r="AB50" s="129">
        <f>'[20]1st'!V3</f>
        <v>23</v>
      </c>
      <c r="AC50" s="150">
        <f>'[20]1st'!W3</f>
        <v>5.5</v>
      </c>
      <c r="AD50" s="37">
        <f>'[20]1st'!X3</f>
        <v>5.5</v>
      </c>
      <c r="AE50" s="36">
        <f>'[20]1st'!Y3</f>
        <v>3.6666666666666665</v>
      </c>
      <c r="AF50" s="151">
        <f>'[20]1st'!Z3</f>
        <v>2.75</v>
      </c>
      <c r="AG50" s="165" t="str">
        <f>IF(Z50="","",IF(Z50&gt;=23,"J",IF(Z50&lt;23,"L")))</f>
        <v>J</v>
      </c>
      <c r="AH50" s="69" t="str">
        <f>IF(Z50="","",IF(Z50&gt;=Y50-8,"J",IF(Z50&lt;Y50-8,"L")))</f>
        <v>J</v>
      </c>
      <c r="AI50" s="15" t="str">
        <f>'[20]1st'!$AA$3</f>
        <v>G</v>
      </c>
    </row>
    <row r="51" spans="1:35" ht="12" customHeight="1">
      <c r="A51" s="450" t="s">
        <v>127</v>
      </c>
      <c r="B51" s="451"/>
      <c r="C51" s="217">
        <f>'[21]1st'!$E$17+'[21]1st'!$F$17+'[21]1st'!$G$17</f>
        <v>1</v>
      </c>
      <c r="D51" s="225">
        <f>'[21]1st'!$H$17+'[21]1st'!$I$17+'[21]1st'!$J$17</f>
        <v>1</v>
      </c>
      <c r="E51" s="14">
        <f>'[21]1st'!B3</f>
        <v>3</v>
      </c>
      <c r="F51" s="71">
        <f>'[21]1st'!C3</f>
        <v>6</v>
      </c>
      <c r="G51" s="16">
        <f>'[21]1st'!D3</f>
        <v>4</v>
      </c>
      <c r="H51" s="186">
        <f>'[21]1st'!E3</f>
        <v>5</v>
      </c>
      <c r="I51" s="81">
        <f>'[21]1st'!F3</f>
        <v>34.5</v>
      </c>
      <c r="J51" s="56">
        <f>'[21]1st'!G3</f>
        <v>69</v>
      </c>
      <c r="K51" s="57">
        <f>'[21]1st'!H3</f>
        <v>46</v>
      </c>
      <c r="L51" s="161">
        <f>'[21]1st'!I3</f>
        <v>57.5</v>
      </c>
      <c r="M51" s="150">
        <f>'[21]1st'!J3</f>
        <v>12</v>
      </c>
      <c r="N51" s="37">
        <f>'[21]1st'!K3</f>
        <v>6</v>
      </c>
      <c r="O51" s="36">
        <f>'[21]1st'!L3</f>
        <v>5.1428571428571432</v>
      </c>
      <c r="P51" s="124">
        <f>'[21]1st'!M3</f>
        <v>3.2727272727272729</v>
      </c>
      <c r="Q51" s="126" t="str">
        <f t="shared" si="1"/>
        <v>J</v>
      </c>
      <c r="R51" s="90" t="str">
        <f t="shared" si="0"/>
        <v>J</v>
      </c>
      <c r="S51" s="69" t="str">
        <f>IF(J51="","",IF(J51&gt;=I51-8,"J",IF(J51&lt;I51-8,"L")))</f>
        <v>J</v>
      </c>
      <c r="T51" s="15" t="str">
        <f>'[21]1st'!N3</f>
        <v>G</v>
      </c>
      <c r="U51" s="14">
        <f>'[21]1st'!O3</f>
        <v>3</v>
      </c>
      <c r="V51" s="71">
        <f>'[21]1st'!P3</f>
        <v>5</v>
      </c>
      <c r="W51" s="16">
        <f>'[21]1st'!Q3</f>
        <v>4</v>
      </c>
      <c r="X51" s="186">
        <f>'[21]1st'!R3</f>
        <v>6</v>
      </c>
      <c r="Y51" s="55">
        <f>'[21]1st'!S3</f>
        <v>34.5</v>
      </c>
      <c r="Z51" s="56">
        <f>'[21]1st'!T3</f>
        <v>57.5</v>
      </c>
      <c r="AA51" s="17">
        <f>'[21]1st'!U3</f>
        <v>46</v>
      </c>
      <c r="AB51" s="129">
        <f>'[21]1st'!V3</f>
        <v>69</v>
      </c>
      <c r="AC51" s="150">
        <f>'[21]1st'!W3</f>
        <v>12</v>
      </c>
      <c r="AD51" s="37">
        <f>'[21]1st'!X3</f>
        <v>7.2</v>
      </c>
      <c r="AE51" s="36">
        <f>'[21]1st'!Y3</f>
        <v>5.1428571428571432</v>
      </c>
      <c r="AF51" s="151">
        <f>'[21]1st'!Z3</f>
        <v>3.2727272727272729</v>
      </c>
      <c r="AG51" s="165" t="str">
        <f>IF(Z51="","",IF(Z51&gt;=23,"J",IF(Z51&lt;23,"L")))</f>
        <v>J</v>
      </c>
      <c r="AH51" s="69" t="str">
        <f>IF(Z51="","",IF(Z51&gt;=Y51-8,"J",IF(Z51&lt;Y51-8,"L")))</f>
        <v>J</v>
      </c>
      <c r="AI51" s="15" t="str">
        <f>'[21]1st'!$AA$3</f>
        <v>G</v>
      </c>
    </row>
    <row r="52" spans="1:35" ht="12" customHeight="1">
      <c r="A52" s="486" t="s">
        <v>14</v>
      </c>
      <c r="B52" s="487"/>
      <c r="C52" s="217">
        <f>'[22]1st'!$E$17+'[22]1st'!$F$17+'[22]1st'!$G$17</f>
        <v>1</v>
      </c>
      <c r="D52" s="225">
        <f>'[22]1st'!$H$17+'[22]1st'!$I$17+'[22]1st'!$J$17</f>
        <v>1</v>
      </c>
      <c r="E52" s="14">
        <f>'[22]1st'!B3</f>
        <v>7</v>
      </c>
      <c r="F52" s="71">
        <f>'[22]1st'!C3</f>
        <v>6.65</v>
      </c>
      <c r="G52" s="16">
        <f>'[22]1st'!D3</f>
        <v>4</v>
      </c>
      <c r="H52" s="186">
        <f>'[22]1st'!E3</f>
        <v>3</v>
      </c>
      <c r="I52" s="81">
        <f>'[22]1st'!F3</f>
        <v>76.5</v>
      </c>
      <c r="J52" s="56">
        <f>'[22]1st'!G3</f>
        <v>76.5</v>
      </c>
      <c r="K52" s="57">
        <f>'[22]1st'!H3</f>
        <v>46</v>
      </c>
      <c r="L52" s="161">
        <f>'[22]1st'!I3</f>
        <v>34.5</v>
      </c>
      <c r="M52" s="150">
        <f>'[22]1st'!J3</f>
        <v>4.9624060150375939</v>
      </c>
      <c r="N52" s="72">
        <f>'[22]1st'!K3</f>
        <v>4.9624060150375939</v>
      </c>
      <c r="O52" s="36">
        <f>'[22]1st'!L3</f>
        <v>3.0985915492957745</v>
      </c>
      <c r="P52" s="244">
        <f>'[22]1st'!M3</f>
        <v>3.4196891191709842</v>
      </c>
      <c r="Q52" s="126" t="str">
        <f t="shared" si="1"/>
        <v>J</v>
      </c>
      <c r="R52" s="90" t="str">
        <f t="shared" si="0"/>
        <v>J</v>
      </c>
      <c r="S52" s="69" t="str">
        <f t="shared" si="5"/>
        <v>J</v>
      </c>
      <c r="T52" s="15" t="str">
        <f>'[22]1st'!N3</f>
        <v>G</v>
      </c>
      <c r="U52" s="14">
        <f>'[22]1st'!O3</f>
        <v>6</v>
      </c>
      <c r="V52" s="71">
        <f>'[22]1st'!P3</f>
        <v>5</v>
      </c>
      <c r="W52" s="16">
        <f>'[22]1st'!Q3</f>
        <v>4</v>
      </c>
      <c r="X52" s="186">
        <f>'[22]1st'!R3</f>
        <v>5</v>
      </c>
      <c r="Y52" s="55">
        <f>'[22]1st'!S3</f>
        <v>69</v>
      </c>
      <c r="Z52" s="56">
        <f>'[22]1st'!T3</f>
        <v>57.5</v>
      </c>
      <c r="AA52" s="17">
        <f>'[22]1st'!U3</f>
        <v>46</v>
      </c>
      <c r="AB52" s="129">
        <f>'[22]1st'!V3</f>
        <v>57.5</v>
      </c>
      <c r="AC52" s="150">
        <f>'[22]1st'!W3</f>
        <v>5.5</v>
      </c>
      <c r="AD52" s="72">
        <f>'[22]1st'!X3</f>
        <v>6.6</v>
      </c>
      <c r="AE52" s="36">
        <f>'[22]1st'!Y3</f>
        <v>3.3</v>
      </c>
      <c r="AF52" s="187">
        <f>'[22]1st'!Z3</f>
        <v>3.3</v>
      </c>
      <c r="AG52" s="165" t="str">
        <f t="shared" si="3"/>
        <v>J</v>
      </c>
      <c r="AH52" s="69" t="str">
        <f t="shared" si="4"/>
        <v>L</v>
      </c>
      <c r="AI52" s="15" t="str">
        <f>'[22]1st'!$AA$3</f>
        <v>A</v>
      </c>
    </row>
    <row r="53" spans="1:35" ht="12" customHeight="1" thickBot="1">
      <c r="A53" s="565" t="s">
        <v>122</v>
      </c>
      <c r="B53" s="566"/>
      <c r="C53" s="218">
        <f>'[23]1st'!$E$17+'[23]1st'!$F$17+'[23]1st'!$G$17</f>
        <v>1</v>
      </c>
      <c r="D53" s="226">
        <f>'[23]1st'!$H$17+'[23]1st'!$I$17+'[23]1st'!$J$17</f>
        <v>0</v>
      </c>
      <c r="E53" s="22">
        <f>'[23]1st'!B3</f>
        <v>3</v>
      </c>
      <c r="F53" s="250">
        <f>'[23]1st'!C3</f>
        <v>2.65</v>
      </c>
      <c r="G53" s="24">
        <f>'[23]1st'!D3</f>
        <v>2</v>
      </c>
      <c r="H53" s="43">
        <f>'[23]1st'!E3</f>
        <v>3</v>
      </c>
      <c r="I53" s="83">
        <f>'[23]1st'!F3</f>
        <v>34.5</v>
      </c>
      <c r="J53" s="58">
        <f>'[23]1st'!G3</f>
        <v>30.5</v>
      </c>
      <c r="K53" s="20">
        <f>'[23]1st'!H3</f>
        <v>23</v>
      </c>
      <c r="L53" s="58">
        <f>'[23]1st'!I3</f>
        <v>34.5</v>
      </c>
      <c r="M53" s="189">
        <f>'[23]1st'!J3</f>
        <v>5.333333333333333</v>
      </c>
      <c r="N53" s="74">
        <f>'[23]1st'!K3</f>
        <v>6.0377358490566042</v>
      </c>
      <c r="O53" s="73">
        <f>'[23]1st'!L3</f>
        <v>3.2</v>
      </c>
      <c r="P53" s="245">
        <f>'[23]1st'!M3</f>
        <v>2.831858407079646</v>
      </c>
      <c r="Q53" s="246" t="str">
        <f t="shared" si="1"/>
        <v>L</v>
      </c>
      <c r="R53" s="288" t="str">
        <f t="shared" si="0"/>
        <v>J</v>
      </c>
      <c r="S53" s="70" t="str">
        <f t="shared" ref="S53" si="6">IF(J53="","",IF(J53&gt;=I53-8,"J",IF(J53&lt;I53-8,"L")))</f>
        <v>J</v>
      </c>
      <c r="T53" s="21" t="str">
        <f>'[23]1st'!N3</f>
        <v>A</v>
      </c>
      <c r="U53" s="22">
        <f>'[23]1st'!O3</f>
        <v>3</v>
      </c>
      <c r="V53" s="208">
        <f>'[23]1st'!P3</f>
        <v>3</v>
      </c>
      <c r="W53" s="24">
        <f>'[23]1st'!Q3</f>
        <v>2</v>
      </c>
      <c r="X53" s="43">
        <f>'[23]1st'!R3</f>
        <v>2</v>
      </c>
      <c r="Y53" s="215">
        <f>'[23]1st'!S3</f>
        <v>34.5</v>
      </c>
      <c r="Z53" s="58">
        <f>'[23]1st'!T3</f>
        <v>34.5</v>
      </c>
      <c r="AA53" s="20">
        <f>'[23]1st'!U3</f>
        <v>23</v>
      </c>
      <c r="AB53" s="130">
        <f>'[23]1st'!V3</f>
        <v>23</v>
      </c>
      <c r="AC53" s="189">
        <f>'[23]1st'!W3</f>
        <v>5.333333333333333</v>
      </c>
      <c r="AD53" s="74">
        <f>'[23]1st'!X3</f>
        <v>5.333333333333333</v>
      </c>
      <c r="AE53" s="73">
        <f>'[23]1st'!Y3</f>
        <v>3.2</v>
      </c>
      <c r="AF53" s="190">
        <f>'[23]1st'!Z3</f>
        <v>3.2</v>
      </c>
      <c r="AG53" s="188" t="str">
        <f t="shared" ref="AG53" si="7">IF(Z53="","",IF(Z53&gt;=23,"J",IF(Z53&lt;23,"L")))</f>
        <v>J</v>
      </c>
      <c r="AH53" s="70" t="str">
        <f t="shared" ref="AH53" si="8">IF(Z53="","",IF(Z53&gt;=Y53-8,"J",IF(Z53&lt;Y53-8,"L")))</f>
        <v>J</v>
      </c>
      <c r="AI53" s="21" t="str">
        <f>'[23]1st'!$AA$3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'[24]1st'!B32</f>
        <v>2</v>
      </c>
      <c r="F58" s="88">
        <f>'[24]1st'!C32</f>
        <v>2</v>
      </c>
      <c r="G58" s="89">
        <f>'[24]1st'!D32</f>
        <v>1.65</v>
      </c>
      <c r="H58" s="132">
        <f>'[24]1st'!E32</f>
        <v>2.65</v>
      </c>
      <c r="I58" s="120">
        <f>'[24]1st'!F32</f>
        <v>23</v>
      </c>
      <c r="J58" s="53">
        <f>'[24]1st'!G32</f>
        <v>23</v>
      </c>
      <c r="K58" s="54">
        <f>'[24]1st'!H32</f>
        <v>19</v>
      </c>
      <c r="L58" s="290">
        <f>'[24]1st'!I32</f>
        <v>30.5</v>
      </c>
      <c r="M58" s="118">
        <f>'[24]1st'!J32</f>
        <v>7</v>
      </c>
      <c r="N58" s="39">
        <f>'[24]1st'!K32</f>
        <v>7</v>
      </c>
      <c r="O58" s="38">
        <f>'[24]1st'!L32</f>
        <v>3.8356164383561646</v>
      </c>
      <c r="P58" s="123">
        <f>'[24]1st'!M32</f>
        <v>3.010752688172043</v>
      </c>
      <c r="Q58" s="251" t="s">
        <v>120</v>
      </c>
      <c r="R58" s="90" t="str">
        <f>IF(J58="","",IF(E58=0,"J",IF(J58&gt;=23,"J",IF(J58&lt;23,"L"))))</f>
        <v>J</v>
      </c>
      <c r="S58" s="90" t="str">
        <f t="shared" ref="S58:S65" si="9">IF(J58="","",IF(J58&gt;=I58-8,"J",IF(J58&lt;I58-8,"L")))</f>
        <v>J</v>
      </c>
      <c r="T58" s="262" t="str">
        <f>'[24]1st'!N32</f>
        <v>G</v>
      </c>
      <c r="U58" s="87">
        <f>'[24]1st'!O32</f>
        <v>2</v>
      </c>
      <c r="V58" s="88">
        <f>'[24]1st'!P32</f>
        <v>0</v>
      </c>
      <c r="W58" s="89">
        <f>'[24]1st'!Q32</f>
        <v>1</v>
      </c>
      <c r="X58" s="132">
        <f>'[24]1st'!R32</f>
        <v>2</v>
      </c>
      <c r="Y58" s="247">
        <f>'[24]1st'!S32</f>
        <v>23</v>
      </c>
      <c r="Z58" s="260">
        <f>'[24]1st'!T32</f>
        <v>0</v>
      </c>
      <c r="AA58" s="248">
        <f>'[24]1st'!U32</f>
        <v>11.5</v>
      </c>
      <c r="AB58" s="261">
        <f>'[24]1st'!V32</f>
        <v>23</v>
      </c>
      <c r="AC58" s="118">
        <f>'[24]1st'!W32</f>
        <v>7</v>
      </c>
      <c r="AD58" s="39" t="e">
        <f>'[24]1st'!X32</f>
        <v>#DIV/0!</v>
      </c>
      <c r="AE58" s="38">
        <f>'[24]1st'!Y32</f>
        <v>4.666666666666667</v>
      </c>
      <c r="AF58" s="123">
        <f>'[24]1st'!Z32</f>
        <v>7</v>
      </c>
      <c r="AG58" s="125" t="str">
        <f>IF(Z58="","",IF(U58=0,"J",IF(Z58&gt;=23,"J",IF(Z58&lt;23,"L"))))</f>
        <v>L</v>
      </c>
      <c r="AH58" s="90" t="str">
        <f t="shared" ref="AH58:AH65" si="10">IF(Z58="","",IF(Z58&gt;=Y58-8,"J",IF(Z58&lt;Y58-8,"L")))</f>
        <v>L</v>
      </c>
      <c r="AI58" s="68" t="str">
        <f>'[24]1st'!$AA$32</f>
        <v>G</v>
      </c>
    </row>
    <row r="59" spans="1:35" ht="12" customHeight="1">
      <c r="A59" s="450" t="s">
        <v>17</v>
      </c>
      <c r="B59" s="451"/>
      <c r="C59" s="220">
        <f>'[24]1st'!$E$17+'[24]1st'!$F$17+'[24]1st'!$G$17</f>
        <v>1</v>
      </c>
      <c r="D59" s="228">
        <f>'[24]1st'!$H$17+'[24]1st'!$I$17+'[24]1st'!$J$17</f>
        <v>1</v>
      </c>
      <c r="E59" s="62">
        <f>'[24]1st'!B3</f>
        <v>4</v>
      </c>
      <c r="F59" s="63">
        <f>'[24]1st'!C3</f>
        <v>4</v>
      </c>
      <c r="G59" s="64">
        <f>'[24]1st'!D3</f>
        <v>2</v>
      </c>
      <c r="H59" s="133">
        <f>'[24]1st'!E3</f>
        <v>3.65</v>
      </c>
      <c r="I59" s="81">
        <f>'[24]1st'!F3</f>
        <v>46</v>
      </c>
      <c r="J59" s="56">
        <f>'[24]1st'!G3</f>
        <v>46</v>
      </c>
      <c r="K59" s="57">
        <f>'[24]1st'!H3</f>
        <v>23</v>
      </c>
      <c r="L59" s="121">
        <f>'[24]1st'!I3</f>
        <v>42</v>
      </c>
      <c r="M59" s="119">
        <f>'[24]1st'!J3</f>
        <v>7</v>
      </c>
      <c r="N59" s="37">
        <f>'[24]1st'!K3</f>
        <v>7</v>
      </c>
      <c r="O59" s="36">
        <f>'[24]1st'!L3</f>
        <v>4.666666666666667</v>
      </c>
      <c r="P59" s="124">
        <f>'[24]1st'!M3</f>
        <v>3.6601307189542482</v>
      </c>
      <c r="Q59" s="126" t="str">
        <f t="shared" ref="Q59:Q66" si="11">IF(D59="","",IF(D59&gt;=C59,"J",IF(D59&lt;C59,"L")))</f>
        <v>J</v>
      </c>
      <c r="R59" s="90" t="str">
        <f t="shared" ref="R59:R66" si="12">IF(J59="","",IF(J59&gt;=23,"J",IF(J59&lt;23,"L")))</f>
        <v>J</v>
      </c>
      <c r="S59" s="69" t="str">
        <f t="shared" si="9"/>
        <v>J</v>
      </c>
      <c r="T59" s="15" t="str">
        <f>'[24]1st'!N3</f>
        <v>G</v>
      </c>
      <c r="U59" s="62">
        <f>'[24]1st'!O3</f>
        <v>3</v>
      </c>
      <c r="V59" s="63">
        <f>'[24]1st'!P3</f>
        <v>3</v>
      </c>
      <c r="W59" s="64">
        <f>'[24]1st'!Q3</f>
        <v>1</v>
      </c>
      <c r="X59" s="133">
        <f>'[24]1st'!R3</f>
        <v>1</v>
      </c>
      <c r="Y59" s="81">
        <f>'[24]1st'!S3</f>
        <v>34.5</v>
      </c>
      <c r="Z59" s="56">
        <f>'[24]1st'!T3</f>
        <v>34.5</v>
      </c>
      <c r="AA59" s="17">
        <f>'[24]1st'!U3</f>
        <v>11.5</v>
      </c>
      <c r="AB59" s="129">
        <f>'[24]1st'!V3</f>
        <v>11.5</v>
      </c>
      <c r="AC59" s="119">
        <f>'[24]1st'!W3</f>
        <v>9.3333333333333339</v>
      </c>
      <c r="AD59" s="37">
        <f>'[24]1st'!X3</f>
        <v>9.3333333333333339</v>
      </c>
      <c r="AE59" s="36">
        <f>'[24]1st'!Y3</f>
        <v>7</v>
      </c>
      <c r="AF59" s="124">
        <f>'[24]1st'!Z3</f>
        <v>7</v>
      </c>
      <c r="AG59" s="126" t="str">
        <f t="shared" ref="AG59:AG65" si="13">IF(Z59="","",IF(Z59&gt;=23,"J",IF(Z59&lt;23,"L")))</f>
        <v>J</v>
      </c>
      <c r="AH59" s="69" t="str">
        <f t="shared" si="10"/>
        <v>J</v>
      </c>
      <c r="AI59" s="15" t="str">
        <f>'[24]1st'!$AA$3</f>
        <v>G</v>
      </c>
    </row>
    <row r="60" spans="1:35" ht="12" customHeight="1" thickBot="1">
      <c r="A60" s="450" t="s">
        <v>21</v>
      </c>
      <c r="B60" s="451"/>
      <c r="C60" s="220">
        <f>'[25]1st'!$E$17+'[25]1st'!$F$17+'[25]1st'!$G$17</f>
        <v>1</v>
      </c>
      <c r="D60" s="228">
        <f>'[25]1st'!$H$17+'[25]1st'!$I$17+'[25]1st'!$J$17</f>
        <v>1</v>
      </c>
      <c r="E60" s="62">
        <f>'[25]1st'!B3</f>
        <v>3</v>
      </c>
      <c r="F60" s="63">
        <f>'[25]1st'!C3</f>
        <v>3</v>
      </c>
      <c r="G60" s="64">
        <f>'[25]1st'!D3</f>
        <v>3</v>
      </c>
      <c r="H60" s="133">
        <f>'[25]1st'!E3</f>
        <v>3</v>
      </c>
      <c r="I60" s="81">
        <f>'[25]1st'!F3</f>
        <v>34.5</v>
      </c>
      <c r="J60" s="56">
        <f>'[25]1st'!G3</f>
        <v>34.5</v>
      </c>
      <c r="K60" s="57">
        <f>'[25]1st'!H3</f>
        <v>34.5</v>
      </c>
      <c r="L60" s="121">
        <f>'[25]1st'!I3</f>
        <v>34.5</v>
      </c>
      <c r="M60" s="119">
        <f>'[25]1st'!J3</f>
        <v>7.333333333333333</v>
      </c>
      <c r="N60" s="37">
        <f>'[25]1st'!K3</f>
        <v>7.333333333333333</v>
      </c>
      <c r="O60" s="36">
        <f>'[25]1st'!L3</f>
        <v>3.6666666666666665</v>
      </c>
      <c r="P60" s="124">
        <f>'[25]1st'!M3</f>
        <v>3.6666666666666665</v>
      </c>
      <c r="Q60" s="126" t="str">
        <f t="shared" si="11"/>
        <v>J</v>
      </c>
      <c r="R60" s="90" t="str">
        <f t="shared" si="12"/>
        <v>J</v>
      </c>
      <c r="S60" s="69" t="str">
        <f>IF(J60="","",IF(J60&gt;=I60-8,"J",IF(J60&lt;I60-8,"L")))</f>
        <v>J</v>
      </c>
      <c r="T60" s="15" t="str">
        <f>'[25]1st'!N3</f>
        <v>G</v>
      </c>
      <c r="U60" s="62">
        <f>'[25]1st'!O3</f>
        <v>3</v>
      </c>
      <c r="V60" s="63">
        <f>'[25]1st'!P3</f>
        <v>3</v>
      </c>
      <c r="W60" s="64">
        <f>'[25]1st'!Q3</f>
        <v>2</v>
      </c>
      <c r="X60" s="133">
        <f>'[25]1st'!R3</f>
        <v>2</v>
      </c>
      <c r="Y60" s="81">
        <f>'[25]1st'!S3</f>
        <v>34.5</v>
      </c>
      <c r="Z60" s="56">
        <f>'[25]1st'!T3</f>
        <v>34.5</v>
      </c>
      <c r="AA60" s="17">
        <f>'[25]1st'!U3</f>
        <v>23</v>
      </c>
      <c r="AB60" s="129">
        <f>'[25]1st'!V3</f>
        <v>23</v>
      </c>
      <c r="AC60" s="119">
        <f>'[25]1st'!W3</f>
        <v>7.333333333333333</v>
      </c>
      <c r="AD60" s="37">
        <f>'[25]1st'!X3</f>
        <v>7.333333333333333</v>
      </c>
      <c r="AE60" s="36">
        <f>'[25]1st'!Y3</f>
        <v>4.4000000000000004</v>
      </c>
      <c r="AF60" s="124">
        <f>'[25]1st'!Z3</f>
        <v>4.4000000000000004</v>
      </c>
      <c r="AG60" s="126" t="str">
        <f>IF(Z60="","",IF(Z60&gt;=23,"J",IF(Z60&lt;23,"L")))</f>
        <v>J</v>
      </c>
      <c r="AH60" s="69" t="str">
        <f>IF(Z60="","",IF(Z60&gt;=Y60-8,"J",IF(Z60&lt;Y60-8,"L")))</f>
        <v>J</v>
      </c>
      <c r="AI60" s="15" t="str">
        <f>'[25]1st'!$AA$3</f>
        <v>G</v>
      </c>
    </row>
    <row r="61" spans="1:35" ht="12" customHeight="1">
      <c r="A61" s="444" t="s">
        <v>52</v>
      </c>
      <c r="B61" s="445"/>
      <c r="C61" s="220">
        <f>'[26]1st'!$E$17+'[26]1st'!$F$17+'[26]1st'!$G$17</f>
        <v>1</v>
      </c>
      <c r="D61" s="228">
        <f>'[26]1st'!$H$17+'[26]1st'!$I$17+'[26]1st'!$J$17</f>
        <v>1</v>
      </c>
      <c r="E61" s="62">
        <f>'[26]1st'!B3</f>
        <v>4</v>
      </c>
      <c r="F61" s="63">
        <f>'[26]1st'!C3</f>
        <v>4</v>
      </c>
      <c r="G61" s="64">
        <f>'[26]1st'!D3</f>
        <v>3</v>
      </c>
      <c r="H61" s="157">
        <f>'[26]1st'!E3</f>
        <v>3</v>
      </c>
      <c r="I61" s="55">
        <f>'[26]1st'!F3</f>
        <v>46</v>
      </c>
      <c r="J61" s="56">
        <f>'[26]1st'!G3</f>
        <v>46</v>
      </c>
      <c r="K61" s="57">
        <f>'[26]1st'!H3</f>
        <v>34.5</v>
      </c>
      <c r="L61" s="161">
        <f>'[26]1st'!I3</f>
        <v>34.5</v>
      </c>
      <c r="M61" s="150">
        <f>'[26]1st'!J3</f>
        <v>7</v>
      </c>
      <c r="N61" s="37">
        <f>'[26]1st'!K3</f>
        <v>7</v>
      </c>
      <c r="O61" s="36">
        <f>'[26]1st'!L3</f>
        <v>4</v>
      </c>
      <c r="P61" s="151">
        <f>'[26]1st'!M3</f>
        <v>4</v>
      </c>
      <c r="Q61" s="249" t="str">
        <f>IF(D61="","",IF(D61&gt;=C61,"J",IF(D61&lt;C61,"L")))</f>
        <v>J</v>
      </c>
      <c r="R61" s="90" t="str">
        <f>IF(J61="","",IF(J61&gt;=23,"J",IF(J61&lt;23,"L")))</f>
        <v>J</v>
      </c>
      <c r="S61" s="69" t="str">
        <f t="shared" ref="S61" si="14">IF(J61="","",IF(J61&gt;=I61-8,"J",IF(J61&lt;I61-8,"L")))</f>
        <v>J</v>
      </c>
      <c r="T61" s="15" t="str">
        <f>'[26]1st'!N3</f>
        <v>G</v>
      </c>
      <c r="U61" s="62">
        <f>'[26]1st'!O3</f>
        <v>3</v>
      </c>
      <c r="V61" s="63">
        <f>'[26]1st'!P3</f>
        <v>3</v>
      </c>
      <c r="W61" s="64">
        <f>'[26]1st'!Q3</f>
        <v>2</v>
      </c>
      <c r="X61" s="157">
        <f>'[26]1st'!R3</f>
        <v>2</v>
      </c>
      <c r="Y61" s="55">
        <f>'[26]1st'!S3</f>
        <v>34.5</v>
      </c>
      <c r="Z61" s="56">
        <f>'[26]1st'!T3</f>
        <v>34.5</v>
      </c>
      <c r="AA61" s="17">
        <f>'[26]1st'!U3</f>
        <v>23</v>
      </c>
      <c r="AB61" s="144">
        <f>'[26]1st'!V3</f>
        <v>23</v>
      </c>
      <c r="AC61" s="150">
        <f>'[26]1st'!W3</f>
        <v>9.3333333333333339</v>
      </c>
      <c r="AD61" s="37">
        <f>'[26]1st'!X3</f>
        <v>9.3333333333333339</v>
      </c>
      <c r="AE61" s="36">
        <f>'[26]1st'!Y3</f>
        <v>5.6</v>
      </c>
      <c r="AF61" s="151">
        <f>'[26]1st'!Z3</f>
        <v>5.6</v>
      </c>
      <c r="AG61" s="165" t="str">
        <f>IF(Z61="","",IF(Z61&gt;=23,"J",IF(Z61&lt;23,"L")))</f>
        <v>J</v>
      </c>
      <c r="AH61" s="69" t="str">
        <f>IF(Z61="","",IF(Z61&gt;=Y61-8,"J",IF(Z61&lt;Y61-8,"L")))</f>
        <v>J</v>
      </c>
      <c r="AI61" s="15" t="str">
        <f>'[26]1st'!$AA$3</f>
        <v>G</v>
      </c>
    </row>
    <row r="62" spans="1:35" ht="12" customHeight="1">
      <c r="A62" s="450" t="s">
        <v>19</v>
      </c>
      <c r="B62" s="451"/>
      <c r="C62" s="220">
        <f>'[27]1st'!$E$17+'[27]1st'!$F$17+'[27]1st'!$G$17</f>
        <v>1</v>
      </c>
      <c r="D62" s="228">
        <f>'[27]1st'!$H$17+'[27]1st'!$I$17+'[27]1st'!$J$17</f>
        <v>1</v>
      </c>
      <c r="E62" s="62">
        <f>'[27]1st'!B3</f>
        <v>4</v>
      </c>
      <c r="F62" s="63">
        <f>'[27]1st'!C3</f>
        <v>4</v>
      </c>
      <c r="G62" s="64">
        <f>'[27]1st'!D3</f>
        <v>3</v>
      </c>
      <c r="H62" s="133">
        <f>'[27]1st'!E3</f>
        <v>3</v>
      </c>
      <c r="I62" s="81">
        <f>'[27]1st'!F3</f>
        <v>46</v>
      </c>
      <c r="J62" s="56">
        <f>'[27]1st'!G3</f>
        <v>46</v>
      </c>
      <c r="K62" s="57">
        <f>'[27]1st'!H3</f>
        <v>34.5</v>
      </c>
      <c r="L62" s="121">
        <f>'[27]1st'!I3</f>
        <v>34.5</v>
      </c>
      <c r="M62" s="119">
        <f>'[27]1st'!J3</f>
        <v>7</v>
      </c>
      <c r="N62" s="37">
        <f>'[27]1st'!K3</f>
        <v>7</v>
      </c>
      <c r="O62" s="36">
        <f>'[27]1st'!L3</f>
        <v>4</v>
      </c>
      <c r="P62" s="124">
        <f>'[27]1st'!M3</f>
        <v>4</v>
      </c>
      <c r="Q62" s="126" t="str">
        <f t="shared" si="11"/>
        <v>J</v>
      </c>
      <c r="R62" s="90" t="str">
        <f t="shared" si="12"/>
        <v>J</v>
      </c>
      <c r="S62" s="69" t="str">
        <f>IF(J62="","",IF(J62&gt;=I62-8,"J",IF(J62&lt;I62-8,"L")))</f>
        <v>J</v>
      </c>
      <c r="T62" s="15" t="str">
        <f>'[27]1st'!N3</f>
        <v>G</v>
      </c>
      <c r="U62" s="62">
        <f>'[27]1st'!O3</f>
        <v>4</v>
      </c>
      <c r="V62" s="63">
        <f>'[27]1st'!P3</f>
        <v>4</v>
      </c>
      <c r="W62" s="64">
        <f>'[27]1st'!Q3</f>
        <v>1</v>
      </c>
      <c r="X62" s="133">
        <f>'[27]1st'!R3</f>
        <v>1</v>
      </c>
      <c r="Y62" s="81">
        <f>'[27]1st'!S3</f>
        <v>46</v>
      </c>
      <c r="Z62" s="56">
        <f>'[27]1st'!T3</f>
        <v>46</v>
      </c>
      <c r="AA62" s="17">
        <f>'[27]1st'!U3</f>
        <v>11.5</v>
      </c>
      <c r="AB62" s="129">
        <f>'[27]1st'!V3</f>
        <v>11.5</v>
      </c>
      <c r="AC62" s="119">
        <f>'[27]1st'!W3</f>
        <v>7</v>
      </c>
      <c r="AD62" s="37">
        <f>'[27]1st'!X3</f>
        <v>7</v>
      </c>
      <c r="AE62" s="36">
        <f>'[27]1st'!Y3</f>
        <v>5.6</v>
      </c>
      <c r="AF62" s="124">
        <f>'[27]1st'!Z3</f>
        <v>5.6</v>
      </c>
      <c r="AG62" s="126" t="str">
        <f>IF(Z62="","",IF(Z62&gt;=23,"J",IF(Z62&lt;23,"L")))</f>
        <v>J</v>
      </c>
      <c r="AH62" s="69" t="str">
        <f>IF(Z62="","",IF(Z62&gt;=Y62-8,"J",IF(Z62&lt;Y62-8,"L")))</f>
        <v>J</v>
      </c>
      <c r="AI62" s="15" t="str">
        <f>'[27]1st'!$AA$3</f>
        <v>G</v>
      </c>
    </row>
    <row r="63" spans="1:35" ht="12" customHeight="1">
      <c r="A63" s="450" t="s">
        <v>22</v>
      </c>
      <c r="B63" s="451"/>
      <c r="C63" s="220">
        <f>'[28]1st'!$E$17+'[28]1st'!$F$17+'[28]1st'!$G$17</f>
        <v>1</v>
      </c>
      <c r="D63" s="228">
        <f>'[28]1st'!$H$17+'[28]1st'!$I$17+'[28]1st'!$J$17</f>
        <v>1</v>
      </c>
      <c r="E63" s="62">
        <f>'[28]1st'!B3</f>
        <v>3</v>
      </c>
      <c r="F63" s="63">
        <f>'[28]1st'!C3</f>
        <v>2</v>
      </c>
      <c r="G63" s="64">
        <f>'[28]1st'!D3</f>
        <v>1</v>
      </c>
      <c r="H63" s="133">
        <f>'[28]1st'!E3</f>
        <v>2</v>
      </c>
      <c r="I63" s="81">
        <f>'[28]1st'!F3</f>
        <v>34.5</v>
      </c>
      <c r="J63" s="56">
        <f>'[28]1st'!G3</f>
        <v>23</v>
      </c>
      <c r="K63" s="57">
        <f>'[28]1st'!H3</f>
        <v>11.5</v>
      </c>
      <c r="L63" s="121">
        <f>'[28]1st'!I3</f>
        <v>23</v>
      </c>
      <c r="M63" s="119">
        <f>'[28]1st'!J3</f>
        <v>5.333333333333333</v>
      </c>
      <c r="N63" s="37">
        <f>'[28]1st'!K3</f>
        <v>8</v>
      </c>
      <c r="O63" s="36">
        <f>'[28]1st'!L3</f>
        <v>4</v>
      </c>
      <c r="P63" s="124">
        <f>'[28]1st'!M3</f>
        <v>4</v>
      </c>
      <c r="Q63" s="126" t="str">
        <f t="shared" si="11"/>
        <v>J</v>
      </c>
      <c r="R63" s="90" t="str">
        <f t="shared" si="12"/>
        <v>J</v>
      </c>
      <c r="S63" s="69" t="str">
        <f>IF(J63="","",IF(J63&gt;=I63-8,"J",IF(J63&lt;I63-8,"L")))</f>
        <v>L</v>
      </c>
      <c r="T63" s="15" t="str">
        <f>'[28]1st'!N3</f>
        <v>G</v>
      </c>
      <c r="U63" s="62">
        <f>'[28]1st'!O3</f>
        <v>2</v>
      </c>
      <c r="V63" s="63">
        <f>'[28]1st'!P3</f>
        <v>2</v>
      </c>
      <c r="W63" s="64">
        <f>'[28]1st'!Q3</f>
        <v>1</v>
      </c>
      <c r="X63" s="133">
        <f>'[28]1st'!R3</f>
        <v>1</v>
      </c>
      <c r="Y63" s="81">
        <f>'[28]1st'!S3</f>
        <v>23</v>
      </c>
      <c r="Z63" s="56">
        <f>'[28]1st'!T3</f>
        <v>23</v>
      </c>
      <c r="AA63" s="17">
        <f>'[28]1st'!U3</f>
        <v>11.5</v>
      </c>
      <c r="AB63" s="129">
        <f>'[28]1st'!V3</f>
        <v>11.5</v>
      </c>
      <c r="AC63" s="119">
        <f>'[28]1st'!W3</f>
        <v>8</v>
      </c>
      <c r="AD63" s="37">
        <f>'[28]1st'!X3</f>
        <v>8</v>
      </c>
      <c r="AE63" s="36">
        <f>'[28]1st'!Y3</f>
        <v>5.333333333333333</v>
      </c>
      <c r="AF63" s="124">
        <f>'[28]1st'!Z3</f>
        <v>5.333333333333333</v>
      </c>
      <c r="AG63" s="126" t="str">
        <f>IF(Z63="","",IF(Z63&gt;=23,"J",IF(Z63&lt;23,"L")))</f>
        <v>J</v>
      </c>
      <c r="AH63" s="69" t="str">
        <f>IF(Z63="","",IF(Z63&gt;=Y63-8,"J",IF(Z63&lt;Y63-8,"L")))</f>
        <v>J</v>
      </c>
      <c r="AI63" s="15" t="str">
        <f>'[28]1st'!$AA$3</f>
        <v>G</v>
      </c>
    </row>
    <row r="64" spans="1:35" ht="12" customHeight="1">
      <c r="A64" s="450" t="s">
        <v>18</v>
      </c>
      <c r="B64" s="451"/>
      <c r="C64" s="220">
        <f>'[29]1st'!$E$17+'[29]1st'!$F$17+'[29]1st'!$G$17</f>
        <v>1</v>
      </c>
      <c r="D64" s="228">
        <f>'[29]1st'!$H$17+'[29]1st'!$I$17+'[29]1st'!$J$17</f>
        <v>0</v>
      </c>
      <c r="E64" s="62">
        <f>'[29]1st'!B3</f>
        <v>3</v>
      </c>
      <c r="F64" s="63">
        <f>'[29]1st'!C3</f>
        <v>3</v>
      </c>
      <c r="G64" s="64">
        <f>'[29]1st'!D3</f>
        <v>2</v>
      </c>
      <c r="H64" s="133">
        <f>'[29]1st'!E3</f>
        <v>2</v>
      </c>
      <c r="I64" s="81">
        <f>'[29]1st'!F3</f>
        <v>34.5</v>
      </c>
      <c r="J64" s="56">
        <f>'[29]1st'!G3</f>
        <v>34.5</v>
      </c>
      <c r="K64" s="57">
        <f>'[29]1st'!H3</f>
        <v>23</v>
      </c>
      <c r="L64" s="121">
        <f>'[29]1st'!I3</f>
        <v>23</v>
      </c>
      <c r="M64" s="119">
        <f>'[29]1st'!J3</f>
        <v>7.333333333333333</v>
      </c>
      <c r="N64" s="37">
        <f>'[29]1st'!K3</f>
        <v>7.333333333333333</v>
      </c>
      <c r="O64" s="36">
        <f>'[29]1st'!L3</f>
        <v>4.4000000000000004</v>
      </c>
      <c r="P64" s="124">
        <f>'[29]1st'!M3</f>
        <v>4.4000000000000004</v>
      </c>
      <c r="Q64" s="126" t="str">
        <f t="shared" si="11"/>
        <v>L</v>
      </c>
      <c r="R64" s="90" t="str">
        <f t="shared" si="12"/>
        <v>J</v>
      </c>
      <c r="S64" s="69" t="str">
        <f t="shared" si="9"/>
        <v>J</v>
      </c>
      <c r="T64" s="15" t="str">
        <f>'[29]1st'!N3</f>
        <v>G</v>
      </c>
      <c r="U64" s="62">
        <f>'[29]1st'!O3</f>
        <v>3</v>
      </c>
      <c r="V64" s="63">
        <f>'[29]1st'!P3</f>
        <v>3</v>
      </c>
      <c r="W64" s="64">
        <f>'[29]1st'!Q3</f>
        <v>1</v>
      </c>
      <c r="X64" s="133">
        <f>'[29]1st'!R3</f>
        <v>1</v>
      </c>
      <c r="Y64" s="81">
        <f>'[29]1st'!S3</f>
        <v>34.5</v>
      </c>
      <c r="Z64" s="56">
        <f>'[29]1st'!T3</f>
        <v>34.5</v>
      </c>
      <c r="AA64" s="17">
        <f>'[29]1st'!U3</f>
        <v>11.5</v>
      </c>
      <c r="AB64" s="129">
        <f>'[29]1st'!V3</f>
        <v>11.5</v>
      </c>
      <c r="AC64" s="119">
        <f>'[29]1st'!W3</f>
        <v>7.333333333333333</v>
      </c>
      <c r="AD64" s="37">
        <f>'[29]1st'!X3</f>
        <v>7.333333333333333</v>
      </c>
      <c r="AE64" s="36">
        <f>'[29]1st'!Y3</f>
        <v>5.5</v>
      </c>
      <c r="AF64" s="124">
        <f>'[29]1st'!Z3</f>
        <v>5.5</v>
      </c>
      <c r="AG64" s="126" t="str">
        <f t="shared" si="13"/>
        <v>J</v>
      </c>
      <c r="AH64" s="69" t="str">
        <f t="shared" si="10"/>
        <v>J</v>
      </c>
      <c r="AI64" s="15" t="str">
        <f>'[29]1st'!$AA$3</f>
        <v>G</v>
      </c>
    </row>
    <row r="65" spans="1:35" ht="12" customHeight="1">
      <c r="A65" s="450" t="s">
        <v>20</v>
      </c>
      <c r="B65" s="451"/>
      <c r="C65" s="220">
        <f>'[30]1st'!$E$17+'[30]1st'!$F$17+'[30]1st'!$G$17</f>
        <v>1</v>
      </c>
      <c r="D65" s="228">
        <f>'[30]1st'!$H$17+'[30]1st'!$I$17+'[30]1st'!$J$17</f>
        <v>0</v>
      </c>
      <c r="E65" s="62">
        <f>'[30]1st'!B3</f>
        <v>4</v>
      </c>
      <c r="F65" s="63">
        <f>'[30]1st'!C3</f>
        <v>4</v>
      </c>
      <c r="G65" s="64">
        <f>'[30]1st'!D3</f>
        <v>3</v>
      </c>
      <c r="H65" s="133">
        <f>'[30]1st'!E3</f>
        <v>3</v>
      </c>
      <c r="I65" s="81">
        <f>'[30]1st'!F3</f>
        <v>46</v>
      </c>
      <c r="J65" s="56">
        <f>'[30]1st'!G3</f>
        <v>46</v>
      </c>
      <c r="K65" s="57">
        <f>'[30]1st'!H3</f>
        <v>34.5</v>
      </c>
      <c r="L65" s="121">
        <f>'[30]1st'!I3</f>
        <v>34.5</v>
      </c>
      <c r="M65" s="119">
        <f>'[30]1st'!J3</f>
        <v>7.25</v>
      </c>
      <c r="N65" s="37">
        <f>'[30]1st'!K3</f>
        <v>7.25</v>
      </c>
      <c r="O65" s="36">
        <f>'[30]1st'!L3</f>
        <v>4.1428571428571432</v>
      </c>
      <c r="P65" s="124">
        <f>'[30]1st'!M3</f>
        <v>4.1428571428571432</v>
      </c>
      <c r="Q65" s="126" t="str">
        <f t="shared" si="11"/>
        <v>L</v>
      </c>
      <c r="R65" s="90" t="str">
        <f t="shared" si="12"/>
        <v>J</v>
      </c>
      <c r="S65" s="69" t="str">
        <f t="shared" si="9"/>
        <v>J</v>
      </c>
      <c r="T65" s="15" t="str">
        <f>'[30]1st'!N3</f>
        <v>G</v>
      </c>
      <c r="U65" s="62">
        <f>'[30]1st'!O3</f>
        <v>3</v>
      </c>
      <c r="V65" s="63">
        <f>'[30]1st'!P3</f>
        <v>3</v>
      </c>
      <c r="W65" s="64">
        <f>'[30]1st'!Q3</f>
        <v>2</v>
      </c>
      <c r="X65" s="133">
        <f>'[30]1st'!R3</f>
        <v>2</v>
      </c>
      <c r="Y65" s="81">
        <f>'[30]1st'!S3</f>
        <v>34.5</v>
      </c>
      <c r="Z65" s="56">
        <f>'[30]1st'!T3</f>
        <v>34.5</v>
      </c>
      <c r="AA65" s="17">
        <f>'[30]1st'!U3</f>
        <v>23</v>
      </c>
      <c r="AB65" s="129">
        <f>'[30]1st'!V3</f>
        <v>23</v>
      </c>
      <c r="AC65" s="119">
        <f>'[30]1st'!W3</f>
        <v>9.6666666666666661</v>
      </c>
      <c r="AD65" s="37">
        <f>'[30]1st'!X3</f>
        <v>9.6666666666666661</v>
      </c>
      <c r="AE65" s="36">
        <f>'[30]1st'!Y3</f>
        <v>5.8</v>
      </c>
      <c r="AF65" s="124">
        <f>'[30]1st'!Z3</f>
        <v>5.8</v>
      </c>
      <c r="AG65" s="126" t="str">
        <f t="shared" si="13"/>
        <v>J</v>
      </c>
      <c r="AH65" s="69" t="str">
        <f t="shared" si="10"/>
        <v>J</v>
      </c>
      <c r="AI65" s="15" t="str">
        <f>'[30]1st'!$AA$3</f>
        <v>G</v>
      </c>
    </row>
    <row r="66" spans="1:35" ht="12" customHeight="1">
      <c r="A66" s="446" t="s">
        <v>68</v>
      </c>
      <c r="B66" s="447"/>
      <c r="C66" s="221">
        <f>'[31]1st'!$E$17+'[31]1st'!$F$17</f>
        <v>1</v>
      </c>
      <c r="D66" s="229">
        <f>'[31]1st'!$H$17+'[31]1st'!$I$17</f>
        <v>1</v>
      </c>
      <c r="E66" s="191">
        <f>'[31]1st'!B3</f>
        <v>12</v>
      </c>
      <c r="F66" s="192">
        <f>'[31]1st'!C3</f>
        <v>12</v>
      </c>
      <c r="G66" s="193">
        <f>'[31]1st'!D3</f>
        <v>2</v>
      </c>
      <c r="H66" s="194">
        <f>'[31]1st'!E3</f>
        <v>1</v>
      </c>
      <c r="I66" s="195">
        <f>'[31]1st'!F3</f>
        <v>138</v>
      </c>
      <c r="J66" s="196">
        <f>'[31]1st'!G3</f>
        <v>138</v>
      </c>
      <c r="K66" s="197">
        <f>'[31]1st'!H3</f>
        <v>23</v>
      </c>
      <c r="L66" s="198">
        <f>'[31]1st'!I3</f>
        <v>11.5</v>
      </c>
      <c r="M66" s="199" t="str">
        <f>'[31]1st'!J3</f>
        <v>N/A</v>
      </c>
      <c r="N66" s="200" t="str">
        <f>'[31]1st'!K3</f>
        <v>N/A</v>
      </c>
      <c r="O66" s="200" t="str">
        <f>'[31]1st'!L3</f>
        <v>N/A</v>
      </c>
      <c r="P66" s="201" t="str">
        <f>'[31]1st'!M3</f>
        <v>N/A</v>
      </c>
      <c r="Q66" s="126" t="str">
        <f t="shared" si="11"/>
        <v>J</v>
      </c>
      <c r="R66" s="90" t="str">
        <f t="shared" si="12"/>
        <v>J</v>
      </c>
      <c r="S66" s="206" t="str">
        <f>IF(J66="","",IF(J66&gt;=I66-8,"J",IF(J66&lt;I66-8,"L")))</f>
        <v>J</v>
      </c>
      <c r="T66" s="202" t="str">
        <f>'[31]1st'!N3</f>
        <v>G</v>
      </c>
      <c r="U66" s="191">
        <f>'[31]1st'!O3</f>
        <v>13</v>
      </c>
      <c r="V66" s="192">
        <f>'[31]1st'!P3</f>
        <v>13</v>
      </c>
      <c r="W66" s="193">
        <f>'[31]1st'!Q3</f>
        <v>1</v>
      </c>
      <c r="X66" s="194">
        <f>'[31]1st'!R3</f>
        <v>1</v>
      </c>
      <c r="Y66" s="195">
        <f>'[31]1st'!S3</f>
        <v>149.5</v>
      </c>
      <c r="Z66" s="196">
        <f>'[31]1st'!T3</f>
        <v>149.5</v>
      </c>
      <c r="AA66" s="203">
        <f>'[31]1st'!U3</f>
        <v>11.5</v>
      </c>
      <c r="AB66" s="204">
        <f>'[31]1st'!V3</f>
        <v>11.5</v>
      </c>
      <c r="AC66" s="199" t="str">
        <f>'[31]1st'!W3</f>
        <v>N/A</v>
      </c>
      <c r="AD66" s="200" t="str">
        <f>'[31]1st'!X3</f>
        <v>N/A</v>
      </c>
      <c r="AE66" s="200" t="str">
        <f>'[31]1st'!Y3</f>
        <v>N/A</v>
      </c>
      <c r="AF66" s="201" t="str">
        <f>'[31]1st'!Z3</f>
        <v>N/A</v>
      </c>
      <c r="AG66" s="205" t="str">
        <f>IF(Z66="","",IF(Z66&gt;=23,"J",IF(Z66&lt;23,"L")))</f>
        <v>J</v>
      </c>
      <c r="AH66" s="206" t="str">
        <f>IF(Z66="","",IF(Z66&gt;=Y66-8,"J",IF(Z66&lt;Y66-8,"L")))</f>
        <v>J</v>
      </c>
      <c r="AI66" s="202" t="str">
        <f>'[31]1st'!$AA$3</f>
        <v>G</v>
      </c>
    </row>
    <row r="67" spans="1:35" ht="12" customHeight="1" thickBot="1">
      <c r="A67" s="448" t="s">
        <v>97</v>
      </c>
      <c r="B67" s="449"/>
      <c r="C67" s="222"/>
      <c r="D67" s="230"/>
      <c r="E67" s="65">
        <f>'[29]1st'!B37</f>
        <v>1</v>
      </c>
      <c r="F67" s="66">
        <f>'[29]1st'!C37</f>
        <v>1</v>
      </c>
      <c r="G67" s="67">
        <f>'[29]1st'!D37</f>
        <v>1</v>
      </c>
      <c r="H67" s="134">
        <f>'[29]1st'!E37</f>
        <v>1</v>
      </c>
      <c r="I67" s="83">
        <f>'[29]1st'!F37</f>
        <v>11.5</v>
      </c>
      <c r="J67" s="58">
        <f>'[29]1st'!G37</f>
        <v>11.5</v>
      </c>
      <c r="K67" s="59">
        <f>'[29]1st'!H37</f>
        <v>11.5</v>
      </c>
      <c r="L67" s="122">
        <f>'[29]1st'!I37</f>
        <v>11.5</v>
      </c>
      <c r="M67" s="136" t="str">
        <f>'[29]1st'!J37</f>
        <v>N/A</v>
      </c>
      <c r="N67" s="23" t="str">
        <f>'[29]1st'!K37</f>
        <v>N/A</v>
      </c>
      <c r="O67" s="23" t="str">
        <f>'[29]1st'!L37</f>
        <v>N/A</v>
      </c>
      <c r="P67" s="138" t="str">
        <f>'[29]1st'!M37</f>
        <v>N/A</v>
      </c>
      <c r="Q67" s="207" t="s">
        <v>120</v>
      </c>
      <c r="R67" s="23" t="s">
        <v>120</v>
      </c>
      <c r="S67" s="138" t="s">
        <v>120</v>
      </c>
      <c r="T67" s="21" t="str">
        <f>'[29]1st'!N37</f>
        <v>G</v>
      </c>
      <c r="U67" s="65">
        <f>'[29]1st'!O37</f>
        <v>1</v>
      </c>
      <c r="V67" s="66">
        <f>'[29]1st'!P37</f>
        <v>1</v>
      </c>
      <c r="W67" s="67">
        <f>'[29]1st'!Q37</f>
        <v>1</v>
      </c>
      <c r="X67" s="134">
        <f>'[29]1st'!R37</f>
        <v>1</v>
      </c>
      <c r="Y67" s="83">
        <f>'[29]1st'!S37</f>
        <v>11.5</v>
      </c>
      <c r="Z67" s="58">
        <f>'[29]1st'!T37</f>
        <v>11.5</v>
      </c>
      <c r="AA67" s="20">
        <f>'[29]1st'!U37</f>
        <v>11.5</v>
      </c>
      <c r="AB67" s="130">
        <f>'[29]1st'!V37</f>
        <v>11.5</v>
      </c>
      <c r="AC67" s="136" t="str">
        <f>'[29]1st'!W37</f>
        <v>N/A</v>
      </c>
      <c r="AD67" s="23" t="str">
        <f>'[29]1st'!X37</f>
        <v>N/A</v>
      </c>
      <c r="AE67" s="23" t="str">
        <f>'[29]1st'!Y37</f>
        <v>N/A</v>
      </c>
      <c r="AF67" s="138" t="str">
        <f>'[29]1st'!Z37</f>
        <v>N/A</v>
      </c>
      <c r="AG67" s="207" t="s">
        <v>120</v>
      </c>
      <c r="AH67" s="138" t="s">
        <v>120</v>
      </c>
      <c r="AI67" s="21" t="str">
        <f>'[29]1st'!$AA$37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'[32]1st'!$E$17+'[32]1st'!$F$17</f>
        <v>1</v>
      </c>
      <c r="D72" s="227">
        <f>'[32]1st'!$H$17+'[32]1st'!$I$17</f>
        <v>1</v>
      </c>
      <c r="E72" s="87">
        <f>'[32]1st'!A3</f>
        <v>4</v>
      </c>
      <c r="F72" s="88">
        <f>'[32]1st'!B3</f>
        <v>3</v>
      </c>
      <c r="G72" s="89">
        <f>'[32]1st'!C3</f>
        <v>1</v>
      </c>
      <c r="H72" s="156">
        <f>'[32]1st'!D3</f>
        <v>0</v>
      </c>
      <c r="I72" s="52">
        <f>'[32]1st'!E3</f>
        <v>46</v>
      </c>
      <c r="J72" s="53">
        <f>'[32]1st'!F3</f>
        <v>34.5</v>
      </c>
      <c r="K72" s="54">
        <f>'[32]1st'!G3</f>
        <v>11.5</v>
      </c>
      <c r="L72" s="160">
        <f>'[32]1st'!H3</f>
        <v>0</v>
      </c>
      <c r="M72" s="146">
        <f>'[32]1st'!I3</f>
        <v>5</v>
      </c>
      <c r="N72" s="39">
        <f>'[32]1st'!$J$3</f>
        <v>6.666666666666667</v>
      </c>
      <c r="O72" s="38">
        <f>'[32]1st'!L3</f>
        <v>4</v>
      </c>
      <c r="P72" s="147">
        <f>'[32]1st'!M3</f>
        <v>6.666666666666667</v>
      </c>
      <c r="Q72" s="205" t="str">
        <f t="shared" ref="Q72:Q73" si="15">IF(D72="","",IF(D72&gt;=C72,"J",IF(D72&lt;C72,"L")))</f>
        <v>J</v>
      </c>
      <c r="R72" s="90" t="str">
        <f>IF(J72="","",IF(J72&gt;=23,"J",IF(J72&lt;23,"L")))</f>
        <v>J</v>
      </c>
      <c r="S72" s="90" t="str">
        <f t="shared" ref="S72:S75" si="16">IF(J72="","",IF(J72&gt;=I72-8,"J",IF(J72&lt;I72-8,"L")))</f>
        <v>L</v>
      </c>
      <c r="T72" s="68" t="str">
        <f>'[32]1st'!N3</f>
        <v>G</v>
      </c>
      <c r="U72" s="87">
        <f>'[32]1st'!O3</f>
        <v>3</v>
      </c>
      <c r="V72" s="88">
        <f>'[32]1st'!P3</f>
        <v>3</v>
      </c>
      <c r="W72" s="89">
        <f>'[32]1st'!Q3</f>
        <v>1</v>
      </c>
      <c r="X72" s="156">
        <f>'[32]1st'!R3</f>
        <v>1</v>
      </c>
      <c r="Y72" s="52">
        <f>'[32]1st'!S3</f>
        <v>34.5</v>
      </c>
      <c r="Z72" s="53">
        <f>'[32]1st'!T3</f>
        <v>34.5</v>
      </c>
      <c r="AA72" s="60">
        <f>'[32]1st'!U3</f>
        <v>11.5</v>
      </c>
      <c r="AB72" s="143">
        <f>'[32]1st'!V3</f>
        <v>11.5</v>
      </c>
      <c r="AC72" s="146">
        <f>'[32]1st'!W3</f>
        <v>6.666666666666667</v>
      </c>
      <c r="AD72" s="39">
        <f>'[32]1st'!X3</f>
        <v>6.666666666666667</v>
      </c>
      <c r="AE72" s="38">
        <f>'[32]1st'!Z3</f>
        <v>7.666666666666667</v>
      </c>
      <c r="AF72" s="147">
        <f>'[32]1st'!AA3</f>
        <v>5</v>
      </c>
      <c r="AG72" s="164" t="str">
        <f t="shared" ref="AG72:AG75" si="17">IF(Z72="","",IF(Z72&gt;=23,"J",IF(Z72&lt;23,"L")))</f>
        <v>J</v>
      </c>
      <c r="AH72" s="90" t="str">
        <f t="shared" ref="AH72:AH75" si="18">IF(Z72="","",IF(Z72&gt;=Y72-8,"J",IF(Z72&lt;Y72-8,"L")))</f>
        <v>J</v>
      </c>
      <c r="AI72" s="68" t="str">
        <f>'[32]1st'!$AB$3</f>
        <v>G</v>
      </c>
    </row>
    <row r="73" spans="1:35" ht="12" customHeight="1">
      <c r="A73" s="444" t="s">
        <v>25</v>
      </c>
      <c r="B73" s="445"/>
      <c r="C73" s="220">
        <f>'[33]1st'!$E$17+'[33]1st'!$F$17</f>
        <v>0</v>
      </c>
      <c r="D73" s="228">
        <f>'[33]1st'!$H$17+'[33]1st'!$I$17</f>
        <v>0</v>
      </c>
      <c r="E73" s="62">
        <f>'[33]1st'!A3</f>
        <v>3</v>
      </c>
      <c r="F73" s="63">
        <f>'[33]1st'!B3</f>
        <v>3</v>
      </c>
      <c r="G73" s="64">
        <f>'[33]1st'!C3</f>
        <v>1</v>
      </c>
      <c r="H73" s="157">
        <f>'[33]1st'!D3</f>
        <v>1</v>
      </c>
      <c r="I73" s="55">
        <f>'[33]1st'!E3</f>
        <v>34.5</v>
      </c>
      <c r="J73" s="56">
        <f>'[33]1st'!F3</f>
        <v>34.5</v>
      </c>
      <c r="K73" s="57">
        <f>'[33]1st'!G3</f>
        <v>11.5</v>
      </c>
      <c r="L73" s="161">
        <f>'[33]1st'!H3</f>
        <v>11.5</v>
      </c>
      <c r="M73" s="148" t="str">
        <f>'[33]1st'!I3</f>
        <v>N/A</v>
      </c>
      <c r="N73" s="40" t="str">
        <f>'[33]1st'!J3</f>
        <v>N/A</v>
      </c>
      <c r="O73" s="40" t="str">
        <f>'[33]1st'!K3</f>
        <v>N/A</v>
      </c>
      <c r="P73" s="149" t="str">
        <f>'[33]1st'!L3</f>
        <v>N/A</v>
      </c>
      <c r="Q73" s="205" t="str">
        <f t="shared" si="15"/>
        <v>J</v>
      </c>
      <c r="R73" s="90" t="str">
        <f>IF(J73="","",IF(E73=0,"J",IF(J73&gt;=23,"J",IF(J73&lt;23,"L"))))</f>
        <v>J</v>
      </c>
      <c r="S73" s="69" t="str">
        <f>IF(J73="","",IF(J73&gt;=I73-8,"J",IF(J73&lt;I73-8,"L")))</f>
        <v>J</v>
      </c>
      <c r="T73" s="15" t="str">
        <f>'[33]1st'!M3</f>
        <v>G</v>
      </c>
      <c r="U73" s="62">
        <f>'[33]1st'!N3</f>
        <v>0</v>
      </c>
      <c r="V73" s="63">
        <f>'[33]1st'!O3</f>
        <v>0</v>
      </c>
      <c r="W73" s="64">
        <f>'[33]1st'!P3</f>
        <v>0</v>
      </c>
      <c r="X73" s="157">
        <f>'[33]1st'!Q3</f>
        <v>0</v>
      </c>
      <c r="Y73" s="55">
        <f>'[33]1st'!R3</f>
        <v>0</v>
      </c>
      <c r="Z73" s="56">
        <f>'[33]1st'!S3</f>
        <v>0</v>
      </c>
      <c r="AA73" s="17">
        <f>'[33]1st'!T3</f>
        <v>0</v>
      </c>
      <c r="AB73" s="144">
        <f>'[33]1st'!U3</f>
        <v>0</v>
      </c>
      <c r="AC73" s="148" t="str">
        <f>'[33]1st'!V3</f>
        <v>N/A</v>
      </c>
      <c r="AD73" s="40" t="str">
        <f>'[33]1st'!W3</f>
        <v>N/A</v>
      </c>
      <c r="AE73" s="40" t="str">
        <f>'[33]1st'!X3</f>
        <v>N/A</v>
      </c>
      <c r="AF73" s="149" t="str">
        <f>'[33]1st'!Y3</f>
        <v>N/A</v>
      </c>
      <c r="AG73" s="166" t="s">
        <v>120</v>
      </c>
      <c r="AH73" s="75" t="s">
        <v>120</v>
      </c>
      <c r="AI73" s="15" t="str">
        <f>'[33]1st'!$Z$3</f>
        <v>Closed</v>
      </c>
    </row>
    <row r="74" spans="1:35" ht="12" customHeight="1">
      <c r="A74" s="444" t="s">
        <v>45</v>
      </c>
      <c r="B74" s="445"/>
      <c r="C74" s="220"/>
      <c r="D74" s="228"/>
      <c r="E74" s="62">
        <f>'[34]1st'!A3</f>
        <v>6</v>
      </c>
      <c r="F74" s="63">
        <f>'[34]1st'!B3</f>
        <v>6</v>
      </c>
      <c r="G74" s="64">
        <f>'[34]1st'!C3</f>
        <v>0</v>
      </c>
      <c r="H74" s="157">
        <f>'[34]1st'!D3</f>
        <v>0</v>
      </c>
      <c r="I74" s="55">
        <f>'[34]1st'!E3</f>
        <v>69</v>
      </c>
      <c r="J74" s="56">
        <f>'[34]1st'!F3</f>
        <v>69</v>
      </c>
      <c r="K74" s="57">
        <f>'[34]1st'!G3</f>
        <v>0</v>
      </c>
      <c r="L74" s="161">
        <f>'[34]1st'!H3</f>
        <v>0</v>
      </c>
      <c r="M74" s="148" t="str">
        <f>'[34]1st'!I3</f>
        <v>N/A</v>
      </c>
      <c r="N74" s="40" t="str">
        <f>'[34]1st'!J3</f>
        <v>N/A</v>
      </c>
      <c r="O74" s="40" t="str">
        <f>'[34]1st'!K3</f>
        <v>N/A</v>
      </c>
      <c r="P74" s="149" t="str">
        <f>'[34]1st'!L3</f>
        <v>N/A</v>
      </c>
      <c r="Q74" s="166" t="s">
        <v>120</v>
      </c>
      <c r="R74" s="90" t="str">
        <f>IF(J74="","",IF(J74&gt;=23,"J",IF(J74&lt;23,"L")))</f>
        <v>J</v>
      </c>
      <c r="S74" s="69" t="str">
        <f t="shared" si="16"/>
        <v>J</v>
      </c>
      <c r="T74" s="15" t="str">
        <f>'[34]1st'!M3</f>
        <v>G</v>
      </c>
      <c r="U74" s="62">
        <f>'[34]1st'!N3</f>
        <v>5</v>
      </c>
      <c r="V74" s="63">
        <f>'[34]1st'!O3</f>
        <v>5</v>
      </c>
      <c r="W74" s="64">
        <f>'[34]1st'!P3</f>
        <v>0</v>
      </c>
      <c r="X74" s="157">
        <f>'[34]1st'!Q3</f>
        <v>0</v>
      </c>
      <c r="Y74" s="55">
        <f>'[34]1st'!R3</f>
        <v>57.5</v>
      </c>
      <c r="Z74" s="56">
        <f>'[34]1st'!S3</f>
        <v>57.5</v>
      </c>
      <c r="AA74" s="17">
        <f>'[34]1st'!T3</f>
        <v>0</v>
      </c>
      <c r="AB74" s="144">
        <f>'[34]1st'!U3</f>
        <v>0</v>
      </c>
      <c r="AC74" s="148" t="str">
        <f>'[34]1st'!V3</f>
        <v>N/A</v>
      </c>
      <c r="AD74" s="40" t="str">
        <f>'[34]1st'!W3</f>
        <v>N/A</v>
      </c>
      <c r="AE74" s="40" t="str">
        <f>'[34]1st'!X3</f>
        <v>N/A</v>
      </c>
      <c r="AF74" s="149" t="str">
        <f>'[34]1st'!Y3</f>
        <v>N/A</v>
      </c>
      <c r="AG74" s="165" t="str">
        <f t="shared" si="17"/>
        <v>J</v>
      </c>
      <c r="AH74" s="69" t="str">
        <f t="shared" si="18"/>
        <v>J</v>
      </c>
      <c r="AI74" s="15" t="str">
        <f>'[34]1st'!$Z$3</f>
        <v>G</v>
      </c>
    </row>
    <row r="75" spans="1:35" ht="12" customHeight="1">
      <c r="A75" s="444" t="s">
        <v>26</v>
      </c>
      <c r="B75" s="445"/>
      <c r="C75" s="220"/>
      <c r="D75" s="228"/>
      <c r="E75" s="62">
        <f>'[35]1st'!A3</f>
        <v>6</v>
      </c>
      <c r="F75" s="63">
        <f>'[35]1st'!B3</f>
        <v>7</v>
      </c>
      <c r="G75" s="64">
        <f>'[35]1st'!C3</f>
        <v>1</v>
      </c>
      <c r="H75" s="157">
        <f>'[35]1st'!D3</f>
        <v>0</v>
      </c>
      <c r="I75" s="55">
        <f>'[35]1st'!E3</f>
        <v>69</v>
      </c>
      <c r="J75" s="56">
        <f>'[35]1st'!F3</f>
        <v>80.5</v>
      </c>
      <c r="K75" s="57">
        <f>'[35]1st'!G3</f>
        <v>11.5</v>
      </c>
      <c r="L75" s="161">
        <f>'[35]1st'!H3</f>
        <v>0</v>
      </c>
      <c r="M75" s="148" t="str">
        <f>'[35]1st'!I3</f>
        <v>N/A</v>
      </c>
      <c r="N75" s="40" t="str">
        <f>'[35]1st'!J3</f>
        <v>N/A</v>
      </c>
      <c r="O75" s="40" t="str">
        <f>'[35]1st'!K3</f>
        <v>N/A</v>
      </c>
      <c r="P75" s="149" t="str">
        <f>'[35]1st'!L3</f>
        <v>N/A</v>
      </c>
      <c r="Q75" s="166" t="s">
        <v>120</v>
      </c>
      <c r="R75" s="90" t="str">
        <f>IF(J75="","",IF(J75&gt;=23,"J",IF(J75&lt;23,"L")))</f>
        <v>J</v>
      </c>
      <c r="S75" s="69" t="str">
        <f t="shared" si="16"/>
        <v>J</v>
      </c>
      <c r="T75" s="15" t="str">
        <f>'[35]1st'!M3</f>
        <v>G</v>
      </c>
      <c r="U75" s="62">
        <f>'[35]1st'!N3</f>
        <v>6</v>
      </c>
      <c r="V75" s="63">
        <f>'[35]1st'!O3</f>
        <v>3</v>
      </c>
      <c r="W75" s="64">
        <f>'[35]1st'!P3</f>
        <v>1</v>
      </c>
      <c r="X75" s="157">
        <f>'[35]1st'!Q3</f>
        <v>2</v>
      </c>
      <c r="Y75" s="55">
        <f>'[35]1st'!R3</f>
        <v>69</v>
      </c>
      <c r="Z75" s="56">
        <f>'[35]1st'!S3</f>
        <v>34.5</v>
      </c>
      <c r="AA75" s="17">
        <f>'[35]1st'!T3</f>
        <v>11.5</v>
      </c>
      <c r="AB75" s="144">
        <f>'[35]1st'!U3</f>
        <v>23</v>
      </c>
      <c r="AC75" s="148" t="str">
        <f>'[35]1st'!V3</f>
        <v>N/A</v>
      </c>
      <c r="AD75" s="40" t="str">
        <f>'[35]1st'!W3</f>
        <v>N/A</v>
      </c>
      <c r="AE75" s="40" t="str">
        <f>'[35]1st'!X3</f>
        <v>N/A</v>
      </c>
      <c r="AF75" s="149" t="str">
        <f>'[35]1st'!Y3</f>
        <v>N/A</v>
      </c>
      <c r="AG75" s="165" t="str">
        <f t="shared" si="17"/>
        <v>J</v>
      </c>
      <c r="AH75" s="69" t="str">
        <f t="shared" si="18"/>
        <v>L</v>
      </c>
      <c r="AI75" s="15" t="str">
        <f>'[35]1st'!$Z$3</f>
        <v>G</v>
      </c>
    </row>
    <row r="76" spans="1:35" ht="12" customHeight="1">
      <c r="A76" s="444" t="s">
        <v>27</v>
      </c>
      <c r="B76" s="445"/>
      <c r="C76" s="220"/>
      <c r="D76" s="228"/>
      <c r="E76" s="62">
        <f>'[36]1st'!A3</f>
        <v>0</v>
      </c>
      <c r="F76" s="63">
        <f>'[36]1st'!B3</f>
        <v>0</v>
      </c>
      <c r="G76" s="64">
        <f>'[36]1st'!C3</f>
        <v>2</v>
      </c>
      <c r="H76" s="157">
        <f>'[36]1st'!D3</f>
        <v>2</v>
      </c>
      <c r="I76" s="55">
        <f>'[36]1st'!E3</f>
        <v>0</v>
      </c>
      <c r="J76" s="56">
        <f>'[36]1st'!F3</f>
        <v>0</v>
      </c>
      <c r="K76" s="57">
        <f>'[36]1st'!G3</f>
        <v>23</v>
      </c>
      <c r="L76" s="161">
        <f>'[36]1st'!H3</f>
        <v>23</v>
      </c>
      <c r="M76" s="148" t="str">
        <f>'[36]1st'!I3</f>
        <v>N/A</v>
      </c>
      <c r="N76" s="40" t="str">
        <f>'[36]1st'!J3</f>
        <v>N/A</v>
      </c>
      <c r="O76" s="40" t="str">
        <f>'[36]1st'!K3</f>
        <v>N/A</v>
      </c>
      <c r="P76" s="149" t="str">
        <f>'[36]1st'!L3</f>
        <v>N/A</v>
      </c>
      <c r="Q76" s="183" t="s">
        <v>120</v>
      </c>
      <c r="R76" s="183" t="s">
        <v>120</v>
      </c>
      <c r="S76" s="75" t="s">
        <v>120</v>
      </c>
      <c r="T76" s="15" t="str">
        <f>'[36]1st'!M3</f>
        <v>G</v>
      </c>
      <c r="U76" s="62">
        <f>'[36]1st'!N3</f>
        <v>0</v>
      </c>
      <c r="V76" s="63">
        <f>'[36]1st'!O3</f>
        <v>0</v>
      </c>
      <c r="W76" s="64">
        <f>'[36]1st'!P3</f>
        <v>2</v>
      </c>
      <c r="X76" s="157">
        <f>'[36]1st'!Q3</f>
        <v>1</v>
      </c>
      <c r="Y76" s="55">
        <f>'[36]1st'!R3</f>
        <v>0</v>
      </c>
      <c r="Z76" s="56">
        <f>'[36]1st'!S3</f>
        <v>0</v>
      </c>
      <c r="AA76" s="17">
        <f>'[36]1st'!T3</f>
        <v>23</v>
      </c>
      <c r="AB76" s="144">
        <f>'[36]1st'!U3</f>
        <v>11.5</v>
      </c>
      <c r="AC76" s="148" t="str">
        <f>'[36]1st'!V3</f>
        <v>N/A</v>
      </c>
      <c r="AD76" s="40" t="str">
        <f>'[36]1st'!W3</f>
        <v>N/A</v>
      </c>
      <c r="AE76" s="40" t="str">
        <f>'[36]1st'!X3</f>
        <v>N/A</v>
      </c>
      <c r="AF76" s="149" t="str">
        <f>'[36]1st'!Y3</f>
        <v>N/A</v>
      </c>
      <c r="AG76" s="183" t="s">
        <v>120</v>
      </c>
      <c r="AH76" s="75" t="s">
        <v>120</v>
      </c>
      <c r="AI76" s="15" t="str">
        <f>'[36]1st'!$Z$3</f>
        <v>G</v>
      </c>
    </row>
    <row r="77" spans="1:35" ht="12" customHeight="1">
      <c r="A77" s="444" t="s">
        <v>53</v>
      </c>
      <c r="B77" s="445"/>
      <c r="C77" s="220"/>
      <c r="D77" s="228"/>
      <c r="E77" s="62">
        <f>'[37]1st'!B97</f>
        <v>10</v>
      </c>
      <c r="F77" s="63">
        <f>'[37]1st'!C97</f>
        <v>6.65</v>
      </c>
      <c r="G77" s="64">
        <f>'[37]1st'!D97</f>
        <v>2</v>
      </c>
      <c r="H77" s="157">
        <f>'[37]1st'!E97</f>
        <v>2</v>
      </c>
      <c r="I77" s="153">
        <f>'[37]1st'!F97</f>
        <v>111</v>
      </c>
      <c r="J77" s="19">
        <f>'[37]1st'!G97</f>
        <v>76.5</v>
      </c>
      <c r="K77" s="17">
        <f>'[37]1st'!H97</f>
        <v>23</v>
      </c>
      <c r="L77" s="145">
        <f>'[37]1st'!I97</f>
        <v>23</v>
      </c>
      <c r="M77" s="148" t="s">
        <v>120</v>
      </c>
      <c r="N77" s="40" t="s">
        <v>120</v>
      </c>
      <c r="O77" s="40" t="s">
        <v>120</v>
      </c>
      <c r="P77" s="149" t="s">
        <v>120</v>
      </c>
      <c r="Q77" s="183" t="s">
        <v>120</v>
      </c>
      <c r="R77" s="166" t="s">
        <v>120</v>
      </c>
      <c r="S77" s="75" t="s">
        <v>120</v>
      </c>
      <c r="T77" s="15" t="str">
        <f>'[37]1st'!J97</f>
        <v>A</v>
      </c>
      <c r="U77" s="62">
        <f>'[37]1st'!K97</f>
        <v>9</v>
      </c>
      <c r="V77" s="63">
        <f>'[37]1st'!L97</f>
        <v>9</v>
      </c>
      <c r="W77" s="64">
        <f>'[37]1st'!M97</f>
        <v>2</v>
      </c>
      <c r="X77" s="157">
        <f>'[37]1st'!N97</f>
        <v>1</v>
      </c>
      <c r="Y77" s="55">
        <f>'[37]1st'!O97</f>
        <v>103.5</v>
      </c>
      <c r="Z77" s="18">
        <f>'[37]1st'!P97</f>
        <v>103.5</v>
      </c>
      <c r="AA77" s="17">
        <f>'[37]1st'!Q97</f>
        <v>23</v>
      </c>
      <c r="AB77" s="145">
        <f>'[37]1st'!R97</f>
        <v>11.5</v>
      </c>
      <c r="AC77" s="148" t="s">
        <v>120</v>
      </c>
      <c r="AD77" s="40" t="s">
        <v>120</v>
      </c>
      <c r="AE77" s="40" t="s">
        <v>120</v>
      </c>
      <c r="AF77" s="149" t="s">
        <v>120</v>
      </c>
      <c r="AG77" s="166" t="s">
        <v>120</v>
      </c>
      <c r="AH77" s="75" t="s">
        <v>120</v>
      </c>
      <c r="AI77" s="15" t="str">
        <f>'[37]1st'!$S$97</f>
        <v>G</v>
      </c>
    </row>
    <row r="78" spans="1:35" ht="12" customHeight="1">
      <c r="A78" s="444" t="s">
        <v>54</v>
      </c>
      <c r="B78" s="445"/>
      <c r="C78" s="220"/>
      <c r="D78" s="228"/>
      <c r="E78" s="62">
        <f>'[37]1st'!B98</f>
        <v>3</v>
      </c>
      <c r="F78" s="63">
        <f>'[37]1st'!C98</f>
        <v>1.65</v>
      </c>
      <c r="G78" s="64">
        <f>'[37]1st'!D98</f>
        <v>1</v>
      </c>
      <c r="H78" s="157">
        <f>'[37]1st'!E98</f>
        <v>0</v>
      </c>
      <c r="I78" s="153">
        <f>'[37]1st'!F98</f>
        <v>34.5</v>
      </c>
      <c r="J78" s="19">
        <f>'[37]1st'!G98</f>
        <v>19</v>
      </c>
      <c r="K78" s="17">
        <f>'[37]1st'!H98</f>
        <v>11.5</v>
      </c>
      <c r="L78" s="145">
        <f>'[37]1st'!I98</f>
        <v>0</v>
      </c>
      <c r="M78" s="148" t="s">
        <v>120</v>
      </c>
      <c r="N78" s="40" t="s">
        <v>120</v>
      </c>
      <c r="O78" s="40" t="s">
        <v>120</v>
      </c>
      <c r="P78" s="149" t="s">
        <v>120</v>
      </c>
      <c r="Q78" s="183" t="s">
        <v>120</v>
      </c>
      <c r="R78" s="166" t="s">
        <v>120</v>
      </c>
      <c r="S78" s="75" t="s">
        <v>120</v>
      </c>
      <c r="T78" s="15" t="str">
        <f>'[37]1st'!J98</f>
        <v>A</v>
      </c>
      <c r="U78" s="62">
        <f>'[37]1st'!K98</f>
        <v>3</v>
      </c>
      <c r="V78" s="63">
        <f>'[37]1st'!L98</f>
        <v>3</v>
      </c>
      <c r="W78" s="64">
        <f>'[37]1st'!M98</f>
        <v>1</v>
      </c>
      <c r="X78" s="157">
        <f>'[37]1st'!N98</f>
        <v>1</v>
      </c>
      <c r="Y78" s="55">
        <f>'[37]1st'!O98</f>
        <v>34.5</v>
      </c>
      <c r="Z78" s="18">
        <f>'[37]1st'!P98</f>
        <v>34.5</v>
      </c>
      <c r="AA78" s="17">
        <f>'[37]1st'!Q98</f>
        <v>11.5</v>
      </c>
      <c r="AB78" s="145">
        <f>'[37]1st'!R98</f>
        <v>11.5</v>
      </c>
      <c r="AC78" s="148" t="s">
        <v>120</v>
      </c>
      <c r="AD78" s="40" t="s">
        <v>120</v>
      </c>
      <c r="AE78" s="40" t="s">
        <v>120</v>
      </c>
      <c r="AF78" s="149" t="s">
        <v>120</v>
      </c>
      <c r="AG78" s="166" t="s">
        <v>120</v>
      </c>
      <c r="AH78" s="75" t="s">
        <v>120</v>
      </c>
      <c r="AI78" s="15" t="str">
        <f>'[37]1st'!$S$98</f>
        <v>G</v>
      </c>
    </row>
    <row r="79" spans="1:35" ht="12" customHeight="1">
      <c r="A79" s="444" t="s">
        <v>55</v>
      </c>
      <c r="B79" s="445"/>
      <c r="C79" s="220"/>
      <c r="D79" s="228"/>
      <c r="E79" s="62">
        <f>'[37]1st'!B99</f>
        <v>2</v>
      </c>
      <c r="F79" s="63">
        <f>'[37]1st'!C99</f>
        <v>2</v>
      </c>
      <c r="G79" s="64">
        <f>'[37]1st'!D99</f>
        <v>1</v>
      </c>
      <c r="H79" s="157">
        <f>'[37]1st'!E99</f>
        <v>1</v>
      </c>
      <c r="I79" s="153">
        <f>'[37]1st'!F99</f>
        <v>23</v>
      </c>
      <c r="J79" s="19">
        <f>'[37]1st'!G99</f>
        <v>23</v>
      </c>
      <c r="K79" s="17">
        <f>'[37]1st'!H99</f>
        <v>11.5</v>
      </c>
      <c r="L79" s="145">
        <f>'[37]1st'!I99</f>
        <v>11.5</v>
      </c>
      <c r="M79" s="148" t="s">
        <v>120</v>
      </c>
      <c r="N79" s="40" t="s">
        <v>120</v>
      </c>
      <c r="O79" s="40" t="s">
        <v>120</v>
      </c>
      <c r="P79" s="149" t="s">
        <v>120</v>
      </c>
      <c r="Q79" s="183" t="s">
        <v>120</v>
      </c>
      <c r="R79" s="166" t="s">
        <v>120</v>
      </c>
      <c r="S79" s="75" t="s">
        <v>120</v>
      </c>
      <c r="T79" s="15" t="str">
        <f>'[37]1st'!J99</f>
        <v>G</v>
      </c>
      <c r="U79" s="62">
        <f>'[37]1st'!K99</f>
        <v>2</v>
      </c>
      <c r="V79" s="63">
        <f>'[37]1st'!L99</f>
        <v>2</v>
      </c>
      <c r="W79" s="64">
        <f>'[37]1st'!M99</f>
        <v>1</v>
      </c>
      <c r="X79" s="157">
        <f>'[37]1st'!N99</f>
        <v>1</v>
      </c>
      <c r="Y79" s="55">
        <f>'[37]1st'!O99</f>
        <v>23</v>
      </c>
      <c r="Z79" s="18">
        <f>'[37]1st'!P99</f>
        <v>23</v>
      </c>
      <c r="AA79" s="17">
        <f>'[37]1st'!Q99</f>
        <v>11.5</v>
      </c>
      <c r="AB79" s="145">
        <f>'[37]1st'!R99</f>
        <v>11.5</v>
      </c>
      <c r="AC79" s="148" t="s">
        <v>120</v>
      </c>
      <c r="AD79" s="40" t="s">
        <v>120</v>
      </c>
      <c r="AE79" s="40" t="s">
        <v>120</v>
      </c>
      <c r="AF79" s="149" t="s">
        <v>120</v>
      </c>
      <c r="AG79" s="166" t="s">
        <v>120</v>
      </c>
      <c r="AH79" s="75" t="s">
        <v>120</v>
      </c>
      <c r="AI79" s="15" t="str">
        <f>'[37]1st'!$S$99</f>
        <v>G</v>
      </c>
    </row>
    <row r="80" spans="1:35" ht="12" customHeight="1">
      <c r="A80" s="444" t="s">
        <v>130</v>
      </c>
      <c r="B80" s="445"/>
      <c r="C80" s="220"/>
      <c r="D80" s="228"/>
      <c r="E80" s="62">
        <f>'[37]1st'!B100</f>
        <v>5</v>
      </c>
      <c r="F80" s="63">
        <f>'[37]1st'!C100</f>
        <v>3.65</v>
      </c>
      <c r="G80" s="64">
        <f>'[37]1st'!D100</f>
        <v>4</v>
      </c>
      <c r="H80" s="157">
        <f>'[37]1st'!E100</f>
        <v>2.2999999999999998</v>
      </c>
      <c r="I80" s="153">
        <f>'[37]1st'!F100</f>
        <v>57.5</v>
      </c>
      <c r="J80" s="19">
        <f>'[37]1st'!G100</f>
        <v>42</v>
      </c>
      <c r="K80" s="17">
        <f>'[37]1st'!H100</f>
        <v>46</v>
      </c>
      <c r="L80" s="145">
        <f>'[37]1st'!I100</f>
        <v>26.5</v>
      </c>
      <c r="M80" s="148" t="s">
        <v>120</v>
      </c>
      <c r="N80" s="40" t="s">
        <v>120</v>
      </c>
      <c r="O80" s="40" t="s">
        <v>120</v>
      </c>
      <c r="P80" s="149" t="s">
        <v>120</v>
      </c>
      <c r="Q80" s="183" t="s">
        <v>120</v>
      </c>
      <c r="R80" s="166" t="s">
        <v>120</v>
      </c>
      <c r="S80" s="75" t="s">
        <v>120</v>
      </c>
      <c r="T80" s="15" t="str">
        <f>'[37]1st'!J100</f>
        <v>A</v>
      </c>
      <c r="U80" s="62">
        <f>'[37]1st'!K100</f>
        <v>4</v>
      </c>
      <c r="V80" s="63">
        <f>'[37]1st'!L100</f>
        <v>4</v>
      </c>
      <c r="W80" s="64">
        <f>'[37]1st'!M100</f>
        <v>4</v>
      </c>
      <c r="X80" s="157">
        <f>'[37]1st'!N100</f>
        <v>3</v>
      </c>
      <c r="Y80" s="55">
        <f>'[37]1st'!O100</f>
        <v>46</v>
      </c>
      <c r="Z80" s="18">
        <f>'[37]1st'!P100</f>
        <v>46</v>
      </c>
      <c r="AA80" s="17">
        <f>'[37]1st'!Q100</f>
        <v>46</v>
      </c>
      <c r="AB80" s="145">
        <f>'[37]1st'!R100</f>
        <v>34.5</v>
      </c>
      <c r="AC80" s="148" t="s">
        <v>120</v>
      </c>
      <c r="AD80" s="40" t="s">
        <v>120</v>
      </c>
      <c r="AE80" s="40" t="s">
        <v>120</v>
      </c>
      <c r="AF80" s="149" t="s">
        <v>120</v>
      </c>
      <c r="AG80" s="166" t="s">
        <v>120</v>
      </c>
      <c r="AH80" s="75" t="s">
        <v>120</v>
      </c>
      <c r="AI80" s="15" t="str">
        <f>'[37]1st'!$S$100</f>
        <v>G</v>
      </c>
    </row>
    <row r="81" spans="1:35" ht="12" hidden="1" customHeight="1">
      <c r="A81" s="444" t="s">
        <v>56</v>
      </c>
      <c r="B81" s="445"/>
      <c r="C81" s="220"/>
      <c r="D81" s="228"/>
      <c r="E81" s="62">
        <f>'[37]1st'!B101</f>
        <v>0</v>
      </c>
      <c r="F81" s="63">
        <f>'[37]1st'!C101</f>
        <v>0</v>
      </c>
      <c r="G81" s="64">
        <f>'[37]1st'!D101</f>
        <v>0</v>
      </c>
      <c r="H81" s="157">
        <f>'[37]1st'!E101</f>
        <v>0</v>
      </c>
      <c r="I81" s="153">
        <f>'[37]1st'!F101</f>
        <v>0</v>
      </c>
      <c r="J81" s="19">
        <f>'[37]1st'!G101</f>
        <v>0</v>
      </c>
      <c r="K81" s="17">
        <f>'[37]1st'!H101</f>
        <v>0</v>
      </c>
      <c r="L81" s="145">
        <f>'[37]1st'!I101</f>
        <v>0</v>
      </c>
      <c r="M81" s="148" t="s">
        <v>120</v>
      </c>
      <c r="N81" s="40" t="s">
        <v>120</v>
      </c>
      <c r="O81" s="40" t="s">
        <v>120</v>
      </c>
      <c r="P81" s="149" t="s">
        <v>120</v>
      </c>
      <c r="Q81" s="183" t="s">
        <v>120</v>
      </c>
      <c r="R81" s="166" t="s">
        <v>120</v>
      </c>
      <c r="S81" s="75" t="s">
        <v>120</v>
      </c>
      <c r="T81" s="15">
        <f>'[37]1st'!J101</f>
        <v>0</v>
      </c>
      <c r="U81" s="62">
        <f>'[37]1st'!K101</f>
        <v>0</v>
      </c>
      <c r="V81" s="63">
        <f>'[37]1st'!L101</f>
        <v>0</v>
      </c>
      <c r="W81" s="64">
        <f>'[37]1st'!M101</f>
        <v>0</v>
      </c>
      <c r="X81" s="157">
        <f>'[37]1st'!N101</f>
        <v>0</v>
      </c>
      <c r="Y81" s="55">
        <f>'[37]1st'!O101</f>
        <v>0</v>
      </c>
      <c r="Z81" s="18">
        <f>'[37]1st'!P101</f>
        <v>0</v>
      </c>
      <c r="AA81" s="17">
        <f>'[37]1st'!Q101</f>
        <v>0</v>
      </c>
      <c r="AB81" s="145">
        <f>'[37]1st'!R101</f>
        <v>0</v>
      </c>
      <c r="AC81" s="148" t="s">
        <v>120</v>
      </c>
      <c r="AD81" s="40" t="s">
        <v>120</v>
      </c>
      <c r="AE81" s="40" t="s">
        <v>120</v>
      </c>
      <c r="AF81" s="149" t="s">
        <v>120</v>
      </c>
      <c r="AG81" s="166" t="s">
        <v>120</v>
      </c>
      <c r="AH81" s="75" t="s">
        <v>120</v>
      </c>
      <c r="AI81" s="15">
        <f>'[37]1st'!$S$101</f>
        <v>0</v>
      </c>
    </row>
    <row r="82" spans="1:35" hidden="1">
      <c r="A82" s="436" t="s">
        <v>92</v>
      </c>
      <c r="B82" s="437"/>
      <c r="C82" s="81">
        <f>'[38]1st'!B34</f>
        <v>0</v>
      </c>
      <c r="D82" s="55"/>
      <c r="E82" s="55"/>
      <c r="F82" s="82">
        <f>'[38]1st'!C34</f>
        <v>0</v>
      </c>
      <c r="G82" s="17">
        <f>'[38]1st'!D34</f>
        <v>0</v>
      </c>
      <c r="H82" s="158">
        <f>'[38]1st'!E34</f>
        <v>0</v>
      </c>
      <c r="I82" s="153">
        <f>'[38]1st'!F34</f>
        <v>0</v>
      </c>
      <c r="J82" s="19">
        <f>'[38]1st'!G34</f>
        <v>0</v>
      </c>
      <c r="K82" s="17">
        <f>'[38]1st'!H34</f>
        <v>0</v>
      </c>
      <c r="L82" s="162">
        <f>'[38]1st'!I34</f>
        <v>0</v>
      </c>
      <c r="M82" s="169" t="s">
        <v>120</v>
      </c>
      <c r="N82" s="78" t="s">
        <v>120</v>
      </c>
      <c r="O82" s="77" t="s">
        <v>120</v>
      </c>
      <c r="P82" s="170" t="s">
        <v>120</v>
      </c>
      <c r="Q82" s="167" t="s">
        <v>120</v>
      </c>
      <c r="R82" s="167"/>
      <c r="S82" s="77" t="s">
        <v>120</v>
      </c>
      <c r="T82" s="15">
        <f>'[38]1st'!$J$34</f>
        <v>0</v>
      </c>
      <c r="U82" s="62">
        <f>'[38]1st'!K34</f>
        <v>0</v>
      </c>
      <c r="V82" s="63">
        <f>'[38]1st'!L34</f>
        <v>0</v>
      </c>
      <c r="W82" s="64">
        <f>'[38]1st'!M34</f>
        <v>0</v>
      </c>
      <c r="X82" s="157">
        <f>'[38]1st'!N34</f>
        <v>0</v>
      </c>
      <c r="Y82" s="174" t="str">
        <f>'[38]1st'!O34</f>
        <v>N/A</v>
      </c>
      <c r="Z82" s="85" t="str">
        <f>'[38]1st'!P34</f>
        <v>N/A</v>
      </c>
      <c r="AA82" s="85" t="str">
        <f>'[38]1st'!Q34</f>
        <v>N/A</v>
      </c>
      <c r="AB82" s="177" t="str">
        <f>'[38]1st'!R34</f>
        <v>N/A</v>
      </c>
      <c r="AC82" s="142" t="s">
        <v>120</v>
      </c>
      <c r="AD82" s="75" t="s">
        <v>120</v>
      </c>
      <c r="AE82" s="75" t="s">
        <v>120</v>
      </c>
      <c r="AF82" s="180" t="s">
        <v>120</v>
      </c>
      <c r="AG82" s="166" t="s">
        <v>120</v>
      </c>
      <c r="AH82" s="75" t="s">
        <v>120</v>
      </c>
      <c r="AI82" s="15">
        <f>'[38]1st'!S34</f>
        <v>0</v>
      </c>
    </row>
    <row r="83" spans="1:35" hidden="1">
      <c r="A83" s="436" t="s">
        <v>94</v>
      </c>
      <c r="B83" s="437"/>
      <c r="C83" s="81">
        <f>'[38]1st'!B35</f>
        <v>0</v>
      </c>
      <c r="D83" s="55"/>
      <c r="E83" s="55"/>
      <c r="F83" s="82">
        <f>'[38]1st'!C35</f>
        <v>0</v>
      </c>
      <c r="G83" s="17">
        <f>'[38]1st'!D35</f>
        <v>0</v>
      </c>
      <c r="H83" s="158">
        <f>'[38]1st'!E35</f>
        <v>0</v>
      </c>
      <c r="I83" s="153">
        <f>'[38]1st'!F35</f>
        <v>0</v>
      </c>
      <c r="J83" s="19">
        <f>'[38]1st'!G35</f>
        <v>0</v>
      </c>
      <c r="K83" s="17">
        <f>'[38]1st'!H35</f>
        <v>0</v>
      </c>
      <c r="L83" s="162">
        <f>'[38]1st'!I35</f>
        <v>0</v>
      </c>
      <c r="M83" s="169" t="s">
        <v>120</v>
      </c>
      <c r="N83" s="78" t="s">
        <v>120</v>
      </c>
      <c r="O83" s="77" t="s">
        <v>120</v>
      </c>
      <c r="P83" s="170" t="s">
        <v>120</v>
      </c>
      <c r="Q83" s="167" t="s">
        <v>120</v>
      </c>
      <c r="R83" s="167"/>
      <c r="S83" s="77" t="s">
        <v>120</v>
      </c>
      <c r="T83" s="15">
        <f>'[38]1st'!J35</f>
        <v>0</v>
      </c>
      <c r="U83" s="62">
        <f>'[38]1st'!K35</f>
        <v>0</v>
      </c>
      <c r="V83" s="63">
        <f>'[38]1st'!L35</f>
        <v>0</v>
      </c>
      <c r="W83" s="64">
        <f>'[38]1st'!M35</f>
        <v>0</v>
      </c>
      <c r="X83" s="157">
        <f>'[38]1st'!N35</f>
        <v>0</v>
      </c>
      <c r="Y83" s="174" t="str">
        <f>'[38]1st'!O35</f>
        <v>N/A</v>
      </c>
      <c r="Z83" s="85" t="str">
        <f>'[38]1st'!P35</f>
        <v>N/A</v>
      </c>
      <c r="AA83" s="85" t="str">
        <f>'[38]1st'!Q35</f>
        <v>N/A</v>
      </c>
      <c r="AB83" s="177" t="str">
        <f>'[38]1st'!R35</f>
        <v>N/A</v>
      </c>
      <c r="AC83" s="142" t="s">
        <v>120</v>
      </c>
      <c r="AD83" s="75" t="s">
        <v>120</v>
      </c>
      <c r="AE83" s="75" t="s">
        <v>120</v>
      </c>
      <c r="AF83" s="180" t="s">
        <v>120</v>
      </c>
      <c r="AG83" s="166" t="s">
        <v>120</v>
      </c>
      <c r="AH83" s="75" t="s">
        <v>120</v>
      </c>
      <c r="AI83" s="15">
        <f>'[38]1st'!S35</f>
        <v>0</v>
      </c>
    </row>
    <row r="84" spans="1:35" ht="13.5" hidden="1" thickBot="1">
      <c r="A84" s="434" t="s">
        <v>93</v>
      </c>
      <c r="B84" s="435"/>
      <c r="C84" s="83">
        <f>'[38]1st'!B36</f>
        <v>0</v>
      </c>
      <c r="D84" s="215"/>
      <c r="E84" s="215"/>
      <c r="F84" s="84">
        <f>'[38]1st'!C36</f>
        <v>0</v>
      </c>
      <c r="G84" s="20">
        <f>'[38]1st'!D36</f>
        <v>0</v>
      </c>
      <c r="H84" s="159">
        <f>'[38]1st'!E36</f>
        <v>0</v>
      </c>
      <c r="I84" s="154">
        <f>'[38]1st'!F36</f>
        <v>0</v>
      </c>
      <c r="J84" s="41">
        <f>'[38]1st'!G36</f>
        <v>0</v>
      </c>
      <c r="K84" s="20">
        <f>'[38]1st'!H36</f>
        <v>0</v>
      </c>
      <c r="L84" s="163">
        <f>'[38]1st'!I36</f>
        <v>0</v>
      </c>
      <c r="M84" s="171" t="s">
        <v>120</v>
      </c>
      <c r="N84" s="80" t="s">
        <v>120</v>
      </c>
      <c r="O84" s="79" t="s">
        <v>120</v>
      </c>
      <c r="P84" s="172" t="s">
        <v>120</v>
      </c>
      <c r="Q84" s="168" t="s">
        <v>120</v>
      </c>
      <c r="R84" s="168"/>
      <c r="S84" s="79" t="s">
        <v>120</v>
      </c>
      <c r="T84" s="21">
        <f>'[38]1st'!J36</f>
        <v>0</v>
      </c>
      <c r="U84" s="65">
        <f>'[38]1st'!K36</f>
        <v>0</v>
      </c>
      <c r="V84" s="66">
        <f>'[38]1st'!L36</f>
        <v>0</v>
      </c>
      <c r="W84" s="67">
        <f>'[38]1st'!M36</f>
        <v>0</v>
      </c>
      <c r="X84" s="176">
        <f>'[38]1st'!N36</f>
        <v>0</v>
      </c>
      <c r="Y84" s="175" t="str">
        <f>'[38]1st'!O36</f>
        <v>N/A</v>
      </c>
      <c r="Z84" s="86" t="str">
        <f>'[38]1st'!P36</f>
        <v>N/A</v>
      </c>
      <c r="AA84" s="86" t="str">
        <f>'[38]1st'!Q36</f>
        <v>N/A</v>
      </c>
      <c r="AB84" s="178" t="str">
        <f>'[38]1st'!R36</f>
        <v>N/A</v>
      </c>
      <c r="AC84" s="181" t="s">
        <v>120</v>
      </c>
      <c r="AD84" s="76" t="s">
        <v>120</v>
      </c>
      <c r="AE84" s="76" t="s">
        <v>120</v>
      </c>
      <c r="AF84" s="182" t="s">
        <v>120</v>
      </c>
      <c r="AG84" s="179" t="s">
        <v>120</v>
      </c>
      <c r="AH84" s="76" t="s">
        <v>120</v>
      </c>
      <c r="AI84" s="21">
        <f>'[38]1st'!S36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'[39]1st'!$C$12+'[39]1st'!$C$13+'[39]1st'!$C$14</f>
        <v>0</v>
      </c>
      <c r="D90" s="581"/>
      <c r="E90" s="581"/>
      <c r="F90" s="508"/>
      <c r="G90" s="509">
        <f>'[39]1st'!$F$12+'[39]1st'!$F$13+'[39]1st'!$F$14</f>
        <v>0</v>
      </c>
      <c r="H90" s="509"/>
      <c r="I90" s="508">
        <f>'[39]1st'!$C$15+'[39]1st'!$C$16+'[39]1st'!$C$17</f>
        <v>0</v>
      </c>
      <c r="J90" s="508"/>
      <c r="K90" s="507">
        <f>'[39]1st'!$F$15+'[39]1st'!$F$16+'[39]1st'!$F$17</f>
        <v>0</v>
      </c>
      <c r="L90" s="507"/>
      <c r="M90" s="508">
        <f>'[39]1st'!$D$12+'[39]1st'!$D$13+'[39]1st'!$D$14</f>
        <v>0</v>
      </c>
      <c r="N90" s="508"/>
      <c r="O90" s="509">
        <f>'[39]1st'!$G$12+'[39]1st'!$G$13+'[39]1st'!$G$14</f>
        <v>0</v>
      </c>
      <c r="P90" s="509"/>
      <c r="Q90" s="508">
        <f>'[39]1st'!$D$15+'[39]1st'!$D$16+'[39]1st'!$D$17</f>
        <v>0</v>
      </c>
      <c r="R90" s="508"/>
      <c r="S90" s="597">
        <f>'[39]1st'!$G$15+'[39]1st'!$G$16+'[39]1st'!$G$17</f>
        <v>0</v>
      </c>
      <c r="T90" s="598"/>
      <c r="U90" s="594">
        <f>'[39]1st'!$L$12</f>
        <v>0</v>
      </c>
      <c r="V90" s="595"/>
      <c r="W90" s="617" t="str">
        <f>'[39]1st'!$M$12</f>
        <v>On Call</v>
      </c>
      <c r="X90" s="618"/>
      <c r="Y90" s="233"/>
      <c r="Z90" s="12"/>
      <c r="AA90" s="12"/>
      <c r="AB90" s="12"/>
      <c r="AC90" s="12"/>
      <c r="AD90" s="12"/>
      <c r="AE90" s="12"/>
      <c r="AF90" s="12"/>
      <c r="AG90" s="12"/>
      <c r="AH90" s="12"/>
      <c r="AI90" s="12"/>
    </row>
    <row r="91" spans="1:35" ht="12" customHeight="1">
      <c r="A91" s="376" t="s">
        <v>15</v>
      </c>
      <c r="B91" s="377"/>
      <c r="C91" s="582">
        <f>'[39]1st'!$C$18+'[39]1st'!$C$19+'[39]1st'!$C$20</f>
        <v>0</v>
      </c>
      <c r="D91" s="583"/>
      <c r="E91" s="583"/>
      <c r="F91" s="470"/>
      <c r="G91" s="468">
        <f>'[39]1st'!$F$18+'[39]1st'!$F$19+'[39]1st'!$F$20</f>
        <v>0</v>
      </c>
      <c r="H91" s="468"/>
      <c r="I91" s="470">
        <f>'[39]1st'!$C$21+'[39]1st'!$C$22+'[39]1st'!$C$23</f>
        <v>0</v>
      </c>
      <c r="J91" s="470"/>
      <c r="K91" s="468">
        <f>'[39]1st'!$F$21+'[39]1st'!$F$22+'[39]1st'!$F$23</f>
        <v>0</v>
      </c>
      <c r="L91" s="468"/>
      <c r="M91" s="470">
        <f>'[39]1st'!$D$18+'[39]1st'!$D$19+'[39]1st'!$D$20</f>
        <v>0</v>
      </c>
      <c r="N91" s="470"/>
      <c r="O91" s="468">
        <f>'[39]1st'!$G$18+'[39]1st'!$G$19+'[39]1st'!$G$20</f>
        <v>0</v>
      </c>
      <c r="P91" s="468"/>
      <c r="Q91" s="470">
        <f>'[39]1st'!$D$21+'[39]1st'!$D$22+'[39]1st'!$D$23</f>
        <v>0</v>
      </c>
      <c r="R91" s="470"/>
      <c r="S91" s="599">
        <f>'[39]1st'!$G$21+'[39]1st'!$G$22+'[39]1st'!$G$23</f>
        <v>0</v>
      </c>
      <c r="T91" s="600"/>
      <c r="U91" s="586">
        <f>'[39]1st'!$L$18</f>
        <v>0</v>
      </c>
      <c r="V91" s="587"/>
      <c r="W91" s="619"/>
      <c r="X91" s="620"/>
      <c r="Y91" s="233"/>
      <c r="Z91" s="12"/>
      <c r="AA91" s="12"/>
      <c r="AB91" s="12"/>
      <c r="AC91" s="12"/>
      <c r="AD91" s="12"/>
      <c r="AE91" s="12"/>
      <c r="AF91" s="12"/>
      <c r="AG91" s="12"/>
      <c r="AH91" s="12"/>
      <c r="AI91" s="12"/>
    </row>
    <row r="92" spans="1:35" ht="12" customHeight="1">
      <c r="A92" s="376" t="s">
        <v>39</v>
      </c>
      <c r="B92" s="377"/>
      <c r="C92" s="582">
        <f>'[39]1st'!$C$24+'[39]1st'!$C$25+'[39]1st'!$C$26</f>
        <v>0</v>
      </c>
      <c r="D92" s="583"/>
      <c r="E92" s="583"/>
      <c r="F92" s="470"/>
      <c r="G92" s="472">
        <f>'[39]1st'!$F$24+'[39]1st'!$F$25+'[39]1st'!$F$26</f>
        <v>0</v>
      </c>
      <c r="H92" s="472"/>
      <c r="I92" s="470">
        <f>'[39]1st'!$C$27+'[39]1st'!$C$28</f>
        <v>0</v>
      </c>
      <c r="J92" s="470"/>
      <c r="K92" s="468">
        <f>'[39]1st'!$F$27+'[39]1st'!$F$28</f>
        <v>0</v>
      </c>
      <c r="L92" s="468"/>
      <c r="M92" s="470">
        <f>'[39]1st'!$D$24+'[39]1st'!$D$25+'[39]1st'!$D$26</f>
        <v>0</v>
      </c>
      <c r="N92" s="470"/>
      <c r="O92" s="472">
        <f>'[39]1st'!$G$24+'[39]1st'!$G$25+'[39]1st'!$G$26</f>
        <v>0</v>
      </c>
      <c r="P92" s="472"/>
      <c r="Q92" s="470">
        <f>'[39]1st'!$D$27+'[39]1st'!$D$28</f>
        <v>0</v>
      </c>
      <c r="R92" s="470"/>
      <c r="S92" s="599">
        <f>'[39]1st'!$G$27+'[39]1st'!$G$28</f>
        <v>0</v>
      </c>
      <c r="T92" s="600"/>
      <c r="U92" s="586">
        <f>'[39]1st'!$L$24</f>
        <v>0</v>
      </c>
      <c r="V92" s="587"/>
      <c r="W92" s="619"/>
      <c r="X92" s="620"/>
      <c r="Y92" s="233"/>
      <c r="Z92" s="12"/>
      <c r="AA92" s="12"/>
      <c r="AB92" s="12"/>
      <c r="AC92" s="12"/>
      <c r="AD92" s="12"/>
      <c r="AE92" s="12"/>
      <c r="AF92" s="12"/>
      <c r="AG92" s="12"/>
      <c r="AH92" s="12"/>
      <c r="AI92" s="12"/>
    </row>
    <row r="93" spans="1:35" ht="12" customHeight="1">
      <c r="A93" s="376" t="s">
        <v>40</v>
      </c>
      <c r="B93" s="377"/>
      <c r="C93" s="582">
        <f>'[39]1st'!$C$29+'[39]1st'!$C$30+'[39]1st'!$C$31+'[39]1st'!$C$32</f>
        <v>0</v>
      </c>
      <c r="D93" s="583"/>
      <c r="E93" s="583"/>
      <c r="F93" s="470"/>
      <c r="G93" s="472">
        <f>'[39]1st'!$F$29+'[39]1st'!$F$30+'[39]1st'!$F$31+'[39]1st'!$F$32</f>
        <v>0</v>
      </c>
      <c r="H93" s="472"/>
      <c r="I93" s="470">
        <f>'[39]1st'!$C$33+'[39]1st'!$C$34</f>
        <v>0</v>
      </c>
      <c r="J93" s="470"/>
      <c r="K93" s="468">
        <f>'[39]1st'!$F$33+'[39]1st'!$F$34</f>
        <v>0</v>
      </c>
      <c r="L93" s="468"/>
      <c r="M93" s="470">
        <f>'[39]1st'!$D$29+'[39]1st'!$D$30+'[39]1st'!$D$31+'[39]1st'!$D$32</f>
        <v>0</v>
      </c>
      <c r="N93" s="470"/>
      <c r="O93" s="472">
        <f>'[39]1st'!$G$29+'[39]1st'!$G$30+'[39]1st'!$G$31+'[39]1st'!$G$32</f>
        <v>0</v>
      </c>
      <c r="P93" s="472"/>
      <c r="Q93" s="470">
        <f>'[39]1st'!$D$33+'[39]1st'!$D$34</f>
        <v>0</v>
      </c>
      <c r="R93" s="470"/>
      <c r="S93" s="599">
        <f>'[39]1st'!$G$33+'[39]1st'!$G$34</f>
        <v>0</v>
      </c>
      <c r="T93" s="600"/>
      <c r="U93" s="586">
        <f>'[39]1st'!$L$29</f>
        <v>0</v>
      </c>
      <c r="V93" s="587"/>
      <c r="W93" s="619"/>
      <c r="X93" s="620"/>
      <c r="Y93" s="233"/>
      <c r="Z93" s="12"/>
      <c r="AA93" s="12"/>
      <c r="AB93" s="12"/>
      <c r="AC93" s="12"/>
      <c r="AD93" s="12"/>
      <c r="AE93" s="12"/>
      <c r="AF93" s="12"/>
      <c r="AG93" s="12"/>
      <c r="AH93" s="12"/>
      <c r="AI93" s="12"/>
    </row>
    <row r="94" spans="1:35" ht="12" customHeight="1">
      <c r="A94" s="376" t="s">
        <v>41</v>
      </c>
      <c r="B94" s="377"/>
      <c r="C94" s="582">
        <f>'[39]1st'!$C$35+'[39]1st'!$C$36+'[39]1st'!$C$37</f>
        <v>0</v>
      </c>
      <c r="D94" s="583"/>
      <c r="E94" s="583"/>
      <c r="F94" s="470"/>
      <c r="G94" s="472">
        <f>'[39]1st'!$F$35+'[39]1st'!$F$36+'[39]1st'!$F$37</f>
        <v>0</v>
      </c>
      <c r="H94" s="472"/>
      <c r="I94" s="470">
        <f>'[39]1st'!$C$38+'[39]1st'!$C$39</f>
        <v>0</v>
      </c>
      <c r="J94" s="470"/>
      <c r="K94" s="472">
        <f>'[39]1st'!$F$38+'[39]1st'!$F$39</f>
        <v>0</v>
      </c>
      <c r="L94" s="472"/>
      <c r="M94" s="470">
        <f>'[39]1st'!$D$35+'[39]1st'!$D$36+'[39]1st'!$D$37</f>
        <v>0</v>
      </c>
      <c r="N94" s="470"/>
      <c r="O94" s="472">
        <f>'[39]1st'!$G$35+'[39]1st'!$G$36+'[39]1st'!$G$37</f>
        <v>0</v>
      </c>
      <c r="P94" s="472"/>
      <c r="Q94" s="470">
        <f>'[39]1st'!$D$38+'[39]1st'!$D$39</f>
        <v>0</v>
      </c>
      <c r="R94" s="470"/>
      <c r="S94" s="601">
        <f>'[39]1st'!$G$38+'[39]1st'!$G$39</f>
        <v>0</v>
      </c>
      <c r="T94" s="602"/>
      <c r="U94" s="586">
        <f>'[39]1st'!$L$35</f>
        <v>0</v>
      </c>
      <c r="V94" s="587"/>
      <c r="W94" s="619"/>
      <c r="X94" s="620"/>
      <c r="Y94" s="233"/>
      <c r="Z94" s="12"/>
      <c r="AA94" s="12"/>
      <c r="AB94" s="12"/>
      <c r="AC94" s="12"/>
      <c r="AD94" s="12"/>
      <c r="AE94" s="12"/>
      <c r="AF94" s="12"/>
      <c r="AG94" s="12"/>
      <c r="AH94" s="12"/>
      <c r="AI94" s="12"/>
    </row>
    <row r="95" spans="1:35" ht="12" customHeight="1">
      <c r="A95" s="376" t="s">
        <v>100</v>
      </c>
      <c r="B95" s="377"/>
      <c r="C95" s="582">
        <f>'[39]1st'!$C$40+'[39]1st'!$C$41+'[39]1st'!$C$42</f>
        <v>0</v>
      </c>
      <c r="D95" s="583"/>
      <c r="E95" s="583"/>
      <c r="F95" s="470"/>
      <c r="G95" s="472">
        <f>'[39]1st'!$F$40+'[39]1st'!$F$41+'[39]1st'!$F$42</f>
        <v>0</v>
      </c>
      <c r="H95" s="472"/>
      <c r="I95" s="470">
        <f>'[39]1st'!$C$43</f>
        <v>0</v>
      </c>
      <c r="J95" s="470"/>
      <c r="K95" s="468">
        <f>'[39]1st'!$F$43</f>
        <v>0</v>
      </c>
      <c r="L95" s="468"/>
      <c r="M95" s="470">
        <f>'[39]1st'!$D$40+'[39]1st'!$D$41+'[39]1st'!$D$42</f>
        <v>0</v>
      </c>
      <c r="N95" s="470"/>
      <c r="O95" s="472">
        <f>'[39]1st'!$G$40+'[39]1st'!$G$41+'[39]1st'!$G$42</f>
        <v>0</v>
      </c>
      <c r="P95" s="472"/>
      <c r="Q95" s="470">
        <f>'[39]1st'!$D$43</f>
        <v>0</v>
      </c>
      <c r="R95" s="470"/>
      <c r="S95" s="599">
        <f>'[39]1st'!$G$43</f>
        <v>0</v>
      </c>
      <c r="T95" s="600"/>
      <c r="U95" s="586">
        <f>'[39]1st'!$L$40</f>
        <v>0</v>
      </c>
      <c r="V95" s="587"/>
      <c r="W95" s="619"/>
      <c r="X95" s="620"/>
      <c r="Y95" s="233"/>
      <c r="Z95" s="12"/>
      <c r="AA95" s="12"/>
      <c r="AB95" s="12"/>
      <c r="AC95" s="12"/>
      <c r="AD95" s="12"/>
      <c r="AE95" s="12"/>
      <c r="AF95" s="12"/>
      <c r="AG95" s="12"/>
      <c r="AH95" s="12"/>
      <c r="AI95" s="12"/>
    </row>
    <row r="96" spans="1:35" ht="12" customHeight="1">
      <c r="A96" s="376" t="s">
        <v>42</v>
      </c>
      <c r="B96" s="377"/>
      <c r="C96" s="582">
        <f>'[39]1st'!$C$45+'[39]1st'!$C$46+'[39]1st'!$C$47</f>
        <v>0</v>
      </c>
      <c r="D96" s="583"/>
      <c r="E96" s="583"/>
      <c r="F96" s="470"/>
      <c r="G96" s="472">
        <f>'[39]1st'!$F$45+'[39]1st'!$F$46+'[39]1st'!$F$47</f>
        <v>0</v>
      </c>
      <c r="H96" s="472"/>
      <c r="I96" s="470">
        <f>'[39]1st'!$C$48+'[39]1st'!$C$49</f>
        <v>0</v>
      </c>
      <c r="J96" s="470"/>
      <c r="K96" s="468">
        <f>'[39]1st'!$F$48+'[39]1st'!$F$49</f>
        <v>0</v>
      </c>
      <c r="L96" s="468"/>
      <c r="M96" s="470">
        <f>'[39]1st'!$D$45+'[39]1st'!$D$46+'[39]1st'!$D$47</f>
        <v>0</v>
      </c>
      <c r="N96" s="470"/>
      <c r="O96" s="472">
        <f>'[39]1st'!$G$45+'[39]1st'!$G$46+'[39]1st'!$G$47</f>
        <v>0</v>
      </c>
      <c r="P96" s="472"/>
      <c r="Q96" s="470">
        <f>'[39]1st'!$D$48+'[39]1st'!$D$49</f>
        <v>0</v>
      </c>
      <c r="R96" s="470"/>
      <c r="S96" s="599">
        <f>'[39]1st'!$G$48+'[39]1st'!$G$49</f>
        <v>0</v>
      </c>
      <c r="T96" s="600"/>
      <c r="U96" s="586">
        <f>'[39]1st'!$L$45</f>
        <v>0</v>
      </c>
      <c r="V96" s="587"/>
      <c r="W96" s="619"/>
      <c r="X96" s="620"/>
      <c r="Y96" s="233"/>
      <c r="Z96" s="12"/>
      <c r="AA96" s="12"/>
      <c r="AB96" s="12"/>
      <c r="AC96" s="12"/>
      <c r="AD96" s="12"/>
      <c r="AE96" s="12"/>
      <c r="AF96" s="12"/>
      <c r="AG96" s="12"/>
      <c r="AH96" s="12"/>
      <c r="AI96" s="12"/>
    </row>
    <row r="97" spans="1:35" ht="12" customHeight="1">
      <c r="A97" s="376" t="s">
        <v>23</v>
      </c>
      <c r="B97" s="377"/>
      <c r="C97" s="582">
        <f>'[39]1st'!$C$50+'[39]1st'!$C$51</f>
        <v>0</v>
      </c>
      <c r="D97" s="583"/>
      <c r="E97" s="583"/>
      <c r="F97" s="470"/>
      <c r="G97" s="472">
        <f>'[39]1st'!$F$50+'[39]1st'!$F$51</f>
        <v>0</v>
      </c>
      <c r="H97" s="472"/>
      <c r="I97" s="470">
        <f>'[39]1st'!$C$52</f>
        <v>0</v>
      </c>
      <c r="J97" s="470"/>
      <c r="K97" s="472">
        <f>'[39]1st'!$F$52</f>
        <v>0</v>
      </c>
      <c r="L97" s="472"/>
      <c r="M97" s="470">
        <f>'[39]1st'!$D$50+'[39]1st'!$D$51</f>
        <v>0</v>
      </c>
      <c r="N97" s="470"/>
      <c r="O97" s="472">
        <f>'[39]1st'!$G$50+'[39]1st'!$G$51</f>
        <v>0</v>
      </c>
      <c r="P97" s="472"/>
      <c r="Q97" s="470">
        <f>'[39]1st'!$D$52</f>
        <v>0</v>
      </c>
      <c r="R97" s="470"/>
      <c r="S97" s="601">
        <f>'[39]1st'!$G$52</f>
        <v>0</v>
      </c>
      <c r="T97" s="602"/>
      <c r="U97" s="586">
        <f>'[39]1st'!$L$50</f>
        <v>0</v>
      </c>
      <c r="V97" s="587"/>
      <c r="W97" s="619"/>
      <c r="X97" s="620"/>
      <c r="Y97" s="233"/>
      <c r="Z97" s="12"/>
      <c r="AA97" s="12"/>
      <c r="AB97" s="12"/>
      <c r="AC97" s="12"/>
      <c r="AD97" s="12"/>
      <c r="AE97" s="12"/>
      <c r="AF97" s="12"/>
      <c r="AG97" s="12"/>
      <c r="AH97" s="12"/>
      <c r="AI97" s="12"/>
    </row>
    <row r="98" spans="1:35" ht="12" customHeight="1" thickBot="1">
      <c r="A98" s="374" t="s">
        <v>43</v>
      </c>
      <c r="B98" s="375"/>
      <c r="C98" s="584">
        <f>'[39]1st'!$C$55+'[39]1st'!$C$56</f>
        <v>0</v>
      </c>
      <c r="D98" s="585"/>
      <c r="E98" s="585"/>
      <c r="F98" s="466"/>
      <c r="G98" s="473">
        <f>'[39]1st'!$F$55+'[39]1st'!$F$56</f>
        <v>0</v>
      </c>
      <c r="H98" s="473"/>
      <c r="I98" s="466">
        <f>'[39]1st'!$C$57</f>
        <v>0</v>
      </c>
      <c r="J98" s="466"/>
      <c r="K98" s="469">
        <f>'[39]1st'!$F$57</f>
        <v>0</v>
      </c>
      <c r="L98" s="469"/>
      <c r="M98" s="466">
        <f>'[39]1st'!$D$55+'[39]1st'!$D$56</f>
        <v>0</v>
      </c>
      <c r="N98" s="466"/>
      <c r="O98" s="473">
        <f>'[39]1st'!$G$55+'[39]1st'!$G$56</f>
        <v>0</v>
      </c>
      <c r="P98" s="473"/>
      <c r="Q98" s="466">
        <f>'[39]1st'!$D$57</f>
        <v>0</v>
      </c>
      <c r="R98" s="466"/>
      <c r="S98" s="629">
        <f>'[39]1st'!$G$57</f>
        <v>0</v>
      </c>
      <c r="T98" s="630"/>
      <c r="U98" s="624">
        <f>'[39]1st'!$L$55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'[40]1st'!$C$12+'[40]1st'!$C$13+'[40]1st'!$C$14</f>
        <v>0</v>
      </c>
      <c r="D103" s="504"/>
      <c r="E103" s="504"/>
      <c r="F103" s="505"/>
      <c r="G103" s="471">
        <f>'[40]1st'!$F$12+'[40]1st'!$F$13+'[40]1st'!$F$14</f>
        <v>0</v>
      </c>
      <c r="H103" s="471"/>
      <c r="I103" s="505">
        <f>'[40]1st'!$C$15+'[40]1st'!$C$16</f>
        <v>0</v>
      </c>
      <c r="J103" s="505"/>
      <c r="K103" s="467">
        <f>'[40]1st'!$F$15+'[40]1st'!$F$16</f>
        <v>0</v>
      </c>
      <c r="L103" s="467"/>
      <c r="M103" s="505">
        <f>'[40]1st'!$D$12+'[40]1st'!$D$13+'[40]1st'!$D$14</f>
        <v>0</v>
      </c>
      <c r="N103" s="505"/>
      <c r="O103" s="471">
        <f>'[40]1st'!$G$12+'[40]1st'!$G$13+'[40]1st'!$G$14</f>
        <v>0</v>
      </c>
      <c r="P103" s="471"/>
      <c r="Q103" s="645">
        <f>'[40]1st'!$D$15+'[40]1st'!$D$16</f>
        <v>0</v>
      </c>
      <c r="R103" s="646"/>
      <c r="S103" s="597">
        <f>'[40]1st'!$G$15+'[40]1st'!$G$16</f>
        <v>0</v>
      </c>
      <c r="T103" s="598"/>
      <c r="U103" s="594">
        <f>'[40]1st'!$L$12</f>
        <v>0</v>
      </c>
      <c r="V103" s="627"/>
      <c r="W103" s="649" t="str">
        <f>'[40]1st'!$M$12</f>
        <v>No Service</v>
      </c>
      <c r="X103" s="618"/>
      <c r="Y103" s="233"/>
      <c r="Z103" s="12"/>
      <c r="AA103" s="12"/>
      <c r="AB103" s="12"/>
      <c r="AC103" s="12"/>
      <c r="AD103" s="12"/>
      <c r="AE103" s="12"/>
      <c r="AF103" s="12"/>
      <c r="AG103" s="12"/>
      <c r="AH103" s="12"/>
      <c r="AI103" s="12"/>
    </row>
    <row r="104" spans="1:35" ht="12" customHeight="1">
      <c r="A104" s="376" t="s">
        <v>44</v>
      </c>
      <c r="B104" s="377"/>
      <c r="C104" s="582">
        <f>'[40]1st'!$C$17+'[40]1st'!$C$18+'[40]1st'!$C$19</f>
        <v>0</v>
      </c>
      <c r="D104" s="583"/>
      <c r="E104" s="583"/>
      <c r="F104" s="470"/>
      <c r="G104" s="468">
        <f>'[40]1st'!$F$17+'[40]1st'!$F$18+'[40]1st'!$F$19</f>
        <v>0</v>
      </c>
      <c r="H104" s="468"/>
      <c r="I104" s="470">
        <f>'[40]1st'!$C$20+'[40]1st'!$C$21</f>
        <v>0</v>
      </c>
      <c r="J104" s="470"/>
      <c r="K104" s="468">
        <f>'[40]1st'!$F$20+'[40]1st'!$F$21</f>
        <v>0</v>
      </c>
      <c r="L104" s="468"/>
      <c r="M104" s="470">
        <f>'[40]1st'!$D$17+'[40]1st'!$D$18+'[40]1st'!$D$19</f>
        <v>0</v>
      </c>
      <c r="N104" s="470"/>
      <c r="O104" s="468">
        <f>'[40]1st'!$G$17+'[40]1st'!$G$18+'[40]1st'!$G$19</f>
        <v>0</v>
      </c>
      <c r="P104" s="468"/>
      <c r="Q104" s="643">
        <f>'[40]1st'!$D$20+'[40]1st'!$D$21</f>
        <v>0</v>
      </c>
      <c r="R104" s="644"/>
      <c r="S104" s="599">
        <f>'[40]1st'!$G$20+'[40]1st'!$G$21</f>
        <v>0</v>
      </c>
      <c r="T104" s="600"/>
      <c r="U104" s="586">
        <f>'[40]1st'!$L$17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'[40]1st'!$C$22+'[40]1st'!$C$23+'[40]1st'!$C$24</f>
        <v>0</v>
      </c>
      <c r="D105" s="583"/>
      <c r="E105" s="583"/>
      <c r="F105" s="470"/>
      <c r="G105" s="472">
        <f>'[40]1st'!$F$22+'[40]1st'!$F$23+'[40]1st'!$F$24</f>
        <v>0</v>
      </c>
      <c r="H105" s="472"/>
      <c r="I105" s="470">
        <f>'[40]1st'!$C$25</f>
        <v>0</v>
      </c>
      <c r="J105" s="470"/>
      <c r="K105" s="468">
        <f>'[40]1st'!$F$25</f>
        <v>0</v>
      </c>
      <c r="L105" s="468"/>
      <c r="M105" s="470">
        <f>'[40]1st'!$D$22+'[40]1st'!$D$23+'[40]1st'!$D$24</f>
        <v>0</v>
      </c>
      <c r="N105" s="470"/>
      <c r="O105" s="472">
        <f>'[40]1st'!$G$22+'[40]1st'!$G$23+'[40]1st'!$G$24</f>
        <v>0</v>
      </c>
      <c r="P105" s="472"/>
      <c r="Q105" s="643">
        <f>'[40]1st'!$D$25</f>
        <v>0</v>
      </c>
      <c r="R105" s="644"/>
      <c r="S105" s="599">
        <f>'[40]1st'!$G$25</f>
        <v>0</v>
      </c>
      <c r="T105" s="600"/>
      <c r="U105" s="586">
        <f>'[40]1st'!$L$22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'[40]1st'!$C$28+'[40]1st'!$C$29+'[40]1st'!$C$30</f>
        <v>0</v>
      </c>
      <c r="D106" s="585"/>
      <c r="E106" s="585"/>
      <c r="F106" s="466"/>
      <c r="G106" s="473">
        <f>'[40]1st'!$F$28+'[40]1st'!$F$29+'[40]1st'!$F$30</f>
        <v>0</v>
      </c>
      <c r="H106" s="473"/>
      <c r="I106" s="466">
        <f>'[40]1st'!$C$31</f>
        <v>0</v>
      </c>
      <c r="J106" s="466"/>
      <c r="K106" s="469">
        <f>'[40]1st'!$F$31</f>
        <v>0</v>
      </c>
      <c r="L106" s="469"/>
      <c r="M106" s="466">
        <f>'[40]1st'!$D$28+'[40]1st'!$D$29+'[40]1st'!$D$30</f>
        <v>0</v>
      </c>
      <c r="N106" s="466"/>
      <c r="O106" s="473">
        <f>'[40]1st'!$G$28+'[40]1st'!$G$29+'[40]1st'!$G$30</f>
        <v>0</v>
      </c>
      <c r="P106" s="473"/>
      <c r="Q106" s="641">
        <f>'[40]1st'!$D$31</f>
        <v>0</v>
      </c>
      <c r="R106" s="642"/>
      <c r="S106" s="629">
        <f>'[40]1st'!$G$31</f>
        <v>0</v>
      </c>
      <c r="T106" s="630"/>
      <c r="U106" s="624">
        <f>'[40]1st'!$L$28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13" t="s">
        <v>76</v>
      </c>
      <c r="J111" s="213" t="s">
        <v>75</v>
      </c>
      <c r="K111" s="213" t="s">
        <v>76</v>
      </c>
      <c r="L111" s="456"/>
      <c r="M111" s="457"/>
      <c r="N111" s="110" t="s">
        <v>75</v>
      </c>
      <c r="O111" s="212" t="s">
        <v>76</v>
      </c>
      <c r="P111" s="212" t="s">
        <v>75</v>
      </c>
      <c r="Q111" s="212"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'[41]1st'!D12</f>
        <v>18</v>
      </c>
      <c r="I112" s="107">
        <f>'[41]1st'!G12</f>
        <v>18</v>
      </c>
      <c r="J112" s="42">
        <f>'[41]1st'!D12+'[41]1st'!$E$12</f>
        <v>23</v>
      </c>
      <c r="K112" s="107">
        <f>'[41]1st'!G12+'[41]1st'!$H$12</f>
        <v>26</v>
      </c>
      <c r="L112" s="464" t="str">
        <f>'[41]1st'!M12</f>
        <v>G</v>
      </c>
      <c r="M112" s="465"/>
      <c r="N112" s="111">
        <f>'[41]1st'!E12</f>
        <v>5</v>
      </c>
      <c r="O112" s="108">
        <f>'[41]1st'!H12</f>
        <v>8</v>
      </c>
      <c r="P112" s="211">
        <f>'[41]1st'!F12</f>
        <v>2</v>
      </c>
      <c r="Q112" s="108">
        <f>'[41]1st'!I12</f>
        <v>3</v>
      </c>
      <c r="R112" s="464" t="str">
        <f>'[41]1st'!N12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'[41]1st'!D13</f>
        <v>2</v>
      </c>
      <c r="I113" s="27">
        <f>'[41]1st'!G13</f>
        <v>2</v>
      </c>
      <c r="J113" s="28">
        <f>'[41]1st'!D13</f>
        <v>2</v>
      </c>
      <c r="K113" s="27">
        <f>'[41]1st'!G13+'[41]1st'!$H$13</f>
        <v>2</v>
      </c>
      <c r="L113" s="421"/>
      <c r="M113" s="422"/>
      <c r="N113" s="112">
        <f>'[41]1st'!E13</f>
        <v>0</v>
      </c>
      <c r="O113" s="33">
        <f>'[41]1st'!H13</f>
        <v>0</v>
      </c>
      <c r="P113" s="209">
        <f>'[41]1st'!F13</f>
        <v>0</v>
      </c>
      <c r="Q113" s="34">
        <f>'[41]1st'!I13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'[41]1st'!D14</f>
        <v>3</v>
      </c>
      <c r="I114" s="29">
        <f>'[41]1st'!G14</f>
        <v>3</v>
      </c>
      <c r="J114" s="28">
        <f>'[41]1st'!D14+'[41]1st'!$E$14</f>
        <v>4</v>
      </c>
      <c r="K114" s="29">
        <f>'[41]1st'!G14+'[41]1st'!$H$14</f>
        <v>4</v>
      </c>
      <c r="L114" s="421"/>
      <c r="M114" s="422"/>
      <c r="N114" s="112">
        <f>'[41]1st'!E14</f>
        <v>1</v>
      </c>
      <c r="O114" s="34">
        <f>'[41]1st'!H14</f>
        <v>1</v>
      </c>
      <c r="P114" s="209">
        <f>'[41]1st'!F14</f>
        <v>0</v>
      </c>
      <c r="Q114" s="34">
        <f>'[41]1st'!I14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'[41]1st'!D15</f>
        <v>2</v>
      </c>
      <c r="I115" s="29">
        <f>'[41]1st'!G15</f>
        <v>2</v>
      </c>
      <c r="J115" s="28">
        <f>'[41]1st'!D15</f>
        <v>2</v>
      </c>
      <c r="K115" s="29">
        <f>'[41]1st'!G15+'[41]1st'!$H$15</f>
        <v>2</v>
      </c>
      <c r="L115" s="421"/>
      <c r="M115" s="422"/>
      <c r="N115" s="112">
        <f>'[41]1st'!E15</f>
        <v>0</v>
      </c>
      <c r="O115" s="34">
        <f>'[41]1st'!H15</f>
        <v>0</v>
      </c>
      <c r="P115" s="209">
        <f>'[41]1st'!F15</f>
        <v>0</v>
      </c>
      <c r="Q115" s="34">
        <f>'[41]1st'!I15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'[41]1st'!D16</f>
        <v>4</v>
      </c>
      <c r="I116" s="29">
        <f>'[41]1st'!G16</f>
        <v>4</v>
      </c>
      <c r="J116" s="28">
        <f>'[41]1st'!D16</f>
        <v>4</v>
      </c>
      <c r="K116" s="29">
        <f>'[41]1st'!G16+'[41]1st'!$H$16</f>
        <v>4</v>
      </c>
      <c r="L116" s="421" t="str">
        <f>'[41]1st'!M16</f>
        <v>G</v>
      </c>
      <c r="M116" s="422"/>
      <c r="N116" s="112">
        <f>'[41]1st'!E16</f>
        <v>0</v>
      </c>
      <c r="O116" s="34">
        <f>'[41]1st'!H16</f>
        <v>0</v>
      </c>
      <c r="P116" s="209">
        <f>'[41]1st'!F16</f>
        <v>0</v>
      </c>
      <c r="Q116" s="34">
        <f>'[41]1st'!I16</f>
        <v>0</v>
      </c>
      <c r="R116" s="421" t="str">
        <f>'[41]1st'!N16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'[41]1st'!D17</f>
        <v>0</v>
      </c>
      <c r="I117" s="27">
        <f>'[41]1st'!G17</f>
        <v>0</v>
      </c>
      <c r="J117" s="28">
        <f>'[41]1st'!D17</f>
        <v>0</v>
      </c>
      <c r="K117" s="27">
        <f>'[41]1st'!G17+'[41]1st'!$H$17</f>
        <v>0</v>
      </c>
      <c r="L117" s="421"/>
      <c r="M117" s="422"/>
      <c r="N117" s="112">
        <f>'[41]1st'!E17</f>
        <v>0</v>
      </c>
      <c r="O117" s="33">
        <f>'[41]1st'!H17</f>
        <v>0</v>
      </c>
      <c r="P117" s="209">
        <f>'[41]1st'!F17</f>
        <v>0</v>
      </c>
      <c r="Q117" s="34">
        <f>'[41]1st'!I17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'[41]1st'!D18</f>
        <v>1</v>
      </c>
      <c r="I118" s="29">
        <f>'[41]1st'!G18</f>
        <v>1</v>
      </c>
      <c r="J118" s="28">
        <f>'[41]1st'!D18</f>
        <v>1</v>
      </c>
      <c r="K118" s="29">
        <f>'[41]1st'!G18+'[41]1st'!$H$18</f>
        <v>1</v>
      </c>
      <c r="L118" s="421"/>
      <c r="M118" s="422"/>
      <c r="N118" s="112">
        <f>'[41]1st'!E18</f>
        <v>0</v>
      </c>
      <c r="O118" s="34">
        <f>'[41]1st'!H18</f>
        <v>0</v>
      </c>
      <c r="P118" s="209">
        <f>'[41]1st'!F18</f>
        <v>0</v>
      </c>
      <c r="Q118" s="34">
        <f>'[41]1st'!I18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'[41]1st'!D19</f>
        <v>0</v>
      </c>
      <c r="I119" s="29">
        <f>'[41]1st'!G19</f>
        <v>0</v>
      </c>
      <c r="J119" s="28">
        <f>'[41]1st'!D19</f>
        <v>0</v>
      </c>
      <c r="K119" s="29">
        <f>'[41]1st'!G19+'[41]1st'!$H$19</f>
        <v>0</v>
      </c>
      <c r="L119" s="421"/>
      <c r="M119" s="422"/>
      <c r="N119" s="112">
        <f>'[41]1st'!E19</f>
        <v>0</v>
      </c>
      <c r="O119" s="34">
        <f>'[41]1st'!H19</f>
        <v>0</v>
      </c>
      <c r="P119" s="209">
        <f>'[41]1st'!F19</f>
        <v>0</v>
      </c>
      <c r="Q119" s="34">
        <f>'[41]1st'!I19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'[41]1st'!D20</f>
        <v>10</v>
      </c>
      <c r="I120" s="29">
        <f>'[41]1st'!G20</f>
        <v>10</v>
      </c>
      <c r="J120" s="28">
        <f>'[41]1st'!D20+'[41]1st'!$E$20</f>
        <v>11</v>
      </c>
      <c r="K120" s="29">
        <f>'[41]1st'!G20+'[41]1st'!$H$20</f>
        <v>11</v>
      </c>
      <c r="L120" s="421" t="str">
        <f>'[41]1st'!M20</f>
        <v>G</v>
      </c>
      <c r="M120" s="422"/>
      <c r="N120" s="112">
        <f>'[41]1st'!E20</f>
        <v>1</v>
      </c>
      <c r="O120" s="34">
        <f>'[41]1st'!H20</f>
        <v>1</v>
      </c>
      <c r="P120" s="209">
        <f>'[41]1st'!F20</f>
        <v>0</v>
      </c>
      <c r="Q120" s="34">
        <f>'[41]1st'!I20</f>
        <v>0</v>
      </c>
      <c r="R120" s="421" t="str">
        <f>'[41]1st'!N20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'[41]1st'!D21</f>
        <v>1</v>
      </c>
      <c r="I121" s="27">
        <f>'[41]1st'!G21</f>
        <v>1</v>
      </c>
      <c r="J121" s="28">
        <f>'[41]1st'!D21</f>
        <v>1</v>
      </c>
      <c r="K121" s="27">
        <f>'[41]1st'!G21+'[41]1st'!$H$21</f>
        <v>1</v>
      </c>
      <c r="L121" s="421"/>
      <c r="M121" s="422"/>
      <c r="N121" s="112">
        <f>'[41]1st'!E21</f>
        <v>0</v>
      </c>
      <c r="O121" s="33">
        <f>'[41]1st'!H21</f>
        <v>0</v>
      </c>
      <c r="P121" s="209">
        <f>'[41]1st'!F21</f>
        <v>0</v>
      </c>
      <c r="Q121" s="34">
        <f>'[41]1st'!I21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'[41]1st'!D22</f>
        <v>2</v>
      </c>
      <c r="I122" s="29">
        <f>'[41]1st'!G22</f>
        <v>2</v>
      </c>
      <c r="J122" s="28">
        <f>'[41]1st'!D22</f>
        <v>2</v>
      </c>
      <c r="K122" s="29">
        <f>'[41]1st'!G22+'[41]1st'!$H$22</f>
        <v>2</v>
      </c>
      <c r="L122" s="421"/>
      <c r="M122" s="422"/>
      <c r="N122" s="112">
        <f>'[41]1st'!E22</f>
        <v>0</v>
      </c>
      <c r="O122" s="34">
        <f>'[41]1st'!H22</f>
        <v>0</v>
      </c>
      <c r="P122" s="209">
        <f>'[41]1st'!F22</f>
        <v>0</v>
      </c>
      <c r="Q122" s="34">
        <f>'[41]1st'!I22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'[41]1st'!D24</f>
        <v>9</v>
      </c>
      <c r="I123" s="29">
        <f>'[41]1st'!G24</f>
        <v>9</v>
      </c>
      <c r="J123" s="28">
        <f>'[41]1st'!D24</f>
        <v>9</v>
      </c>
      <c r="K123" s="29">
        <f>'[41]1st'!G24+'[41]1st'!$H$24</f>
        <v>9</v>
      </c>
      <c r="L123" s="421" t="str">
        <f>'[41]1st'!M24</f>
        <v>G</v>
      </c>
      <c r="M123" s="422"/>
      <c r="N123" s="112">
        <f>'[41]1st'!E24</f>
        <v>0</v>
      </c>
      <c r="O123" s="34">
        <f>'[41]1st'!H24</f>
        <v>0</v>
      </c>
      <c r="P123" s="209">
        <f>'[41]1st'!F24</f>
        <v>0</v>
      </c>
      <c r="Q123" s="34">
        <f>'[41]1st'!I24</f>
        <v>0</v>
      </c>
      <c r="R123" s="421" t="str">
        <f>'[41]1st'!N24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'[41]1st'!D25</f>
        <v>1</v>
      </c>
      <c r="I124" s="27">
        <f>'[41]1st'!G25</f>
        <v>1</v>
      </c>
      <c r="J124" s="28">
        <f>'[41]1st'!D25</f>
        <v>1</v>
      </c>
      <c r="K124" s="27">
        <f>'[41]1st'!G25+'[41]1st'!$H$25</f>
        <v>1</v>
      </c>
      <c r="L124" s="421"/>
      <c r="M124" s="422"/>
      <c r="N124" s="112">
        <f>'[41]1st'!E25</f>
        <v>0</v>
      </c>
      <c r="O124" s="33">
        <f>'[41]1st'!H25</f>
        <v>0</v>
      </c>
      <c r="P124" s="209">
        <f>'[41]1st'!F25</f>
        <v>0</v>
      </c>
      <c r="Q124" s="34">
        <f>'[41]1st'!I25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'[41]1st'!D26</f>
        <v>1</v>
      </c>
      <c r="I125" s="29">
        <f>'[41]1st'!G26</f>
        <v>1</v>
      </c>
      <c r="J125" s="28">
        <f>'[41]1st'!D26</f>
        <v>1</v>
      </c>
      <c r="K125" s="29">
        <f>'[41]1st'!G26+'[41]1st'!$H$26</f>
        <v>1</v>
      </c>
      <c r="L125" s="421"/>
      <c r="M125" s="422"/>
      <c r="N125" s="112">
        <f>'[41]1st'!E26</f>
        <v>0</v>
      </c>
      <c r="O125" s="34">
        <f>'[41]1st'!H26</f>
        <v>0</v>
      </c>
      <c r="P125" s="209">
        <f>'[41]1st'!F26</f>
        <v>0</v>
      </c>
      <c r="Q125" s="34">
        <f>'[41]1st'!I26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'[41]1st'!D27</f>
        <v>2</v>
      </c>
      <c r="I126" s="31">
        <f>'[41]1st'!G27</f>
        <v>2</v>
      </c>
      <c r="J126" s="32">
        <f>'[41]1st'!D27</f>
        <v>2</v>
      </c>
      <c r="K126" s="31">
        <f>'[41]1st'!G27+'[41]1st'!$H$27</f>
        <v>2</v>
      </c>
      <c r="L126" s="576"/>
      <c r="M126" s="577"/>
      <c r="N126" s="113">
        <f>'[41]1st'!E27</f>
        <v>0</v>
      </c>
      <c r="O126" s="35">
        <f>'[41]1st'!H27</f>
        <v>0</v>
      </c>
      <c r="P126" s="210">
        <f>'[41]1st'!F27</f>
        <v>0</v>
      </c>
      <c r="Q126" s="35">
        <f>'[41]1st'!I27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A12:P12"/>
    <mergeCell ref="A13:P14"/>
    <mergeCell ref="A15:P17"/>
    <mergeCell ref="A18:P19"/>
    <mergeCell ref="N21:S21"/>
    <mergeCell ref="A86:X86"/>
    <mergeCell ref="Q102:R102"/>
    <mergeCell ref="Q106:R106"/>
    <mergeCell ref="Q105:R105"/>
    <mergeCell ref="Q104:R104"/>
    <mergeCell ref="Q103:R103"/>
    <mergeCell ref="S102:T102"/>
    <mergeCell ref="S106:T106"/>
    <mergeCell ref="S105:T105"/>
    <mergeCell ref="S104:T104"/>
    <mergeCell ref="S103:T103"/>
    <mergeCell ref="W101:X102"/>
    <mergeCell ref="W103:X106"/>
    <mergeCell ref="A99:X99"/>
    <mergeCell ref="M101:T101"/>
    <mergeCell ref="C104:F104"/>
    <mergeCell ref="C105:F105"/>
    <mergeCell ref="C106:F106"/>
    <mergeCell ref="G104:H104"/>
    <mergeCell ref="U88:V89"/>
    <mergeCell ref="M88:T88"/>
    <mergeCell ref="C87:V87"/>
    <mergeCell ref="W87:X87"/>
    <mergeCell ref="W88:X89"/>
    <mergeCell ref="W90:X98"/>
    <mergeCell ref="U101:V102"/>
    <mergeCell ref="U106:V106"/>
    <mergeCell ref="U105:V105"/>
    <mergeCell ref="U104:V104"/>
    <mergeCell ref="U103:V103"/>
    <mergeCell ref="C100:V100"/>
    <mergeCell ref="W100:X100"/>
    <mergeCell ref="U98:V98"/>
    <mergeCell ref="U97:V97"/>
    <mergeCell ref="S98:T98"/>
    <mergeCell ref="S97:T97"/>
    <mergeCell ref="G97:H97"/>
    <mergeCell ref="G98:H98"/>
    <mergeCell ref="I97:J97"/>
    <mergeCell ref="C97:F97"/>
    <mergeCell ref="I98:J98"/>
    <mergeCell ref="G105:H105"/>
    <mergeCell ref="G106:H106"/>
    <mergeCell ref="I104:J104"/>
    <mergeCell ref="I105:J105"/>
    <mergeCell ref="U90:V90"/>
    <mergeCell ref="S89:T89"/>
    <mergeCell ref="S90:T90"/>
    <mergeCell ref="S96:T96"/>
    <mergeCell ref="S95:T95"/>
    <mergeCell ref="S94:T94"/>
    <mergeCell ref="S93:T93"/>
    <mergeCell ref="S92:T92"/>
    <mergeCell ref="S91:T91"/>
    <mergeCell ref="Q98:R98"/>
    <mergeCell ref="Q97:R97"/>
    <mergeCell ref="Q96:R96"/>
    <mergeCell ref="Q95:R95"/>
    <mergeCell ref="Q94:R94"/>
    <mergeCell ref="Q93:R93"/>
    <mergeCell ref="Q92:R92"/>
    <mergeCell ref="Q91:R91"/>
    <mergeCell ref="U96:V96"/>
    <mergeCell ref="U95:V95"/>
    <mergeCell ref="U94:V94"/>
    <mergeCell ref="U93:V93"/>
    <mergeCell ref="U92:V92"/>
    <mergeCell ref="U91:V91"/>
    <mergeCell ref="U70:AI70"/>
    <mergeCell ref="A24:AI24"/>
    <mergeCell ref="M96:N96"/>
    <mergeCell ref="M97:N97"/>
    <mergeCell ref="M98:N98"/>
    <mergeCell ref="M103:N103"/>
    <mergeCell ref="Q89:R89"/>
    <mergeCell ref="Q90:R90"/>
    <mergeCell ref="O91:P91"/>
    <mergeCell ref="O92:P92"/>
    <mergeCell ref="O93:P93"/>
    <mergeCell ref="O94:P94"/>
    <mergeCell ref="O95:P95"/>
    <mergeCell ref="O96:P96"/>
    <mergeCell ref="I96:J96"/>
    <mergeCell ref="C94:F94"/>
    <mergeCell ref="C95:F95"/>
    <mergeCell ref="C96:F96"/>
    <mergeCell ref="G95:H95"/>
    <mergeCell ref="G96:H96"/>
    <mergeCell ref="I102:J102"/>
    <mergeCell ref="K102:L102"/>
    <mergeCell ref="M102:N102"/>
    <mergeCell ref="M104:N104"/>
    <mergeCell ref="M91:N91"/>
    <mergeCell ref="M92:N92"/>
    <mergeCell ref="M93:N93"/>
    <mergeCell ref="M94:N94"/>
    <mergeCell ref="M95:N95"/>
    <mergeCell ref="C89:F89"/>
    <mergeCell ref="C90:F90"/>
    <mergeCell ref="C91:F91"/>
    <mergeCell ref="C98:F98"/>
    <mergeCell ref="G89:H89"/>
    <mergeCell ref="G90:H90"/>
    <mergeCell ref="G91:H91"/>
    <mergeCell ref="G92:H92"/>
    <mergeCell ref="G93:H93"/>
    <mergeCell ref="G94:H94"/>
    <mergeCell ref="C92:F92"/>
    <mergeCell ref="C93:F93"/>
    <mergeCell ref="I90:J90"/>
    <mergeCell ref="I91:J91"/>
    <mergeCell ref="I92:J92"/>
    <mergeCell ref="I93:J93"/>
    <mergeCell ref="I94:J94"/>
    <mergeCell ref="I95:J95"/>
    <mergeCell ref="C125:G125"/>
    <mergeCell ref="C126:G126"/>
    <mergeCell ref="L123:M126"/>
    <mergeCell ref="R123:S126"/>
    <mergeCell ref="L120:M122"/>
    <mergeCell ref="R120:S122"/>
    <mergeCell ref="C118:G118"/>
    <mergeCell ref="C119:G119"/>
    <mergeCell ref="C120:G120"/>
    <mergeCell ref="C121:G121"/>
    <mergeCell ref="C122:G122"/>
    <mergeCell ref="C123:G123"/>
    <mergeCell ref="C124:G124"/>
    <mergeCell ref="A1:AI1"/>
    <mergeCell ref="C25:T25"/>
    <mergeCell ref="U25:AI25"/>
    <mergeCell ref="C56:T56"/>
    <mergeCell ref="U56:AI56"/>
    <mergeCell ref="A55:AI55"/>
    <mergeCell ref="R2:AG2"/>
    <mergeCell ref="R3:AG5"/>
    <mergeCell ref="R6:AG8"/>
    <mergeCell ref="R9:AG10"/>
    <mergeCell ref="R12:AG12"/>
    <mergeCell ref="R13:AG14"/>
    <mergeCell ref="R15:AG17"/>
    <mergeCell ref="R18:AG19"/>
    <mergeCell ref="A42:B42"/>
    <mergeCell ref="A31:B31"/>
    <mergeCell ref="A56:B57"/>
    <mergeCell ref="A32:B32"/>
    <mergeCell ref="A53:B53"/>
    <mergeCell ref="O22:S22"/>
    <mergeCell ref="A2:P2"/>
    <mergeCell ref="A3:P5"/>
    <mergeCell ref="A6:P8"/>
    <mergeCell ref="A9:P10"/>
    <mergeCell ref="C103:F103"/>
    <mergeCell ref="G103:H103"/>
    <mergeCell ref="I103:J103"/>
    <mergeCell ref="I89:J89"/>
    <mergeCell ref="O97:P97"/>
    <mergeCell ref="O98:P98"/>
    <mergeCell ref="K89:L89"/>
    <mergeCell ref="K90:L90"/>
    <mergeCell ref="K91:L91"/>
    <mergeCell ref="K92:L92"/>
    <mergeCell ref="K93:L93"/>
    <mergeCell ref="K94:L94"/>
    <mergeCell ref="K95:L95"/>
    <mergeCell ref="K96:L96"/>
    <mergeCell ref="K97:L97"/>
    <mergeCell ref="K98:L98"/>
    <mergeCell ref="M89:N89"/>
    <mergeCell ref="M90:N90"/>
    <mergeCell ref="O89:P89"/>
    <mergeCell ref="O90:P90"/>
    <mergeCell ref="A25:B26"/>
    <mergeCell ref="A27:B27"/>
    <mergeCell ref="A29:B29"/>
    <mergeCell ref="A28:B28"/>
    <mergeCell ref="A52:B52"/>
    <mergeCell ref="A49:B49"/>
    <mergeCell ref="A47:B47"/>
    <mergeCell ref="A48:B48"/>
    <mergeCell ref="A51:B51"/>
    <mergeCell ref="A50:B50"/>
    <mergeCell ref="A46:B46"/>
    <mergeCell ref="A45:B45"/>
    <mergeCell ref="A37:B37"/>
    <mergeCell ref="A36:B36"/>
    <mergeCell ref="A34:B34"/>
    <mergeCell ref="A33:B33"/>
    <mergeCell ref="A44:B44"/>
    <mergeCell ref="A43:B43"/>
    <mergeCell ref="A30:B30"/>
    <mergeCell ref="A39:AI39"/>
    <mergeCell ref="A40:B41"/>
    <mergeCell ref="C40:T40"/>
    <mergeCell ref="U40:AI40"/>
    <mergeCell ref="A73:B73"/>
    <mergeCell ref="A74:B74"/>
    <mergeCell ref="L110:M111"/>
    <mergeCell ref="N110:O110"/>
    <mergeCell ref="P110:Q110"/>
    <mergeCell ref="R110:S111"/>
    <mergeCell ref="R112:S115"/>
    <mergeCell ref="L112:M115"/>
    <mergeCell ref="I106:J106"/>
    <mergeCell ref="K103:L103"/>
    <mergeCell ref="K104:L104"/>
    <mergeCell ref="K105:L105"/>
    <mergeCell ref="K106:L106"/>
    <mergeCell ref="M105:N105"/>
    <mergeCell ref="M106:N106"/>
    <mergeCell ref="O103:P103"/>
    <mergeCell ref="O104:P104"/>
    <mergeCell ref="O105:P105"/>
    <mergeCell ref="O106:P106"/>
    <mergeCell ref="C88:L88"/>
    <mergeCell ref="C101:L101"/>
    <mergeCell ref="C102:F102"/>
    <mergeCell ref="G102:H102"/>
    <mergeCell ref="O102:P102"/>
    <mergeCell ref="A66:B66"/>
    <mergeCell ref="A67:B67"/>
    <mergeCell ref="A63:B63"/>
    <mergeCell ref="A60:B60"/>
    <mergeCell ref="A65:B65"/>
    <mergeCell ref="A62:B62"/>
    <mergeCell ref="A64:B64"/>
    <mergeCell ref="A59:B59"/>
    <mergeCell ref="A58:B58"/>
    <mergeCell ref="A61:B61"/>
    <mergeCell ref="A69:AI69"/>
    <mergeCell ref="C70:T70"/>
    <mergeCell ref="A84:B84"/>
    <mergeCell ref="A83:B83"/>
    <mergeCell ref="A82:B82"/>
    <mergeCell ref="A87:B89"/>
    <mergeCell ref="A98:B98"/>
    <mergeCell ref="A97:B97"/>
    <mergeCell ref="A96:B96"/>
    <mergeCell ref="A95:B95"/>
    <mergeCell ref="A94:B94"/>
    <mergeCell ref="A93:B93"/>
    <mergeCell ref="A92:B92"/>
    <mergeCell ref="A91:B91"/>
    <mergeCell ref="A90:B90"/>
    <mergeCell ref="A70:B71"/>
    <mergeCell ref="A72:B72"/>
    <mergeCell ref="A81:B81"/>
    <mergeCell ref="A80:B80"/>
    <mergeCell ref="A79:B79"/>
    <mergeCell ref="A78:B78"/>
    <mergeCell ref="A77:B77"/>
    <mergeCell ref="A76:B76"/>
    <mergeCell ref="A75:B75"/>
    <mergeCell ref="A100:B102"/>
    <mergeCell ref="A106:B106"/>
    <mergeCell ref="A105:B105"/>
    <mergeCell ref="A104:B104"/>
    <mergeCell ref="A103:B103"/>
    <mergeCell ref="A109:B111"/>
    <mergeCell ref="A123:B126"/>
    <mergeCell ref="A120:B122"/>
    <mergeCell ref="A116:B119"/>
    <mergeCell ref="A112:B115"/>
    <mergeCell ref="A108:S108"/>
    <mergeCell ref="N109:S109"/>
    <mergeCell ref="C109:G111"/>
    <mergeCell ref="C112:G112"/>
    <mergeCell ref="C113:G113"/>
    <mergeCell ref="C114:G114"/>
    <mergeCell ref="C115:G115"/>
    <mergeCell ref="C116:G116"/>
    <mergeCell ref="C117:G117"/>
    <mergeCell ref="L116:M119"/>
    <mergeCell ref="R116:S119"/>
    <mergeCell ref="H109:M109"/>
    <mergeCell ref="H110:I110"/>
    <mergeCell ref="J110:K110"/>
  </mergeCells>
  <conditionalFormatting sqref="R120 R112 R116 R123 L112 L116 L120 L123 AI72:AI84 T72:T84 T36:T37 T42:T53 AI42:AI53 T58:T67 AI58:AI67 T27:T34 AI27:AI34 AI36:AI37">
    <cfRule type="containsText" dxfId="17609" priority="690" stopIfTrue="1" operator="containsText" text="G">
      <formula>NOT(ISERROR(SEARCH("G",L27)))</formula>
    </cfRule>
    <cfRule type="containsText" dxfId="17608" priority="691" stopIfTrue="1" operator="containsText" text="A">
      <formula>NOT(ISERROR(SEARCH("A",L27)))</formula>
    </cfRule>
    <cfRule type="containsText" dxfId="17607" priority="692" stopIfTrue="1" operator="containsText" text="R">
      <formula>NOT(ISERROR(SEARCH("R",L27)))</formula>
    </cfRule>
  </conditionalFormatting>
  <conditionalFormatting sqref="R112 R116 R120 R123 L112 L116 L120 L123">
    <cfRule type="containsText" dxfId="17606" priority="689" stopIfTrue="1" operator="containsText" text="No Service">
      <formula>NOT(ISERROR(SEARCH("No Service",L112)))</formula>
    </cfRule>
  </conditionalFormatting>
  <conditionalFormatting sqref="W103 U103:U106 W90 U90:U98">
    <cfRule type="containsText" dxfId="17605" priority="684" stopIfTrue="1" operator="containsText" text="On Call">
      <formula>NOT(ISERROR(SEARCH("On Call",U90)))</formula>
    </cfRule>
    <cfRule type="containsText" dxfId="17604" priority="685" stopIfTrue="1" operator="containsText" text="No Service">
      <formula>NOT(ISERROR(SEARCH("No Service",U90)))</formula>
    </cfRule>
    <cfRule type="containsText" dxfId="17603" priority="686" stopIfTrue="1" operator="containsText" text="G">
      <formula>NOT(ISERROR(SEARCH("G",U90)))</formula>
    </cfRule>
    <cfRule type="containsText" dxfId="17602" priority="687" stopIfTrue="1" operator="containsText" text="A">
      <formula>NOT(ISERROR(SEARCH("A",U90)))</formula>
    </cfRule>
    <cfRule type="containsText" dxfId="17601" priority="688" stopIfTrue="1" operator="containsText" text="R">
      <formula>NOT(ISERROR(SEARCH("R",U90)))</formula>
    </cfRule>
  </conditionalFormatting>
  <conditionalFormatting sqref="J27">
    <cfRule type="cellIs" dxfId="17600" priority="683" operator="greaterThan">
      <formula>$I$27</formula>
    </cfRule>
  </conditionalFormatting>
  <conditionalFormatting sqref="J28">
    <cfRule type="cellIs" dxfId="17599" priority="682" operator="greaterThan">
      <formula>$I$28</formula>
    </cfRule>
  </conditionalFormatting>
  <conditionalFormatting sqref="J29">
    <cfRule type="cellIs" dxfId="17598" priority="681" operator="greaterThan">
      <formula>$I$29</formula>
    </cfRule>
  </conditionalFormatting>
  <conditionalFormatting sqref="J42">
    <cfRule type="cellIs" dxfId="17597" priority="680" operator="greaterThan">
      <formula>$I$42</formula>
    </cfRule>
  </conditionalFormatting>
  <conditionalFormatting sqref="J43">
    <cfRule type="cellIs" dxfId="17596" priority="679" operator="greaterThan">
      <formula>$I$43</formula>
    </cfRule>
  </conditionalFormatting>
  <conditionalFormatting sqref="J44">
    <cfRule type="cellIs" dxfId="17595" priority="678" operator="greaterThan">
      <formula>$I$44</formula>
    </cfRule>
  </conditionalFormatting>
  <conditionalFormatting sqref="J30">
    <cfRule type="cellIs" dxfId="17594" priority="677" operator="greaterThan">
      <formula>$I$30</formula>
    </cfRule>
  </conditionalFormatting>
  <conditionalFormatting sqref="J31">
    <cfRule type="cellIs" dxfId="17593" priority="676" operator="greaterThan">
      <formula>$I$31</formula>
    </cfRule>
  </conditionalFormatting>
  <conditionalFormatting sqref="J33">
    <cfRule type="cellIs" dxfId="17592" priority="675" operator="greaterThan">
      <formula>$I$33</formula>
    </cfRule>
  </conditionalFormatting>
  <conditionalFormatting sqref="J34">
    <cfRule type="cellIs" dxfId="17591" priority="674" operator="greaterThan">
      <formula>$I$34</formula>
    </cfRule>
  </conditionalFormatting>
  <conditionalFormatting sqref="J36">
    <cfRule type="cellIs" dxfId="17590" priority="673" operator="greaterThan">
      <formula>$I$36</formula>
    </cfRule>
  </conditionalFormatting>
  <conditionalFormatting sqref="J37">
    <cfRule type="cellIs" dxfId="17589" priority="672" operator="greaterThan">
      <formula>$I$37</formula>
    </cfRule>
  </conditionalFormatting>
  <conditionalFormatting sqref="J47">
    <cfRule type="cellIs" dxfId="17588" priority="671" operator="greaterThan">
      <formula>$I$47</formula>
    </cfRule>
  </conditionalFormatting>
  <conditionalFormatting sqref="J45">
    <cfRule type="cellIs" dxfId="17587" priority="670" operator="greaterThan">
      <formula>$I$45</formula>
    </cfRule>
  </conditionalFormatting>
  <conditionalFormatting sqref="J46">
    <cfRule type="cellIs" dxfId="17586" priority="669" operator="greaterThan">
      <formula>$I$46</formula>
    </cfRule>
  </conditionalFormatting>
  <conditionalFormatting sqref="J50">
    <cfRule type="cellIs" dxfId="17585" priority="668" operator="greaterThan">
      <formula>$I$50</formula>
    </cfRule>
  </conditionalFormatting>
  <conditionalFormatting sqref="J51">
    <cfRule type="cellIs" dxfId="17584" priority="667" operator="greaterThan">
      <formula>$I$51</formula>
    </cfRule>
  </conditionalFormatting>
  <conditionalFormatting sqref="J48">
    <cfRule type="cellIs" dxfId="17583" priority="666" operator="greaterThan">
      <formula>$I$48</formula>
    </cfRule>
  </conditionalFormatting>
  <conditionalFormatting sqref="J49">
    <cfRule type="cellIs" dxfId="17582" priority="665" operator="greaterThan">
      <formula>$I$49</formula>
    </cfRule>
  </conditionalFormatting>
  <conditionalFormatting sqref="J52">
    <cfRule type="cellIs" dxfId="17581" priority="664" operator="greaterThan">
      <formula>I52</formula>
    </cfRule>
  </conditionalFormatting>
  <conditionalFormatting sqref="J58">
    <cfRule type="cellIs" dxfId="17580" priority="662" operator="greaterThan">
      <formula>$I$58</formula>
    </cfRule>
  </conditionalFormatting>
  <conditionalFormatting sqref="J59">
    <cfRule type="cellIs" dxfId="17579" priority="661" operator="greaterThan">
      <formula>$I$59</formula>
    </cfRule>
  </conditionalFormatting>
  <conditionalFormatting sqref="J64">
    <cfRule type="cellIs" dxfId="17578" priority="660" operator="greaterThan">
      <formula>$I$64</formula>
    </cfRule>
  </conditionalFormatting>
  <conditionalFormatting sqref="J62">
    <cfRule type="cellIs" dxfId="17577" priority="659" operator="greaterThan">
      <formula>$I$62</formula>
    </cfRule>
  </conditionalFormatting>
  <conditionalFormatting sqref="J65">
    <cfRule type="cellIs" dxfId="17576" priority="658" operator="greaterThan">
      <formula>$I$65</formula>
    </cfRule>
  </conditionalFormatting>
  <conditionalFormatting sqref="J60">
    <cfRule type="cellIs" dxfId="17575" priority="657" operator="greaterThan">
      <formula>$I$60</formula>
    </cfRule>
  </conditionalFormatting>
  <conditionalFormatting sqref="J66">
    <cfRule type="cellIs" dxfId="17574" priority="655" operator="greaterThan">
      <formula>$I$66</formula>
    </cfRule>
  </conditionalFormatting>
  <conditionalFormatting sqref="J72">
    <cfRule type="cellIs" dxfId="17573" priority="654" operator="greaterThan">
      <formula>$I$72</formula>
    </cfRule>
  </conditionalFormatting>
  <conditionalFormatting sqref="J74">
    <cfRule type="cellIs" dxfId="17572" priority="653" operator="greaterThan">
      <formula>$I$74</formula>
    </cfRule>
  </conditionalFormatting>
  <conditionalFormatting sqref="J73">
    <cfRule type="cellIs" dxfId="17571" priority="652" operator="greaterThan">
      <formula>$I$73</formula>
    </cfRule>
  </conditionalFormatting>
  <conditionalFormatting sqref="J75">
    <cfRule type="cellIs" dxfId="17570" priority="651" operator="greaterThan">
      <formula>$I$75</formula>
    </cfRule>
  </conditionalFormatting>
  <conditionalFormatting sqref="J76">
    <cfRule type="cellIs" dxfId="17569" priority="650" operator="greaterThan">
      <formula>$I$76</formula>
    </cfRule>
  </conditionalFormatting>
  <conditionalFormatting sqref="J61">
    <cfRule type="cellIs" dxfId="17568" priority="649" operator="greaterThan">
      <formula>$I$61</formula>
    </cfRule>
  </conditionalFormatting>
  <conditionalFormatting sqref="J77">
    <cfRule type="cellIs" dxfId="17567" priority="648" operator="greaterThan">
      <formula>$I$77</formula>
    </cfRule>
  </conditionalFormatting>
  <conditionalFormatting sqref="J78">
    <cfRule type="cellIs" dxfId="17566" priority="647" operator="greaterThan">
      <formula>$I$78</formula>
    </cfRule>
  </conditionalFormatting>
  <conditionalFormatting sqref="J79">
    <cfRule type="cellIs" dxfId="17565" priority="646" operator="greaterThan">
      <formula>$I$79</formula>
    </cfRule>
  </conditionalFormatting>
  <conditionalFormatting sqref="J80">
    <cfRule type="cellIs" dxfId="17564" priority="645" operator="greaterThan">
      <formula>$I$80</formula>
    </cfRule>
  </conditionalFormatting>
  <conditionalFormatting sqref="J81">
    <cfRule type="cellIs" dxfId="17563" priority="644" operator="greaterThan">
      <formula>I81</formula>
    </cfRule>
  </conditionalFormatting>
  <conditionalFormatting sqref="L27">
    <cfRule type="cellIs" dxfId="17562" priority="643" operator="greaterThan">
      <formula>$K$27</formula>
    </cfRule>
  </conditionalFormatting>
  <conditionalFormatting sqref="L28">
    <cfRule type="cellIs" dxfId="17561" priority="642" operator="greaterThan">
      <formula>$K$28</formula>
    </cfRule>
  </conditionalFormatting>
  <conditionalFormatting sqref="L29">
    <cfRule type="cellIs" dxfId="17560" priority="641" operator="greaterThan">
      <formula>$K$29</formula>
    </cfRule>
  </conditionalFormatting>
  <conditionalFormatting sqref="L42">
    <cfRule type="cellIs" dxfId="17559" priority="640" operator="greaterThan">
      <formula>$K$42</formula>
    </cfRule>
  </conditionalFormatting>
  <conditionalFormatting sqref="L43">
    <cfRule type="cellIs" dxfId="17558" priority="639" operator="greaterThan">
      <formula>$K$43</formula>
    </cfRule>
  </conditionalFormatting>
  <conditionalFormatting sqref="L44">
    <cfRule type="cellIs" dxfId="17557" priority="638" operator="greaterThan">
      <formula>$K$44</formula>
    </cfRule>
  </conditionalFormatting>
  <conditionalFormatting sqref="L30">
    <cfRule type="cellIs" dxfId="17556" priority="637" operator="greaterThan">
      <formula>$K$30</formula>
    </cfRule>
  </conditionalFormatting>
  <conditionalFormatting sqref="L31">
    <cfRule type="cellIs" dxfId="17555" priority="636" operator="greaterThan">
      <formula>$K$31</formula>
    </cfRule>
  </conditionalFormatting>
  <conditionalFormatting sqref="Z27">
    <cfRule type="cellIs" dxfId="17554" priority="635" operator="greaterThan">
      <formula>$Y$27</formula>
    </cfRule>
  </conditionalFormatting>
  <conditionalFormatting sqref="Z28">
    <cfRule type="cellIs" dxfId="17553" priority="634" operator="greaterThan">
      <formula>$Y$28</formula>
    </cfRule>
  </conditionalFormatting>
  <conditionalFormatting sqref="Z29">
    <cfRule type="cellIs" dxfId="17552" priority="633" operator="greaterThan">
      <formula>$Y$29</formula>
    </cfRule>
  </conditionalFormatting>
  <conditionalFormatting sqref="Z42">
    <cfRule type="cellIs" dxfId="17551" priority="632" operator="greaterThan">
      <formula>$Y$42</formula>
    </cfRule>
  </conditionalFormatting>
  <conditionalFormatting sqref="Z43">
    <cfRule type="cellIs" dxfId="17550" priority="631" operator="greaterThan">
      <formula>$Y$43</formula>
    </cfRule>
  </conditionalFormatting>
  <conditionalFormatting sqref="Z44">
    <cfRule type="cellIs" dxfId="17549" priority="630" operator="greaterThan">
      <formula>$Y$44</formula>
    </cfRule>
  </conditionalFormatting>
  <conditionalFormatting sqref="Z30">
    <cfRule type="cellIs" dxfId="17548" priority="629" operator="greaterThan">
      <formula>$Y$30</formula>
    </cfRule>
  </conditionalFormatting>
  <conditionalFormatting sqref="Z31">
    <cfRule type="cellIs" dxfId="17547" priority="628" operator="greaterThan">
      <formula>$Y$31</formula>
    </cfRule>
  </conditionalFormatting>
  <conditionalFormatting sqref="AB27">
    <cfRule type="cellIs" dxfId="17546" priority="627" operator="greaterThan">
      <formula>$AA$27</formula>
    </cfRule>
  </conditionalFormatting>
  <conditionalFormatting sqref="AB28">
    <cfRule type="cellIs" dxfId="17545" priority="626" operator="greaterThan">
      <formula>$AA$28</formula>
    </cfRule>
  </conditionalFormatting>
  <conditionalFormatting sqref="AB29">
    <cfRule type="cellIs" dxfId="17544" priority="625" operator="greaterThan">
      <formula>$AA$29</formula>
    </cfRule>
  </conditionalFormatting>
  <conditionalFormatting sqref="AB42">
    <cfRule type="cellIs" dxfId="17543" priority="624" operator="greaterThan">
      <formula>$AA$42</formula>
    </cfRule>
  </conditionalFormatting>
  <conditionalFormatting sqref="AB43">
    <cfRule type="cellIs" dxfId="17542" priority="623" operator="greaterThan">
      <formula>$AA$43</formula>
    </cfRule>
  </conditionalFormatting>
  <conditionalFormatting sqref="AB44">
    <cfRule type="cellIs" dxfId="17541" priority="622" operator="greaterThan">
      <formula>$AA$44</formula>
    </cfRule>
  </conditionalFormatting>
  <conditionalFormatting sqref="AB30">
    <cfRule type="cellIs" dxfId="17540" priority="621" operator="greaterThan">
      <formula>$AA$30</formula>
    </cfRule>
  </conditionalFormatting>
  <conditionalFormatting sqref="AB31">
    <cfRule type="cellIs" dxfId="17539" priority="620" operator="greaterThan">
      <formula>$AA$31</formula>
    </cfRule>
  </conditionalFormatting>
  <conditionalFormatting sqref="L33">
    <cfRule type="cellIs" dxfId="17538" priority="619" operator="greaterThan">
      <formula>$K$33</formula>
    </cfRule>
  </conditionalFormatting>
  <conditionalFormatting sqref="L34">
    <cfRule type="cellIs" dxfId="17537" priority="618" operator="greaterThan">
      <formula>$K$34</formula>
    </cfRule>
  </conditionalFormatting>
  <conditionalFormatting sqref="L36">
    <cfRule type="cellIs" dxfId="17536" priority="617" operator="greaterThan">
      <formula>$K$36</formula>
    </cfRule>
  </conditionalFormatting>
  <conditionalFormatting sqref="L37">
    <cfRule type="cellIs" dxfId="17535" priority="616" operator="greaterThan">
      <formula>$K$37</formula>
    </cfRule>
  </conditionalFormatting>
  <conditionalFormatting sqref="L47">
    <cfRule type="cellIs" dxfId="17534" priority="615" operator="greaterThan">
      <formula>$K$47</formula>
    </cfRule>
  </conditionalFormatting>
  <conditionalFormatting sqref="L45">
    <cfRule type="cellIs" dxfId="17533" priority="614" operator="greaterThan">
      <formula>$K$45</formula>
    </cfRule>
  </conditionalFormatting>
  <conditionalFormatting sqref="L46">
    <cfRule type="cellIs" dxfId="17532" priority="613" operator="greaterThan">
      <formula>$K$46</formula>
    </cfRule>
  </conditionalFormatting>
  <conditionalFormatting sqref="L50">
    <cfRule type="cellIs" dxfId="17531" priority="612" operator="greaterThan">
      <formula>$K$50</formula>
    </cfRule>
  </conditionalFormatting>
  <conditionalFormatting sqref="L51">
    <cfRule type="cellIs" dxfId="17530" priority="611" operator="greaterThan">
      <formula>$K$51</formula>
    </cfRule>
  </conditionalFormatting>
  <conditionalFormatting sqref="L48">
    <cfRule type="cellIs" dxfId="17529" priority="610" operator="greaterThan">
      <formula>$K$48</formula>
    </cfRule>
  </conditionalFormatting>
  <conditionalFormatting sqref="L49">
    <cfRule type="cellIs" dxfId="17528" priority="609" operator="greaterThan">
      <formula>$K$49</formula>
    </cfRule>
  </conditionalFormatting>
  <conditionalFormatting sqref="L52">
    <cfRule type="cellIs" dxfId="17527" priority="608" operator="greaterThan">
      <formula>$K$52</formula>
    </cfRule>
  </conditionalFormatting>
  <conditionalFormatting sqref="Z33">
    <cfRule type="cellIs" dxfId="17526" priority="606" operator="greaterThan">
      <formula>$Y$33</formula>
    </cfRule>
  </conditionalFormatting>
  <conditionalFormatting sqref="Z34">
    <cfRule type="cellIs" dxfId="17525" priority="605" operator="greaterThan">
      <formula>$Y$34</formula>
    </cfRule>
  </conditionalFormatting>
  <conditionalFormatting sqref="Z36">
    <cfRule type="cellIs" dxfId="17524" priority="604" operator="greaterThan">
      <formula>$Y$36</formula>
    </cfRule>
  </conditionalFormatting>
  <conditionalFormatting sqref="Z37">
    <cfRule type="cellIs" dxfId="17523" priority="603" operator="greaterThan">
      <formula>$Y$37</formula>
    </cfRule>
  </conditionalFormatting>
  <conditionalFormatting sqref="Z47">
    <cfRule type="cellIs" dxfId="17522" priority="602" operator="greaterThan">
      <formula>$Y$47</formula>
    </cfRule>
  </conditionalFormatting>
  <conditionalFormatting sqref="Z45">
    <cfRule type="cellIs" dxfId="17521" priority="601" operator="greaterThan">
      <formula>$Y$45</formula>
    </cfRule>
  </conditionalFormatting>
  <conditionalFormatting sqref="Z46">
    <cfRule type="cellIs" dxfId="17520" priority="600" operator="greaterThan">
      <formula>$Y$46</formula>
    </cfRule>
  </conditionalFormatting>
  <conditionalFormatting sqref="Z50">
    <cfRule type="cellIs" dxfId="17519" priority="599" operator="greaterThan">
      <formula>$Y$50</formula>
    </cfRule>
  </conditionalFormatting>
  <conditionalFormatting sqref="Z51">
    <cfRule type="cellIs" dxfId="17518" priority="598" operator="greaterThan">
      <formula>$Y$51</formula>
    </cfRule>
  </conditionalFormatting>
  <conditionalFormatting sqref="Z48">
    <cfRule type="cellIs" dxfId="17517" priority="597" operator="greaterThan">
      <formula>$Y$48</formula>
    </cfRule>
  </conditionalFormatting>
  <conditionalFormatting sqref="Z49">
    <cfRule type="cellIs" dxfId="17516" priority="596" operator="greaterThan">
      <formula>$Y$49</formula>
    </cfRule>
  </conditionalFormatting>
  <conditionalFormatting sqref="Z52">
    <cfRule type="cellIs" dxfId="17515" priority="595" operator="greaterThan">
      <formula>$Y$52</formula>
    </cfRule>
  </conditionalFormatting>
  <conditionalFormatting sqref="AB33">
    <cfRule type="cellIs" dxfId="17514" priority="593" operator="greaterThan">
      <formula>$AA$33</formula>
    </cfRule>
  </conditionalFormatting>
  <conditionalFormatting sqref="AB34">
    <cfRule type="cellIs" dxfId="17513" priority="592" operator="greaterThan">
      <formula>$AA$34</formula>
    </cfRule>
  </conditionalFormatting>
  <conditionalFormatting sqref="AB36">
    <cfRule type="cellIs" dxfId="17512" priority="591" operator="greaterThan">
      <formula>$AA$36</formula>
    </cfRule>
  </conditionalFormatting>
  <conditionalFormatting sqref="AB37">
    <cfRule type="cellIs" dxfId="17511" priority="590" operator="greaterThan">
      <formula>$AA$37</formula>
    </cfRule>
  </conditionalFormatting>
  <conditionalFormatting sqref="AB47">
    <cfRule type="cellIs" dxfId="17510" priority="589" operator="greaterThan">
      <formula>$AA$47</formula>
    </cfRule>
  </conditionalFormatting>
  <conditionalFormatting sqref="AB45">
    <cfRule type="cellIs" dxfId="17509" priority="588" operator="greaterThan">
      <formula>$AA$45</formula>
    </cfRule>
  </conditionalFormatting>
  <conditionalFormatting sqref="AB46">
    <cfRule type="cellIs" dxfId="17508" priority="587" operator="greaterThan">
      <formula>$AA$46</formula>
    </cfRule>
  </conditionalFormatting>
  <conditionalFormatting sqref="AB50">
    <cfRule type="cellIs" dxfId="17507" priority="586" operator="greaterThan">
      <formula>$AA$50</formula>
    </cfRule>
  </conditionalFormatting>
  <conditionalFormatting sqref="AB51">
    <cfRule type="cellIs" dxfId="17506" priority="585" operator="greaterThan">
      <formula>$AA$51</formula>
    </cfRule>
  </conditionalFormatting>
  <conditionalFormatting sqref="AB48">
    <cfRule type="cellIs" dxfId="17505" priority="584" operator="greaterThan">
      <formula>$AA$48</formula>
    </cfRule>
  </conditionalFormatting>
  <conditionalFormatting sqref="AB49">
    <cfRule type="cellIs" dxfId="17504" priority="583" operator="greaterThan">
      <formula>$AA$49</formula>
    </cfRule>
  </conditionalFormatting>
  <conditionalFormatting sqref="AB52">
    <cfRule type="cellIs" dxfId="17503" priority="582" operator="greaterThan">
      <formula>$AA$52</formula>
    </cfRule>
  </conditionalFormatting>
  <conditionalFormatting sqref="L58">
    <cfRule type="cellIs" dxfId="17502" priority="580" operator="greaterThan">
      <formula>$K$58</formula>
    </cfRule>
  </conditionalFormatting>
  <conditionalFormatting sqref="L59">
    <cfRule type="cellIs" dxfId="17501" priority="579" operator="greaterThan">
      <formula>$K$59</formula>
    </cfRule>
  </conditionalFormatting>
  <conditionalFormatting sqref="L64">
    <cfRule type="cellIs" dxfId="17500" priority="578" operator="greaterThan">
      <formula>$K$64</formula>
    </cfRule>
  </conditionalFormatting>
  <conditionalFormatting sqref="L62">
    <cfRule type="cellIs" dxfId="17499" priority="577" operator="greaterThan">
      <formula>$K$62</formula>
    </cfRule>
  </conditionalFormatting>
  <conditionalFormatting sqref="L65">
    <cfRule type="cellIs" dxfId="17498" priority="576" operator="greaterThan">
      <formula>$K$65</formula>
    </cfRule>
  </conditionalFormatting>
  <conditionalFormatting sqref="L60">
    <cfRule type="cellIs" dxfId="17497" priority="575" operator="greaterThan">
      <formula>$K$60</formula>
    </cfRule>
  </conditionalFormatting>
  <conditionalFormatting sqref="L66">
    <cfRule type="cellIs" dxfId="17496" priority="573" operator="greaterThan">
      <formula>$K$66</formula>
    </cfRule>
  </conditionalFormatting>
  <conditionalFormatting sqref="Z58">
    <cfRule type="cellIs" dxfId="17495" priority="572" operator="greaterThan">
      <formula>$Y$58</formula>
    </cfRule>
  </conditionalFormatting>
  <conditionalFormatting sqref="Z59">
    <cfRule type="cellIs" dxfId="17494" priority="571" operator="greaterThan">
      <formula>$Y$59</formula>
    </cfRule>
  </conditionalFormatting>
  <conditionalFormatting sqref="Z64">
    <cfRule type="cellIs" dxfId="17493" priority="570" operator="greaterThan">
      <formula>$Y$64</formula>
    </cfRule>
  </conditionalFormatting>
  <conditionalFormatting sqref="Z62">
    <cfRule type="cellIs" dxfId="17492" priority="569" operator="greaterThan">
      <formula>$Y$62</formula>
    </cfRule>
  </conditionalFormatting>
  <conditionalFormatting sqref="Z65">
    <cfRule type="cellIs" dxfId="17491" priority="568" operator="greaterThan">
      <formula>$Y$65</formula>
    </cfRule>
  </conditionalFormatting>
  <conditionalFormatting sqref="Z60">
    <cfRule type="cellIs" dxfId="17490" priority="567" operator="greaterThan">
      <formula>$Y$60</formula>
    </cfRule>
  </conditionalFormatting>
  <conditionalFormatting sqref="Z66">
    <cfRule type="cellIs" dxfId="17489" priority="565" operator="greaterThan">
      <formula>$Y$66</formula>
    </cfRule>
  </conditionalFormatting>
  <conditionalFormatting sqref="AB58">
    <cfRule type="cellIs" dxfId="17488" priority="564" operator="greaterThan">
      <formula>$AA$58</formula>
    </cfRule>
  </conditionalFormatting>
  <conditionalFormatting sqref="AB59">
    <cfRule type="cellIs" dxfId="17487" priority="563" operator="greaterThan">
      <formula>$AA$59</formula>
    </cfRule>
  </conditionalFormatting>
  <conditionalFormatting sqref="AB64">
    <cfRule type="cellIs" dxfId="17486" priority="562" operator="greaterThan">
      <formula>$AA$64</formula>
    </cfRule>
  </conditionalFormatting>
  <conditionalFormatting sqref="AB62">
    <cfRule type="cellIs" dxfId="17485" priority="561" operator="greaterThan">
      <formula>$AA$62</formula>
    </cfRule>
  </conditionalFormatting>
  <conditionalFormatting sqref="AB65">
    <cfRule type="cellIs" dxfId="17484" priority="560" operator="greaterThan">
      <formula>$AA$65</formula>
    </cfRule>
  </conditionalFormatting>
  <conditionalFormatting sqref="AB60">
    <cfRule type="cellIs" dxfId="17483" priority="559" operator="greaterThan">
      <formula>$AA$60</formula>
    </cfRule>
  </conditionalFormatting>
  <conditionalFormatting sqref="AB66">
    <cfRule type="cellIs" dxfId="17482" priority="557" operator="greaterThan">
      <formula>$AA$66</formula>
    </cfRule>
  </conditionalFormatting>
  <conditionalFormatting sqref="L72">
    <cfRule type="cellIs" dxfId="17481" priority="556" operator="greaterThan">
      <formula>$K$72</formula>
    </cfRule>
  </conditionalFormatting>
  <conditionalFormatting sqref="L74">
    <cfRule type="cellIs" dxfId="17480" priority="555" operator="greaterThan">
      <formula>$K$74</formula>
    </cfRule>
  </conditionalFormatting>
  <conditionalFormatting sqref="L73">
    <cfRule type="cellIs" dxfId="17479" priority="554" operator="greaterThan">
      <formula>$K$73</formula>
    </cfRule>
  </conditionalFormatting>
  <conditionalFormatting sqref="L75">
    <cfRule type="cellIs" dxfId="17478" priority="553" operator="greaterThan">
      <formula>$K$75</formula>
    </cfRule>
  </conditionalFormatting>
  <conditionalFormatting sqref="L76">
    <cfRule type="cellIs" dxfId="17477" priority="552" operator="greaterThan">
      <formula>$K$76</formula>
    </cfRule>
  </conditionalFormatting>
  <conditionalFormatting sqref="Z72">
    <cfRule type="cellIs" dxfId="17476" priority="551" operator="greaterThan">
      <formula>$Y$72</formula>
    </cfRule>
  </conditionalFormatting>
  <conditionalFormatting sqref="Z74">
    <cfRule type="cellIs" dxfId="17475" priority="550" operator="greaterThan">
      <formula>$Y$74</formula>
    </cfRule>
  </conditionalFormatting>
  <conditionalFormatting sqref="Z73">
    <cfRule type="cellIs" dxfId="17474" priority="549" operator="greaterThan">
      <formula>$Y$73</formula>
    </cfRule>
  </conditionalFormatting>
  <conditionalFormatting sqref="Z75">
    <cfRule type="cellIs" dxfId="17473" priority="548" operator="greaterThan">
      <formula>$Y$75</formula>
    </cfRule>
  </conditionalFormatting>
  <conditionalFormatting sqref="Z76">
    <cfRule type="cellIs" dxfId="17472" priority="547" operator="greaterThan">
      <formula>$Y$76</formula>
    </cfRule>
  </conditionalFormatting>
  <conditionalFormatting sqref="AB72">
    <cfRule type="cellIs" dxfId="17471" priority="546" operator="greaterThan">
      <formula>$AA$72</formula>
    </cfRule>
  </conditionalFormatting>
  <conditionalFormatting sqref="AB74">
    <cfRule type="cellIs" dxfId="17470" priority="545" operator="greaterThan">
      <formula>$AA$74</formula>
    </cfRule>
  </conditionalFormatting>
  <conditionalFormatting sqref="AB73">
    <cfRule type="cellIs" dxfId="17469" priority="544" operator="greaterThan">
      <formula>$AA$73</formula>
    </cfRule>
  </conditionalFormatting>
  <conditionalFormatting sqref="AB75">
    <cfRule type="cellIs" dxfId="17468" priority="543" operator="greaterThan">
      <formula>$AA$75</formula>
    </cfRule>
  </conditionalFormatting>
  <conditionalFormatting sqref="AB76">
    <cfRule type="cellIs" dxfId="17467" priority="542" operator="greaterThan">
      <formula>$AA$76</formula>
    </cfRule>
  </conditionalFormatting>
  <conditionalFormatting sqref="L61">
    <cfRule type="cellIs" dxfId="17466" priority="541" operator="greaterThan">
      <formula>$K$61</formula>
    </cfRule>
  </conditionalFormatting>
  <conditionalFormatting sqref="Z61">
    <cfRule type="cellIs" dxfId="17465" priority="540" operator="greaterThan">
      <formula>$Y$61</formula>
    </cfRule>
  </conditionalFormatting>
  <conditionalFormatting sqref="AB61">
    <cfRule type="cellIs" dxfId="17464" priority="539" operator="greaterThan">
      <formula>$AA$61</formula>
    </cfRule>
  </conditionalFormatting>
  <conditionalFormatting sqref="L77">
    <cfRule type="cellIs" dxfId="17463" priority="538" operator="greaterThan">
      <formula>$K$77</formula>
    </cfRule>
  </conditionalFormatting>
  <conditionalFormatting sqref="L78">
    <cfRule type="cellIs" dxfId="17462" priority="537" operator="greaterThan">
      <formula>$K$78</formula>
    </cfRule>
  </conditionalFormatting>
  <conditionalFormatting sqref="L79">
    <cfRule type="cellIs" dxfId="17461" priority="536" operator="greaterThan">
      <formula>$K$79</formula>
    </cfRule>
  </conditionalFormatting>
  <conditionalFormatting sqref="L80">
    <cfRule type="cellIs" dxfId="17460" priority="535" operator="greaterThan">
      <formula>$K$80</formula>
    </cfRule>
  </conditionalFormatting>
  <conditionalFormatting sqref="L81">
    <cfRule type="cellIs" dxfId="17459" priority="534" operator="greaterThan">
      <formula>$K$81</formula>
    </cfRule>
  </conditionalFormatting>
  <conditionalFormatting sqref="Z77">
    <cfRule type="cellIs" dxfId="17458" priority="533" operator="greaterThan">
      <formula>$Y$77</formula>
    </cfRule>
  </conditionalFormatting>
  <conditionalFormatting sqref="Z78">
    <cfRule type="cellIs" dxfId="17457" priority="532" operator="greaterThan">
      <formula>$Y$78</formula>
    </cfRule>
  </conditionalFormatting>
  <conditionalFormatting sqref="Z79">
    <cfRule type="cellIs" dxfId="17456" priority="531" operator="greaterThan">
      <formula>$Y$79</formula>
    </cfRule>
  </conditionalFormatting>
  <conditionalFormatting sqref="Z80">
    <cfRule type="cellIs" dxfId="17455" priority="530" operator="greaterThan">
      <formula>$Y$80</formula>
    </cfRule>
  </conditionalFormatting>
  <conditionalFormatting sqref="Z81">
    <cfRule type="cellIs" dxfId="17454" priority="529" operator="greaterThan">
      <formula>$Y$81</formula>
    </cfRule>
  </conditionalFormatting>
  <conditionalFormatting sqref="AB77">
    <cfRule type="cellIs" dxfId="17453" priority="528" operator="greaterThan">
      <formula>$AA$77</formula>
    </cfRule>
  </conditionalFormatting>
  <conditionalFormatting sqref="AB78">
    <cfRule type="cellIs" dxfId="17452" priority="527" operator="greaterThan">
      <formula>$AA$78</formula>
    </cfRule>
  </conditionalFormatting>
  <conditionalFormatting sqref="AB79">
    <cfRule type="cellIs" dxfId="17451" priority="526" operator="greaterThan">
      <formula>$AA$79</formula>
    </cfRule>
  </conditionalFormatting>
  <conditionalFormatting sqref="AB80">
    <cfRule type="cellIs" dxfId="17450" priority="525" operator="greaterThan">
      <formula>$AA$80</formula>
    </cfRule>
  </conditionalFormatting>
  <conditionalFormatting sqref="AB81">
    <cfRule type="cellIs" dxfId="17449" priority="524" operator="greaterThan">
      <formula>$AA$81</formula>
    </cfRule>
  </conditionalFormatting>
  <conditionalFormatting sqref="J63">
    <cfRule type="cellIs" dxfId="17448" priority="523" operator="greaterThan">
      <formula>$I$63</formula>
    </cfRule>
  </conditionalFormatting>
  <conditionalFormatting sqref="L63">
    <cfRule type="cellIs" dxfId="17447" priority="521" operator="greaterThan">
      <formula>$K$63</formula>
    </cfRule>
  </conditionalFormatting>
  <conditionalFormatting sqref="Z63">
    <cfRule type="cellIs" dxfId="17446" priority="520" operator="greaterThan">
      <formula>$Y$63</formula>
    </cfRule>
  </conditionalFormatting>
  <conditionalFormatting sqref="AB63">
    <cfRule type="cellIs" dxfId="17445" priority="519" operator="greaterThan">
      <formula>$AA$63</formula>
    </cfRule>
  </conditionalFormatting>
  <conditionalFormatting sqref="J67">
    <cfRule type="cellIs" dxfId="17444" priority="518" operator="greaterThan">
      <formula>$I$67</formula>
    </cfRule>
  </conditionalFormatting>
  <conditionalFormatting sqref="L67">
    <cfRule type="cellIs" dxfId="17443" priority="517" operator="greaterThan">
      <formula>$K$67</formula>
    </cfRule>
  </conditionalFormatting>
  <conditionalFormatting sqref="Z67">
    <cfRule type="cellIs" dxfId="17442" priority="516" operator="greaterThan">
      <formula>$Y$67</formula>
    </cfRule>
  </conditionalFormatting>
  <conditionalFormatting sqref="AB67">
    <cfRule type="cellIs" dxfId="17441" priority="515" operator="greaterThan">
      <formula>$AA$67</formula>
    </cfRule>
  </conditionalFormatting>
  <conditionalFormatting sqref="S27 S31">
    <cfRule type="expression" dxfId="17440" priority="511">
      <formula>J27&gt;=I27-8</formula>
    </cfRule>
    <cfRule type="expression" dxfId="17439" priority="512">
      <formula>J27&lt;I27-8</formula>
    </cfRule>
  </conditionalFormatting>
  <conditionalFormatting sqref="S28">
    <cfRule type="expression" dxfId="17438" priority="507">
      <formula>J28&gt;=I28-8</formula>
    </cfRule>
    <cfRule type="expression" dxfId="17437" priority="508">
      <formula>J28&lt;I28-8</formula>
    </cfRule>
  </conditionalFormatting>
  <conditionalFormatting sqref="S29">
    <cfRule type="expression" dxfId="17436" priority="503">
      <formula>J29&gt;=I29-8</formula>
    </cfRule>
    <cfRule type="expression" dxfId="17435" priority="504">
      <formula>J29&lt;I29-8</formula>
    </cfRule>
  </conditionalFormatting>
  <conditionalFormatting sqref="S42">
    <cfRule type="expression" dxfId="17434" priority="499">
      <formula>J42&gt;=I42-8</formula>
    </cfRule>
    <cfRule type="expression" dxfId="17433" priority="500">
      <formula>J42&lt;I42-8</formula>
    </cfRule>
  </conditionalFormatting>
  <conditionalFormatting sqref="S43">
    <cfRule type="expression" dxfId="17432" priority="495">
      <formula>J43&gt;=I43-8</formula>
    </cfRule>
    <cfRule type="expression" dxfId="17431" priority="496">
      <formula>J43&lt;I43-8</formula>
    </cfRule>
  </conditionalFormatting>
  <conditionalFormatting sqref="S44">
    <cfRule type="expression" dxfId="17430" priority="491">
      <formula>J44&gt;=I44-8</formula>
    </cfRule>
    <cfRule type="expression" dxfId="17429" priority="492">
      <formula>J44&lt;I44-8</formula>
    </cfRule>
  </conditionalFormatting>
  <conditionalFormatting sqref="S30">
    <cfRule type="expression" dxfId="17428" priority="487">
      <formula>J30&gt;=I30-8</formula>
    </cfRule>
    <cfRule type="expression" dxfId="17427" priority="488">
      <formula>J30&lt;I30-8</formula>
    </cfRule>
  </conditionalFormatting>
  <conditionalFormatting sqref="S33">
    <cfRule type="expression" dxfId="17426" priority="479">
      <formula>J33&gt;=I33-8</formula>
    </cfRule>
    <cfRule type="expression" dxfId="17425" priority="480">
      <formula>J33&lt;I33-8</formula>
    </cfRule>
  </conditionalFormatting>
  <conditionalFormatting sqref="S34:S35">
    <cfRule type="expression" dxfId="17424" priority="475">
      <formula>J34&gt;=I34-8</formula>
    </cfRule>
    <cfRule type="expression" dxfId="17423" priority="476">
      <formula>J34&lt;I34-8</formula>
    </cfRule>
  </conditionalFormatting>
  <conditionalFormatting sqref="S36">
    <cfRule type="expression" dxfId="17422" priority="471">
      <formula>J36&gt;=I36-8</formula>
    </cfRule>
    <cfRule type="expression" dxfId="17421" priority="472">
      <formula>J36&lt;I36-8</formula>
    </cfRule>
  </conditionalFormatting>
  <conditionalFormatting sqref="S37">
    <cfRule type="expression" dxfId="17420" priority="467">
      <formula>J37&gt;=I37-8</formula>
    </cfRule>
    <cfRule type="expression" dxfId="17419" priority="468">
      <formula>J37&lt;I37-8</formula>
    </cfRule>
  </conditionalFormatting>
  <conditionalFormatting sqref="S45">
    <cfRule type="expression" dxfId="17418" priority="463">
      <formula>J45&gt;=I45-8</formula>
    </cfRule>
    <cfRule type="expression" dxfId="17417" priority="464">
      <formula>J45&lt;I45-8</formula>
    </cfRule>
  </conditionalFormatting>
  <conditionalFormatting sqref="S46">
    <cfRule type="expression" dxfId="17416" priority="459">
      <formula>J46&gt;=I46-8</formula>
    </cfRule>
    <cfRule type="expression" dxfId="17415" priority="460">
      <formula>J46&lt;I46-8</formula>
    </cfRule>
  </conditionalFormatting>
  <conditionalFormatting sqref="S50">
    <cfRule type="expression" dxfId="17414" priority="455">
      <formula>J50&gt;=I50-8</formula>
    </cfRule>
    <cfRule type="expression" dxfId="17413" priority="456">
      <formula>J50&lt;I50-8</formula>
    </cfRule>
  </conditionalFormatting>
  <conditionalFormatting sqref="S51">
    <cfRule type="expression" dxfId="17412" priority="451">
      <formula>J51&gt;=I51-8</formula>
    </cfRule>
    <cfRule type="expression" dxfId="17411" priority="452">
      <formula>J51&lt;I51-8</formula>
    </cfRule>
  </conditionalFormatting>
  <conditionalFormatting sqref="S48">
    <cfRule type="expression" dxfId="17410" priority="447">
      <formula>J48&gt;=I48-8</formula>
    </cfRule>
    <cfRule type="expression" dxfId="17409" priority="448">
      <formula>J48&lt;I48-8</formula>
    </cfRule>
  </conditionalFormatting>
  <conditionalFormatting sqref="S47">
    <cfRule type="expression" dxfId="17408" priority="443">
      <formula>J47&gt;=I47-8</formula>
    </cfRule>
    <cfRule type="expression" dxfId="17407" priority="444">
      <formula>J47&lt;I47-8</formula>
    </cfRule>
  </conditionalFormatting>
  <conditionalFormatting sqref="S49">
    <cfRule type="expression" dxfId="17406" priority="439">
      <formula>J49&gt;=I49-8</formula>
    </cfRule>
    <cfRule type="expression" dxfId="17405" priority="440">
      <formula>J49&lt;I49-8</formula>
    </cfRule>
  </conditionalFormatting>
  <conditionalFormatting sqref="S52">
    <cfRule type="expression" dxfId="17404" priority="435">
      <formula>J52&gt;=I52-8</formula>
    </cfRule>
    <cfRule type="expression" dxfId="17403" priority="436">
      <formula>J52&lt;I52-8</formula>
    </cfRule>
  </conditionalFormatting>
  <conditionalFormatting sqref="S58">
    <cfRule type="expression" dxfId="17402" priority="431">
      <formula>J58&gt;=I58-8</formula>
    </cfRule>
    <cfRule type="expression" dxfId="17401" priority="432">
      <formula>J58&lt;I58-8</formula>
    </cfRule>
  </conditionalFormatting>
  <conditionalFormatting sqref="S59">
    <cfRule type="expression" dxfId="17400" priority="427">
      <formula>J59&gt;=I59-8</formula>
    </cfRule>
    <cfRule type="expression" dxfId="17399" priority="428">
      <formula>J59&lt;I59-8</formula>
    </cfRule>
  </conditionalFormatting>
  <conditionalFormatting sqref="S64">
    <cfRule type="expression" dxfId="17398" priority="423">
      <formula>J64&gt;=I64-8</formula>
    </cfRule>
    <cfRule type="expression" dxfId="17397" priority="424">
      <formula>J64&lt;I64-8</formula>
    </cfRule>
  </conditionalFormatting>
  <conditionalFormatting sqref="S62">
    <cfRule type="expression" dxfId="17396" priority="419">
      <formula>J62&gt;=I62-8</formula>
    </cfRule>
    <cfRule type="expression" dxfId="17395" priority="420">
      <formula>J62&lt;I62-8</formula>
    </cfRule>
  </conditionalFormatting>
  <conditionalFormatting sqref="S65">
    <cfRule type="expression" dxfId="17394" priority="415">
      <formula>J65&gt;=I65-8</formula>
    </cfRule>
    <cfRule type="expression" dxfId="17393" priority="416">
      <formula>J65&lt;I65-8</formula>
    </cfRule>
  </conditionalFormatting>
  <conditionalFormatting sqref="S60">
    <cfRule type="expression" dxfId="17392" priority="411">
      <formula>J60&gt;=I60-8</formula>
    </cfRule>
    <cfRule type="expression" dxfId="17391" priority="412">
      <formula>J60&lt;I60-8</formula>
    </cfRule>
  </conditionalFormatting>
  <conditionalFormatting sqref="S63">
    <cfRule type="expression" dxfId="17390" priority="407">
      <formula>J63&gt;=I63-8</formula>
    </cfRule>
    <cfRule type="expression" dxfId="17389" priority="408">
      <formula>J63&lt;I63-8</formula>
    </cfRule>
  </conditionalFormatting>
  <conditionalFormatting sqref="S66">
    <cfRule type="expression" dxfId="17388" priority="399">
      <formula>J66&gt;=I66-8</formula>
    </cfRule>
    <cfRule type="expression" dxfId="17387" priority="400">
      <formula>J66&lt;I66-8</formula>
    </cfRule>
  </conditionalFormatting>
  <conditionalFormatting sqref="S72">
    <cfRule type="expression" dxfId="17386" priority="395">
      <formula>J72&gt;=I72-8</formula>
    </cfRule>
    <cfRule type="expression" dxfId="17385" priority="396">
      <formula>J72&lt;I72-8</formula>
    </cfRule>
  </conditionalFormatting>
  <conditionalFormatting sqref="S74">
    <cfRule type="expression" dxfId="17384" priority="391">
      <formula>J74&gt;=I74-8</formula>
    </cfRule>
    <cfRule type="expression" dxfId="17383" priority="392">
      <formula>J74&lt;I74-8</formula>
    </cfRule>
  </conditionalFormatting>
  <conditionalFormatting sqref="S73">
    <cfRule type="expression" dxfId="17382" priority="387">
      <formula>J73&gt;=I73-8</formula>
    </cfRule>
    <cfRule type="expression" dxfId="17381" priority="388">
      <formula>J73&lt;I73-8</formula>
    </cfRule>
  </conditionalFormatting>
  <conditionalFormatting sqref="S75">
    <cfRule type="expression" dxfId="17380" priority="383">
      <formula>J75&gt;=I75-8</formula>
    </cfRule>
    <cfRule type="expression" dxfId="17379" priority="384">
      <formula>J75&lt;I75-8</formula>
    </cfRule>
  </conditionalFormatting>
  <conditionalFormatting sqref="S61">
    <cfRule type="expression" dxfId="17378" priority="375">
      <formula>J61&gt;=I61-8</formula>
    </cfRule>
    <cfRule type="expression" dxfId="17377" priority="376">
      <formula>J61&lt;I61-8</formula>
    </cfRule>
  </conditionalFormatting>
  <conditionalFormatting sqref="AG58">
    <cfRule type="expression" dxfId="17376" priority="217">
      <formula>U58=0</formula>
    </cfRule>
    <cfRule type="expression" dxfId="17375" priority="373">
      <formula>Z58&gt;=23</formula>
    </cfRule>
    <cfRule type="expression" dxfId="17374" priority="374">
      <formula>Z58&lt;23</formula>
    </cfRule>
  </conditionalFormatting>
  <conditionalFormatting sqref="AH58 AH31">
    <cfRule type="expression" dxfId="17373" priority="371">
      <formula>Z31&gt;=Y31-8</formula>
    </cfRule>
    <cfRule type="expression" dxfId="17372" priority="372">
      <formula>Z31&lt;Y31-8</formula>
    </cfRule>
  </conditionalFormatting>
  <conditionalFormatting sqref="AG27 AG31">
    <cfRule type="expression" dxfId="17371" priority="369">
      <formula>Z27&gt;=23</formula>
    </cfRule>
    <cfRule type="expression" dxfId="17370" priority="370">
      <formula>Z27&lt;23</formula>
    </cfRule>
  </conditionalFormatting>
  <conditionalFormatting sqref="AH27">
    <cfRule type="expression" dxfId="17369" priority="367">
      <formula>Z27&gt;=Y27-8</formula>
    </cfRule>
    <cfRule type="expression" dxfId="17368" priority="368">
      <formula>Z27&lt;Y27-8</formula>
    </cfRule>
  </conditionalFormatting>
  <conditionalFormatting sqref="AG28">
    <cfRule type="expression" dxfId="17367" priority="365">
      <formula>Z28&gt;=23</formula>
    </cfRule>
    <cfRule type="expression" dxfId="17366" priority="366">
      <formula>Z28&lt;23</formula>
    </cfRule>
  </conditionalFormatting>
  <conditionalFormatting sqref="AH28">
    <cfRule type="expression" dxfId="17365" priority="363">
      <formula>Z28&gt;=Y28-8</formula>
    </cfRule>
    <cfRule type="expression" dxfId="17364" priority="364">
      <formula>Z28&lt;Y28-8</formula>
    </cfRule>
  </conditionalFormatting>
  <conditionalFormatting sqref="AG42">
    <cfRule type="expression" dxfId="17363" priority="357">
      <formula>Z42&gt;=23</formula>
    </cfRule>
    <cfRule type="expression" dxfId="17362" priority="358">
      <formula>Z42&lt;23</formula>
    </cfRule>
  </conditionalFormatting>
  <conditionalFormatting sqref="AH42">
    <cfRule type="expression" dxfId="17361" priority="355">
      <formula>Z42&gt;=Y42-8</formula>
    </cfRule>
    <cfRule type="expression" dxfId="17360" priority="356">
      <formula>Z42&lt;Y42-8</formula>
    </cfRule>
  </conditionalFormatting>
  <conditionalFormatting sqref="AG43">
    <cfRule type="expression" dxfId="17359" priority="353">
      <formula>Z43&gt;=23</formula>
    </cfRule>
    <cfRule type="expression" dxfId="17358" priority="354">
      <formula>Z43&lt;23</formula>
    </cfRule>
  </conditionalFormatting>
  <conditionalFormatting sqref="AH43">
    <cfRule type="expression" dxfId="17357" priority="351">
      <formula>Z43&gt;=Y43-8</formula>
    </cfRule>
    <cfRule type="expression" dxfId="17356" priority="352">
      <formula>Z43&lt;Y43-8</formula>
    </cfRule>
  </conditionalFormatting>
  <conditionalFormatting sqref="AG44">
    <cfRule type="expression" dxfId="17355" priority="349">
      <formula>Z44&gt;=23</formula>
    </cfRule>
    <cfRule type="expression" dxfId="17354" priority="350">
      <formula>Z44&lt;23</formula>
    </cfRule>
  </conditionalFormatting>
  <conditionalFormatting sqref="AH44">
    <cfRule type="expression" dxfId="17353" priority="347">
      <formula>Z44&gt;=Y44-8</formula>
    </cfRule>
    <cfRule type="expression" dxfId="17352" priority="348">
      <formula>Z44&lt;Y44-8</formula>
    </cfRule>
  </conditionalFormatting>
  <conditionalFormatting sqref="AG30">
    <cfRule type="expression" dxfId="17351" priority="345">
      <formula>Z30&gt;=23</formula>
    </cfRule>
    <cfRule type="expression" dxfId="17350" priority="346">
      <formula>Z30&lt;23</formula>
    </cfRule>
  </conditionalFormatting>
  <conditionalFormatting sqref="AH30">
    <cfRule type="expression" dxfId="17349" priority="343">
      <formula>Z30&gt;=Y30-8</formula>
    </cfRule>
    <cfRule type="expression" dxfId="17348" priority="344">
      <formula>Z30&lt;Y30-8</formula>
    </cfRule>
  </conditionalFormatting>
  <conditionalFormatting sqref="AG33">
    <cfRule type="expression" dxfId="17347" priority="337">
      <formula>Z33&gt;=23</formula>
    </cfRule>
    <cfRule type="expression" dxfId="17346" priority="338">
      <formula>Z33&lt;23</formula>
    </cfRule>
  </conditionalFormatting>
  <conditionalFormatting sqref="AH33">
    <cfRule type="expression" dxfId="17345" priority="335">
      <formula>Z33&gt;=Y33-8</formula>
    </cfRule>
    <cfRule type="expression" dxfId="17344" priority="336">
      <formula>Z33&lt;Y33-8</formula>
    </cfRule>
  </conditionalFormatting>
  <conditionalFormatting sqref="AG34:AG35">
    <cfRule type="expression" dxfId="17343" priority="333">
      <formula>Z34&gt;=23</formula>
    </cfRule>
    <cfRule type="expression" dxfId="17342" priority="334">
      <formula>Z34&lt;23</formula>
    </cfRule>
  </conditionalFormatting>
  <conditionalFormatting sqref="AH34:AH35">
    <cfRule type="expression" dxfId="17341" priority="331">
      <formula>Z34&gt;=Y34-8</formula>
    </cfRule>
    <cfRule type="expression" dxfId="17340" priority="332">
      <formula>Z34&lt;Y34-8</formula>
    </cfRule>
  </conditionalFormatting>
  <conditionalFormatting sqref="AH36">
    <cfRule type="expression" dxfId="17339" priority="327">
      <formula>Z36&gt;=Y36-8</formula>
    </cfRule>
    <cfRule type="expression" dxfId="17338" priority="328">
      <formula>Z36&lt;Y36-8</formula>
    </cfRule>
  </conditionalFormatting>
  <conditionalFormatting sqref="AG45">
    <cfRule type="expression" dxfId="17337" priority="321">
      <formula>Z45&gt;=23</formula>
    </cfRule>
    <cfRule type="expression" dxfId="17336" priority="322">
      <formula>Z45&lt;23</formula>
    </cfRule>
  </conditionalFormatting>
  <conditionalFormatting sqref="AH45">
    <cfRule type="expression" dxfId="17335" priority="319">
      <formula>Z45&gt;=Y45-8</formula>
    </cfRule>
    <cfRule type="expression" dxfId="17334" priority="320">
      <formula>Z45&lt;Y45-8</formula>
    </cfRule>
  </conditionalFormatting>
  <conditionalFormatting sqref="AG46">
    <cfRule type="expression" dxfId="17333" priority="317">
      <formula>Z46&gt;=23</formula>
    </cfRule>
    <cfRule type="expression" dxfId="17332" priority="318">
      <formula>Z46&lt;23</formula>
    </cfRule>
  </conditionalFormatting>
  <conditionalFormatting sqref="AH46">
    <cfRule type="expression" dxfId="17331" priority="315">
      <formula>Z46&gt;=Y46-8</formula>
    </cfRule>
    <cfRule type="expression" dxfId="17330" priority="316">
      <formula>Z46&lt;Y46-8</formula>
    </cfRule>
  </conditionalFormatting>
  <conditionalFormatting sqref="AG50">
    <cfRule type="expression" dxfId="17329" priority="313">
      <formula>Z50&gt;=23</formula>
    </cfRule>
    <cfRule type="expression" dxfId="17328" priority="314">
      <formula>Z50&lt;23</formula>
    </cfRule>
  </conditionalFormatting>
  <conditionalFormatting sqref="AH50">
    <cfRule type="expression" dxfId="17327" priority="311">
      <formula>Z50&gt;=Y50-8</formula>
    </cfRule>
    <cfRule type="expression" dxfId="17326" priority="312">
      <formula>Z50&lt;Y50-8</formula>
    </cfRule>
  </conditionalFormatting>
  <conditionalFormatting sqref="AG51">
    <cfRule type="expression" dxfId="17325" priority="309">
      <formula>Z51&gt;=23</formula>
    </cfRule>
    <cfRule type="expression" dxfId="17324" priority="310">
      <formula>Z51&lt;23</formula>
    </cfRule>
  </conditionalFormatting>
  <conditionalFormatting sqref="AH51">
    <cfRule type="expression" dxfId="17323" priority="307">
      <formula>Z51&gt;=Y51-8</formula>
    </cfRule>
    <cfRule type="expression" dxfId="17322" priority="308">
      <formula>Z51&lt;Y51-8</formula>
    </cfRule>
  </conditionalFormatting>
  <conditionalFormatting sqref="AG48">
    <cfRule type="expression" dxfId="17321" priority="305">
      <formula>Z48&gt;=23</formula>
    </cfRule>
    <cfRule type="expression" dxfId="17320" priority="306">
      <formula>Z48&lt;23</formula>
    </cfRule>
  </conditionalFormatting>
  <conditionalFormatting sqref="AH48">
    <cfRule type="expression" dxfId="17319" priority="303">
      <formula>Z48&gt;=Y48-8</formula>
    </cfRule>
    <cfRule type="expression" dxfId="17318" priority="304">
      <formula>Z48&lt;Y48-8</formula>
    </cfRule>
  </conditionalFormatting>
  <conditionalFormatting sqref="AG47">
    <cfRule type="expression" dxfId="17317" priority="301">
      <formula>Z47&gt;=23</formula>
    </cfRule>
    <cfRule type="expression" dxfId="17316" priority="302">
      <formula>Z47&lt;23</formula>
    </cfRule>
  </conditionalFormatting>
  <conditionalFormatting sqref="AH47">
    <cfRule type="expression" dxfId="17315" priority="299">
      <formula>Z47&gt;=Y47-8</formula>
    </cfRule>
    <cfRule type="expression" dxfId="17314" priority="300">
      <formula>Z47&lt;Y47-8</formula>
    </cfRule>
  </conditionalFormatting>
  <conditionalFormatting sqref="AG49">
    <cfRule type="expression" dxfId="17313" priority="297">
      <formula>Z49&gt;=23</formula>
    </cfRule>
    <cfRule type="expression" dxfId="17312" priority="298">
      <formula>Z49&lt;23</formula>
    </cfRule>
  </conditionalFormatting>
  <conditionalFormatting sqref="AH49">
    <cfRule type="expression" dxfId="17311" priority="295">
      <formula>Z49&gt;=Y49-8</formula>
    </cfRule>
    <cfRule type="expression" dxfId="17310" priority="296">
      <formula>Z49&lt;Y49-8</formula>
    </cfRule>
  </conditionalFormatting>
  <conditionalFormatting sqref="AG52">
    <cfRule type="expression" dxfId="17309" priority="293">
      <formula>Z52&gt;=23</formula>
    </cfRule>
    <cfRule type="expression" dxfId="17308" priority="294">
      <formula>Z52&lt;23</formula>
    </cfRule>
  </conditionalFormatting>
  <conditionalFormatting sqref="AH52">
    <cfRule type="expression" dxfId="17307" priority="291">
      <formula>Z52&gt;=Y52-8</formula>
    </cfRule>
    <cfRule type="expression" dxfId="17306" priority="292">
      <formula>Z52&lt;Y52-8</formula>
    </cfRule>
  </conditionalFormatting>
  <conditionalFormatting sqref="AG29">
    <cfRule type="expression" dxfId="17305" priority="289">
      <formula>Z29&gt;=23</formula>
    </cfRule>
    <cfRule type="expression" dxfId="17304" priority="290">
      <formula>Z29&lt;23</formula>
    </cfRule>
  </conditionalFormatting>
  <conditionalFormatting sqref="AH29">
    <cfRule type="expression" dxfId="17303" priority="287">
      <formula>Z29&gt;=Y29-8</formula>
    </cfRule>
    <cfRule type="expression" dxfId="17302" priority="288">
      <formula>Z29&lt;Y29-8</formula>
    </cfRule>
  </conditionalFormatting>
  <conditionalFormatting sqref="AG59">
    <cfRule type="expression" dxfId="17301" priority="285">
      <formula>Z59&gt;=23</formula>
    </cfRule>
    <cfRule type="expression" dxfId="17300" priority="286">
      <formula>Z59&lt;23</formula>
    </cfRule>
  </conditionalFormatting>
  <conditionalFormatting sqref="AH59">
    <cfRule type="expression" dxfId="17299" priority="283">
      <formula>Z59&gt;=Y59-8</formula>
    </cfRule>
    <cfRule type="expression" dxfId="17298" priority="284">
      <formula>Z59&lt;Y59-8</formula>
    </cfRule>
  </conditionalFormatting>
  <conditionalFormatting sqref="AG64">
    <cfRule type="expression" dxfId="17297" priority="281">
      <formula>Z64&gt;=23</formula>
    </cfRule>
    <cfRule type="expression" dxfId="17296" priority="282">
      <formula>Z64&lt;23</formula>
    </cfRule>
  </conditionalFormatting>
  <conditionalFormatting sqref="AH64">
    <cfRule type="expression" dxfId="17295" priority="279">
      <formula>Z64&gt;=Y64-8</formula>
    </cfRule>
    <cfRule type="expression" dxfId="17294" priority="280">
      <formula>Z64&lt;Y64-8</formula>
    </cfRule>
  </conditionalFormatting>
  <conditionalFormatting sqref="AG62">
    <cfRule type="expression" dxfId="17293" priority="277">
      <formula>Z62&gt;=23</formula>
    </cfRule>
    <cfRule type="expression" dxfId="17292" priority="278">
      <formula>Z62&lt;23</formula>
    </cfRule>
  </conditionalFormatting>
  <conditionalFormatting sqref="AH62">
    <cfRule type="expression" dxfId="17291" priority="275">
      <formula>Z62&gt;=Y62-8</formula>
    </cfRule>
    <cfRule type="expression" dxfId="17290" priority="276">
      <formula>Z62&lt;Y62-8</formula>
    </cfRule>
  </conditionalFormatting>
  <conditionalFormatting sqref="AG65">
    <cfRule type="expression" dxfId="17289" priority="273">
      <formula>Z65&gt;=23</formula>
    </cfRule>
    <cfRule type="expression" dxfId="17288" priority="274">
      <formula>Z65&lt;23</formula>
    </cfRule>
  </conditionalFormatting>
  <conditionalFormatting sqref="AH65">
    <cfRule type="expression" dxfId="17287" priority="271">
      <formula>Z65&gt;=Y65-8</formula>
    </cfRule>
    <cfRule type="expression" dxfId="17286" priority="272">
      <formula>Z65&lt;Y65-8</formula>
    </cfRule>
  </conditionalFormatting>
  <conditionalFormatting sqref="AG60">
    <cfRule type="expression" dxfId="17285" priority="269">
      <formula>Z60&gt;=23</formula>
    </cfRule>
    <cfRule type="expression" dxfId="17284" priority="270">
      <formula>Z60&lt;23</formula>
    </cfRule>
  </conditionalFormatting>
  <conditionalFormatting sqref="AH60">
    <cfRule type="expression" dxfId="17283" priority="267">
      <formula>Z60&gt;=Y60-8</formula>
    </cfRule>
    <cfRule type="expression" dxfId="17282" priority="268">
      <formula>Z60&lt;Y60-8</formula>
    </cfRule>
  </conditionalFormatting>
  <conditionalFormatting sqref="AG63">
    <cfRule type="expression" dxfId="17281" priority="265">
      <formula>Z63&gt;=23</formula>
    </cfRule>
    <cfRule type="expression" dxfId="17280" priority="266">
      <formula>Z63&lt;23</formula>
    </cfRule>
  </conditionalFormatting>
  <conditionalFormatting sqref="AH63">
    <cfRule type="expression" dxfId="17279" priority="263">
      <formula>Z63&gt;=Y63-8</formula>
    </cfRule>
    <cfRule type="expression" dxfId="17278" priority="264">
      <formula>Z63&lt;Y63-8</formula>
    </cfRule>
  </conditionalFormatting>
  <conditionalFormatting sqref="AG66">
    <cfRule type="expression" dxfId="17277" priority="257">
      <formula>Z66&gt;=23</formula>
    </cfRule>
    <cfRule type="expression" dxfId="17276" priority="258">
      <formula>Z66&lt;23</formula>
    </cfRule>
  </conditionalFormatting>
  <conditionalFormatting sqref="AH66">
    <cfRule type="expression" dxfId="17275" priority="255">
      <formula>Z66&gt;=Y66-8</formula>
    </cfRule>
    <cfRule type="expression" dxfId="17274" priority="256">
      <formula>Z66&lt;Y66-8</formula>
    </cfRule>
  </conditionalFormatting>
  <conditionalFormatting sqref="AG72">
    <cfRule type="expression" dxfId="17273" priority="253">
      <formula>Z72&gt;=23</formula>
    </cfRule>
    <cfRule type="expression" dxfId="17272" priority="254">
      <formula>Z72&lt;23</formula>
    </cfRule>
  </conditionalFormatting>
  <conditionalFormatting sqref="AH72">
    <cfRule type="expression" dxfId="17271" priority="251">
      <formula>Z72&gt;=Y72-8</formula>
    </cfRule>
    <cfRule type="expression" dxfId="17270" priority="252">
      <formula>Z72&lt;Y72-8</formula>
    </cfRule>
  </conditionalFormatting>
  <conditionalFormatting sqref="AG74">
    <cfRule type="expression" dxfId="17269" priority="249">
      <formula>Z74&gt;=23</formula>
    </cfRule>
    <cfRule type="expression" dxfId="17268" priority="250">
      <formula>Z74&lt;23</formula>
    </cfRule>
  </conditionalFormatting>
  <conditionalFormatting sqref="AH74">
    <cfRule type="expression" dxfId="17267" priority="247">
      <formula>Z74&gt;=Y74-8</formula>
    </cfRule>
    <cfRule type="expression" dxfId="17266" priority="248">
      <formula>Z74&lt;Y74-8</formula>
    </cfRule>
  </conditionalFormatting>
  <conditionalFormatting sqref="AG75">
    <cfRule type="expression" dxfId="17265" priority="241">
      <formula>Z75&gt;=23</formula>
    </cfRule>
    <cfRule type="expression" dxfId="17264" priority="242">
      <formula>Z75&lt;23</formula>
    </cfRule>
  </conditionalFormatting>
  <conditionalFormatting sqref="AH75">
    <cfRule type="expression" dxfId="17263" priority="239">
      <formula>Z75&gt;=Y75-8</formula>
    </cfRule>
    <cfRule type="expression" dxfId="17262" priority="240">
      <formula>Z75&lt;Y75-8</formula>
    </cfRule>
  </conditionalFormatting>
  <conditionalFormatting sqref="AG61">
    <cfRule type="expression" dxfId="17261" priority="233">
      <formula>Z61&gt;=23</formula>
    </cfRule>
    <cfRule type="expression" dxfId="17260" priority="234">
      <formula>Z61&lt;23</formula>
    </cfRule>
  </conditionalFormatting>
  <conditionalFormatting sqref="AH61">
    <cfRule type="expression" dxfId="17259" priority="231">
      <formula>Z61&gt;=Y61-8</formula>
    </cfRule>
    <cfRule type="expression" dxfId="17258" priority="232">
      <formula>Z61&lt;Y61-8</formula>
    </cfRule>
  </conditionalFormatting>
  <conditionalFormatting sqref="J82">
    <cfRule type="cellIs" dxfId="17257" priority="230" operator="greaterThan">
      <formula>I82</formula>
    </cfRule>
  </conditionalFormatting>
  <conditionalFormatting sqref="J83">
    <cfRule type="cellIs" dxfId="17256" priority="229" operator="greaterThan">
      <formula>I83</formula>
    </cfRule>
  </conditionalFormatting>
  <conditionalFormatting sqref="J84">
    <cfRule type="cellIs" dxfId="17255" priority="228" operator="greaterThan">
      <formula>I84</formula>
    </cfRule>
  </conditionalFormatting>
  <conditionalFormatting sqref="L82">
    <cfRule type="cellIs" dxfId="17254" priority="227" operator="greaterThan">
      <formula>K82</formula>
    </cfRule>
  </conditionalFormatting>
  <conditionalFormatting sqref="L83">
    <cfRule type="cellIs" dxfId="17253" priority="226" operator="greaterThan">
      <formula>K83</formula>
    </cfRule>
  </conditionalFormatting>
  <conditionalFormatting sqref="L84">
    <cfRule type="cellIs" dxfId="17252" priority="225" operator="greaterThan">
      <formula>K84</formula>
    </cfRule>
  </conditionalFormatting>
  <conditionalFormatting sqref="S32">
    <cfRule type="expression" dxfId="17251" priority="207">
      <formula>J32&gt;=I32-8</formula>
    </cfRule>
    <cfRule type="expression" dxfId="17250" priority="208">
      <formula>J32&lt;I32-8</formula>
    </cfRule>
  </conditionalFormatting>
  <conditionalFormatting sqref="S53">
    <cfRule type="expression" dxfId="17249" priority="203">
      <formula>J53&gt;=I53-8</formula>
    </cfRule>
    <cfRule type="expression" dxfId="17248" priority="204">
      <formula>J53&lt;I53-8</formula>
    </cfRule>
  </conditionalFormatting>
  <conditionalFormatting sqref="AG32">
    <cfRule type="expression" dxfId="17247" priority="201">
      <formula>Z32&gt;=23</formula>
    </cfRule>
    <cfRule type="expression" dxfId="17246" priority="202">
      <formula>Z32&lt;23</formula>
    </cfRule>
  </conditionalFormatting>
  <conditionalFormatting sqref="AH32">
    <cfRule type="expression" dxfId="17245" priority="199">
      <formula>Z32&gt;=Y32-8</formula>
    </cfRule>
    <cfRule type="expression" dxfId="17244" priority="200">
      <formula>Z32&lt;Y32-8</formula>
    </cfRule>
  </conditionalFormatting>
  <conditionalFormatting sqref="AG53">
    <cfRule type="expression" dxfId="17243" priority="197">
      <formula>Z53&gt;=23</formula>
    </cfRule>
    <cfRule type="expression" dxfId="17242" priority="198">
      <formula>Z53&lt;23</formula>
    </cfRule>
  </conditionalFormatting>
  <conditionalFormatting sqref="AH53">
    <cfRule type="expression" dxfId="17241" priority="195">
      <formula>Z53&gt;=Y53-8</formula>
    </cfRule>
    <cfRule type="expression" dxfId="17240" priority="196">
      <formula>Z53&lt;Y53-8</formula>
    </cfRule>
  </conditionalFormatting>
  <conditionalFormatting sqref="J32">
    <cfRule type="cellIs" dxfId="17239" priority="185" operator="greaterThan">
      <formula>I32</formula>
    </cfRule>
  </conditionalFormatting>
  <conditionalFormatting sqref="J53">
    <cfRule type="cellIs" dxfId="17238" priority="184" operator="greaterThan">
      <formula>I53</formula>
    </cfRule>
  </conditionalFormatting>
  <conditionalFormatting sqref="L32">
    <cfRule type="cellIs" dxfId="17237" priority="183" operator="greaterThan">
      <formula>K32</formula>
    </cfRule>
  </conditionalFormatting>
  <conditionalFormatting sqref="L53">
    <cfRule type="cellIs" dxfId="17236" priority="182" operator="greaterThan">
      <formula>K53</formula>
    </cfRule>
  </conditionalFormatting>
  <conditionalFormatting sqref="Z32">
    <cfRule type="cellIs" dxfId="17235" priority="181" operator="greaterThan">
      <formula>Y32</formula>
    </cfRule>
  </conditionalFormatting>
  <conditionalFormatting sqref="Z53">
    <cfRule type="cellIs" dxfId="17234" priority="180" operator="greaterThan">
      <formula>Y53</formula>
    </cfRule>
  </conditionalFormatting>
  <conditionalFormatting sqref="AB32">
    <cfRule type="cellIs" dxfId="17233" priority="179" operator="greaterThan">
      <formula>AA32</formula>
    </cfRule>
  </conditionalFormatting>
  <conditionalFormatting sqref="AB53">
    <cfRule type="cellIs" dxfId="17232" priority="178" operator="greaterThan">
      <formula>AA53</formula>
    </cfRule>
  </conditionalFormatting>
  <conditionalFormatting sqref="R27 R31">
    <cfRule type="expression" dxfId="17231" priority="926">
      <formula>J27&gt;=23</formula>
    </cfRule>
    <cfRule type="expression" dxfId="17230" priority="927">
      <formula>J27&lt;23</formula>
    </cfRule>
  </conditionalFormatting>
  <conditionalFormatting sqref="R58">
    <cfRule type="expression" dxfId="17229" priority="1190">
      <formula>E58=0</formula>
    </cfRule>
    <cfRule type="expression" dxfId="17228" priority="1191">
      <formula>J58&gt;=23</formula>
    </cfRule>
    <cfRule type="expression" dxfId="17227" priority="1192">
      <formula>J58&lt;23</formula>
    </cfRule>
  </conditionalFormatting>
  <conditionalFormatting sqref="Q27 Q31">
    <cfRule type="expression" dxfId="17226" priority="176">
      <formula>D27&lt;C27</formula>
    </cfRule>
    <cfRule type="expression" dxfId="17225" priority="177">
      <formula>D27&gt;=C27</formula>
    </cfRule>
  </conditionalFormatting>
  <conditionalFormatting sqref="Q28">
    <cfRule type="expression" dxfId="17224" priority="174">
      <formula>D28&lt;C28</formula>
    </cfRule>
    <cfRule type="expression" dxfId="17223" priority="175">
      <formula>D28&gt;=C28</formula>
    </cfRule>
  </conditionalFormatting>
  <conditionalFormatting sqref="Q29">
    <cfRule type="expression" dxfId="17222" priority="172">
      <formula>D29&lt;C29</formula>
    </cfRule>
    <cfRule type="expression" dxfId="17221" priority="173">
      <formula>D29&gt;=C29</formula>
    </cfRule>
  </conditionalFormatting>
  <conditionalFormatting sqref="Q30">
    <cfRule type="expression" dxfId="17220" priority="170">
      <formula>D30&lt;C30</formula>
    </cfRule>
    <cfRule type="expression" dxfId="17219" priority="171">
      <formula>D30&gt;=C30</formula>
    </cfRule>
  </conditionalFormatting>
  <conditionalFormatting sqref="Q42">
    <cfRule type="expression" dxfId="17218" priority="166">
      <formula>D42&lt;C42</formula>
    </cfRule>
    <cfRule type="expression" dxfId="17217" priority="167">
      <formula>D42&gt;=C42</formula>
    </cfRule>
  </conditionalFormatting>
  <conditionalFormatting sqref="Q43">
    <cfRule type="expression" dxfId="17216" priority="164">
      <formula>D43&lt;C43</formula>
    </cfRule>
    <cfRule type="expression" dxfId="17215" priority="165">
      <formula>D43&gt;=C43</formula>
    </cfRule>
  </conditionalFormatting>
  <conditionalFormatting sqref="Q44">
    <cfRule type="expression" dxfId="17214" priority="162">
      <formula>D44&lt;C44</formula>
    </cfRule>
    <cfRule type="expression" dxfId="17213" priority="163">
      <formula>D44&gt;=C44</formula>
    </cfRule>
  </conditionalFormatting>
  <conditionalFormatting sqref="Q33">
    <cfRule type="expression" dxfId="17212" priority="160">
      <formula>D33&lt;C33</formula>
    </cfRule>
    <cfRule type="expression" dxfId="17211" priority="161">
      <formula>D33&gt;=C33</formula>
    </cfRule>
  </conditionalFormatting>
  <conditionalFormatting sqref="Q45">
    <cfRule type="expression" dxfId="17210" priority="158">
      <formula>D45&lt;C45</formula>
    </cfRule>
    <cfRule type="expression" dxfId="17209" priority="159">
      <formula>D45&gt;=C45</formula>
    </cfRule>
  </conditionalFormatting>
  <conditionalFormatting sqref="Q46">
    <cfRule type="expression" dxfId="17208" priority="156">
      <formula>D46&lt;C46</formula>
    </cfRule>
    <cfRule type="expression" dxfId="17207" priority="157">
      <formula>D46&gt;=C46</formula>
    </cfRule>
  </conditionalFormatting>
  <conditionalFormatting sqref="Q47">
    <cfRule type="expression" dxfId="17206" priority="154">
      <formula>D47&lt;C47</formula>
    </cfRule>
    <cfRule type="expression" dxfId="17205" priority="155">
      <formula>D47&gt;=C47</formula>
    </cfRule>
  </conditionalFormatting>
  <conditionalFormatting sqref="Q48">
    <cfRule type="expression" dxfId="17204" priority="152">
      <formula>D48&lt;C48</formula>
    </cfRule>
    <cfRule type="expression" dxfId="17203" priority="153">
      <formula>D48&gt;=C48</formula>
    </cfRule>
  </conditionalFormatting>
  <conditionalFormatting sqref="Q49">
    <cfRule type="expression" dxfId="17202" priority="150">
      <formula>D49&lt;C49</formula>
    </cfRule>
    <cfRule type="expression" dxfId="17201" priority="151">
      <formula>D49&gt;=C49</formula>
    </cfRule>
  </conditionalFormatting>
  <conditionalFormatting sqref="Q50">
    <cfRule type="expression" dxfId="17200" priority="148">
      <formula>D50&lt;C50</formula>
    </cfRule>
    <cfRule type="expression" dxfId="17199" priority="149">
      <formula>D50&gt;=C50</formula>
    </cfRule>
  </conditionalFormatting>
  <conditionalFormatting sqref="Q51">
    <cfRule type="expression" dxfId="17198" priority="146">
      <formula>D51&lt;C51</formula>
    </cfRule>
    <cfRule type="expression" dxfId="17197" priority="147">
      <formula>D51&gt;=C51</formula>
    </cfRule>
  </conditionalFormatting>
  <conditionalFormatting sqref="Q52">
    <cfRule type="expression" dxfId="17196" priority="144">
      <formula>D52&lt;C52</formula>
    </cfRule>
    <cfRule type="expression" dxfId="17195" priority="145">
      <formula>D52&gt;=C52</formula>
    </cfRule>
  </conditionalFormatting>
  <conditionalFormatting sqref="Q32">
    <cfRule type="expression" dxfId="17194" priority="142">
      <formula>D32&lt;C32</formula>
    </cfRule>
    <cfRule type="expression" dxfId="17193" priority="143">
      <formula>D32&gt;=C32</formula>
    </cfRule>
  </conditionalFormatting>
  <conditionalFormatting sqref="Q53">
    <cfRule type="expression" dxfId="17192" priority="140">
      <formula>D53&lt;C53</formula>
    </cfRule>
    <cfRule type="expression" dxfId="17191" priority="141">
      <formula>D53&gt;=C53</formula>
    </cfRule>
  </conditionalFormatting>
  <conditionalFormatting sqref="Q59">
    <cfRule type="expression" dxfId="17190" priority="138">
      <formula>D59&lt;C59</formula>
    </cfRule>
    <cfRule type="expression" dxfId="17189" priority="139">
      <formula>D59&gt;=C59</formula>
    </cfRule>
  </conditionalFormatting>
  <conditionalFormatting sqref="Q60">
    <cfRule type="expression" dxfId="17188" priority="136">
      <formula>D60&lt;C60</formula>
    </cfRule>
    <cfRule type="expression" dxfId="17187" priority="137">
      <formula>D60&gt;=C60</formula>
    </cfRule>
  </conditionalFormatting>
  <conditionalFormatting sqref="Q62">
    <cfRule type="expression" dxfId="17186" priority="134">
      <formula>D62&lt;C62</formula>
    </cfRule>
    <cfRule type="expression" dxfId="17185" priority="135">
      <formula>D62&gt;=C62</formula>
    </cfRule>
  </conditionalFormatting>
  <conditionalFormatting sqref="Q63">
    <cfRule type="expression" dxfId="17184" priority="132">
      <formula>D63&lt;C63</formula>
    </cfRule>
    <cfRule type="expression" dxfId="17183" priority="133">
      <formula>D63&gt;=C63</formula>
    </cfRule>
  </conditionalFormatting>
  <conditionalFormatting sqref="Q64">
    <cfRule type="expression" dxfId="17182" priority="130">
      <formula>D64&lt;C64</formula>
    </cfRule>
    <cfRule type="expression" dxfId="17181" priority="131">
      <formula>D64&gt;=C64</formula>
    </cfRule>
  </conditionalFormatting>
  <conditionalFormatting sqref="Q65">
    <cfRule type="expression" dxfId="17180" priority="128">
      <formula>D65&lt;C65</formula>
    </cfRule>
    <cfRule type="expression" dxfId="17179" priority="129">
      <formula>D65&gt;=C65</formula>
    </cfRule>
  </conditionalFormatting>
  <conditionalFormatting sqref="Q66">
    <cfRule type="expression" dxfId="17178" priority="126">
      <formula>D66&lt;C66</formula>
    </cfRule>
    <cfRule type="expression" dxfId="17177" priority="127">
      <formula>D66&gt;=C66</formula>
    </cfRule>
  </conditionalFormatting>
  <conditionalFormatting sqref="Q61">
    <cfRule type="expression" dxfId="17176" priority="124">
      <formula>D61&lt;C61</formula>
    </cfRule>
    <cfRule type="expression" dxfId="17175" priority="125">
      <formula>D61&gt;=C61</formula>
    </cfRule>
  </conditionalFormatting>
  <conditionalFormatting sqref="Q72">
    <cfRule type="expression" dxfId="17174" priority="122">
      <formula>D72&lt;C72</formula>
    </cfRule>
    <cfRule type="expression" dxfId="17173" priority="123">
      <formula>D72&gt;=C72</formula>
    </cfRule>
  </conditionalFormatting>
  <conditionalFormatting sqref="Q73">
    <cfRule type="expression" dxfId="17172" priority="120">
      <formula>D73&lt;C73</formula>
    </cfRule>
    <cfRule type="expression" dxfId="17171" priority="121">
      <formula>D73&gt;=C73</formula>
    </cfRule>
  </conditionalFormatting>
  <conditionalFormatting sqref="T58">
    <cfRule type="containsText" dxfId="17170" priority="119" operator="containsText" text="Assessment Only">
      <formula>NOT(ISERROR(SEARCH("Assessment Only",T58)))</formula>
    </cfRule>
  </conditionalFormatting>
  <conditionalFormatting sqref="R28">
    <cfRule type="expression" dxfId="17169" priority="117">
      <formula>J28&gt;=23</formula>
    </cfRule>
    <cfRule type="expression" dxfId="17168" priority="118">
      <formula>J28&lt;23</formula>
    </cfRule>
  </conditionalFormatting>
  <conditionalFormatting sqref="R29">
    <cfRule type="expression" dxfId="17167" priority="115">
      <formula>J29&gt;=23</formula>
    </cfRule>
    <cfRule type="expression" dxfId="17166" priority="116">
      <formula>J29&lt;23</formula>
    </cfRule>
  </conditionalFormatting>
  <conditionalFormatting sqref="R30">
    <cfRule type="expression" dxfId="17165" priority="113">
      <formula>J30&gt;=23</formula>
    </cfRule>
    <cfRule type="expression" dxfId="17164" priority="114">
      <formula>J30&lt;23</formula>
    </cfRule>
  </conditionalFormatting>
  <conditionalFormatting sqref="R33">
    <cfRule type="expression" dxfId="17163" priority="109">
      <formula>J33&gt;=23</formula>
    </cfRule>
    <cfRule type="expression" dxfId="17162" priority="110">
      <formula>J33&lt;23</formula>
    </cfRule>
  </conditionalFormatting>
  <conditionalFormatting sqref="R34:R35">
    <cfRule type="expression" dxfId="17161" priority="107">
      <formula>J34&gt;=23</formula>
    </cfRule>
    <cfRule type="expression" dxfId="17160" priority="108">
      <formula>J34&lt;23</formula>
    </cfRule>
  </conditionalFormatting>
  <conditionalFormatting sqref="R36">
    <cfRule type="expression" dxfId="17159" priority="105">
      <formula>J36&gt;=23</formula>
    </cfRule>
    <cfRule type="expression" dxfId="17158" priority="106">
      <formula>J36&lt;23</formula>
    </cfRule>
  </conditionalFormatting>
  <conditionalFormatting sqref="R37">
    <cfRule type="expression" dxfId="17157" priority="103">
      <formula>J37&gt;=23</formula>
    </cfRule>
    <cfRule type="expression" dxfId="17156" priority="104">
      <formula>J37&lt;23</formula>
    </cfRule>
  </conditionalFormatting>
  <conditionalFormatting sqref="R42">
    <cfRule type="expression" dxfId="17155" priority="101">
      <formula>J42&gt;=23</formula>
    </cfRule>
    <cfRule type="expression" dxfId="17154" priority="102">
      <formula>J42&lt;23</formula>
    </cfRule>
  </conditionalFormatting>
  <conditionalFormatting sqref="R43">
    <cfRule type="expression" dxfId="17153" priority="99">
      <formula>J43&gt;=23</formula>
    </cfRule>
    <cfRule type="expression" dxfId="17152" priority="100">
      <formula>J43&lt;23</formula>
    </cfRule>
  </conditionalFormatting>
  <conditionalFormatting sqref="R44">
    <cfRule type="expression" dxfId="17151" priority="97">
      <formula>J44&gt;=23</formula>
    </cfRule>
    <cfRule type="expression" dxfId="17150" priority="98">
      <formula>J44&lt;23</formula>
    </cfRule>
  </conditionalFormatting>
  <conditionalFormatting sqref="R45">
    <cfRule type="expression" dxfId="17149" priority="95">
      <formula>J45&gt;=23</formula>
    </cfRule>
    <cfRule type="expression" dxfId="17148" priority="96">
      <formula>J45&lt;23</formula>
    </cfRule>
  </conditionalFormatting>
  <conditionalFormatting sqref="R46">
    <cfRule type="expression" dxfId="17147" priority="93">
      <formula>J46&gt;=23</formula>
    </cfRule>
    <cfRule type="expression" dxfId="17146" priority="94">
      <formula>J46&lt;23</formula>
    </cfRule>
  </conditionalFormatting>
  <conditionalFormatting sqref="R47">
    <cfRule type="expression" dxfId="17145" priority="91">
      <formula>J47&gt;=23</formula>
    </cfRule>
    <cfRule type="expression" dxfId="17144" priority="92">
      <formula>J47&lt;23</formula>
    </cfRule>
  </conditionalFormatting>
  <conditionalFormatting sqref="R48">
    <cfRule type="expression" dxfId="17143" priority="89">
      <formula>J48&gt;=23</formula>
    </cfRule>
    <cfRule type="expression" dxfId="17142" priority="90">
      <formula>J48&lt;23</formula>
    </cfRule>
  </conditionalFormatting>
  <conditionalFormatting sqref="R49">
    <cfRule type="expression" dxfId="17141" priority="87">
      <formula>J49&gt;=23</formula>
    </cfRule>
    <cfRule type="expression" dxfId="17140" priority="88">
      <formula>J49&lt;23</formula>
    </cfRule>
  </conditionalFormatting>
  <conditionalFormatting sqref="R50">
    <cfRule type="expression" dxfId="17139" priority="85">
      <formula>J50&gt;=23</formula>
    </cfRule>
    <cfRule type="expression" dxfId="17138" priority="86">
      <formula>J50&lt;23</formula>
    </cfRule>
  </conditionalFormatting>
  <conditionalFormatting sqref="R51">
    <cfRule type="expression" dxfId="17137" priority="83">
      <formula>J51&gt;=23</formula>
    </cfRule>
    <cfRule type="expression" dxfId="17136" priority="84">
      <formula>J51&lt;23</formula>
    </cfRule>
  </conditionalFormatting>
  <conditionalFormatting sqref="R52">
    <cfRule type="expression" dxfId="17135" priority="81">
      <formula>J52&gt;=23</formula>
    </cfRule>
    <cfRule type="expression" dxfId="17134" priority="82">
      <formula>J52&lt;23</formula>
    </cfRule>
  </conditionalFormatting>
  <conditionalFormatting sqref="R32">
    <cfRule type="expression" dxfId="17133" priority="79">
      <formula>J32&gt;=23</formula>
    </cfRule>
    <cfRule type="expression" dxfId="17132" priority="80">
      <formula>J32&lt;23</formula>
    </cfRule>
  </conditionalFormatting>
  <conditionalFormatting sqref="R53">
    <cfRule type="expression" dxfId="17131" priority="77">
      <formula>J53&gt;=23</formula>
    </cfRule>
    <cfRule type="expression" dxfId="17130" priority="78">
      <formula>J53&lt;23</formula>
    </cfRule>
  </conditionalFormatting>
  <conditionalFormatting sqref="R59">
    <cfRule type="expression" dxfId="17129" priority="75">
      <formula>J59&gt;=23</formula>
    </cfRule>
    <cfRule type="expression" dxfId="17128" priority="76">
      <formula>J59&lt;23</formula>
    </cfRule>
  </conditionalFormatting>
  <conditionalFormatting sqref="R60">
    <cfRule type="expression" dxfId="17127" priority="73">
      <formula>J60&gt;=23</formula>
    </cfRule>
    <cfRule type="expression" dxfId="17126" priority="74">
      <formula>J60&lt;23</formula>
    </cfRule>
  </conditionalFormatting>
  <conditionalFormatting sqref="R62">
    <cfRule type="expression" dxfId="17125" priority="71">
      <formula>J62&gt;=23</formula>
    </cfRule>
    <cfRule type="expression" dxfId="17124" priority="72">
      <formula>J62&lt;23</formula>
    </cfRule>
  </conditionalFormatting>
  <conditionalFormatting sqref="R63">
    <cfRule type="expression" dxfId="17123" priority="69">
      <formula>J63&gt;=23</formula>
    </cfRule>
    <cfRule type="expression" dxfId="17122" priority="70">
      <formula>J63&lt;23</formula>
    </cfRule>
  </conditionalFormatting>
  <conditionalFormatting sqref="R64">
    <cfRule type="expression" dxfId="17121" priority="67">
      <formula>J64&gt;=23</formula>
    </cfRule>
    <cfRule type="expression" dxfId="17120" priority="68">
      <formula>J64&lt;23</formula>
    </cfRule>
  </conditionalFormatting>
  <conditionalFormatting sqref="R65">
    <cfRule type="expression" dxfId="17119" priority="65">
      <formula>J65&gt;=23</formula>
    </cfRule>
    <cfRule type="expression" dxfId="17118" priority="66">
      <formula>J65&lt;23</formula>
    </cfRule>
  </conditionalFormatting>
  <conditionalFormatting sqref="R66">
    <cfRule type="expression" dxfId="17117" priority="63">
      <formula>J66&gt;=23</formula>
    </cfRule>
    <cfRule type="expression" dxfId="17116" priority="64">
      <formula>J66&lt;23</formula>
    </cfRule>
  </conditionalFormatting>
  <conditionalFormatting sqref="R61">
    <cfRule type="expression" dxfId="17115" priority="61">
      <formula>J61&gt;=23</formula>
    </cfRule>
    <cfRule type="expression" dxfId="17114" priority="62">
      <formula>J61&lt;23</formula>
    </cfRule>
  </conditionalFormatting>
  <conditionalFormatting sqref="R72">
    <cfRule type="expression" dxfId="17113" priority="59">
      <formula>J72&gt;=23</formula>
    </cfRule>
    <cfRule type="expression" dxfId="17112" priority="60">
      <formula>J72&lt;23</formula>
    </cfRule>
  </conditionalFormatting>
  <conditionalFormatting sqref="R74">
    <cfRule type="expression" dxfId="17111" priority="55">
      <formula>J74&gt;=23</formula>
    </cfRule>
    <cfRule type="expression" dxfId="17110" priority="56">
      <formula>J74&lt;23</formula>
    </cfRule>
  </conditionalFormatting>
  <conditionalFormatting sqref="R75">
    <cfRule type="expression" dxfId="17109" priority="53">
      <formula>J75&gt;=23</formula>
    </cfRule>
    <cfRule type="expression" dxfId="17108" priority="54">
      <formula>J75&lt;23</formula>
    </cfRule>
  </conditionalFormatting>
  <conditionalFormatting sqref="R73">
    <cfRule type="expression" dxfId="17107" priority="50">
      <formula>E73=0</formula>
    </cfRule>
    <cfRule type="expression" dxfId="17106" priority="51">
      <formula>J73&gt;=23</formula>
    </cfRule>
    <cfRule type="expression" dxfId="17105" priority="52">
      <formula>J73&lt;23</formula>
    </cfRule>
  </conditionalFormatting>
  <conditionalFormatting sqref="S42">
    <cfRule type="expression" dxfId="17104" priority="41">
      <formula>J42&gt;=I42-8</formula>
    </cfRule>
    <cfRule type="expression" dxfId="17103" priority="42">
      <formula>J42&lt;I42-8</formula>
    </cfRule>
  </conditionalFormatting>
  <conditionalFormatting sqref="AG42">
    <cfRule type="expression" dxfId="17102" priority="39">
      <formula>Z42&gt;=23</formula>
    </cfRule>
    <cfRule type="expression" dxfId="17101" priority="40">
      <formula>Z42&lt;23</formula>
    </cfRule>
  </conditionalFormatting>
  <conditionalFormatting sqref="AH42">
    <cfRule type="expression" dxfId="17100" priority="37">
      <formula>Z42&gt;=Y42-8</formula>
    </cfRule>
    <cfRule type="expression" dxfId="17099" priority="38">
      <formula>Z42&lt;Y42-8</formula>
    </cfRule>
  </conditionalFormatting>
  <conditionalFormatting sqref="Q42">
    <cfRule type="expression" dxfId="17098" priority="35">
      <formula>D42&lt;C42</formula>
    </cfRule>
    <cfRule type="expression" dxfId="17097" priority="36">
      <formula>D42&gt;=C42</formula>
    </cfRule>
  </conditionalFormatting>
  <conditionalFormatting sqref="R42">
    <cfRule type="expression" dxfId="17096" priority="33">
      <formula>J42&gt;=23</formula>
    </cfRule>
    <cfRule type="expression" dxfId="17095" priority="34">
      <formula>J42&lt;23</formula>
    </cfRule>
  </conditionalFormatting>
  <pageMargins left="0.70866141732283472" right="0.70866141732283472" top="0.74803149606299213" bottom="0.74803149606299213" header="0.31496062992125984" footer="0.31496062992125984"/>
  <pageSetup paperSize="9" orientation="landscape" r:id="rId1"/>
  <ignoredErrors>
    <ignoredError sqref="R73" formula="1"/>
  </ignoredErrors>
</worksheet>
</file>

<file path=xl/worksheets/sheet10.xml><?xml version="1.0" encoding="utf-8"?>
<worksheet xmlns="http://schemas.openxmlformats.org/spreadsheetml/2006/main" xmlns:r="http://schemas.openxmlformats.org/officeDocument/2006/relationships">
  <sheetPr codeName="Sheet10"/>
  <dimension ref="A1:AJ134"/>
  <sheetViews>
    <sheetView topLeftCell="A26"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'[1]10th'!$E$17+'[1]10th'!$F$17+'[1]10th'!$G$17</f>
        <v>0</v>
      </c>
      <c r="D27" s="318">
        <f>'[1]10th'!$H$17+'[1]10th'!$I$17+'[1]10th'!$J$17</f>
        <v>0</v>
      </c>
      <c r="E27" s="14">
        <f>'[1]10th'!B3</f>
        <v>3</v>
      </c>
      <c r="F27" s="71">
        <f>'[1]10th'!C3</f>
        <v>3</v>
      </c>
      <c r="G27" s="16">
        <f>'[1]10th'!D3</f>
        <v>2</v>
      </c>
      <c r="H27" s="325">
        <f>'[1]10th'!E3</f>
        <v>2</v>
      </c>
      <c r="I27" s="81">
        <f>'[1]10th'!F3</f>
        <v>34.5</v>
      </c>
      <c r="J27" s="56">
        <f>'[1]10th'!G3</f>
        <v>34.5</v>
      </c>
      <c r="K27" s="57">
        <f>'[1]10th'!H3</f>
        <v>23</v>
      </c>
      <c r="L27" s="121">
        <f>'[1]10th'!I3</f>
        <v>23</v>
      </c>
      <c r="M27" s="150">
        <f>'[1]10th'!J3</f>
        <v>5</v>
      </c>
      <c r="N27" s="37">
        <f>'[1]10th'!K3</f>
        <v>5</v>
      </c>
      <c r="O27" s="36">
        <f>'[1]10th'!L3</f>
        <v>3</v>
      </c>
      <c r="P27" s="151">
        <f>'[1]10th'!M3</f>
        <v>3</v>
      </c>
      <c r="Q27" s="165" t="str">
        <f>IF(D27="","",IF(D27&gt;=C27,"J",IF(D27&lt;C27,"L")))</f>
        <v>J</v>
      </c>
      <c r="R27" s="69" t="str">
        <f t="shared" ref="R27:R53" si="0">IF(J27="","",IF(J27&gt;=23,"J",IF(J27&lt;23,"L")))</f>
        <v>J</v>
      </c>
      <c r="S27" s="69" t="str">
        <f>IF(J27="","",IF(J27&gt;=I27-8,"J",IF(J27&lt;I27-8,"L")))</f>
        <v>J</v>
      </c>
      <c r="T27" s="15" t="str">
        <f>'[1]10th'!N3</f>
        <v>G</v>
      </c>
      <c r="U27" s="14">
        <f>'[1]10th'!O3</f>
        <v>3</v>
      </c>
      <c r="V27" s="71">
        <f>'[1]10th'!P3</f>
        <v>3</v>
      </c>
      <c r="W27" s="16">
        <f>'[1]10th'!Q3</f>
        <v>2</v>
      </c>
      <c r="X27" s="186">
        <f>'[1]10th'!R3</f>
        <v>2</v>
      </c>
      <c r="Y27" s="81">
        <f>'[1]10th'!S3</f>
        <v>34.5</v>
      </c>
      <c r="Z27" s="56">
        <f>'[1]10th'!T3</f>
        <v>34.5</v>
      </c>
      <c r="AA27" s="17">
        <f>'[1]10th'!U3</f>
        <v>23</v>
      </c>
      <c r="AB27" s="129">
        <f>'[1]10th'!V3</f>
        <v>23</v>
      </c>
      <c r="AC27" s="119">
        <f>'[1]10th'!W3</f>
        <v>5</v>
      </c>
      <c r="AD27" s="37">
        <f>'[1]10th'!X3</f>
        <v>5</v>
      </c>
      <c r="AE27" s="36">
        <f>'[1]10th'!Y3</f>
        <v>3</v>
      </c>
      <c r="AF27" s="124">
        <f>'[1]10th'!Z3</f>
        <v>3</v>
      </c>
      <c r="AG27" s="126" t="str">
        <f>IF(Z27="","",IF(Z27&gt;=23,"J",IF(Z27&lt;23,"L")))</f>
        <v>J</v>
      </c>
      <c r="AH27" s="69" t="str">
        <f>IF(Z27="","",IF(Z27&gt;=Y27-8,"J",IF(Z27&lt;Y27-8,"L")))</f>
        <v>J</v>
      </c>
      <c r="AI27" s="15" t="str">
        <f>'[1]10th'!$AA$3</f>
        <v>G</v>
      </c>
    </row>
    <row r="28" spans="1:35" ht="12" customHeight="1">
      <c r="A28" s="450" t="s">
        <v>2</v>
      </c>
      <c r="B28" s="451"/>
      <c r="C28" s="217">
        <f>'[2]10th'!$E$17+'[2]10th'!$F$17+'[2]10th'!$G$17</f>
        <v>0</v>
      </c>
      <c r="D28" s="319">
        <f>'[2]10th'!$H$17+'[2]10th'!$I$17+'[2]10th'!$J$17</f>
        <v>0</v>
      </c>
      <c r="E28" s="14">
        <f>'[2]10th'!B3</f>
        <v>3</v>
      </c>
      <c r="F28" s="71">
        <f>'[2]10th'!C3</f>
        <v>3</v>
      </c>
      <c r="G28" s="16">
        <f>'[2]10th'!D3</f>
        <v>2</v>
      </c>
      <c r="H28" s="325">
        <f>'[2]10th'!E3</f>
        <v>2</v>
      </c>
      <c r="I28" s="81">
        <f>'[2]10th'!F3</f>
        <v>34.5</v>
      </c>
      <c r="J28" s="56">
        <f>'[2]10th'!G3</f>
        <v>34.5</v>
      </c>
      <c r="K28" s="57">
        <f>'[2]10th'!H3</f>
        <v>23</v>
      </c>
      <c r="L28" s="121">
        <f>'[2]10th'!I3</f>
        <v>23</v>
      </c>
      <c r="M28" s="150">
        <f>'[2]10th'!J3</f>
        <v>5</v>
      </c>
      <c r="N28" s="37">
        <f>'[2]10th'!K3</f>
        <v>5</v>
      </c>
      <c r="O28" s="36">
        <f>'[2]10th'!L3</f>
        <v>3</v>
      </c>
      <c r="P28" s="151">
        <f>'[2]10th'!M3</f>
        <v>3</v>
      </c>
      <c r="Q28" s="165" t="str">
        <f t="shared" ref="Q28:Q53" si="1">IF(D28="","",IF(D28&gt;=C28,"J",IF(D28&lt;C28,"L")))</f>
        <v>J</v>
      </c>
      <c r="R28" s="69" t="str">
        <f t="shared" si="0"/>
        <v>J</v>
      </c>
      <c r="S28" s="69" t="str">
        <f t="shared" ref="S28:S53" si="2">IF(J28="","",IF(J28&gt;=I28-8,"J",IF(J28&lt;I28-8,"L")))</f>
        <v>J</v>
      </c>
      <c r="T28" s="15" t="str">
        <f>'[2]10th'!N3</f>
        <v>G</v>
      </c>
      <c r="U28" s="14">
        <f>'[2]10th'!O3</f>
        <v>3</v>
      </c>
      <c r="V28" s="71">
        <f>'[2]10th'!P3</f>
        <v>3</v>
      </c>
      <c r="W28" s="16">
        <f>'[2]10th'!Q3</f>
        <v>2</v>
      </c>
      <c r="X28" s="186">
        <f>'[2]10th'!R3</f>
        <v>2</v>
      </c>
      <c r="Y28" s="81">
        <f>'[2]10th'!S3</f>
        <v>34.5</v>
      </c>
      <c r="Z28" s="56">
        <f>'[2]10th'!T3</f>
        <v>34.5</v>
      </c>
      <c r="AA28" s="17">
        <f>'[2]10th'!U3</f>
        <v>23</v>
      </c>
      <c r="AB28" s="129">
        <f>'[2]10th'!V3</f>
        <v>23</v>
      </c>
      <c r="AC28" s="119">
        <f>'[2]10th'!W3</f>
        <v>5</v>
      </c>
      <c r="AD28" s="37">
        <f>'[2]10th'!X3</f>
        <v>5</v>
      </c>
      <c r="AE28" s="36">
        <f>'[2]10th'!Y3</f>
        <v>3</v>
      </c>
      <c r="AF28" s="124">
        <f>'[2]10th'!Z3</f>
        <v>3</v>
      </c>
      <c r="AG28" s="126" t="str">
        <f t="shared" ref="AG28:AG53" si="3">IF(Z28="","",IF(Z28&gt;=23,"J",IF(Z28&lt;23,"L")))</f>
        <v>J</v>
      </c>
      <c r="AH28" s="69" t="str">
        <f t="shared" ref="AH28:AH53" si="4">IF(Z28="","",IF(Z28&gt;=Y28-8,"J",IF(Z28&lt;Y28-8,"L")))</f>
        <v>J</v>
      </c>
      <c r="AI28" s="15" t="str">
        <f>'[2]10th'!$AA$3</f>
        <v>G</v>
      </c>
    </row>
    <row r="29" spans="1:35" ht="12" customHeight="1">
      <c r="A29" s="450" t="s">
        <v>3</v>
      </c>
      <c r="B29" s="451"/>
      <c r="C29" s="217">
        <f>'[3]10th'!$E$17+'[3]10th'!$F$17+'[3]10th'!$G$17</f>
        <v>0</v>
      </c>
      <c r="D29" s="319">
        <f>'[3]10th'!$H$17+'[3]10th'!$I$17+'[3]10th'!$J$17</f>
        <v>0</v>
      </c>
      <c r="E29" s="14">
        <f>'[3]10th'!B3</f>
        <v>3</v>
      </c>
      <c r="F29" s="71">
        <f>'[3]10th'!C3</f>
        <v>3</v>
      </c>
      <c r="G29" s="16">
        <f>'[3]10th'!D3</f>
        <v>2</v>
      </c>
      <c r="H29" s="325">
        <f>'[3]10th'!E3</f>
        <v>2</v>
      </c>
      <c r="I29" s="81">
        <f>'[3]10th'!F3</f>
        <v>34.5</v>
      </c>
      <c r="J29" s="56">
        <f>'[3]10th'!G3</f>
        <v>34.5</v>
      </c>
      <c r="K29" s="57">
        <f>'[3]10th'!H3</f>
        <v>23</v>
      </c>
      <c r="L29" s="121">
        <f>'[3]10th'!I3</f>
        <v>23</v>
      </c>
      <c r="M29" s="150">
        <f>'[3]10th'!J3</f>
        <v>5</v>
      </c>
      <c r="N29" s="37">
        <f>'[3]10th'!K3</f>
        <v>5</v>
      </c>
      <c r="O29" s="36">
        <f>'[3]10th'!L3</f>
        <v>3</v>
      </c>
      <c r="P29" s="151">
        <f>'[3]10th'!M3</f>
        <v>3</v>
      </c>
      <c r="Q29" s="165" t="str">
        <f t="shared" si="1"/>
        <v>J</v>
      </c>
      <c r="R29" s="69" t="str">
        <f t="shared" si="0"/>
        <v>J</v>
      </c>
      <c r="S29" s="69" t="str">
        <f t="shared" si="2"/>
        <v>J</v>
      </c>
      <c r="T29" s="15" t="str">
        <f>'[3]10th'!N3</f>
        <v>G</v>
      </c>
      <c r="U29" s="14">
        <f>'[3]10th'!O3</f>
        <v>3</v>
      </c>
      <c r="V29" s="71">
        <f>'[3]10th'!P3</f>
        <v>3</v>
      </c>
      <c r="W29" s="16">
        <f>'[3]10th'!Q3</f>
        <v>2</v>
      </c>
      <c r="X29" s="186">
        <f>'[3]10th'!R3</f>
        <v>2</v>
      </c>
      <c r="Y29" s="81">
        <f>'[3]10th'!S3</f>
        <v>34.5</v>
      </c>
      <c r="Z29" s="56">
        <f>'[3]10th'!T3</f>
        <v>34.5</v>
      </c>
      <c r="AA29" s="17">
        <f>'[3]10th'!U3</f>
        <v>23</v>
      </c>
      <c r="AB29" s="129">
        <f>'[3]10th'!V3</f>
        <v>23</v>
      </c>
      <c r="AC29" s="119">
        <f>'[3]10th'!W3</f>
        <v>5</v>
      </c>
      <c r="AD29" s="37">
        <f>'[3]10th'!X3</f>
        <v>5</v>
      </c>
      <c r="AE29" s="36">
        <f>'[3]10th'!Y3</f>
        <v>3</v>
      </c>
      <c r="AF29" s="124">
        <f>'[3]10th'!Z3</f>
        <v>3</v>
      </c>
      <c r="AG29" s="126" t="str">
        <f t="shared" si="3"/>
        <v>J</v>
      </c>
      <c r="AH29" s="69" t="str">
        <f t="shared" si="4"/>
        <v>J</v>
      </c>
      <c r="AI29" s="15" t="str">
        <f>'[3]10th'!$AA$3</f>
        <v>G</v>
      </c>
    </row>
    <row r="30" spans="1:35" ht="12" customHeight="1">
      <c r="A30" s="450" t="s">
        <v>119</v>
      </c>
      <c r="B30" s="451"/>
      <c r="C30" s="217">
        <f>'[4]10th'!$E$17+'[4]10th'!$F$17+'[4]10th'!$G$17</f>
        <v>0</v>
      </c>
      <c r="D30" s="319">
        <f>'[4]10th'!$H$17+'[4]10th'!$I$17+'[4]10th'!$J$17</f>
        <v>0</v>
      </c>
      <c r="E30" s="14">
        <f>'[4]10th'!B3</f>
        <v>7</v>
      </c>
      <c r="F30" s="71">
        <f>'[4]10th'!C3</f>
        <v>6</v>
      </c>
      <c r="G30" s="16">
        <f>'[4]10th'!D3</f>
        <v>6</v>
      </c>
      <c r="H30" s="325">
        <f>'[4]10th'!E3</f>
        <v>6</v>
      </c>
      <c r="I30" s="81">
        <f>'[4]10th'!F3</f>
        <v>80.5</v>
      </c>
      <c r="J30" s="56">
        <f>'[4]10th'!G3</f>
        <v>69</v>
      </c>
      <c r="K30" s="57">
        <f>'[4]10th'!H3</f>
        <v>69</v>
      </c>
      <c r="L30" s="121">
        <f>'[4]10th'!I3</f>
        <v>69</v>
      </c>
      <c r="M30" s="150">
        <f>'[4]10th'!J3</f>
        <v>5.1428571428571432</v>
      </c>
      <c r="N30" s="37">
        <f>'[4]10th'!K3</f>
        <v>6</v>
      </c>
      <c r="O30" s="36">
        <f>'[4]10th'!L3</f>
        <v>2.7692307692307692</v>
      </c>
      <c r="P30" s="151">
        <f>'[4]10th'!M3</f>
        <v>3</v>
      </c>
      <c r="Q30" s="165" t="str">
        <f t="shared" si="1"/>
        <v>J</v>
      </c>
      <c r="R30" s="69" t="str">
        <f t="shared" si="0"/>
        <v>J</v>
      </c>
      <c r="S30" s="69" t="str">
        <f>IF(J30="","",IF(J30&gt;=I30-8,"J",IF(J30&lt;I30-8,"L")))</f>
        <v>L</v>
      </c>
      <c r="T30" s="15" t="str">
        <f>'[4]10th'!N3</f>
        <v>A</v>
      </c>
      <c r="U30" s="14">
        <f>'[4]10th'!O3</f>
        <v>7</v>
      </c>
      <c r="V30" s="71">
        <f>'[4]10th'!P3</f>
        <v>7</v>
      </c>
      <c r="W30" s="16">
        <f>'[4]10th'!Q3</f>
        <v>3</v>
      </c>
      <c r="X30" s="186">
        <f>'[4]10th'!R3</f>
        <v>3</v>
      </c>
      <c r="Y30" s="81">
        <f>'[4]10th'!S3</f>
        <v>80.5</v>
      </c>
      <c r="Z30" s="56">
        <f>'[4]10th'!T3</f>
        <v>80.5</v>
      </c>
      <c r="AA30" s="17">
        <f>'[4]10th'!U3</f>
        <v>34.5</v>
      </c>
      <c r="AB30" s="129">
        <f>'[4]10th'!V3</f>
        <v>34.5</v>
      </c>
      <c r="AC30" s="119">
        <f>'[4]10th'!W3</f>
        <v>5.1428571428571432</v>
      </c>
      <c r="AD30" s="37">
        <f>'[4]10th'!X3</f>
        <v>5.1428571428571432</v>
      </c>
      <c r="AE30" s="36">
        <f>'[4]10th'!Y3</f>
        <v>3.6</v>
      </c>
      <c r="AF30" s="124">
        <f>'[4]10th'!Z3</f>
        <v>3.6</v>
      </c>
      <c r="AG30" s="126" t="str">
        <f>IF(Z30="","",IF(Z30&gt;=23,"J",IF(Z30&lt;23,"L")))</f>
        <v>J</v>
      </c>
      <c r="AH30" s="69" t="str">
        <f>IF(Z30="","",IF(Z30&gt;=Y30-8,"J",IF(Z30&lt;Y30-8,"L")))</f>
        <v>J</v>
      </c>
      <c r="AI30" s="15" t="str">
        <f>'[4]10th'!$AA$3</f>
        <v>G</v>
      </c>
    </row>
    <row r="31" spans="1:35" ht="12" customHeight="1">
      <c r="A31" s="450" t="s">
        <v>121</v>
      </c>
      <c r="B31" s="451"/>
      <c r="C31" s="217">
        <f>'[5]10th'!$E$17+'[5]10th'!$F$17+'[5]10th'!$G$17</f>
        <v>0</v>
      </c>
      <c r="D31" s="319">
        <f>'[5]10th'!$H$17+'[5]10th'!$I$17+'[5]10th'!$J$17</f>
        <v>0</v>
      </c>
      <c r="E31" s="14">
        <f>'[5]10th'!B3</f>
        <v>6</v>
      </c>
      <c r="F31" s="71">
        <f>'[5]10th'!C3</f>
        <v>6</v>
      </c>
      <c r="G31" s="16">
        <f>'[5]10th'!D3</f>
        <v>2</v>
      </c>
      <c r="H31" s="325">
        <f>'[5]10th'!E3</f>
        <v>2</v>
      </c>
      <c r="I31" s="81">
        <f>'[5]10th'!F3</f>
        <v>69</v>
      </c>
      <c r="J31" s="56">
        <f>'[5]10th'!G3</f>
        <v>69</v>
      </c>
      <c r="K31" s="57">
        <f>'[5]10th'!H3</f>
        <v>23</v>
      </c>
      <c r="L31" s="121">
        <f>'[5]10th'!I3</f>
        <v>23</v>
      </c>
      <c r="M31" s="150">
        <f>'[5]10th'!J3</f>
        <v>4</v>
      </c>
      <c r="N31" s="37">
        <f>'[5]10th'!K3</f>
        <v>4</v>
      </c>
      <c r="O31" s="36">
        <f>'[5]10th'!L3</f>
        <v>3</v>
      </c>
      <c r="P31" s="151">
        <f>'[5]10th'!M3</f>
        <v>3</v>
      </c>
      <c r="Q31" s="165" t="str">
        <f t="shared" si="1"/>
        <v>J</v>
      </c>
      <c r="R31" s="69" t="str">
        <f t="shared" si="0"/>
        <v>J</v>
      </c>
      <c r="S31" s="69" t="str">
        <f>IF(J31="","",IF(J31&gt;=I31-8,"J",IF(J31&lt;I31-8,"L")))</f>
        <v>J</v>
      </c>
      <c r="T31" s="15" t="str">
        <f>'[5]10th'!N3</f>
        <v>G</v>
      </c>
      <c r="U31" s="14">
        <f>'[5]10th'!O3</f>
        <v>5</v>
      </c>
      <c r="V31" s="71">
        <f>'[5]10th'!P3</f>
        <v>4</v>
      </c>
      <c r="W31" s="16">
        <f>'[5]10th'!Q3</f>
        <v>1</v>
      </c>
      <c r="X31" s="186">
        <f>'[5]10th'!R3</f>
        <v>2</v>
      </c>
      <c r="Y31" s="81">
        <f>'[5]10th'!S3</f>
        <v>57.5</v>
      </c>
      <c r="Z31" s="56">
        <f>'[5]10th'!T3</f>
        <v>46</v>
      </c>
      <c r="AA31" s="17">
        <f>'[5]10th'!U3</f>
        <v>11.5</v>
      </c>
      <c r="AB31" s="129">
        <f>'[5]10th'!V3</f>
        <v>23</v>
      </c>
      <c r="AC31" s="119">
        <f>'[5]10th'!W3</f>
        <v>4.8</v>
      </c>
      <c r="AD31" s="37">
        <f>'[5]10th'!X3</f>
        <v>6</v>
      </c>
      <c r="AE31" s="36">
        <f>'[5]10th'!Y3</f>
        <v>4</v>
      </c>
      <c r="AF31" s="124">
        <f>'[5]10th'!Z3</f>
        <v>4</v>
      </c>
      <c r="AG31" s="126" t="str">
        <f>IF(Z31="","",IF(Z31&gt;=23,"J",IF(Z31&lt;23,"L")))</f>
        <v>J</v>
      </c>
      <c r="AH31" s="69" t="str">
        <f>IF(Z31="","",IF(Z31&gt;=Y31-8,"J",IF(Z31&lt;Y31-8,"L")))</f>
        <v>L</v>
      </c>
      <c r="AI31" s="15" t="str">
        <f>'[5]10th'!$AA$3</f>
        <v>A</v>
      </c>
    </row>
    <row r="32" spans="1:35" ht="12" customHeight="1">
      <c r="A32" s="563" t="s">
        <v>129</v>
      </c>
      <c r="B32" s="564"/>
      <c r="C32" s="217">
        <v>1</v>
      </c>
      <c r="D32" s="319">
        <v>0</v>
      </c>
      <c r="E32" s="14">
        <f>'[6]10th'!B3</f>
        <v>1</v>
      </c>
      <c r="F32" s="315">
        <f>'[6]10th'!C3</f>
        <v>1</v>
      </c>
      <c r="G32" s="16">
        <f>'[6]10th'!D3</f>
        <v>2</v>
      </c>
      <c r="H32" s="314">
        <f>'[6]10th'!E3</f>
        <v>2</v>
      </c>
      <c r="I32" s="81">
        <f>'[6]10th'!F3</f>
        <v>11.5</v>
      </c>
      <c r="J32" s="56">
        <f>'[6]10th'!G3</f>
        <v>11.5</v>
      </c>
      <c r="K32" s="17">
        <f>'[6]10th'!H3</f>
        <v>23</v>
      </c>
      <c r="L32" s="129">
        <f>'[6]10th'!I3</f>
        <v>23</v>
      </c>
      <c r="M32" s="150">
        <f>'[6]10th'!J3</f>
        <v>0</v>
      </c>
      <c r="N32" s="72">
        <f>'[6]10th'!K3</f>
        <v>0</v>
      </c>
      <c r="O32" s="36">
        <f>'[6]10th'!L3</f>
        <v>0</v>
      </c>
      <c r="P32" s="187">
        <f>'[6]10th'!M3</f>
        <v>0</v>
      </c>
      <c r="Q32" s="165" t="str">
        <f>IF(D32="","",IF(D32&gt;=C32,"J",IF(D32&lt;C32,"L")))</f>
        <v>L</v>
      </c>
      <c r="R32" s="69" t="str">
        <f>IF(J32="","",IF(J32&gt;=23,"J",IF(J32&lt;23,"L")))</f>
        <v>L</v>
      </c>
      <c r="S32" s="69" t="str">
        <f>IF(J32="","",IF(J32&gt;=I32-8,"J",IF(J32&lt;I32-8,"L")))</f>
        <v>J</v>
      </c>
      <c r="T32" s="15">
        <f>'[6]10th'!N3</f>
        <v>0</v>
      </c>
      <c r="U32" s="150">
        <f>'[6]10th'!O3</f>
        <v>0</v>
      </c>
      <c r="V32" s="315">
        <f>'[6]10th'!P3</f>
        <v>0</v>
      </c>
      <c r="W32" s="16">
        <f>'[6]10th'!Q3</f>
        <v>0</v>
      </c>
      <c r="X32" s="25">
        <f>'[6]10th'!R3</f>
        <v>0</v>
      </c>
      <c r="Y32" s="81">
        <f>'[6]10th'!S3</f>
        <v>0</v>
      </c>
      <c r="Z32" s="56">
        <f>'[6]10th'!T3</f>
        <v>0</v>
      </c>
      <c r="AA32" s="17">
        <f>'[6]10th'!U3</f>
        <v>0</v>
      </c>
      <c r="AB32" s="129">
        <f>'[6]10th'!V3</f>
        <v>0</v>
      </c>
      <c r="AC32" s="119" t="e">
        <f>'[6]10th'!W3</f>
        <v>#DIV/0!</v>
      </c>
      <c r="AD32" s="72" t="e">
        <f>'[6]10th'!X3</f>
        <v>#DIV/0!</v>
      </c>
      <c r="AE32" s="36" t="e">
        <f>'[6]10th'!Y3</f>
        <v>#DIV/0!</v>
      </c>
      <c r="AF32" s="244" t="e">
        <f>'[6]10th'!Z3</f>
        <v>#DIV/0!</v>
      </c>
      <c r="AG32" s="126" t="str">
        <f>IF(Z32="","",IF(Z32&gt;=23,"J",IF(Z32&lt;23,"L")))</f>
        <v>L</v>
      </c>
      <c r="AH32" s="69" t="str">
        <f>IF(Z32="","",IF(Z32&gt;=Y32-8,"J",IF(Z32&lt;Y32-8,"L")))</f>
        <v>J</v>
      </c>
      <c r="AI32" s="15">
        <f>'[6]10th'!$AA$3</f>
        <v>0</v>
      </c>
    </row>
    <row r="33" spans="1:36" ht="12" customHeight="1">
      <c r="A33" s="450" t="s">
        <v>5</v>
      </c>
      <c r="B33" s="451"/>
      <c r="C33" s="217">
        <f>'[7]10th'!$E$17+'[7]10th'!$F$17+'[7]10th'!$G$17</f>
        <v>0</v>
      </c>
      <c r="D33" s="319">
        <f>'[7]10th'!$H$17+'[7]10th'!$I$17+'[7]10th'!$J$17</f>
        <v>1</v>
      </c>
      <c r="E33" s="14">
        <f>'[7]10th'!B3</f>
        <v>4</v>
      </c>
      <c r="F33" s="71">
        <f>'[7]10th'!C3</f>
        <v>4</v>
      </c>
      <c r="G33" s="16">
        <f>'[7]10th'!D3</f>
        <v>2</v>
      </c>
      <c r="H33" s="325">
        <f>'[7]10th'!E3</f>
        <v>2</v>
      </c>
      <c r="I33" s="81">
        <f>'[7]10th'!F3</f>
        <v>46</v>
      </c>
      <c r="J33" s="56">
        <f>'[7]10th'!G3</f>
        <v>46</v>
      </c>
      <c r="K33" s="57">
        <f>'[7]10th'!H3</f>
        <v>23</v>
      </c>
      <c r="L33" s="121">
        <f>'[7]10th'!I3</f>
        <v>23</v>
      </c>
      <c r="M33" s="263" t="str">
        <f>'[7]10th'!J3</f>
        <v>N/A</v>
      </c>
      <c r="N33" s="264" t="str">
        <f>'[7]10th'!K3</f>
        <v>N/A</v>
      </c>
      <c r="O33" s="264" t="str">
        <f>'[7]10th'!L3</f>
        <v>N/A</v>
      </c>
      <c r="P33" s="266" t="str">
        <f>'[7]10th'!M3</f>
        <v>N/A</v>
      </c>
      <c r="Q33" s="165" t="str">
        <f t="shared" si="1"/>
        <v>J</v>
      </c>
      <c r="R33" s="69" t="str">
        <f t="shared" si="0"/>
        <v>J</v>
      </c>
      <c r="S33" s="69" t="str">
        <f t="shared" si="2"/>
        <v>J</v>
      </c>
      <c r="T33" s="15" t="str">
        <f>'[7]10th'!N3</f>
        <v>G</v>
      </c>
      <c r="U33" s="14">
        <f>'[7]10th'!O3</f>
        <v>3</v>
      </c>
      <c r="V33" s="71">
        <f>'[7]10th'!P3</f>
        <v>3</v>
      </c>
      <c r="W33" s="16">
        <f>'[7]10th'!Q3</f>
        <v>2</v>
      </c>
      <c r="X33" s="186">
        <f>'[7]10th'!R3</f>
        <v>2</v>
      </c>
      <c r="Y33" s="81">
        <f>'[7]10th'!S3</f>
        <v>34.5</v>
      </c>
      <c r="Z33" s="56">
        <f>'[7]10th'!T3</f>
        <v>34.5</v>
      </c>
      <c r="AA33" s="17">
        <f>'[7]10th'!U3</f>
        <v>23</v>
      </c>
      <c r="AB33" s="214">
        <f>'[7]10th'!V3</f>
        <v>23</v>
      </c>
      <c r="AC33" s="321" t="str">
        <f>'[7]10th'!W3</f>
        <v>N/A</v>
      </c>
      <c r="AD33" s="264" t="str">
        <f>'[7]10th'!X3</f>
        <v>N/A</v>
      </c>
      <c r="AE33" s="264" t="str">
        <f>'[7]10th'!Y3</f>
        <v>N/A</v>
      </c>
      <c r="AF33" s="265" t="str">
        <f>'[7]10th'!Z3</f>
        <v>N/A</v>
      </c>
      <c r="AG33" s="126" t="str">
        <f t="shared" si="3"/>
        <v>J</v>
      </c>
      <c r="AH33" s="69" t="str">
        <f t="shared" si="4"/>
        <v>J</v>
      </c>
      <c r="AI33" s="15" t="str">
        <f>'[7]10th'!$AA$3</f>
        <v>G</v>
      </c>
    </row>
    <row r="34" spans="1:36" ht="12" customHeight="1">
      <c r="A34" s="450" t="s">
        <v>8</v>
      </c>
      <c r="B34" s="451"/>
      <c r="C34" s="217"/>
      <c r="D34" s="319"/>
      <c r="E34" s="14">
        <f>'[8]10th'!B3</f>
        <v>14</v>
      </c>
      <c r="F34" s="71">
        <f>'[8]10th'!C3</f>
        <v>14</v>
      </c>
      <c r="G34" s="16">
        <f>'[8]10th'!D3</f>
        <v>5</v>
      </c>
      <c r="H34" s="325">
        <f>'[8]10th'!E3</f>
        <v>4</v>
      </c>
      <c r="I34" s="81">
        <f>'[8]10th'!F3</f>
        <v>161</v>
      </c>
      <c r="J34" s="56">
        <f>'[8]10th'!G3</f>
        <v>161</v>
      </c>
      <c r="K34" s="57">
        <f>'[8]10th'!H3</f>
        <v>57.5</v>
      </c>
      <c r="L34" s="121">
        <f>'[8]10th'!I3</f>
        <v>46</v>
      </c>
      <c r="M34" s="263" t="str">
        <f>'[8]10th'!J3</f>
        <v>N/A</v>
      </c>
      <c r="N34" s="264" t="str">
        <f>'[8]10th'!K3</f>
        <v>N/A</v>
      </c>
      <c r="O34" s="264" t="str">
        <f>'[8]10th'!L3</f>
        <v>N/A</v>
      </c>
      <c r="P34" s="266" t="str">
        <f>'[8]10th'!M3</f>
        <v>N/A</v>
      </c>
      <c r="Q34" s="340" t="s">
        <v>120</v>
      </c>
      <c r="R34" s="69" t="str">
        <f t="shared" si="0"/>
        <v>J</v>
      </c>
      <c r="S34" s="69" t="str">
        <f t="shared" si="2"/>
        <v>J</v>
      </c>
      <c r="T34" s="15" t="str">
        <f>'[8]10th'!N3</f>
        <v>G</v>
      </c>
      <c r="U34" s="14">
        <f>'[8]10th'!O3</f>
        <v>13</v>
      </c>
      <c r="V34" s="71">
        <f>'[8]10th'!P3</f>
        <v>14</v>
      </c>
      <c r="W34" s="16">
        <f>'[8]10th'!Q3</f>
        <v>3</v>
      </c>
      <c r="X34" s="186">
        <f>'[8]10th'!R3</f>
        <v>3</v>
      </c>
      <c r="Y34" s="81">
        <f>'[8]10th'!S3</f>
        <v>149.5</v>
      </c>
      <c r="Z34" s="56">
        <f>'[8]10th'!T3</f>
        <v>161</v>
      </c>
      <c r="AA34" s="17">
        <f>'[8]10th'!U3</f>
        <v>34.5</v>
      </c>
      <c r="AB34" s="214">
        <f>'[8]10th'!V3</f>
        <v>34.5</v>
      </c>
      <c r="AC34" s="321" t="str">
        <f>'[8]10th'!W3</f>
        <v>N/A</v>
      </c>
      <c r="AD34" s="264" t="str">
        <f>'[8]10th'!X3</f>
        <v>N/A</v>
      </c>
      <c r="AE34" s="264" t="str">
        <f>'[8]10th'!Y3</f>
        <v>N/A</v>
      </c>
      <c r="AF34" s="265" t="str">
        <f>'[8]10th'!Z3</f>
        <v>N/A</v>
      </c>
      <c r="AG34" s="126" t="str">
        <f t="shared" si="3"/>
        <v>J</v>
      </c>
      <c r="AH34" s="69" t="str">
        <f t="shared" si="4"/>
        <v>J</v>
      </c>
      <c r="AI34" s="15" t="str">
        <f>'[8]10th'!$AA$3</f>
        <v>G</v>
      </c>
    </row>
    <row r="35" spans="1:36" ht="12" customHeight="1">
      <c r="A35" s="316" t="s">
        <v>131</v>
      </c>
      <c r="B35" s="317"/>
      <c r="C35" s="217"/>
      <c r="D35" s="319"/>
      <c r="E35" s="14">
        <f>'[9]10th'!B3</f>
        <v>3</v>
      </c>
      <c r="F35" s="301">
        <f>'[9]10th'!C3</f>
        <v>3</v>
      </c>
      <c r="G35" s="16">
        <f>'[9]10th'!D3</f>
        <v>2</v>
      </c>
      <c r="H35" s="327">
        <f>'[9]10th'!E3</f>
        <v>2</v>
      </c>
      <c r="I35" s="14">
        <f>'[9]10th'!F3</f>
        <v>34.5</v>
      </c>
      <c r="J35" s="301">
        <f>'[9]10th'!G3</f>
        <v>34.5</v>
      </c>
      <c r="K35" s="16">
        <f>'[9]10th'!H3</f>
        <v>23</v>
      </c>
      <c r="L35" s="304">
        <f>'[9]10th'!I3</f>
        <v>23</v>
      </c>
      <c r="M35" s="14" t="str">
        <f>'[9]10th'!J3</f>
        <v>N/A</v>
      </c>
      <c r="N35" s="16" t="str">
        <f>'[9]10th'!K3</f>
        <v>N/A</v>
      </c>
      <c r="O35" s="16" t="str">
        <f>'[9]10th'!L3</f>
        <v>N/A</v>
      </c>
      <c r="P35" s="323" t="str">
        <f>'[9]10th'!M3</f>
        <v>N/A</v>
      </c>
      <c r="Q35" s="340" t="s">
        <v>120</v>
      </c>
      <c r="R35" s="69" t="str">
        <f t="shared" si="0"/>
        <v>J</v>
      </c>
      <c r="S35" s="69" t="str">
        <f t="shared" si="2"/>
        <v>J</v>
      </c>
      <c r="T35" s="323" t="str">
        <f>'[9]10th'!N3</f>
        <v>G</v>
      </c>
      <c r="U35" s="14">
        <f>'[9]10th'!O3</f>
        <v>0</v>
      </c>
      <c r="V35" s="301">
        <f>'[9]10th'!P3</f>
        <v>0</v>
      </c>
      <c r="W35" s="16">
        <f>'[9]10th'!Q3</f>
        <v>0</v>
      </c>
      <c r="X35" s="304">
        <f>'[9]10th'!R3</f>
        <v>0</v>
      </c>
      <c r="Y35" s="14">
        <f>'[9]10th'!S3</f>
        <v>0</v>
      </c>
      <c r="Z35" s="301">
        <f>'[9]10th'!T3</f>
        <v>0</v>
      </c>
      <c r="AA35" s="16">
        <f>'[9]10th'!U3</f>
        <v>0</v>
      </c>
      <c r="AB35" s="304">
        <f>'[9]10th'!V3</f>
        <v>0</v>
      </c>
      <c r="AC35" s="217" t="str">
        <f>'[9]10th'!W3</f>
        <v>N/A</v>
      </c>
      <c r="AD35" s="16" t="str">
        <f>'[9]10th'!X3</f>
        <v>N/A</v>
      </c>
      <c r="AE35" s="16" t="str">
        <f>'[9]10th'!Y3</f>
        <v>N/A</v>
      </c>
      <c r="AF35" s="322" t="str">
        <f>'[9]10th'!Z3</f>
        <v>N/A</v>
      </c>
      <c r="AG35" s="126" t="str">
        <f t="shared" si="3"/>
        <v>L</v>
      </c>
      <c r="AH35" s="69" t="str">
        <f t="shared" si="4"/>
        <v>J</v>
      </c>
      <c r="AI35" s="323" t="str">
        <f>'[9]10th'!AA3</f>
        <v>Closed</v>
      </c>
    </row>
    <row r="36" spans="1:36" ht="12" customHeight="1">
      <c r="A36" s="450" t="s">
        <v>67</v>
      </c>
      <c r="B36" s="451"/>
      <c r="C36" s="217"/>
      <c r="D36" s="319"/>
      <c r="E36" s="14">
        <f>'[10]10th'!B3</f>
        <v>4</v>
      </c>
      <c r="F36" s="71">
        <f>'[10]10th'!C3</f>
        <v>4</v>
      </c>
      <c r="G36" s="16">
        <f>'[10]10th'!D3</f>
        <v>1</v>
      </c>
      <c r="H36" s="325">
        <f>'[10]10th'!E3</f>
        <v>0</v>
      </c>
      <c r="I36" s="81">
        <f>'[10]10th'!F3</f>
        <v>46</v>
      </c>
      <c r="J36" s="56">
        <f>'[10]10th'!G3</f>
        <v>46</v>
      </c>
      <c r="K36" s="57">
        <f>'[10]10th'!H3</f>
        <v>11.5</v>
      </c>
      <c r="L36" s="121">
        <f>'[10]10th'!I3</f>
        <v>0</v>
      </c>
      <c r="M36" s="263" t="str">
        <f>'[10]10th'!J3</f>
        <v>N/A</v>
      </c>
      <c r="N36" s="264" t="str">
        <f>'[10]10th'!K3</f>
        <v>N/A</v>
      </c>
      <c r="O36" s="264" t="str">
        <f>'[10]10th'!L3</f>
        <v>N/A</v>
      </c>
      <c r="P36" s="266" t="str">
        <f>'[10]10th'!M3</f>
        <v>N/A</v>
      </c>
      <c r="Q36" s="340" t="s">
        <v>120</v>
      </c>
      <c r="R36" s="69" t="str">
        <f t="shared" si="0"/>
        <v>J</v>
      </c>
      <c r="S36" s="69" t="str">
        <f t="shared" si="2"/>
        <v>J</v>
      </c>
      <c r="T36" s="15" t="str">
        <f>'[10]10th'!N3</f>
        <v>G</v>
      </c>
      <c r="U36" s="14">
        <f>'[10]10th'!O3</f>
        <v>1</v>
      </c>
      <c r="V36" s="71">
        <f>'[10]10th'!P3</f>
        <v>1</v>
      </c>
      <c r="W36" s="16">
        <f>'[10]10th'!Q3</f>
        <v>0</v>
      </c>
      <c r="X36" s="186">
        <f>'[10]10th'!R3</f>
        <v>0</v>
      </c>
      <c r="Y36" s="81">
        <f>'[10]10th'!S3</f>
        <v>11.5</v>
      </c>
      <c r="Z36" s="56">
        <f>'[10]10th'!T3</f>
        <v>11.5</v>
      </c>
      <c r="AA36" s="17">
        <f>'[10]10th'!U3</f>
        <v>0</v>
      </c>
      <c r="AB36" s="214">
        <f>'[10]10th'!V3</f>
        <v>0</v>
      </c>
      <c r="AC36" s="321" t="str">
        <f>'[10]10th'!W3</f>
        <v>N/A</v>
      </c>
      <c r="AD36" s="264" t="str">
        <f>'[10]10th'!X3</f>
        <v>N/A</v>
      </c>
      <c r="AE36" s="264" t="str">
        <f>'[10]10th'!Y3</f>
        <v>N/A</v>
      </c>
      <c r="AF36" s="265" t="str">
        <f>'[10]10th'!Z3</f>
        <v>N/A</v>
      </c>
      <c r="AG36" s="263" t="s">
        <v>120</v>
      </c>
      <c r="AH36" s="69" t="str">
        <f t="shared" si="4"/>
        <v>J</v>
      </c>
      <c r="AI36" s="15" t="str">
        <f>'[10]10th'!$AA$3</f>
        <v>G</v>
      </c>
    </row>
    <row r="37" spans="1:36" ht="12" customHeight="1" thickBot="1">
      <c r="A37" s="448" t="s">
        <v>9</v>
      </c>
      <c r="B37" s="449"/>
      <c r="C37" s="218"/>
      <c r="D37" s="320"/>
      <c r="E37" s="22">
        <f>'[11]10th'!B3</f>
        <v>2</v>
      </c>
      <c r="F37" s="277">
        <f>'[11]10th'!C3</f>
        <v>2</v>
      </c>
      <c r="G37" s="24">
        <f>'[11]10th'!D3</f>
        <v>0</v>
      </c>
      <c r="H37" s="326">
        <f>'[11]10th'!E3</f>
        <v>0</v>
      </c>
      <c r="I37" s="83">
        <f>'[11]10th'!F3</f>
        <v>23</v>
      </c>
      <c r="J37" s="58">
        <f>'[11]10th'!G3</f>
        <v>23</v>
      </c>
      <c r="K37" s="59">
        <f>'[11]10th'!H3</f>
        <v>0</v>
      </c>
      <c r="L37" s="122">
        <f>'[11]10th'!I3</f>
        <v>0</v>
      </c>
      <c r="M37" s="280" t="str">
        <f>'[11]10th'!J3</f>
        <v>N/A</v>
      </c>
      <c r="N37" s="281" t="str">
        <f>'[11]10th'!K3</f>
        <v>N/A</v>
      </c>
      <c r="O37" s="281" t="str">
        <f>'[11]10th'!L3</f>
        <v>N/A</v>
      </c>
      <c r="P37" s="285" t="str">
        <f>'[11]10th'!M3</f>
        <v>N/A</v>
      </c>
      <c r="Q37" s="286" t="s">
        <v>120</v>
      </c>
      <c r="R37" s="70" t="str">
        <f t="shared" si="0"/>
        <v>J</v>
      </c>
      <c r="S37" s="70" t="str">
        <f t="shared" si="2"/>
        <v>J</v>
      </c>
      <c r="T37" s="21" t="str">
        <f>'[11]10th'!N3</f>
        <v>G</v>
      </c>
      <c r="U37" s="22">
        <f>'[11]10th'!O3</f>
        <v>0</v>
      </c>
      <c r="V37" s="277">
        <f>'[11]10th'!P3</f>
        <v>0</v>
      </c>
      <c r="W37" s="24">
        <f>'[11]10th'!Q3</f>
        <v>0</v>
      </c>
      <c r="X37" s="278">
        <f>'[11]10th'!R3</f>
        <v>0</v>
      </c>
      <c r="Y37" s="83">
        <f>'[11]10th'!S3</f>
        <v>0</v>
      </c>
      <c r="Z37" s="58">
        <f>'[11]10th'!T3</f>
        <v>0</v>
      </c>
      <c r="AA37" s="20">
        <f>'[11]10th'!U3</f>
        <v>0</v>
      </c>
      <c r="AB37" s="284">
        <f>'[11]10th'!V3</f>
        <v>0</v>
      </c>
      <c r="AC37" s="338" t="str">
        <f>'[11]10th'!W3</f>
        <v>N/A</v>
      </c>
      <c r="AD37" s="281" t="str">
        <f>'[11]10th'!X3</f>
        <v>N/A</v>
      </c>
      <c r="AE37" s="281" t="str">
        <f>'[11]10th'!Y3</f>
        <v>N/A</v>
      </c>
      <c r="AF37" s="282" t="str">
        <f>'[11]10th'!Z3</f>
        <v>N/A</v>
      </c>
      <c r="AG37" s="283" t="s">
        <v>120</v>
      </c>
      <c r="AH37" s="287" t="s">
        <v>120</v>
      </c>
      <c r="AI37" s="21" t="str">
        <f>'[11]10th'!$AA$3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'[12]10th'!$E$17+'[12]10th'!$F$17+'[12]10th'!$G$17</f>
        <v>0</v>
      </c>
      <c r="D42" s="291">
        <f>'[12]10th'!$H$17+'[12]10th'!$I$17+'[12]10th'!$J$17</f>
        <v>0</v>
      </c>
      <c r="E42" s="14">
        <f>'[12]10th'!B3</f>
        <v>3</v>
      </c>
      <c r="F42" s="71">
        <f>'[12]10th'!C3</f>
        <v>3</v>
      </c>
      <c r="G42" s="16">
        <f>'[12]10th'!D3</f>
        <v>2</v>
      </c>
      <c r="H42" s="186">
        <f>'[12]10th'!E3</f>
        <v>2</v>
      </c>
      <c r="I42" s="81">
        <f>'[12]10th'!F3</f>
        <v>34.5</v>
      </c>
      <c r="J42" s="56">
        <f>'[12]10th'!G3</f>
        <v>34.5</v>
      </c>
      <c r="K42" s="57">
        <f>'[12]10th'!H3</f>
        <v>23</v>
      </c>
      <c r="L42" s="161">
        <f>'[12]10th'!I3</f>
        <v>23</v>
      </c>
      <c r="M42" s="150">
        <f>'[12]10th'!J3</f>
        <v>6</v>
      </c>
      <c r="N42" s="37">
        <f>'[12]10th'!K3</f>
        <v>6</v>
      </c>
      <c r="O42" s="36">
        <f>'[12]10th'!L3</f>
        <v>3.6</v>
      </c>
      <c r="P42" s="124">
        <f>'[12]10th'!M3</f>
        <v>3.6</v>
      </c>
      <c r="Q42" s="289" t="str">
        <f>IF(D42="","",IF(D42&gt;=C42,"J",IF(D42&lt;C42,"L")))</f>
        <v>J</v>
      </c>
      <c r="R42" s="184" t="str">
        <f>IF(J42="","",IF(J42&gt;=23,"J",IF(J42&lt;23,"L")))</f>
        <v>J</v>
      </c>
      <c r="S42" s="184" t="str">
        <f>IF(J42="","",IF(J42&gt;=I42-8,"J",IF(J42&lt;I42-8,"L")))</f>
        <v>J</v>
      </c>
      <c r="T42" s="185" t="str">
        <f>'[12]10th'!N3</f>
        <v>G</v>
      </c>
      <c r="U42" s="14">
        <f>'[12]10th'!O3</f>
        <v>3</v>
      </c>
      <c r="V42" s="71">
        <f>'[12]10th'!P3</f>
        <v>3</v>
      </c>
      <c r="W42" s="16">
        <f>'[12]10th'!Q3</f>
        <v>1</v>
      </c>
      <c r="X42" s="186">
        <f>'[12]10th'!R3</f>
        <v>1</v>
      </c>
      <c r="Y42" s="55">
        <f>'[12]10th'!S3</f>
        <v>34.5</v>
      </c>
      <c r="Z42" s="56">
        <f>'[12]10th'!T3</f>
        <v>34.5</v>
      </c>
      <c r="AA42" s="17">
        <f>'[12]10th'!U3</f>
        <v>11.5</v>
      </c>
      <c r="AB42" s="129">
        <f>'[12]10th'!V3</f>
        <v>11.5</v>
      </c>
      <c r="AC42" s="150">
        <f>'[12]10th'!W3</f>
        <v>6</v>
      </c>
      <c r="AD42" s="37">
        <f>'[12]10th'!X3</f>
        <v>6</v>
      </c>
      <c r="AE42" s="36">
        <f>'[12]10th'!Y3</f>
        <v>4.5</v>
      </c>
      <c r="AF42" s="151">
        <f>'[12]10th'!Z3</f>
        <v>4.5</v>
      </c>
      <c r="AG42" s="165" t="str">
        <f>IF(Z42="","",IF(Z42&gt;=23,"J",IF(Z42&lt;23,"L")))</f>
        <v>J</v>
      </c>
      <c r="AH42" s="69" t="str">
        <f>IF(Z42="","",IF(Z42&gt;=Y42-8,"J",IF(Z42&lt;Y42-8,"L")))</f>
        <v>J</v>
      </c>
      <c r="AI42" s="15" t="str">
        <f>'[12]10th'!$AA$3</f>
        <v>G</v>
      </c>
    </row>
    <row r="43" spans="1:36" ht="12" customHeight="1">
      <c r="A43" s="450" t="s">
        <v>6</v>
      </c>
      <c r="B43" s="451"/>
      <c r="C43" s="217">
        <f>'[13]10th'!$E$17+'[13]10th'!$F$17+'[13]10th'!$G$17</f>
        <v>0</v>
      </c>
      <c r="D43" s="254">
        <f>'[13]10th'!$H$17+'[13]10th'!$I$17+'[13]10th'!$J$17</f>
        <v>0</v>
      </c>
      <c r="E43" s="14">
        <f>'[13]10th'!B3</f>
        <v>4</v>
      </c>
      <c r="F43" s="71">
        <f>'[13]10th'!C3</f>
        <v>4</v>
      </c>
      <c r="G43" s="16">
        <f>'[13]10th'!D3</f>
        <v>4</v>
      </c>
      <c r="H43" s="186">
        <f>'[13]10th'!E3</f>
        <v>4</v>
      </c>
      <c r="I43" s="81">
        <f>'[13]10th'!F3</f>
        <v>46</v>
      </c>
      <c r="J43" s="56">
        <f>'[13]10th'!G3</f>
        <v>46</v>
      </c>
      <c r="K43" s="57">
        <f>'[13]10th'!H3</f>
        <v>46</v>
      </c>
      <c r="L43" s="161">
        <f>'[13]10th'!I3</f>
        <v>46</v>
      </c>
      <c r="M43" s="150">
        <f>'[13]10th'!J3</f>
        <v>4</v>
      </c>
      <c r="N43" s="37">
        <f>'[13]10th'!K3</f>
        <v>4</v>
      </c>
      <c r="O43" s="36">
        <f>'[13]10th'!L3</f>
        <v>2</v>
      </c>
      <c r="P43" s="124">
        <f>'[13]10th'!M3</f>
        <v>2</v>
      </c>
      <c r="Q43" s="126" t="str">
        <f>IF(D43="","",IF(D43&gt;=C43,"J",IF(D43&lt;C43,"L")))</f>
        <v>J</v>
      </c>
      <c r="R43" s="90" t="str">
        <f>IF(J43="","",IF(J43&gt;=23,"J",IF(J43&lt;23,"L")))</f>
        <v>J</v>
      </c>
      <c r="S43" s="69" t="str">
        <f>IF(J43="","",IF(J43&gt;=I43-8,"J",IF(J43&lt;I43-8,"L")))</f>
        <v>J</v>
      </c>
      <c r="T43" s="15" t="str">
        <f>'[13]10th'!N3</f>
        <v>G</v>
      </c>
      <c r="U43" s="14">
        <f>'[13]10th'!O3</f>
        <v>4</v>
      </c>
      <c r="V43" s="71">
        <f>'[13]10th'!P3</f>
        <v>3</v>
      </c>
      <c r="W43" s="16">
        <f>'[13]10th'!Q3</f>
        <v>4</v>
      </c>
      <c r="X43" s="186">
        <f>'[13]10th'!R3</f>
        <v>5</v>
      </c>
      <c r="Y43" s="55">
        <f>'[13]10th'!S3</f>
        <v>46</v>
      </c>
      <c r="Z43" s="56">
        <f>'[13]10th'!T3</f>
        <v>34.5</v>
      </c>
      <c r="AA43" s="17">
        <f>'[13]10th'!U3</f>
        <v>46</v>
      </c>
      <c r="AB43" s="129">
        <f>'[13]10th'!V3</f>
        <v>57.5</v>
      </c>
      <c r="AC43" s="150">
        <f>'[13]10th'!W3</f>
        <v>4</v>
      </c>
      <c r="AD43" s="37">
        <f>'[13]10th'!X3</f>
        <v>5.333333333333333</v>
      </c>
      <c r="AE43" s="36">
        <f>'[13]10th'!Y3</f>
        <v>2</v>
      </c>
      <c r="AF43" s="151">
        <f>'[13]10th'!Z3</f>
        <v>2</v>
      </c>
      <c r="AG43" s="165" t="str">
        <f>IF(Z43="","",IF(Z43&gt;=23,"J",IF(Z43&lt;23,"L")))</f>
        <v>J</v>
      </c>
      <c r="AH43" s="69" t="str">
        <f>IF(Z43="","",IF(Z43&gt;=Y43-8,"J",IF(Z43&lt;Y43-8,"L")))</f>
        <v>L</v>
      </c>
      <c r="AI43" s="15" t="str">
        <f>'[13]10th'!$AA$3</f>
        <v>G</v>
      </c>
    </row>
    <row r="44" spans="1:36" ht="12" customHeight="1">
      <c r="A44" s="450" t="s">
        <v>7</v>
      </c>
      <c r="B44" s="451"/>
      <c r="C44" s="217">
        <f>'[14]10th'!$E$17+'[14]10th'!$F$17+'[14]10th'!$G$17</f>
        <v>0</v>
      </c>
      <c r="D44" s="254">
        <f>'[14]10th'!$H$17+'[14]10th'!$I$17+'[14]10th'!$J$17</f>
        <v>0</v>
      </c>
      <c r="E44" s="14">
        <f>'[14]10th'!B3</f>
        <v>3</v>
      </c>
      <c r="F44" s="71">
        <f>'[14]10th'!C3</f>
        <v>3</v>
      </c>
      <c r="G44" s="16">
        <f>'[14]10th'!D3</f>
        <v>2</v>
      </c>
      <c r="H44" s="186">
        <f>'[14]10th'!E3</f>
        <v>4</v>
      </c>
      <c r="I44" s="81">
        <f>'[14]10th'!F3</f>
        <v>34.5</v>
      </c>
      <c r="J44" s="56">
        <f>'[14]10th'!G3</f>
        <v>34.5</v>
      </c>
      <c r="K44" s="57">
        <f>'[14]10th'!H3</f>
        <v>23</v>
      </c>
      <c r="L44" s="161">
        <f>'[14]10th'!I3</f>
        <v>46</v>
      </c>
      <c r="M44" s="150">
        <f>'[14]10th'!J3</f>
        <v>6</v>
      </c>
      <c r="N44" s="37">
        <f>'[14]10th'!K3</f>
        <v>6</v>
      </c>
      <c r="O44" s="36">
        <f>'[14]10th'!L3</f>
        <v>3.6</v>
      </c>
      <c r="P44" s="124">
        <f>'[14]10th'!M3</f>
        <v>2.5714285714285716</v>
      </c>
      <c r="Q44" s="126" t="str">
        <f>IF(D44="","",IF(D44&gt;=C44,"J",IF(D44&lt;C44,"L")))</f>
        <v>J</v>
      </c>
      <c r="R44" s="90" t="str">
        <f>IF(J44="","",IF(J44&gt;=23,"J",IF(J44&lt;23,"L")))</f>
        <v>J</v>
      </c>
      <c r="S44" s="69" t="str">
        <f>IF(J44="","",IF(J44&gt;=I44-8,"J",IF(J44&lt;I44-8,"L")))</f>
        <v>J</v>
      </c>
      <c r="T44" s="15" t="str">
        <f>'[14]10th'!N3</f>
        <v>G</v>
      </c>
      <c r="U44" s="14">
        <f>'[14]10th'!O3</f>
        <v>3</v>
      </c>
      <c r="V44" s="71">
        <f>'[14]10th'!P3</f>
        <v>3</v>
      </c>
      <c r="W44" s="16">
        <f>'[14]10th'!Q3</f>
        <v>1</v>
      </c>
      <c r="X44" s="186">
        <f>'[14]10th'!R3</f>
        <v>3</v>
      </c>
      <c r="Y44" s="55">
        <f>'[14]10th'!S3</f>
        <v>34.5</v>
      </c>
      <c r="Z44" s="56">
        <f>'[14]10th'!T3</f>
        <v>34.5</v>
      </c>
      <c r="AA44" s="17">
        <f>'[14]10th'!U3</f>
        <v>11.5</v>
      </c>
      <c r="AB44" s="129">
        <f>'[14]10th'!V3</f>
        <v>34.5</v>
      </c>
      <c r="AC44" s="150">
        <f>'[14]10th'!W3</f>
        <v>6</v>
      </c>
      <c r="AD44" s="37">
        <f>'[14]10th'!X3</f>
        <v>6</v>
      </c>
      <c r="AE44" s="36">
        <f>'[14]10th'!Y3</f>
        <v>4.5</v>
      </c>
      <c r="AF44" s="151">
        <f>'[14]10th'!Z3</f>
        <v>3</v>
      </c>
      <c r="AG44" s="165" t="str">
        <f>IF(Z44="","",IF(Z44&gt;=23,"J",IF(Z44&lt;23,"L")))</f>
        <v>J</v>
      </c>
      <c r="AH44" s="69" t="str">
        <f>IF(Z44="","",IF(Z44&gt;=Y44-8,"J",IF(Z44&lt;Y44-8,"L")))</f>
        <v>J</v>
      </c>
      <c r="AI44" s="15" t="str">
        <f>'[14]10th'!$AA$3</f>
        <v>G</v>
      </c>
    </row>
    <row r="45" spans="1:36" ht="12" customHeight="1">
      <c r="A45" s="450" t="s">
        <v>11</v>
      </c>
      <c r="B45" s="451"/>
      <c r="C45" s="217">
        <f>'[15]10th'!$E$17+'[15]10th'!$F$17+'[15]10th'!$G$17</f>
        <v>0</v>
      </c>
      <c r="D45" s="254">
        <f>'[15]10th'!$H$17+'[15]10th'!$I$17+'[15]10th'!$J$17</f>
        <v>0</v>
      </c>
      <c r="E45" s="14">
        <f>'[15]10th'!B3</f>
        <v>4</v>
      </c>
      <c r="F45" s="71">
        <f>'[15]10th'!C3</f>
        <v>4</v>
      </c>
      <c r="G45" s="16">
        <f>'[15]10th'!D3</f>
        <v>4</v>
      </c>
      <c r="H45" s="186">
        <f>'[15]10th'!E3</f>
        <v>4</v>
      </c>
      <c r="I45" s="81">
        <f>'[15]10th'!F3</f>
        <v>46</v>
      </c>
      <c r="J45" s="56">
        <f>'[15]10th'!G3</f>
        <v>46</v>
      </c>
      <c r="K45" s="57">
        <f>'[15]10th'!H3</f>
        <v>46</v>
      </c>
      <c r="L45" s="161">
        <f>'[15]10th'!I3</f>
        <v>46</v>
      </c>
      <c r="M45" s="150">
        <f>'[15]10th'!J3</f>
        <v>7</v>
      </c>
      <c r="N45" s="37">
        <f>'[15]10th'!K3</f>
        <v>7</v>
      </c>
      <c r="O45" s="36">
        <f>'[15]10th'!L3</f>
        <v>3.5</v>
      </c>
      <c r="P45" s="124">
        <f>'[15]10th'!M3</f>
        <v>3.5</v>
      </c>
      <c r="Q45" s="126" t="str">
        <f t="shared" si="1"/>
        <v>J</v>
      </c>
      <c r="R45" s="90" t="str">
        <f t="shared" si="0"/>
        <v>J</v>
      </c>
      <c r="S45" s="69" t="str">
        <f t="shared" si="2"/>
        <v>J</v>
      </c>
      <c r="T45" s="15" t="str">
        <f>'[15]10th'!N3</f>
        <v>G</v>
      </c>
      <c r="U45" s="14">
        <f>'[15]10th'!O3</f>
        <v>4</v>
      </c>
      <c r="V45" s="71">
        <f>'[15]10th'!P3</f>
        <v>4</v>
      </c>
      <c r="W45" s="16">
        <f>'[15]10th'!Q3</f>
        <v>3</v>
      </c>
      <c r="X45" s="186">
        <f>'[15]10th'!R3</f>
        <v>3</v>
      </c>
      <c r="Y45" s="55">
        <f>'[15]10th'!S3</f>
        <v>46</v>
      </c>
      <c r="Z45" s="56">
        <f>'[15]10th'!T3</f>
        <v>46</v>
      </c>
      <c r="AA45" s="17">
        <f>'[15]10th'!U3</f>
        <v>34.5</v>
      </c>
      <c r="AB45" s="129">
        <f>'[15]10th'!V3</f>
        <v>34.5</v>
      </c>
      <c r="AC45" s="150">
        <f>'[15]10th'!W3</f>
        <v>7</v>
      </c>
      <c r="AD45" s="37">
        <f>'[15]10th'!X3</f>
        <v>7</v>
      </c>
      <c r="AE45" s="36">
        <f>'[15]10th'!Y3</f>
        <v>4</v>
      </c>
      <c r="AF45" s="151">
        <f>'[15]10th'!Z3</f>
        <v>4</v>
      </c>
      <c r="AG45" s="165" t="str">
        <f t="shared" si="3"/>
        <v>J</v>
      </c>
      <c r="AH45" s="69" t="str">
        <f t="shared" si="4"/>
        <v>J</v>
      </c>
      <c r="AI45" s="15" t="str">
        <f>'[15]10th'!$AA$3</f>
        <v>G</v>
      </c>
    </row>
    <row r="46" spans="1:36" ht="12" customHeight="1">
      <c r="A46" s="450" t="s">
        <v>10</v>
      </c>
      <c r="B46" s="451"/>
      <c r="C46" s="217">
        <f>'[16]10th'!$E$17+'[16]10th'!$F$17+'[16]10th'!$G$17</f>
        <v>0</v>
      </c>
      <c r="D46" s="254">
        <f>'[16]10th'!$H$17+'[16]10th'!$I$17+'[16]10th'!$J$17</f>
        <v>0</v>
      </c>
      <c r="E46" s="14">
        <f>'[16]10th'!B3</f>
        <v>5</v>
      </c>
      <c r="F46" s="71">
        <f>'[16]10th'!C3</f>
        <v>5</v>
      </c>
      <c r="G46" s="16">
        <f>'[16]10th'!D3</f>
        <v>6</v>
      </c>
      <c r="H46" s="186">
        <f>'[16]10th'!E3</f>
        <v>5</v>
      </c>
      <c r="I46" s="81">
        <f>'[16]10th'!F3</f>
        <v>57.5</v>
      </c>
      <c r="J46" s="56">
        <f>'[16]10th'!G3</f>
        <v>57.5</v>
      </c>
      <c r="K46" s="57">
        <f>'[16]10th'!H3</f>
        <v>69</v>
      </c>
      <c r="L46" s="161">
        <f>'[16]10th'!I3</f>
        <v>57.5</v>
      </c>
      <c r="M46" s="150">
        <f>'[16]10th'!J3</f>
        <v>6</v>
      </c>
      <c r="N46" s="37">
        <f>'[16]10th'!K3</f>
        <v>6</v>
      </c>
      <c r="O46" s="36">
        <f>'[16]10th'!L3</f>
        <v>2.7272727272727271</v>
      </c>
      <c r="P46" s="124">
        <f>'[16]10th'!M3</f>
        <v>3</v>
      </c>
      <c r="Q46" s="126" t="str">
        <f t="shared" si="1"/>
        <v>J</v>
      </c>
      <c r="R46" s="90" t="str">
        <f t="shared" si="0"/>
        <v>J</v>
      </c>
      <c r="S46" s="69" t="str">
        <f t="shared" si="2"/>
        <v>J</v>
      </c>
      <c r="T46" s="15" t="str">
        <f>'[16]10th'!N3</f>
        <v>G</v>
      </c>
      <c r="U46" s="14">
        <f>'[16]10th'!O3</f>
        <v>5</v>
      </c>
      <c r="V46" s="71">
        <f>'[16]10th'!P3</f>
        <v>5</v>
      </c>
      <c r="W46" s="16">
        <f>'[16]10th'!Q3</f>
        <v>4</v>
      </c>
      <c r="X46" s="186">
        <f>'[16]10th'!R3</f>
        <v>4</v>
      </c>
      <c r="Y46" s="55">
        <f>'[16]10th'!S3</f>
        <v>57.5</v>
      </c>
      <c r="Z46" s="56">
        <f>'[16]10th'!T3</f>
        <v>57.5</v>
      </c>
      <c r="AA46" s="17">
        <f>'[16]10th'!U3</f>
        <v>46</v>
      </c>
      <c r="AB46" s="129">
        <f>'[16]10th'!V3</f>
        <v>46</v>
      </c>
      <c r="AC46" s="150">
        <f>'[16]10th'!W3</f>
        <v>6</v>
      </c>
      <c r="AD46" s="37">
        <f>'[16]10th'!X3</f>
        <v>6</v>
      </c>
      <c r="AE46" s="36">
        <f>'[16]10th'!Y3</f>
        <v>3.3333333333333335</v>
      </c>
      <c r="AF46" s="151">
        <f>'[16]10th'!Z3</f>
        <v>3.3333333333333335</v>
      </c>
      <c r="AG46" s="165" t="str">
        <f t="shared" si="3"/>
        <v>J</v>
      </c>
      <c r="AH46" s="69" t="str">
        <f t="shared" si="4"/>
        <v>J</v>
      </c>
      <c r="AI46" s="15" t="str">
        <f>'[16]10th'!$AA$3</f>
        <v>G</v>
      </c>
    </row>
    <row r="47" spans="1:36" ht="12" customHeight="1">
      <c r="A47" s="450" t="s">
        <v>13</v>
      </c>
      <c r="B47" s="451"/>
      <c r="C47" s="217">
        <f>'[17]10th'!$E$17+'[17]10th'!$F$17+'[17]10th'!$G$17</f>
        <v>0</v>
      </c>
      <c r="D47" s="254">
        <f>'[17]10th'!$H$17+'[17]10th'!$I$17+'[17]10th'!$J$17</f>
        <v>0</v>
      </c>
      <c r="E47" s="14">
        <f>'[17]10th'!B3</f>
        <v>6</v>
      </c>
      <c r="F47" s="71">
        <f>'[17]10th'!C3</f>
        <v>6</v>
      </c>
      <c r="G47" s="16">
        <f>'[17]10th'!D3</f>
        <v>3</v>
      </c>
      <c r="H47" s="186">
        <f>'[17]10th'!E3</f>
        <v>3</v>
      </c>
      <c r="I47" s="81">
        <f>'[17]10th'!F3</f>
        <v>69</v>
      </c>
      <c r="J47" s="56">
        <f>'[17]10th'!G3</f>
        <v>69</v>
      </c>
      <c r="K47" s="57">
        <f>'[17]10th'!H3</f>
        <v>34.5</v>
      </c>
      <c r="L47" s="161">
        <f>'[17]10th'!I3</f>
        <v>34.5</v>
      </c>
      <c r="M47" s="150">
        <f>'[17]10th'!J3</f>
        <v>4.5</v>
      </c>
      <c r="N47" s="72">
        <f>'[17]10th'!K3</f>
        <v>4.5</v>
      </c>
      <c r="O47" s="36">
        <f>'[17]10th'!L3</f>
        <v>3</v>
      </c>
      <c r="P47" s="244">
        <f>'[17]10th'!M3</f>
        <v>3</v>
      </c>
      <c r="Q47" s="126" t="str">
        <f t="shared" si="1"/>
        <v>J</v>
      </c>
      <c r="R47" s="90" t="str">
        <f t="shared" si="0"/>
        <v>J</v>
      </c>
      <c r="S47" s="69" t="str">
        <f>IF(J47="","",IF(J47&gt;=I47-8,"J",IF(J47&lt;I47-8,"L")))</f>
        <v>J</v>
      </c>
      <c r="T47" s="15" t="str">
        <f>'[17]10th'!N3</f>
        <v>G</v>
      </c>
      <c r="U47" s="14">
        <f>'[17]10th'!O3</f>
        <v>5</v>
      </c>
      <c r="V47" s="71">
        <f>'[17]10th'!P3</f>
        <v>4</v>
      </c>
      <c r="W47" s="16">
        <f>'[17]10th'!Q3</f>
        <v>1</v>
      </c>
      <c r="X47" s="186">
        <f>'[17]10th'!R3</f>
        <v>1</v>
      </c>
      <c r="Y47" s="55">
        <f>'[17]10th'!S3</f>
        <v>57.5</v>
      </c>
      <c r="Z47" s="56">
        <f>'[17]10th'!T3</f>
        <v>46</v>
      </c>
      <c r="AA47" s="17">
        <f>'[17]10th'!U3</f>
        <v>11.5</v>
      </c>
      <c r="AB47" s="129">
        <f>'[17]10th'!V3</f>
        <v>11.5</v>
      </c>
      <c r="AC47" s="150">
        <f>'[17]10th'!W3</f>
        <v>5.4</v>
      </c>
      <c r="AD47" s="72">
        <f>'[17]10th'!X3</f>
        <v>6.75</v>
      </c>
      <c r="AE47" s="36">
        <f>'[17]10th'!Y3</f>
        <v>4.5</v>
      </c>
      <c r="AF47" s="187">
        <f>'[17]10th'!Z3</f>
        <v>5.4</v>
      </c>
      <c r="AG47" s="165" t="str">
        <f>IF(Z47="","",IF(Z47&gt;=23,"J",IF(Z47&lt;23,"L")))</f>
        <v>J</v>
      </c>
      <c r="AH47" s="69" t="str">
        <f>IF(Z47="","",IF(Z47&gt;=Y47-8,"J",IF(Z47&lt;Y47-8,"L")))</f>
        <v>L</v>
      </c>
      <c r="AI47" s="15" t="str">
        <f>'[17]10th'!$AA$3</f>
        <v>A</v>
      </c>
    </row>
    <row r="48" spans="1:36" ht="12" customHeight="1">
      <c r="A48" s="450" t="s">
        <v>123</v>
      </c>
      <c r="B48" s="451"/>
      <c r="C48" s="217">
        <f>'[18]10th'!$E$17+'[18]10th'!$F$17+'[18]10th'!$G$17</f>
        <v>0</v>
      </c>
      <c r="D48" s="254">
        <f>'[18]10th'!$H$17+'[18]10th'!$I$17+'[18]10th'!$J$17</f>
        <v>0</v>
      </c>
      <c r="E48" s="14">
        <f>'[18]10th'!B3</f>
        <v>6</v>
      </c>
      <c r="F48" s="71">
        <f>'[18]10th'!C3</f>
        <v>6</v>
      </c>
      <c r="G48" s="16">
        <f>'[18]10th'!D3</f>
        <v>4</v>
      </c>
      <c r="H48" s="186">
        <f>'[18]10th'!E3</f>
        <v>3</v>
      </c>
      <c r="I48" s="81">
        <f>'[18]10th'!F3</f>
        <v>69</v>
      </c>
      <c r="J48" s="56">
        <f>'[18]10th'!G3</f>
        <v>69</v>
      </c>
      <c r="K48" s="57">
        <f>'[18]10th'!H3</f>
        <v>46</v>
      </c>
      <c r="L48" s="161">
        <f>'[18]10th'!I3</f>
        <v>34.5</v>
      </c>
      <c r="M48" s="150">
        <f>'[18]10th'!J3</f>
        <v>6.166666666666667</v>
      </c>
      <c r="N48" s="37">
        <f>'[18]10th'!K3</f>
        <v>6.166666666666667</v>
      </c>
      <c r="O48" s="36">
        <f>'[18]10th'!L3</f>
        <v>3.7</v>
      </c>
      <c r="P48" s="124">
        <f>'[18]10th'!M3</f>
        <v>4.1111111111111107</v>
      </c>
      <c r="Q48" s="126" t="str">
        <f t="shared" si="1"/>
        <v>J</v>
      </c>
      <c r="R48" s="90" t="str">
        <f t="shared" si="0"/>
        <v>J</v>
      </c>
      <c r="S48" s="69" t="str">
        <f t="shared" si="2"/>
        <v>J</v>
      </c>
      <c r="T48" s="15" t="str">
        <f>'[18]10th'!N3</f>
        <v>A</v>
      </c>
      <c r="U48" s="14">
        <f>'[18]10th'!O3</f>
        <v>6</v>
      </c>
      <c r="V48" s="71">
        <f>'[18]10th'!P3</f>
        <v>5</v>
      </c>
      <c r="W48" s="16">
        <f>'[18]10th'!Q3</f>
        <v>2</v>
      </c>
      <c r="X48" s="186">
        <f>'[18]10th'!R3</f>
        <v>3</v>
      </c>
      <c r="Y48" s="55">
        <f>'[18]10th'!S3</f>
        <v>69</v>
      </c>
      <c r="Z48" s="56">
        <f>'[18]10th'!T3</f>
        <v>57.5</v>
      </c>
      <c r="AA48" s="17">
        <f>'[18]10th'!U3</f>
        <v>23</v>
      </c>
      <c r="AB48" s="129">
        <f>'[18]10th'!V3</f>
        <v>34.5</v>
      </c>
      <c r="AC48" s="150">
        <f>'[18]10th'!W3</f>
        <v>6.166666666666667</v>
      </c>
      <c r="AD48" s="37">
        <f>'[18]10th'!X3</f>
        <v>7.4</v>
      </c>
      <c r="AE48" s="36">
        <f>'[18]10th'!Y3</f>
        <v>4.625</v>
      </c>
      <c r="AF48" s="151">
        <f>'[18]10th'!Z3</f>
        <v>4.625</v>
      </c>
      <c r="AG48" s="165" t="str">
        <f t="shared" si="3"/>
        <v>J</v>
      </c>
      <c r="AH48" s="69" t="str">
        <f t="shared" si="4"/>
        <v>L</v>
      </c>
      <c r="AI48" s="15" t="str">
        <f>'[18]10th'!$AA$3</f>
        <v>G</v>
      </c>
    </row>
    <row r="49" spans="1:35" ht="12" customHeight="1">
      <c r="A49" s="450" t="s">
        <v>12</v>
      </c>
      <c r="B49" s="451"/>
      <c r="C49" s="217">
        <f>'[19]10th'!$E$17+'[19]10th'!$F$17+'[19]10th'!$G$17</f>
        <v>0</v>
      </c>
      <c r="D49" s="254">
        <f>'[19]10th'!$H$17+'[19]10th'!$I$17+'[19]10th'!$J$17</f>
        <v>0</v>
      </c>
      <c r="E49" s="14">
        <f>'[19]10th'!B3</f>
        <v>3</v>
      </c>
      <c r="F49" s="71">
        <f>'[19]10th'!C3</f>
        <v>3</v>
      </c>
      <c r="G49" s="16">
        <f>'[19]10th'!D3</f>
        <v>2</v>
      </c>
      <c r="H49" s="186">
        <f>'[19]10th'!E3</f>
        <v>2</v>
      </c>
      <c r="I49" s="81">
        <f>'[19]10th'!F3</f>
        <v>34.5</v>
      </c>
      <c r="J49" s="56">
        <f>'[19]10th'!G3</f>
        <v>34.5</v>
      </c>
      <c r="K49" s="57">
        <f>'[19]10th'!H3</f>
        <v>23</v>
      </c>
      <c r="L49" s="161">
        <f>'[19]10th'!I3</f>
        <v>23</v>
      </c>
      <c r="M49" s="150">
        <f>'[19]10th'!J3</f>
        <v>6.666666666666667</v>
      </c>
      <c r="N49" s="72">
        <f>'[19]10th'!K3</f>
        <v>6.666666666666667</v>
      </c>
      <c r="O49" s="36">
        <f>'[19]10th'!L3</f>
        <v>4</v>
      </c>
      <c r="P49" s="244">
        <f>'[19]10th'!M3</f>
        <v>4</v>
      </c>
      <c r="Q49" s="126" t="str">
        <f t="shared" si="1"/>
        <v>J</v>
      </c>
      <c r="R49" s="90" t="str">
        <f t="shared" si="0"/>
        <v>J</v>
      </c>
      <c r="S49" s="69" t="str">
        <f>IF(J49="","",IF(J49&gt;=I49-8,"J",IF(J49&lt;I49-8,"L")))</f>
        <v>J</v>
      </c>
      <c r="T49" s="15" t="str">
        <f>'[19]10th'!N3</f>
        <v>G</v>
      </c>
      <c r="U49" s="14">
        <f>'[19]10th'!O3</f>
        <v>3</v>
      </c>
      <c r="V49" s="71">
        <f>'[19]10th'!P3</f>
        <v>3</v>
      </c>
      <c r="W49" s="16">
        <f>'[19]10th'!Q3</f>
        <v>1</v>
      </c>
      <c r="X49" s="186">
        <f>'[19]10th'!R3</f>
        <v>1</v>
      </c>
      <c r="Y49" s="55">
        <f>'[19]10th'!S3</f>
        <v>34.5</v>
      </c>
      <c r="Z49" s="56">
        <f>'[19]10th'!T3</f>
        <v>34.5</v>
      </c>
      <c r="AA49" s="17">
        <f>'[19]10th'!U3</f>
        <v>11.5</v>
      </c>
      <c r="AB49" s="129">
        <f>'[19]10th'!V3</f>
        <v>11.5</v>
      </c>
      <c r="AC49" s="150">
        <f>'[19]10th'!W3</f>
        <v>6.666666666666667</v>
      </c>
      <c r="AD49" s="72">
        <f>'[19]10th'!X3</f>
        <v>6.666666666666667</v>
      </c>
      <c r="AE49" s="36">
        <f>'[19]10th'!Y3</f>
        <v>5</v>
      </c>
      <c r="AF49" s="187">
        <f>'[19]10th'!Z3</f>
        <v>5</v>
      </c>
      <c r="AG49" s="165" t="str">
        <f>IF(Z49="","",IF(Z49&gt;=23,"J",IF(Z49&lt;23,"L")))</f>
        <v>J</v>
      </c>
      <c r="AH49" s="69" t="str">
        <f>IF(Z49="","",IF(Z49&gt;=Y49-8,"J",IF(Z49&lt;Y49-8,"L")))</f>
        <v>J</v>
      </c>
      <c r="AI49" s="15" t="str">
        <f>'[19]10th'!$AA$3</f>
        <v>G</v>
      </c>
    </row>
    <row r="50" spans="1:35" ht="12" customHeight="1">
      <c r="A50" s="488" t="s">
        <v>118</v>
      </c>
      <c r="B50" s="489"/>
      <c r="C50" s="217">
        <f>'[20]10th'!$E$17+'[20]10th'!$F$17+'[20]10th'!$G$17</f>
        <v>0</v>
      </c>
      <c r="D50" s="254">
        <f>'[20]10th'!$H$17+'[20]10th'!$I$17+'[20]10th'!$J$17</f>
        <v>0</v>
      </c>
      <c r="E50" s="14">
        <f>'[20]10th'!B3</f>
        <v>2</v>
      </c>
      <c r="F50" s="71">
        <f>'[20]10th'!C3</f>
        <v>2</v>
      </c>
      <c r="G50" s="16">
        <f>'[20]10th'!D3</f>
        <v>2</v>
      </c>
      <c r="H50" s="186">
        <f>'[20]10th'!E3</f>
        <v>1</v>
      </c>
      <c r="I50" s="81">
        <f>'[20]10th'!F3</f>
        <v>23</v>
      </c>
      <c r="J50" s="56">
        <f>'[20]10th'!G3</f>
        <v>23</v>
      </c>
      <c r="K50" s="57">
        <f>'[20]10th'!H3</f>
        <v>23</v>
      </c>
      <c r="L50" s="161">
        <f>'[20]10th'!I3</f>
        <v>11.5</v>
      </c>
      <c r="M50" s="150">
        <f>'[20]10th'!J3</f>
        <v>5.5</v>
      </c>
      <c r="N50" s="37">
        <f>'[20]10th'!K3</f>
        <v>5.5</v>
      </c>
      <c r="O50" s="36">
        <f>'[20]10th'!L3</f>
        <v>2.75</v>
      </c>
      <c r="P50" s="124">
        <f>'[20]10th'!M3</f>
        <v>3.6666666666666665</v>
      </c>
      <c r="Q50" s="126" t="str">
        <f t="shared" si="1"/>
        <v>J</v>
      </c>
      <c r="R50" s="90" t="str">
        <f t="shared" si="0"/>
        <v>J</v>
      </c>
      <c r="S50" s="69" t="str">
        <f>IF(J50="","",IF(J50&gt;=I50-8,"J",IF(J50&lt;I50-8,"L")))</f>
        <v>J</v>
      </c>
      <c r="T50" s="15" t="str">
        <f>'[20]10th'!N3</f>
        <v>A</v>
      </c>
      <c r="U50" s="14">
        <f>'[20]10th'!O3</f>
        <v>2</v>
      </c>
      <c r="V50" s="71">
        <f>'[20]10th'!P3</f>
        <v>2</v>
      </c>
      <c r="W50" s="16">
        <f>'[20]10th'!Q3</f>
        <v>1</v>
      </c>
      <c r="X50" s="186">
        <f>'[20]10th'!R3</f>
        <v>2</v>
      </c>
      <c r="Y50" s="55">
        <f>'[20]10th'!S3</f>
        <v>23</v>
      </c>
      <c r="Z50" s="56">
        <f>'[20]10th'!T3</f>
        <v>23</v>
      </c>
      <c r="AA50" s="17">
        <f>'[20]10th'!U3</f>
        <v>11.5</v>
      </c>
      <c r="AB50" s="129">
        <f>'[20]10th'!V3</f>
        <v>23</v>
      </c>
      <c r="AC50" s="150">
        <f>'[20]10th'!W3</f>
        <v>5.5</v>
      </c>
      <c r="AD50" s="37">
        <f>'[20]10th'!X3</f>
        <v>5.5</v>
      </c>
      <c r="AE50" s="36">
        <f>'[20]10th'!Y3</f>
        <v>3.6666666666666665</v>
      </c>
      <c r="AF50" s="151">
        <f>'[20]10th'!Z3</f>
        <v>2.75</v>
      </c>
      <c r="AG50" s="165" t="str">
        <f>IF(Z50="","",IF(Z50&gt;=23,"J",IF(Z50&lt;23,"L")))</f>
        <v>J</v>
      </c>
      <c r="AH50" s="69" t="str">
        <f>IF(Z50="","",IF(Z50&gt;=Y50-8,"J",IF(Z50&lt;Y50-8,"L")))</f>
        <v>J</v>
      </c>
      <c r="AI50" s="15" t="str">
        <f>'[20]10th'!$AA$3</f>
        <v>G</v>
      </c>
    </row>
    <row r="51" spans="1:35" ht="12" customHeight="1">
      <c r="A51" s="450" t="s">
        <v>127</v>
      </c>
      <c r="B51" s="451"/>
      <c r="C51" s="217">
        <f>'[21]10th'!$E$17+'[21]10th'!$F$17+'[21]10th'!$G$17</f>
        <v>0</v>
      </c>
      <c r="D51" s="254">
        <f>'[21]10th'!$H$17+'[21]10th'!$I$17+'[21]10th'!$J$17</f>
        <v>0</v>
      </c>
      <c r="E51" s="14">
        <f>'[21]10th'!B3</f>
        <v>3</v>
      </c>
      <c r="F51" s="71">
        <f>'[21]10th'!C3</f>
        <v>4</v>
      </c>
      <c r="G51" s="16">
        <f>'[21]10th'!D3</f>
        <v>4</v>
      </c>
      <c r="H51" s="186">
        <f>'[21]10th'!E3</f>
        <v>6</v>
      </c>
      <c r="I51" s="81">
        <f>'[21]10th'!F3</f>
        <v>34.5</v>
      </c>
      <c r="J51" s="56">
        <f>'[21]10th'!G3</f>
        <v>46</v>
      </c>
      <c r="K51" s="57">
        <f>'[21]10th'!H3</f>
        <v>46</v>
      </c>
      <c r="L51" s="161">
        <f>'[21]10th'!I3</f>
        <v>69</v>
      </c>
      <c r="M51" s="150">
        <f>'[21]10th'!J3</f>
        <v>12</v>
      </c>
      <c r="N51" s="37">
        <f>'[21]10th'!K3</f>
        <v>9</v>
      </c>
      <c r="O51" s="36">
        <f>'[21]10th'!L3</f>
        <v>5.1428571428571432</v>
      </c>
      <c r="P51" s="124">
        <f>'[21]10th'!M3</f>
        <v>3.6</v>
      </c>
      <c r="Q51" s="126" t="str">
        <f t="shared" si="1"/>
        <v>J</v>
      </c>
      <c r="R51" s="90" t="str">
        <f t="shared" si="0"/>
        <v>J</v>
      </c>
      <c r="S51" s="69" t="str">
        <f>IF(J51="","",IF(J51&gt;=I51-8,"J",IF(J51&lt;I51-8,"L")))</f>
        <v>J</v>
      </c>
      <c r="T51" s="15" t="str">
        <f>'[21]10th'!N3</f>
        <v>G</v>
      </c>
      <c r="U51" s="14">
        <f>'[21]10th'!O3</f>
        <v>3</v>
      </c>
      <c r="V51" s="71">
        <f>'[21]10th'!P3</f>
        <v>5</v>
      </c>
      <c r="W51" s="16">
        <f>'[21]10th'!Q3</f>
        <v>4</v>
      </c>
      <c r="X51" s="186">
        <f>'[21]10th'!R3</f>
        <v>6</v>
      </c>
      <c r="Y51" s="55">
        <f>'[21]10th'!S3</f>
        <v>34.5</v>
      </c>
      <c r="Z51" s="56">
        <f>'[21]10th'!T3</f>
        <v>57.5</v>
      </c>
      <c r="AA51" s="17">
        <f>'[21]10th'!U3</f>
        <v>46</v>
      </c>
      <c r="AB51" s="129">
        <f>'[21]10th'!V3</f>
        <v>69</v>
      </c>
      <c r="AC51" s="150">
        <f>'[21]10th'!W3</f>
        <v>12</v>
      </c>
      <c r="AD51" s="37">
        <f>'[21]10th'!X3</f>
        <v>7.2</v>
      </c>
      <c r="AE51" s="36">
        <f>'[21]10th'!Y3</f>
        <v>5.1428571428571432</v>
      </c>
      <c r="AF51" s="151">
        <f>'[21]10th'!Z3</f>
        <v>3.2727272727272729</v>
      </c>
      <c r="AG51" s="165" t="str">
        <f>IF(Z51="","",IF(Z51&gt;=23,"J",IF(Z51&lt;23,"L")))</f>
        <v>J</v>
      </c>
      <c r="AH51" s="69" t="str">
        <f>IF(Z51="","",IF(Z51&gt;=Y51-8,"J",IF(Z51&lt;Y51-8,"L")))</f>
        <v>J</v>
      </c>
      <c r="AI51" s="15" t="str">
        <f>'[21]10th'!$AA$3</f>
        <v>G</v>
      </c>
    </row>
    <row r="52" spans="1:35" ht="12" customHeight="1">
      <c r="A52" s="486" t="s">
        <v>14</v>
      </c>
      <c r="B52" s="487"/>
      <c r="C52" s="217">
        <f>'[22]10th'!$E$17+'[22]10th'!$F$17+'[22]10th'!$G$17</f>
        <v>0</v>
      </c>
      <c r="D52" s="254">
        <f>'[22]10th'!$H$17+'[22]10th'!$I$17+'[22]10th'!$J$17</f>
        <v>0</v>
      </c>
      <c r="E52" s="14">
        <f>'[22]10th'!B3</f>
        <v>7</v>
      </c>
      <c r="F52" s="71">
        <f>'[22]10th'!C3</f>
        <v>6.65</v>
      </c>
      <c r="G52" s="16">
        <f>'[22]10th'!D3</f>
        <v>4</v>
      </c>
      <c r="H52" s="186">
        <f>'[22]10th'!E3</f>
        <v>4</v>
      </c>
      <c r="I52" s="81">
        <f>'[22]10th'!F3</f>
        <v>76.5</v>
      </c>
      <c r="J52" s="56">
        <f>'[22]10th'!G3</f>
        <v>76.5</v>
      </c>
      <c r="K52" s="57">
        <f>'[22]10th'!H3</f>
        <v>46</v>
      </c>
      <c r="L52" s="161">
        <f>'[22]10th'!I3</f>
        <v>46</v>
      </c>
      <c r="M52" s="150">
        <f>'[22]10th'!J3</f>
        <v>4.9624060150375939</v>
      </c>
      <c r="N52" s="72">
        <f>'[22]10th'!K3</f>
        <v>4.9624060150375939</v>
      </c>
      <c r="O52" s="36">
        <f>'[22]10th'!L3</f>
        <v>3.0985915492957745</v>
      </c>
      <c r="P52" s="244">
        <f>'[22]10th'!M3</f>
        <v>3.0985915492957745</v>
      </c>
      <c r="Q52" s="126" t="str">
        <f t="shared" si="1"/>
        <v>J</v>
      </c>
      <c r="R52" s="90" t="str">
        <f t="shared" si="0"/>
        <v>J</v>
      </c>
      <c r="S52" s="69" t="str">
        <f t="shared" si="2"/>
        <v>J</v>
      </c>
      <c r="T52" s="15" t="str">
        <f>'[22]10th'!N3</f>
        <v>A</v>
      </c>
      <c r="U52" s="14">
        <f>'[22]10th'!O3</f>
        <v>6</v>
      </c>
      <c r="V52" s="71">
        <f>'[22]10th'!P3</f>
        <v>6</v>
      </c>
      <c r="W52" s="16">
        <f>'[22]10th'!Q3</f>
        <v>4</v>
      </c>
      <c r="X52" s="186">
        <f>'[22]10th'!R3</f>
        <v>4</v>
      </c>
      <c r="Y52" s="55">
        <f>'[22]10th'!S3</f>
        <v>69</v>
      </c>
      <c r="Z52" s="56">
        <f>'[22]10th'!T3</f>
        <v>69</v>
      </c>
      <c r="AA52" s="17">
        <f>'[22]10th'!U3</f>
        <v>46</v>
      </c>
      <c r="AB52" s="129">
        <f>'[22]10th'!V3</f>
        <v>46</v>
      </c>
      <c r="AC52" s="150">
        <f>'[22]10th'!W3</f>
        <v>5.5</v>
      </c>
      <c r="AD52" s="72">
        <f>'[22]10th'!X3</f>
        <v>5.5</v>
      </c>
      <c r="AE52" s="36">
        <f>'[22]10th'!Y3</f>
        <v>3.3</v>
      </c>
      <c r="AF52" s="187">
        <f>'[22]10th'!Z3</f>
        <v>3.3</v>
      </c>
      <c r="AG52" s="165" t="str">
        <f t="shared" si="3"/>
        <v>J</v>
      </c>
      <c r="AH52" s="69" t="str">
        <f t="shared" si="4"/>
        <v>J</v>
      </c>
      <c r="AI52" s="15" t="str">
        <f>'[22]10th'!$AA$3</f>
        <v>G</v>
      </c>
    </row>
    <row r="53" spans="1:35" ht="12" customHeight="1" thickBot="1">
      <c r="A53" s="565" t="s">
        <v>122</v>
      </c>
      <c r="B53" s="566"/>
      <c r="C53" s="218">
        <f>'[23]10th'!$E$17+'[23]10th'!$F$17+'[23]10th'!$G$17</f>
        <v>0</v>
      </c>
      <c r="D53" s="226">
        <f>'[23]10th'!$H$17+'[23]10th'!$I$17+'[23]10th'!$J$17</f>
        <v>0</v>
      </c>
      <c r="E53" s="22">
        <f>'[23]10th'!B3</f>
        <v>3</v>
      </c>
      <c r="F53" s="255">
        <f>'[23]10th'!C3</f>
        <v>3</v>
      </c>
      <c r="G53" s="24">
        <f>'[23]10th'!D3</f>
        <v>2</v>
      </c>
      <c r="H53" s="43">
        <f>'[23]10th'!E3</f>
        <v>2</v>
      </c>
      <c r="I53" s="83">
        <f>'[23]10th'!F3</f>
        <v>34.5</v>
      </c>
      <c r="J53" s="58">
        <f>'[23]10th'!G3</f>
        <v>34.5</v>
      </c>
      <c r="K53" s="20">
        <f>'[23]10th'!H3</f>
        <v>23</v>
      </c>
      <c r="L53" s="58">
        <f>'[23]10th'!I3</f>
        <v>23</v>
      </c>
      <c r="M53" s="189">
        <f>'[23]10th'!J3</f>
        <v>5.333333333333333</v>
      </c>
      <c r="N53" s="74">
        <f>'[23]10th'!K3</f>
        <v>5.333333333333333</v>
      </c>
      <c r="O53" s="73">
        <f>'[23]10th'!L3</f>
        <v>3.2</v>
      </c>
      <c r="P53" s="245">
        <f>'[23]10th'!M3</f>
        <v>3.2</v>
      </c>
      <c r="Q53" s="246" t="str">
        <f t="shared" si="1"/>
        <v>J</v>
      </c>
      <c r="R53" s="288" t="str">
        <f t="shared" si="0"/>
        <v>J</v>
      </c>
      <c r="S53" s="70" t="str">
        <f t="shared" si="2"/>
        <v>J</v>
      </c>
      <c r="T53" s="21" t="str">
        <f>'[23]10th'!N3</f>
        <v>A</v>
      </c>
      <c r="U53" s="22">
        <f>'[23]10th'!O3</f>
        <v>3</v>
      </c>
      <c r="V53" s="255">
        <f>'[23]10th'!P3</f>
        <v>3</v>
      </c>
      <c r="W53" s="24">
        <f>'[23]10th'!Q3</f>
        <v>2</v>
      </c>
      <c r="X53" s="43">
        <f>'[23]10th'!R3</f>
        <v>3</v>
      </c>
      <c r="Y53" s="215">
        <f>'[23]10th'!S3</f>
        <v>34.5</v>
      </c>
      <c r="Z53" s="58">
        <f>'[23]10th'!T3</f>
        <v>34.5</v>
      </c>
      <c r="AA53" s="20">
        <f>'[23]10th'!U3</f>
        <v>23</v>
      </c>
      <c r="AB53" s="130">
        <f>'[23]10th'!V3</f>
        <v>34.5</v>
      </c>
      <c r="AC53" s="189">
        <f>'[23]10th'!W3</f>
        <v>5.333333333333333</v>
      </c>
      <c r="AD53" s="74">
        <f>'[23]10th'!X3</f>
        <v>5.333333333333333</v>
      </c>
      <c r="AE53" s="73">
        <f>'[23]10th'!Y3</f>
        <v>3.2</v>
      </c>
      <c r="AF53" s="190">
        <f>'[23]10th'!Z3</f>
        <v>2.6666666666666665</v>
      </c>
      <c r="AG53" s="188" t="str">
        <f t="shared" si="3"/>
        <v>J</v>
      </c>
      <c r="AH53" s="70" t="str">
        <f t="shared" si="4"/>
        <v>J</v>
      </c>
      <c r="AI53" s="21" t="str">
        <f>'[23]10th'!$AA$3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'[24]10th'!B32</f>
        <v>2</v>
      </c>
      <c r="F58" s="88">
        <f>'[24]10th'!C32</f>
        <v>2</v>
      </c>
      <c r="G58" s="89">
        <f>'[24]10th'!D32</f>
        <v>2</v>
      </c>
      <c r="H58" s="132">
        <f>'[24]10th'!E32</f>
        <v>2</v>
      </c>
      <c r="I58" s="120">
        <f>'[24]10th'!F32</f>
        <v>23</v>
      </c>
      <c r="J58" s="53">
        <f>'[24]10th'!G32</f>
        <v>23</v>
      </c>
      <c r="K58" s="54">
        <f>'[24]10th'!H32</f>
        <v>23</v>
      </c>
      <c r="L58" s="290">
        <f>'[24]10th'!I32</f>
        <v>23</v>
      </c>
      <c r="M58" s="118">
        <f>'[24]10th'!J32</f>
        <v>7</v>
      </c>
      <c r="N58" s="39">
        <f>'[24]10th'!K32</f>
        <v>7</v>
      </c>
      <c r="O58" s="38">
        <f>'[24]10th'!L32</f>
        <v>3.5</v>
      </c>
      <c r="P58" s="123">
        <f>'[24]10th'!M32</f>
        <v>3.5</v>
      </c>
      <c r="Q58" s="251" t="s">
        <v>120</v>
      </c>
      <c r="R58" s="90" t="str">
        <f>IF(J58="","",IF(E58=0,"J",IF(J58&gt;=23,"J",IF(J58&lt;23,"L"))))</f>
        <v>J</v>
      </c>
      <c r="S58" s="90" t="str">
        <f t="shared" ref="S58" si="5">IF(J58="","",IF(J58&gt;=I58-8,"J",IF(J58&lt;I58-8,"L")))</f>
        <v>J</v>
      </c>
      <c r="T58" s="262" t="str">
        <f>'[24]10th'!N32</f>
        <v>G</v>
      </c>
      <c r="U58" s="87">
        <f>'[24]10th'!O32</f>
        <v>0</v>
      </c>
      <c r="V58" s="88">
        <f>'[24]10th'!P32</f>
        <v>0</v>
      </c>
      <c r="W58" s="89">
        <f>'[24]10th'!Q32</f>
        <v>0</v>
      </c>
      <c r="X58" s="132">
        <f>'[24]10th'!R32</f>
        <v>0</v>
      </c>
      <c r="Y58" s="247">
        <f>'[24]10th'!S32</f>
        <v>0</v>
      </c>
      <c r="Z58" s="260">
        <f>'[24]10th'!T32</f>
        <v>0</v>
      </c>
      <c r="AA58" s="248">
        <f>'[24]10th'!U32</f>
        <v>0</v>
      </c>
      <c r="AB58" s="261">
        <f>'[24]10th'!V32</f>
        <v>0</v>
      </c>
      <c r="AC58" s="118" t="e">
        <f>'[24]10th'!W32</f>
        <v>#DIV/0!</v>
      </c>
      <c r="AD58" s="39" t="e">
        <f>'[24]10th'!X32</f>
        <v>#DIV/0!</v>
      </c>
      <c r="AE58" s="38" t="e">
        <f>'[24]10th'!Y32</f>
        <v>#DIV/0!</v>
      </c>
      <c r="AF58" s="123" t="e">
        <f>'[24]10th'!Z32</f>
        <v>#DIV/0!</v>
      </c>
      <c r="AG58" s="125" t="str">
        <f>IF(Z58="","",IF(U58=0,"J",IF(Z58&gt;=23,"J",IF(Z58&lt;23,"L"))))</f>
        <v>J</v>
      </c>
      <c r="AH58" s="90" t="str">
        <f t="shared" ref="AH58" si="6">IF(Z58="","",IF(Z58&gt;=Y58-8,"J",IF(Z58&lt;Y58-8,"L")))</f>
        <v>J</v>
      </c>
      <c r="AI58" s="68" t="str">
        <f>'[24]10th'!$AA$32</f>
        <v>Closed</v>
      </c>
    </row>
    <row r="59" spans="1:35" ht="12" customHeight="1">
      <c r="A59" s="450" t="s">
        <v>17</v>
      </c>
      <c r="B59" s="451"/>
      <c r="C59" s="220">
        <f>'[24]10th'!$E$17+'[24]10th'!$F$17+'[24]10th'!$G$17</f>
        <v>0</v>
      </c>
      <c r="D59" s="228">
        <f>'[24]10th'!$H$17+'[24]10th'!$I$17+'[24]10th'!$J$17</f>
        <v>0</v>
      </c>
      <c r="E59" s="62">
        <f>'[24]10th'!B3</f>
        <v>4</v>
      </c>
      <c r="F59" s="63">
        <f>'[24]10th'!C3</f>
        <v>2</v>
      </c>
      <c r="G59" s="64">
        <f>'[24]10th'!D3</f>
        <v>2</v>
      </c>
      <c r="H59" s="133">
        <f>'[24]10th'!E3</f>
        <v>2.65</v>
      </c>
      <c r="I59" s="81">
        <f>'[24]10th'!F3</f>
        <v>46</v>
      </c>
      <c r="J59" s="56">
        <f>'[24]10th'!G3</f>
        <v>23</v>
      </c>
      <c r="K59" s="57">
        <f>'[24]10th'!H3</f>
        <v>23</v>
      </c>
      <c r="L59" s="121">
        <f>'[24]10th'!I3</f>
        <v>30.5</v>
      </c>
      <c r="M59" s="119">
        <f>'[24]10th'!J3</f>
        <v>7</v>
      </c>
      <c r="N59" s="37">
        <f>'[24]10th'!K3</f>
        <v>14</v>
      </c>
      <c r="O59" s="36">
        <f>'[24]10th'!L3</f>
        <v>4.666666666666667</v>
      </c>
      <c r="P59" s="124">
        <f>'[24]10th'!M3</f>
        <v>6.021505376344086</v>
      </c>
      <c r="Q59" s="126" t="str">
        <f t="shared" ref="Q59:Q66" si="7">IF(D59="","",IF(D59&gt;=C59,"J",IF(D59&lt;C59,"L")))</f>
        <v>J</v>
      </c>
      <c r="R59" s="90" t="str">
        <f t="shared" ref="R59:R66" si="8">IF(J59="","",IF(J59&gt;=23,"J",IF(J59&lt;23,"L")))</f>
        <v>J</v>
      </c>
      <c r="S59" s="69" t="str">
        <f t="shared" ref="S59:S65" si="9">IF(J59="","",IF(J59&gt;=I59-8,"J",IF(J59&lt;I59-8,"L")))</f>
        <v>L</v>
      </c>
      <c r="T59" s="15" t="str">
        <f>'[24]10th'!N3</f>
        <v>G</v>
      </c>
      <c r="U59" s="62">
        <f>'[24]10th'!O3</f>
        <v>3</v>
      </c>
      <c r="V59" s="63">
        <f>'[24]10th'!P3</f>
        <v>3</v>
      </c>
      <c r="W59" s="64">
        <f>'[24]10th'!Q3</f>
        <v>1</v>
      </c>
      <c r="X59" s="133">
        <f>'[24]10th'!R3</f>
        <v>2</v>
      </c>
      <c r="Y59" s="81">
        <f>'[24]10th'!S3</f>
        <v>34.5</v>
      </c>
      <c r="Z59" s="56">
        <f>'[24]10th'!T3</f>
        <v>34.5</v>
      </c>
      <c r="AA59" s="17">
        <f>'[24]10th'!U3</f>
        <v>11.5</v>
      </c>
      <c r="AB59" s="129">
        <f>'[24]10th'!V3</f>
        <v>23</v>
      </c>
      <c r="AC59" s="119">
        <f>'[24]10th'!W3</f>
        <v>9.3333333333333339</v>
      </c>
      <c r="AD59" s="37">
        <f>'[24]10th'!X3</f>
        <v>9.3333333333333339</v>
      </c>
      <c r="AE59" s="36">
        <f>'[24]10th'!Y3</f>
        <v>7</v>
      </c>
      <c r="AF59" s="124">
        <f>'[24]10th'!Z3</f>
        <v>5.6</v>
      </c>
      <c r="AG59" s="126" t="str">
        <f t="shared" ref="AG59:AG65" si="10">IF(Z59="","",IF(Z59&gt;=23,"J",IF(Z59&lt;23,"L")))</f>
        <v>J</v>
      </c>
      <c r="AH59" s="69" t="str">
        <f t="shared" ref="AH59:AH65" si="11">IF(Z59="","",IF(Z59&gt;=Y59-8,"J",IF(Z59&lt;Y59-8,"L")))</f>
        <v>J</v>
      </c>
      <c r="AI59" s="15" t="str">
        <f>'[24]10th'!$AA$3</f>
        <v>G</v>
      </c>
    </row>
    <row r="60" spans="1:35" ht="12" customHeight="1" thickBot="1">
      <c r="A60" s="450" t="s">
        <v>21</v>
      </c>
      <c r="B60" s="451"/>
      <c r="C60" s="220">
        <f>'[25]10th'!$E$17+'[25]10th'!$F$17+'[25]10th'!$G$17</f>
        <v>0</v>
      </c>
      <c r="D60" s="228">
        <f>'[25]10th'!$H$17+'[25]10th'!$I$17+'[25]10th'!$J$17</f>
        <v>0</v>
      </c>
      <c r="E60" s="62">
        <f>'[25]10th'!B3</f>
        <v>3</v>
      </c>
      <c r="F60" s="63">
        <f>'[25]10th'!C3</f>
        <v>3</v>
      </c>
      <c r="G60" s="64">
        <f>'[25]10th'!D3</f>
        <v>3</v>
      </c>
      <c r="H60" s="133">
        <f>'[25]10th'!E3</f>
        <v>2</v>
      </c>
      <c r="I60" s="81">
        <f>'[25]10th'!F3</f>
        <v>34.5</v>
      </c>
      <c r="J60" s="56">
        <f>'[25]10th'!G3</f>
        <v>34.5</v>
      </c>
      <c r="K60" s="57">
        <f>'[25]10th'!H3</f>
        <v>34.5</v>
      </c>
      <c r="L60" s="121">
        <f>'[25]10th'!I3</f>
        <v>23</v>
      </c>
      <c r="M60" s="119">
        <f>'[25]10th'!J3</f>
        <v>7.333333333333333</v>
      </c>
      <c r="N60" s="37">
        <f>'[25]10th'!K3</f>
        <v>7.333333333333333</v>
      </c>
      <c r="O60" s="36">
        <f>'[25]10th'!L3</f>
        <v>3.6666666666666665</v>
      </c>
      <c r="P60" s="124">
        <f>'[25]10th'!M3</f>
        <v>4.4000000000000004</v>
      </c>
      <c r="Q60" s="126" t="str">
        <f t="shared" si="7"/>
        <v>J</v>
      </c>
      <c r="R60" s="90" t="str">
        <f t="shared" si="8"/>
        <v>J</v>
      </c>
      <c r="S60" s="69" t="str">
        <f>IF(J60="","",IF(J60&gt;=I60-8,"J",IF(J60&lt;I60-8,"L")))</f>
        <v>J</v>
      </c>
      <c r="T60" s="15" t="str">
        <f>'[25]10th'!N3</f>
        <v>G</v>
      </c>
      <c r="U60" s="62">
        <f>'[25]10th'!O3</f>
        <v>3</v>
      </c>
      <c r="V60" s="63">
        <f>'[25]10th'!P3</f>
        <v>3</v>
      </c>
      <c r="W60" s="64">
        <f>'[25]10th'!Q3</f>
        <v>2</v>
      </c>
      <c r="X60" s="133">
        <f>'[25]10th'!R3</f>
        <v>2</v>
      </c>
      <c r="Y60" s="81">
        <f>'[25]10th'!S3</f>
        <v>34.5</v>
      </c>
      <c r="Z60" s="56">
        <f>'[25]10th'!T3</f>
        <v>34.5</v>
      </c>
      <c r="AA60" s="17">
        <f>'[25]10th'!U3</f>
        <v>23</v>
      </c>
      <c r="AB60" s="129">
        <f>'[25]10th'!V3</f>
        <v>23</v>
      </c>
      <c r="AC60" s="119">
        <f>'[25]10th'!W3</f>
        <v>7.333333333333333</v>
      </c>
      <c r="AD60" s="37">
        <f>'[25]10th'!X3</f>
        <v>7.333333333333333</v>
      </c>
      <c r="AE60" s="36">
        <f>'[25]10th'!Y3</f>
        <v>4.4000000000000004</v>
      </c>
      <c r="AF60" s="124">
        <f>'[25]10th'!Z3</f>
        <v>4.4000000000000004</v>
      </c>
      <c r="AG60" s="126" t="str">
        <f>IF(Z60="","",IF(Z60&gt;=23,"J",IF(Z60&lt;23,"L")))</f>
        <v>J</v>
      </c>
      <c r="AH60" s="69" t="str">
        <f>IF(Z60="","",IF(Z60&gt;=Y60-8,"J",IF(Z60&lt;Y60-8,"L")))</f>
        <v>J</v>
      </c>
      <c r="AI60" s="15" t="str">
        <f>'[25]10th'!$AA$3</f>
        <v>G</v>
      </c>
    </row>
    <row r="61" spans="1:35" ht="12" customHeight="1">
      <c r="A61" s="444" t="s">
        <v>52</v>
      </c>
      <c r="B61" s="445"/>
      <c r="C61" s="220">
        <f>'[26]10th'!$E$17+'[26]10th'!$F$17+'[26]10th'!$G$17</f>
        <v>0</v>
      </c>
      <c r="D61" s="228">
        <f>'[26]10th'!$H$17+'[26]10th'!$I$17+'[26]10th'!$J$17</f>
        <v>0</v>
      </c>
      <c r="E61" s="62">
        <f>'[26]10th'!B3</f>
        <v>4</v>
      </c>
      <c r="F61" s="63">
        <f>'[26]10th'!C3</f>
        <v>4</v>
      </c>
      <c r="G61" s="64">
        <f>'[26]10th'!D3</f>
        <v>3</v>
      </c>
      <c r="H61" s="157">
        <f>'[26]10th'!E3</f>
        <v>3</v>
      </c>
      <c r="I61" s="55">
        <f>'[26]10th'!F3</f>
        <v>46</v>
      </c>
      <c r="J61" s="56">
        <f>'[26]10th'!G3</f>
        <v>46</v>
      </c>
      <c r="K61" s="57">
        <f>'[26]10th'!H3</f>
        <v>34.5</v>
      </c>
      <c r="L61" s="161">
        <f>'[26]10th'!I3</f>
        <v>34.5</v>
      </c>
      <c r="M61" s="150">
        <f>'[26]10th'!J3</f>
        <v>7</v>
      </c>
      <c r="N61" s="37">
        <f>'[26]10th'!K3</f>
        <v>7</v>
      </c>
      <c r="O61" s="36">
        <f>'[26]10th'!L3</f>
        <v>4</v>
      </c>
      <c r="P61" s="151">
        <f>'[26]10th'!M3</f>
        <v>4</v>
      </c>
      <c r="Q61" s="249" t="str">
        <f>IF(D61="","",IF(D61&gt;=C61,"J",IF(D61&lt;C61,"L")))</f>
        <v>J</v>
      </c>
      <c r="R61" s="90" t="str">
        <f>IF(J61="","",IF(J61&gt;=23,"J",IF(J61&lt;23,"L")))</f>
        <v>J</v>
      </c>
      <c r="S61" s="69" t="str">
        <f t="shared" ref="S61" si="12">IF(J61="","",IF(J61&gt;=I61-8,"J",IF(J61&lt;I61-8,"L")))</f>
        <v>J</v>
      </c>
      <c r="T61" s="15" t="str">
        <f>'[26]10th'!N3</f>
        <v>G</v>
      </c>
      <c r="U61" s="62">
        <f>'[26]10th'!O3</f>
        <v>3</v>
      </c>
      <c r="V61" s="63">
        <f>'[26]10th'!P3</f>
        <v>3</v>
      </c>
      <c r="W61" s="64">
        <f>'[26]10th'!Q3</f>
        <v>2</v>
      </c>
      <c r="X61" s="157">
        <f>'[26]10th'!R3</f>
        <v>2</v>
      </c>
      <c r="Y61" s="55">
        <f>'[26]10th'!S3</f>
        <v>34.5</v>
      </c>
      <c r="Z61" s="56">
        <f>'[26]10th'!T3</f>
        <v>34.5</v>
      </c>
      <c r="AA61" s="17">
        <f>'[26]10th'!U3</f>
        <v>23</v>
      </c>
      <c r="AB61" s="144">
        <f>'[26]10th'!V3</f>
        <v>23</v>
      </c>
      <c r="AC61" s="150">
        <f>'[26]10th'!W3</f>
        <v>9.3333333333333339</v>
      </c>
      <c r="AD61" s="37">
        <f>'[26]10th'!X3</f>
        <v>9.3333333333333339</v>
      </c>
      <c r="AE61" s="36">
        <f>'[26]10th'!Y3</f>
        <v>5.6</v>
      </c>
      <c r="AF61" s="151">
        <f>'[26]10th'!Z3</f>
        <v>5.6</v>
      </c>
      <c r="AG61" s="165" t="str">
        <f>IF(Z61="","",IF(Z61&gt;=23,"J",IF(Z61&lt;23,"L")))</f>
        <v>J</v>
      </c>
      <c r="AH61" s="69" t="str">
        <f>IF(Z61="","",IF(Z61&gt;=Y61-8,"J",IF(Z61&lt;Y61-8,"L")))</f>
        <v>J</v>
      </c>
      <c r="AI61" s="15" t="str">
        <f>'[26]10th'!$AA$3</f>
        <v>G</v>
      </c>
    </row>
    <row r="62" spans="1:35" ht="12" customHeight="1">
      <c r="A62" s="450" t="s">
        <v>19</v>
      </c>
      <c r="B62" s="451"/>
      <c r="C62" s="220">
        <f>'[27]10th'!$E$17+'[27]10th'!$F$17+'[27]10th'!$G$17</f>
        <v>0</v>
      </c>
      <c r="D62" s="228">
        <f>'[27]10th'!$H$17+'[27]10th'!$I$17+'[27]10th'!$J$17</f>
        <v>0</v>
      </c>
      <c r="E62" s="62">
        <f>'[27]10th'!B3</f>
        <v>4</v>
      </c>
      <c r="F62" s="63">
        <f>'[27]10th'!C3</f>
        <v>4</v>
      </c>
      <c r="G62" s="64">
        <f>'[27]10th'!D3</f>
        <v>3</v>
      </c>
      <c r="H62" s="133">
        <f>'[27]10th'!E3</f>
        <v>3</v>
      </c>
      <c r="I62" s="81">
        <f>'[27]10th'!F3</f>
        <v>46</v>
      </c>
      <c r="J62" s="56">
        <f>'[27]10th'!G3</f>
        <v>46</v>
      </c>
      <c r="K62" s="57">
        <f>'[27]10th'!H3</f>
        <v>34.5</v>
      </c>
      <c r="L62" s="121">
        <f>'[27]10th'!I3</f>
        <v>34.5</v>
      </c>
      <c r="M62" s="119">
        <f>'[27]10th'!J3</f>
        <v>7</v>
      </c>
      <c r="N62" s="37">
        <f>'[27]10th'!K3</f>
        <v>7</v>
      </c>
      <c r="O62" s="36">
        <f>'[27]10th'!L3</f>
        <v>4</v>
      </c>
      <c r="P62" s="124">
        <f>'[27]10th'!M3</f>
        <v>4</v>
      </c>
      <c r="Q62" s="126" t="str">
        <f t="shared" si="7"/>
        <v>J</v>
      </c>
      <c r="R62" s="90" t="str">
        <f t="shared" si="8"/>
        <v>J</v>
      </c>
      <c r="S62" s="69" t="str">
        <f>IF(J62="","",IF(J62&gt;=I62-8,"J",IF(J62&lt;I62-8,"L")))</f>
        <v>J</v>
      </c>
      <c r="T62" s="15" t="str">
        <f>'[27]10th'!N3</f>
        <v>G</v>
      </c>
      <c r="U62" s="62">
        <f>'[27]10th'!O3</f>
        <v>4</v>
      </c>
      <c r="V62" s="63">
        <f>'[27]10th'!P3</f>
        <v>4</v>
      </c>
      <c r="W62" s="64">
        <f>'[27]10th'!Q3</f>
        <v>1</v>
      </c>
      <c r="X62" s="133">
        <f>'[27]10th'!R3</f>
        <v>1</v>
      </c>
      <c r="Y62" s="81">
        <f>'[27]10th'!S3</f>
        <v>46</v>
      </c>
      <c r="Z62" s="56">
        <f>'[27]10th'!T3</f>
        <v>46</v>
      </c>
      <c r="AA62" s="17">
        <f>'[27]10th'!U3</f>
        <v>11.5</v>
      </c>
      <c r="AB62" s="129">
        <f>'[27]10th'!V3</f>
        <v>11.5</v>
      </c>
      <c r="AC62" s="119">
        <f>'[27]10th'!W3</f>
        <v>7</v>
      </c>
      <c r="AD62" s="37">
        <f>'[27]10th'!X3</f>
        <v>7</v>
      </c>
      <c r="AE62" s="36">
        <f>'[27]10th'!Y3</f>
        <v>5.6</v>
      </c>
      <c r="AF62" s="124">
        <f>'[27]10th'!Z3</f>
        <v>5.6</v>
      </c>
      <c r="AG62" s="126" t="str">
        <f>IF(Z62="","",IF(Z62&gt;=23,"J",IF(Z62&lt;23,"L")))</f>
        <v>J</v>
      </c>
      <c r="AH62" s="69" t="str">
        <f>IF(Z62="","",IF(Z62&gt;=Y62-8,"J",IF(Z62&lt;Y62-8,"L")))</f>
        <v>J</v>
      </c>
      <c r="AI62" s="15" t="str">
        <f>'[27]10th'!$AA$3</f>
        <v>G</v>
      </c>
    </row>
    <row r="63" spans="1:35" ht="12" customHeight="1">
      <c r="A63" s="450" t="s">
        <v>22</v>
      </c>
      <c r="B63" s="451"/>
      <c r="C63" s="220">
        <f>'[28]10th'!$E$17+'[28]10th'!$F$17+'[28]10th'!$G$17</f>
        <v>0</v>
      </c>
      <c r="D63" s="228">
        <f>'[28]10th'!$H$17+'[28]10th'!$I$17+'[28]10th'!$J$17</f>
        <v>0</v>
      </c>
      <c r="E63" s="62">
        <f>'[28]10th'!B3</f>
        <v>2</v>
      </c>
      <c r="F63" s="63">
        <f>'[28]10th'!C3</f>
        <v>2</v>
      </c>
      <c r="G63" s="64">
        <f>'[28]10th'!D3</f>
        <v>2</v>
      </c>
      <c r="H63" s="133">
        <f>'[28]10th'!E3</f>
        <v>2</v>
      </c>
      <c r="I63" s="81">
        <f>'[28]10th'!F3</f>
        <v>23</v>
      </c>
      <c r="J63" s="56">
        <f>'[28]10th'!G3</f>
        <v>23</v>
      </c>
      <c r="K63" s="57">
        <f>'[28]10th'!H3</f>
        <v>23</v>
      </c>
      <c r="L63" s="121">
        <f>'[28]10th'!I3</f>
        <v>23</v>
      </c>
      <c r="M63" s="119">
        <f>'[28]10th'!J3</f>
        <v>8</v>
      </c>
      <c r="N63" s="37">
        <f>'[28]10th'!K3</f>
        <v>8</v>
      </c>
      <c r="O63" s="36">
        <f>'[28]10th'!L3</f>
        <v>4</v>
      </c>
      <c r="P63" s="124">
        <f>'[28]10th'!M3</f>
        <v>4</v>
      </c>
      <c r="Q63" s="126" t="str">
        <f t="shared" si="7"/>
        <v>J</v>
      </c>
      <c r="R63" s="90" t="str">
        <f t="shared" si="8"/>
        <v>J</v>
      </c>
      <c r="S63" s="69" t="str">
        <f>IF(J63="","",IF(J63&gt;=I63-8,"J",IF(J63&lt;I63-8,"L")))</f>
        <v>J</v>
      </c>
      <c r="T63" s="15" t="str">
        <f>'[28]10th'!N3</f>
        <v>G</v>
      </c>
      <c r="U63" s="62">
        <f>'[28]10th'!O3</f>
        <v>2</v>
      </c>
      <c r="V63" s="63">
        <f>'[28]10th'!P3</f>
        <v>2</v>
      </c>
      <c r="W63" s="64">
        <f>'[28]10th'!Q3</f>
        <v>1</v>
      </c>
      <c r="X63" s="133">
        <f>'[28]10th'!R3</f>
        <v>1</v>
      </c>
      <c r="Y63" s="81">
        <f>'[28]10th'!S3</f>
        <v>23</v>
      </c>
      <c r="Z63" s="56">
        <f>'[28]10th'!T3</f>
        <v>23</v>
      </c>
      <c r="AA63" s="17">
        <f>'[28]10th'!U3</f>
        <v>11.5</v>
      </c>
      <c r="AB63" s="129">
        <f>'[28]10th'!V3</f>
        <v>11.5</v>
      </c>
      <c r="AC63" s="119">
        <f>'[28]10th'!W3</f>
        <v>8</v>
      </c>
      <c r="AD63" s="37">
        <f>'[28]10th'!X3</f>
        <v>8</v>
      </c>
      <c r="AE63" s="36">
        <f>'[28]10th'!Y3</f>
        <v>5.333333333333333</v>
      </c>
      <c r="AF63" s="124">
        <f>'[28]10th'!Z3</f>
        <v>5.333333333333333</v>
      </c>
      <c r="AG63" s="126" t="str">
        <f>IF(Z63="","",IF(Z63&gt;=23,"J",IF(Z63&lt;23,"L")))</f>
        <v>J</v>
      </c>
      <c r="AH63" s="69" t="str">
        <f>IF(Z63="","",IF(Z63&gt;=Y63-8,"J",IF(Z63&lt;Y63-8,"L")))</f>
        <v>J</v>
      </c>
      <c r="AI63" s="15" t="str">
        <f>'[28]10th'!$AA$3</f>
        <v>G</v>
      </c>
    </row>
    <row r="64" spans="1:35" ht="12" customHeight="1">
      <c r="A64" s="450" t="s">
        <v>18</v>
      </c>
      <c r="B64" s="451"/>
      <c r="C64" s="220">
        <f>'[29]10th'!$E$17+'[29]10th'!$F$17+'[29]10th'!$G$17</f>
        <v>0</v>
      </c>
      <c r="D64" s="228">
        <f>'[29]10th'!$H$17+'[29]10th'!$I$17+'[29]10th'!$J$17</f>
        <v>0</v>
      </c>
      <c r="E64" s="62">
        <f>'[29]10th'!B3</f>
        <v>3</v>
      </c>
      <c r="F64" s="63">
        <f>'[29]10th'!C3</f>
        <v>3</v>
      </c>
      <c r="G64" s="64">
        <f>'[29]10th'!D3</f>
        <v>2</v>
      </c>
      <c r="H64" s="133">
        <f>'[29]10th'!E3</f>
        <v>2</v>
      </c>
      <c r="I64" s="81">
        <f>'[29]10th'!F3</f>
        <v>34.5</v>
      </c>
      <c r="J64" s="56">
        <f>'[29]10th'!G3</f>
        <v>34.5</v>
      </c>
      <c r="K64" s="57">
        <f>'[29]10th'!H3</f>
        <v>23</v>
      </c>
      <c r="L64" s="121">
        <f>'[29]10th'!I3</f>
        <v>23</v>
      </c>
      <c r="M64" s="119">
        <f>'[29]10th'!J3</f>
        <v>7.333333333333333</v>
      </c>
      <c r="N64" s="37">
        <f>'[29]10th'!K3</f>
        <v>7.333333333333333</v>
      </c>
      <c r="O64" s="36">
        <f>'[29]10th'!L3</f>
        <v>4.4000000000000004</v>
      </c>
      <c r="P64" s="124">
        <f>'[29]10th'!M3</f>
        <v>4.4000000000000004</v>
      </c>
      <c r="Q64" s="126" t="str">
        <f t="shared" si="7"/>
        <v>J</v>
      </c>
      <c r="R64" s="90" t="str">
        <f t="shared" si="8"/>
        <v>J</v>
      </c>
      <c r="S64" s="69" t="str">
        <f t="shared" si="9"/>
        <v>J</v>
      </c>
      <c r="T64" s="15" t="str">
        <f>'[29]10th'!N3</f>
        <v>G</v>
      </c>
      <c r="U64" s="62">
        <f>'[29]10th'!O3</f>
        <v>3</v>
      </c>
      <c r="V64" s="63">
        <f>'[29]10th'!P3</f>
        <v>3</v>
      </c>
      <c r="W64" s="64">
        <f>'[29]10th'!Q3</f>
        <v>1</v>
      </c>
      <c r="X64" s="133">
        <f>'[29]10th'!R3</f>
        <v>1</v>
      </c>
      <c r="Y64" s="81">
        <f>'[29]10th'!S3</f>
        <v>34.5</v>
      </c>
      <c r="Z64" s="56">
        <f>'[29]10th'!T3</f>
        <v>34.5</v>
      </c>
      <c r="AA64" s="17">
        <f>'[29]10th'!U3</f>
        <v>11.5</v>
      </c>
      <c r="AB64" s="129">
        <f>'[29]10th'!V3</f>
        <v>11.5</v>
      </c>
      <c r="AC64" s="119">
        <f>'[29]10th'!W3</f>
        <v>7.333333333333333</v>
      </c>
      <c r="AD64" s="37">
        <f>'[29]10th'!X3</f>
        <v>7.333333333333333</v>
      </c>
      <c r="AE64" s="36">
        <f>'[29]10th'!Y3</f>
        <v>5.5</v>
      </c>
      <c r="AF64" s="124">
        <f>'[29]10th'!Z3</f>
        <v>5.5</v>
      </c>
      <c r="AG64" s="126" t="str">
        <f t="shared" si="10"/>
        <v>J</v>
      </c>
      <c r="AH64" s="69" t="str">
        <f t="shared" si="11"/>
        <v>J</v>
      </c>
      <c r="AI64" s="15" t="str">
        <f>'[29]10th'!$AA$3</f>
        <v>G</v>
      </c>
    </row>
    <row r="65" spans="1:35" ht="12" customHeight="1">
      <c r="A65" s="450" t="s">
        <v>20</v>
      </c>
      <c r="B65" s="451"/>
      <c r="C65" s="220">
        <f>'[30]10th'!$E$17+'[30]10th'!$F$17+'[30]10th'!$G$17</f>
        <v>0</v>
      </c>
      <c r="D65" s="228">
        <f>'[30]10th'!$H$17+'[30]10th'!$I$17+'[30]10th'!$J$17</f>
        <v>0</v>
      </c>
      <c r="E65" s="62">
        <f>'[30]10th'!B3</f>
        <v>4</v>
      </c>
      <c r="F65" s="63">
        <f>'[30]10th'!C3</f>
        <v>3</v>
      </c>
      <c r="G65" s="64">
        <f>'[30]10th'!D3</f>
        <v>3</v>
      </c>
      <c r="H65" s="133">
        <f>'[30]10th'!E3</f>
        <v>6</v>
      </c>
      <c r="I65" s="81">
        <f>'[30]10th'!F3</f>
        <v>46</v>
      </c>
      <c r="J65" s="56">
        <f>'[30]10th'!G3</f>
        <v>34.5</v>
      </c>
      <c r="K65" s="57">
        <f>'[30]10th'!H3</f>
        <v>34.5</v>
      </c>
      <c r="L65" s="121">
        <f>'[30]10th'!I3</f>
        <v>69</v>
      </c>
      <c r="M65" s="119">
        <f>'[30]10th'!J3</f>
        <v>7.25</v>
      </c>
      <c r="N65" s="37">
        <f>'[30]10th'!K3</f>
        <v>9.6666666666666661</v>
      </c>
      <c r="O65" s="36">
        <f>'[30]10th'!L3</f>
        <v>4.1428571428571432</v>
      </c>
      <c r="P65" s="124">
        <f>'[30]10th'!M3</f>
        <v>3.2222222222222223</v>
      </c>
      <c r="Q65" s="126" t="str">
        <f t="shared" si="7"/>
        <v>J</v>
      </c>
      <c r="R65" s="90" t="str">
        <f t="shared" si="8"/>
        <v>J</v>
      </c>
      <c r="S65" s="69" t="str">
        <f t="shared" si="9"/>
        <v>L</v>
      </c>
      <c r="T65" s="15" t="str">
        <f>'[30]10th'!N3</f>
        <v>G</v>
      </c>
      <c r="U65" s="62">
        <f>'[30]10th'!O3</f>
        <v>3</v>
      </c>
      <c r="V65" s="63">
        <f>'[30]10th'!P3</f>
        <v>3</v>
      </c>
      <c r="W65" s="64">
        <f>'[30]10th'!Q3</f>
        <v>2</v>
      </c>
      <c r="X65" s="133">
        <f>'[30]10th'!R3</f>
        <v>4</v>
      </c>
      <c r="Y65" s="81">
        <f>'[30]10th'!S3</f>
        <v>34.5</v>
      </c>
      <c r="Z65" s="56">
        <f>'[30]10th'!T3</f>
        <v>34.5</v>
      </c>
      <c r="AA65" s="17">
        <f>'[30]10th'!U3</f>
        <v>23</v>
      </c>
      <c r="AB65" s="129">
        <f>'[30]10th'!V3</f>
        <v>46</v>
      </c>
      <c r="AC65" s="119">
        <f>'[30]10th'!W3</f>
        <v>9.6666666666666661</v>
      </c>
      <c r="AD65" s="37">
        <f>'[30]10th'!X3</f>
        <v>9.6666666666666661</v>
      </c>
      <c r="AE65" s="36">
        <f>'[30]10th'!Y3</f>
        <v>5.8</v>
      </c>
      <c r="AF65" s="124">
        <f>'[30]10th'!Z3</f>
        <v>4.1428571428571432</v>
      </c>
      <c r="AG65" s="126" t="str">
        <f t="shared" si="10"/>
        <v>J</v>
      </c>
      <c r="AH65" s="69" t="str">
        <f t="shared" si="11"/>
        <v>J</v>
      </c>
      <c r="AI65" s="15" t="str">
        <f>'[30]10th'!$AA$3</f>
        <v>G</v>
      </c>
    </row>
    <row r="66" spans="1:35" ht="12" customHeight="1">
      <c r="A66" s="446" t="s">
        <v>68</v>
      </c>
      <c r="B66" s="447"/>
      <c r="C66" s="221">
        <f>'[31]10th'!$E$17+'[31]10th'!$F$17</f>
        <v>1</v>
      </c>
      <c r="D66" s="229">
        <f>'[31]10th'!$H$17+'[31]10th'!$I$17</f>
        <v>1</v>
      </c>
      <c r="E66" s="191">
        <f>'[31]10th'!B3</f>
        <v>12</v>
      </c>
      <c r="F66" s="192">
        <f>'[31]10th'!C3</f>
        <v>12</v>
      </c>
      <c r="G66" s="193">
        <f>'[31]10th'!D3</f>
        <v>1</v>
      </c>
      <c r="H66" s="194">
        <f>'[31]10th'!E3</f>
        <v>1</v>
      </c>
      <c r="I66" s="195">
        <f>'[31]10th'!F3</f>
        <v>138</v>
      </c>
      <c r="J66" s="196">
        <f>'[31]10th'!G3</f>
        <v>138</v>
      </c>
      <c r="K66" s="197">
        <f>'[31]10th'!H3</f>
        <v>11.5</v>
      </c>
      <c r="L66" s="198">
        <f>'[31]10th'!I3</f>
        <v>11.5</v>
      </c>
      <c r="M66" s="199" t="str">
        <f>'[31]10th'!J3</f>
        <v>N/A</v>
      </c>
      <c r="N66" s="200" t="str">
        <f>'[31]10th'!K3</f>
        <v>N/A</v>
      </c>
      <c r="O66" s="200" t="str">
        <f>'[31]10th'!L3</f>
        <v>N/A</v>
      </c>
      <c r="P66" s="201" t="str">
        <f>'[31]10th'!M3</f>
        <v>N/A</v>
      </c>
      <c r="Q66" s="126" t="str">
        <f t="shared" si="7"/>
        <v>J</v>
      </c>
      <c r="R66" s="90" t="str">
        <f t="shared" si="8"/>
        <v>J</v>
      </c>
      <c r="S66" s="206" t="str">
        <f>IF(J66="","",IF(J66&gt;=I66-8,"J",IF(J66&lt;I66-8,"L")))</f>
        <v>J</v>
      </c>
      <c r="T66" s="202" t="str">
        <f>'[31]10th'!N3</f>
        <v>G</v>
      </c>
      <c r="U66" s="191">
        <f>'[31]10th'!O3</f>
        <v>12</v>
      </c>
      <c r="V66" s="192">
        <f>'[31]10th'!P3</f>
        <v>10</v>
      </c>
      <c r="W66" s="193">
        <f>'[31]10th'!Q3</f>
        <v>1</v>
      </c>
      <c r="X66" s="194">
        <f>'[31]10th'!R3</f>
        <v>1</v>
      </c>
      <c r="Y66" s="195">
        <f>'[31]10th'!S3</f>
        <v>138</v>
      </c>
      <c r="Z66" s="196">
        <f>'[31]10th'!T3</f>
        <v>115</v>
      </c>
      <c r="AA66" s="203">
        <f>'[31]10th'!U3</f>
        <v>11.5</v>
      </c>
      <c r="AB66" s="204">
        <f>'[31]10th'!V3</f>
        <v>11.5</v>
      </c>
      <c r="AC66" s="199" t="str">
        <f>'[31]10th'!W3</f>
        <v>N/A</v>
      </c>
      <c r="AD66" s="200" t="str">
        <f>'[31]10th'!X3</f>
        <v>N/A</v>
      </c>
      <c r="AE66" s="200" t="str">
        <f>'[31]10th'!Y3</f>
        <v>N/A</v>
      </c>
      <c r="AF66" s="201" t="str">
        <f>'[31]10th'!Z3</f>
        <v>N/A</v>
      </c>
      <c r="AG66" s="205" t="str">
        <f>IF(Z66="","",IF(Z66&gt;=23,"J",IF(Z66&lt;23,"L")))</f>
        <v>J</v>
      </c>
      <c r="AH66" s="206" t="str">
        <f>IF(Z66="","",IF(Z66&gt;=Y66-8,"J",IF(Z66&lt;Y66-8,"L")))</f>
        <v>L</v>
      </c>
      <c r="AI66" s="202" t="str">
        <f>'[31]10th'!$AA$3</f>
        <v>G</v>
      </c>
    </row>
    <row r="67" spans="1:35" ht="12" customHeight="1" thickBot="1">
      <c r="A67" s="448" t="s">
        <v>97</v>
      </c>
      <c r="B67" s="449"/>
      <c r="C67" s="222"/>
      <c r="D67" s="230"/>
      <c r="E67" s="65">
        <f>'[29]10th'!B37</f>
        <v>1</v>
      </c>
      <c r="F67" s="66">
        <f>'[29]10th'!C37</f>
        <v>1</v>
      </c>
      <c r="G67" s="67">
        <f>'[29]10th'!D37</f>
        <v>1</v>
      </c>
      <c r="H67" s="134">
        <f>'[29]10th'!E37</f>
        <v>1</v>
      </c>
      <c r="I67" s="83">
        <f>'[29]10th'!F37</f>
        <v>11.5</v>
      </c>
      <c r="J67" s="58">
        <f>'[29]10th'!G37</f>
        <v>11.5</v>
      </c>
      <c r="K67" s="59">
        <f>'[29]10th'!H37</f>
        <v>11.5</v>
      </c>
      <c r="L67" s="122">
        <f>'[29]10th'!I37</f>
        <v>11.5</v>
      </c>
      <c r="M67" s="136" t="str">
        <f>'[29]10th'!J37</f>
        <v>N/A</v>
      </c>
      <c r="N67" s="23" t="str">
        <f>'[29]10th'!K37</f>
        <v>N/A</v>
      </c>
      <c r="O67" s="23" t="str">
        <f>'[29]10th'!L37</f>
        <v>N/A</v>
      </c>
      <c r="P67" s="138" t="str">
        <f>'[29]10th'!M37</f>
        <v>N/A</v>
      </c>
      <c r="Q67" s="207" t="s">
        <v>120</v>
      </c>
      <c r="R67" s="23" t="s">
        <v>120</v>
      </c>
      <c r="S67" s="138" t="s">
        <v>120</v>
      </c>
      <c r="T67" s="21" t="str">
        <f>'[29]10th'!N37</f>
        <v>G</v>
      </c>
      <c r="U67" s="65">
        <f>'[29]10th'!O37</f>
        <v>1</v>
      </c>
      <c r="V67" s="66">
        <f>'[29]10th'!P37</f>
        <v>1</v>
      </c>
      <c r="W67" s="67">
        <f>'[29]10th'!Q37</f>
        <v>1</v>
      </c>
      <c r="X67" s="134">
        <f>'[29]10th'!R37</f>
        <v>1</v>
      </c>
      <c r="Y67" s="83">
        <f>'[29]10th'!S37</f>
        <v>11.5</v>
      </c>
      <c r="Z67" s="58">
        <f>'[29]10th'!T37</f>
        <v>11.5</v>
      </c>
      <c r="AA67" s="20">
        <f>'[29]10th'!U37</f>
        <v>11.5</v>
      </c>
      <c r="AB67" s="130">
        <f>'[29]10th'!V37</f>
        <v>11.5</v>
      </c>
      <c r="AC67" s="136" t="str">
        <f>'[29]10th'!W37</f>
        <v>N/A</v>
      </c>
      <c r="AD67" s="23" t="str">
        <f>'[29]10th'!X37</f>
        <v>N/A</v>
      </c>
      <c r="AE67" s="23" t="str">
        <f>'[29]10th'!Y37</f>
        <v>N/A</v>
      </c>
      <c r="AF67" s="138" t="str">
        <f>'[29]10th'!Z37</f>
        <v>N/A</v>
      </c>
      <c r="AG67" s="207" t="s">
        <v>120</v>
      </c>
      <c r="AH67" s="138" t="s">
        <v>120</v>
      </c>
      <c r="AI67" s="21" t="str">
        <f>'[29]10th'!$AA$37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'[32]10th'!$E$17+'[32]10th'!$F$17</f>
        <v>0</v>
      </c>
      <c r="D72" s="227">
        <f>'[32]10th'!$H$17+'[32]10th'!$I$17</f>
        <v>0</v>
      </c>
      <c r="E72" s="87">
        <f>'[32]10th'!A3</f>
        <v>3</v>
      </c>
      <c r="F72" s="88">
        <f>'[32]10th'!B3</f>
        <v>3</v>
      </c>
      <c r="G72" s="89">
        <f>'[32]10th'!C3</f>
        <v>1</v>
      </c>
      <c r="H72" s="156">
        <f>'[32]10th'!D3</f>
        <v>1</v>
      </c>
      <c r="I72" s="52">
        <f>'[32]10th'!E3</f>
        <v>34.5</v>
      </c>
      <c r="J72" s="53">
        <f>'[32]10th'!F3</f>
        <v>34.5</v>
      </c>
      <c r="K72" s="54">
        <f>'[32]10th'!G3</f>
        <v>11.5</v>
      </c>
      <c r="L72" s="160">
        <f>'[32]10th'!H3</f>
        <v>11.5</v>
      </c>
      <c r="M72" s="146">
        <f>'[32]10th'!I3</f>
        <v>6.666666666666667</v>
      </c>
      <c r="N72" s="39">
        <f>'[32]10th'!$J$3</f>
        <v>6.666666666666667</v>
      </c>
      <c r="O72" s="38">
        <f>'[32]10th'!L3</f>
        <v>5</v>
      </c>
      <c r="P72" s="147">
        <f>'[32]10th'!M3</f>
        <v>5</v>
      </c>
      <c r="Q72" s="205" t="str">
        <f t="shared" ref="Q72:Q73" si="13">IF(D72="","",IF(D72&gt;=C72,"J",IF(D72&lt;C72,"L")))</f>
        <v>J</v>
      </c>
      <c r="R72" s="90" t="str">
        <f>IF(J72="","",IF(J72&gt;=23,"J",IF(J72&lt;23,"L")))</f>
        <v>J</v>
      </c>
      <c r="S72" s="90" t="str">
        <f t="shared" ref="S72:S75" si="14">IF(J72="","",IF(J72&gt;=I72-8,"J",IF(J72&lt;I72-8,"L")))</f>
        <v>J</v>
      </c>
      <c r="T72" s="68" t="str">
        <f>'[32]10th'!N3</f>
        <v>G</v>
      </c>
      <c r="U72" s="87">
        <f>'[32]10th'!O3</f>
        <v>3</v>
      </c>
      <c r="V72" s="88">
        <f>'[32]10th'!P3</f>
        <v>3</v>
      </c>
      <c r="W72" s="89">
        <f>'[32]10th'!Q3</f>
        <v>1</v>
      </c>
      <c r="X72" s="156">
        <f>'[32]10th'!R3</f>
        <v>0</v>
      </c>
      <c r="Y72" s="52">
        <f>'[32]10th'!S3</f>
        <v>34.5</v>
      </c>
      <c r="Z72" s="53">
        <f>'[32]10th'!T3</f>
        <v>34.5</v>
      </c>
      <c r="AA72" s="60">
        <f>'[32]10th'!U3</f>
        <v>11.5</v>
      </c>
      <c r="AB72" s="143">
        <f>'[32]10th'!V3</f>
        <v>0</v>
      </c>
      <c r="AC72" s="146">
        <f>'[32]10th'!W3</f>
        <v>6.666666666666667</v>
      </c>
      <c r="AD72" s="39">
        <f>'[32]10th'!X3</f>
        <v>6.666666666666667</v>
      </c>
      <c r="AE72" s="38">
        <f>'[32]10th'!Z3</f>
        <v>7.666666666666667</v>
      </c>
      <c r="AF72" s="147">
        <f>'[32]10th'!AA3</f>
        <v>6.666666666666667</v>
      </c>
      <c r="AG72" s="164" t="str">
        <f t="shared" ref="AG72:AG75" si="15">IF(Z72="","",IF(Z72&gt;=23,"J",IF(Z72&lt;23,"L")))</f>
        <v>J</v>
      </c>
      <c r="AH72" s="90" t="str">
        <f t="shared" ref="AH72:AH75" si="16">IF(Z72="","",IF(Z72&gt;=Y72-8,"J",IF(Z72&lt;Y72-8,"L")))</f>
        <v>J</v>
      </c>
      <c r="AI72" s="68" t="str">
        <f>'[32]10th'!$AB$3</f>
        <v>G</v>
      </c>
    </row>
    <row r="73" spans="1:35" ht="12" customHeight="1">
      <c r="A73" s="444" t="s">
        <v>25</v>
      </c>
      <c r="B73" s="445"/>
      <c r="C73" s="220">
        <f>'[33]10th'!$E$17+'[33]10th'!$F$17</f>
        <v>1</v>
      </c>
      <c r="D73" s="228">
        <f>'[33]10th'!$H$17+'[33]10th'!$I$17</f>
        <v>1</v>
      </c>
      <c r="E73" s="62">
        <f>'[33]10th'!A3</f>
        <v>1</v>
      </c>
      <c r="F73" s="63">
        <f>'[33]10th'!B3</f>
        <v>1</v>
      </c>
      <c r="G73" s="64">
        <f>'[33]10th'!C3</f>
        <v>0.65</v>
      </c>
      <c r="H73" s="157">
        <f>'[33]10th'!D3</f>
        <v>0.65</v>
      </c>
      <c r="I73" s="55">
        <f>'[33]10th'!E3</f>
        <v>11.5</v>
      </c>
      <c r="J73" s="56">
        <f>'[33]10th'!F3</f>
        <v>11.5</v>
      </c>
      <c r="K73" s="57">
        <f>'[33]10th'!G3</f>
        <v>7.5</v>
      </c>
      <c r="L73" s="161">
        <f>'[33]10th'!H3</f>
        <v>7.5</v>
      </c>
      <c r="M73" s="148" t="str">
        <f>'[33]10th'!I3</f>
        <v>N/A</v>
      </c>
      <c r="N73" s="40" t="str">
        <f>'[33]10th'!J3</f>
        <v>N/A</v>
      </c>
      <c r="O73" s="40" t="str">
        <f>'[33]10th'!K3</f>
        <v>N/A</v>
      </c>
      <c r="P73" s="149" t="str">
        <f>'[33]10th'!L3</f>
        <v>N/A</v>
      </c>
      <c r="Q73" s="205" t="str">
        <f t="shared" si="13"/>
        <v>J</v>
      </c>
      <c r="R73" s="90" t="str">
        <f>IF(J73="","",IF(E73=0,"J",IF(J73&gt;=23,"J",IF(J73&lt;23,"L"))))</f>
        <v>L</v>
      </c>
      <c r="S73" s="69" t="str">
        <f>IF(J73="","",IF(J73&gt;=I73-8,"J",IF(J73&lt;I73-8,"L")))</f>
        <v>J</v>
      </c>
      <c r="T73" s="15" t="str">
        <f>'[33]10th'!M3</f>
        <v>Closed</v>
      </c>
      <c r="U73" s="62">
        <f>'[33]10th'!N3</f>
        <v>0</v>
      </c>
      <c r="V73" s="63">
        <f>'[33]10th'!O3</f>
        <v>0</v>
      </c>
      <c r="W73" s="64">
        <f>'[33]10th'!P3</f>
        <v>0</v>
      </c>
      <c r="X73" s="157">
        <f>'[33]10th'!Q3</f>
        <v>0</v>
      </c>
      <c r="Y73" s="55">
        <f>'[33]10th'!R3</f>
        <v>0</v>
      </c>
      <c r="Z73" s="56">
        <f>'[33]10th'!S3</f>
        <v>0</v>
      </c>
      <c r="AA73" s="17">
        <f>'[33]10th'!T3</f>
        <v>0</v>
      </c>
      <c r="AB73" s="144">
        <f>'[33]10th'!U3</f>
        <v>0</v>
      </c>
      <c r="AC73" s="148" t="str">
        <f>'[33]10th'!V3</f>
        <v>N/A</v>
      </c>
      <c r="AD73" s="40" t="str">
        <f>'[33]10th'!W3</f>
        <v>N/A</v>
      </c>
      <c r="AE73" s="40" t="str">
        <f>'[33]10th'!X3</f>
        <v>N/A</v>
      </c>
      <c r="AF73" s="149" t="str">
        <f>'[33]10th'!Y3</f>
        <v>N/A</v>
      </c>
      <c r="AG73" s="166" t="s">
        <v>120</v>
      </c>
      <c r="AH73" s="75" t="s">
        <v>120</v>
      </c>
      <c r="AI73" s="15" t="str">
        <f>'[33]10th'!$Z$3</f>
        <v>G</v>
      </c>
    </row>
    <row r="74" spans="1:35" ht="12" customHeight="1">
      <c r="A74" s="444" t="s">
        <v>45</v>
      </c>
      <c r="B74" s="445"/>
      <c r="C74" s="220"/>
      <c r="D74" s="228"/>
      <c r="E74" s="62">
        <f>'[34]10th'!A3</f>
        <v>6</v>
      </c>
      <c r="F74" s="63">
        <f>'[34]10th'!B3</f>
        <v>5</v>
      </c>
      <c r="G74" s="64">
        <f>'[34]10th'!C3</f>
        <v>0</v>
      </c>
      <c r="H74" s="157">
        <f>'[34]10th'!D3</f>
        <v>1</v>
      </c>
      <c r="I74" s="55">
        <f>'[34]10th'!E3</f>
        <v>69</v>
      </c>
      <c r="J74" s="56">
        <f>'[34]10th'!F3</f>
        <v>57.5</v>
      </c>
      <c r="K74" s="57">
        <f>'[34]10th'!G3</f>
        <v>0</v>
      </c>
      <c r="L74" s="161">
        <f>'[34]10th'!H3</f>
        <v>11.5</v>
      </c>
      <c r="M74" s="148" t="str">
        <f>'[34]10th'!I3</f>
        <v>N/A</v>
      </c>
      <c r="N74" s="40" t="str">
        <f>'[34]10th'!J3</f>
        <v>N/A</v>
      </c>
      <c r="O74" s="40" t="str">
        <f>'[34]10th'!K3</f>
        <v>N/A</v>
      </c>
      <c r="P74" s="149" t="str">
        <f>'[34]10th'!L3</f>
        <v>N/A</v>
      </c>
      <c r="Q74" s="166" t="s">
        <v>120</v>
      </c>
      <c r="R74" s="90" t="str">
        <f>IF(J74="","",IF(J74&gt;=23,"J",IF(J74&lt;23,"L")))</f>
        <v>J</v>
      </c>
      <c r="S74" s="69" t="str">
        <f t="shared" si="14"/>
        <v>L</v>
      </c>
      <c r="T74" s="15" t="str">
        <f>'[34]10th'!M3</f>
        <v>G</v>
      </c>
      <c r="U74" s="62">
        <f>'[34]10th'!N3</f>
        <v>5</v>
      </c>
      <c r="V74" s="63">
        <f>'[34]10th'!O3</f>
        <v>5</v>
      </c>
      <c r="W74" s="64">
        <f>'[34]10th'!P3</f>
        <v>0</v>
      </c>
      <c r="X74" s="157">
        <f>'[34]10th'!Q3</f>
        <v>1</v>
      </c>
      <c r="Y74" s="55">
        <f>'[34]10th'!R3</f>
        <v>57.5</v>
      </c>
      <c r="Z74" s="56">
        <f>'[34]10th'!S3</f>
        <v>57.5</v>
      </c>
      <c r="AA74" s="17">
        <f>'[34]10th'!T3</f>
        <v>0</v>
      </c>
      <c r="AB74" s="144">
        <f>'[34]10th'!U3</f>
        <v>11.5</v>
      </c>
      <c r="AC74" s="148" t="str">
        <f>'[34]10th'!V3</f>
        <v>N/A</v>
      </c>
      <c r="AD74" s="40" t="str">
        <f>'[34]10th'!W3</f>
        <v>N/A</v>
      </c>
      <c r="AE74" s="40" t="str">
        <f>'[34]10th'!X3</f>
        <v>N/A</v>
      </c>
      <c r="AF74" s="149" t="str">
        <f>'[34]10th'!Y3</f>
        <v>N/A</v>
      </c>
      <c r="AG74" s="165" t="str">
        <f t="shared" si="15"/>
        <v>J</v>
      </c>
      <c r="AH74" s="69" t="str">
        <f t="shared" si="16"/>
        <v>J</v>
      </c>
      <c r="AI74" s="15" t="str">
        <f>'[34]10th'!$Z$3</f>
        <v>G</v>
      </c>
    </row>
    <row r="75" spans="1:35" ht="12" customHeight="1">
      <c r="A75" s="444" t="s">
        <v>26</v>
      </c>
      <c r="B75" s="445"/>
      <c r="C75" s="220"/>
      <c r="D75" s="228"/>
      <c r="E75" s="62">
        <f>'[35]10th'!A3</f>
        <v>6</v>
      </c>
      <c r="F75" s="63">
        <f>'[35]10th'!B3</f>
        <v>5</v>
      </c>
      <c r="G75" s="64">
        <f>'[35]10th'!C3</f>
        <v>1</v>
      </c>
      <c r="H75" s="157">
        <f>'[35]10th'!D3</f>
        <v>1</v>
      </c>
      <c r="I75" s="55">
        <f>'[35]10th'!E3</f>
        <v>69</v>
      </c>
      <c r="J75" s="56">
        <f>'[35]10th'!F3</f>
        <v>57.5</v>
      </c>
      <c r="K75" s="57">
        <f>'[35]10th'!G3</f>
        <v>11.5</v>
      </c>
      <c r="L75" s="161">
        <f>'[35]10th'!H3</f>
        <v>11.5</v>
      </c>
      <c r="M75" s="148" t="str">
        <f>'[35]10th'!I3</f>
        <v>N/A</v>
      </c>
      <c r="N75" s="40" t="str">
        <f>'[35]10th'!J3</f>
        <v>N/A</v>
      </c>
      <c r="O75" s="40" t="str">
        <f>'[35]10th'!K3</f>
        <v>N/A</v>
      </c>
      <c r="P75" s="149" t="str">
        <f>'[35]10th'!L3</f>
        <v>N/A</v>
      </c>
      <c r="Q75" s="166" t="s">
        <v>120</v>
      </c>
      <c r="R75" s="90" t="str">
        <f>IF(J75="","",IF(J75&gt;=23,"J",IF(J75&lt;23,"L")))</f>
        <v>J</v>
      </c>
      <c r="S75" s="69" t="str">
        <f t="shared" si="14"/>
        <v>L</v>
      </c>
      <c r="T75" s="15" t="str">
        <f>'[35]10th'!M3</f>
        <v>G</v>
      </c>
      <c r="U75" s="62">
        <f>'[35]10th'!N3</f>
        <v>6</v>
      </c>
      <c r="V75" s="63">
        <f>'[35]10th'!O3</f>
        <v>6</v>
      </c>
      <c r="W75" s="64">
        <f>'[35]10th'!P3</f>
        <v>1</v>
      </c>
      <c r="X75" s="157">
        <f>'[35]10th'!Q3</f>
        <v>1</v>
      </c>
      <c r="Y75" s="55">
        <f>'[35]10th'!R3</f>
        <v>69</v>
      </c>
      <c r="Z75" s="56">
        <f>'[35]10th'!S3</f>
        <v>69</v>
      </c>
      <c r="AA75" s="17">
        <f>'[35]10th'!T3</f>
        <v>11.5</v>
      </c>
      <c r="AB75" s="144">
        <f>'[35]10th'!U3</f>
        <v>11.5</v>
      </c>
      <c r="AC75" s="148" t="str">
        <f>'[35]10th'!V3</f>
        <v>N/A</v>
      </c>
      <c r="AD75" s="40" t="str">
        <f>'[35]10th'!W3</f>
        <v>N/A</v>
      </c>
      <c r="AE75" s="40" t="str">
        <f>'[35]10th'!X3</f>
        <v>N/A</v>
      </c>
      <c r="AF75" s="149" t="str">
        <f>'[35]10th'!Y3</f>
        <v>N/A</v>
      </c>
      <c r="AG75" s="165" t="str">
        <f t="shared" si="15"/>
        <v>J</v>
      </c>
      <c r="AH75" s="69" t="str">
        <f t="shared" si="16"/>
        <v>J</v>
      </c>
      <c r="AI75" s="15" t="str">
        <f>'[35]10th'!$Z$3</f>
        <v>G</v>
      </c>
    </row>
    <row r="76" spans="1:35" ht="12" customHeight="1">
      <c r="A76" s="444" t="s">
        <v>27</v>
      </c>
      <c r="B76" s="445"/>
      <c r="C76" s="220"/>
      <c r="D76" s="228"/>
      <c r="E76" s="62">
        <f>'[36]10th'!A3</f>
        <v>0</v>
      </c>
      <c r="F76" s="63">
        <f>'[36]10th'!B3</f>
        <v>0</v>
      </c>
      <c r="G76" s="64">
        <f>'[36]10th'!C3</f>
        <v>2</v>
      </c>
      <c r="H76" s="157">
        <f>'[36]10th'!D3</f>
        <v>1</v>
      </c>
      <c r="I76" s="55">
        <f>'[36]10th'!E3</f>
        <v>0</v>
      </c>
      <c r="J76" s="56">
        <f>'[36]10th'!F3</f>
        <v>0</v>
      </c>
      <c r="K76" s="57">
        <f>'[36]10th'!G3</f>
        <v>23</v>
      </c>
      <c r="L76" s="161">
        <f>'[36]10th'!H3</f>
        <v>11.5</v>
      </c>
      <c r="M76" s="148" t="str">
        <f>'[36]10th'!I3</f>
        <v>N/A</v>
      </c>
      <c r="N76" s="40" t="str">
        <f>'[36]10th'!J3</f>
        <v>N/A</v>
      </c>
      <c r="O76" s="40" t="str">
        <f>'[36]10th'!K3</f>
        <v>N/A</v>
      </c>
      <c r="P76" s="149" t="str">
        <f>'[36]10th'!L3</f>
        <v>N/A</v>
      </c>
      <c r="Q76" s="183" t="s">
        <v>120</v>
      </c>
      <c r="R76" s="183" t="s">
        <v>120</v>
      </c>
      <c r="S76" s="75" t="s">
        <v>120</v>
      </c>
      <c r="T76" s="15" t="str">
        <f>'[36]10th'!M3</f>
        <v>G</v>
      </c>
      <c r="U76" s="62">
        <f>'[36]10th'!N3</f>
        <v>0</v>
      </c>
      <c r="V76" s="63">
        <f>'[36]10th'!O3</f>
        <v>0</v>
      </c>
      <c r="W76" s="64">
        <f>'[36]10th'!P3</f>
        <v>2</v>
      </c>
      <c r="X76" s="157">
        <f>'[36]10th'!Q3</f>
        <v>1</v>
      </c>
      <c r="Y76" s="55">
        <f>'[36]10th'!R3</f>
        <v>0</v>
      </c>
      <c r="Z76" s="56">
        <f>'[36]10th'!S3</f>
        <v>0</v>
      </c>
      <c r="AA76" s="17">
        <f>'[36]10th'!T3</f>
        <v>23</v>
      </c>
      <c r="AB76" s="144">
        <f>'[36]10th'!U3</f>
        <v>11.5</v>
      </c>
      <c r="AC76" s="148" t="str">
        <f>'[36]10th'!V3</f>
        <v>N/A</v>
      </c>
      <c r="AD76" s="40" t="str">
        <f>'[36]10th'!W3</f>
        <v>N/A</v>
      </c>
      <c r="AE76" s="40" t="str">
        <f>'[36]10th'!X3</f>
        <v>N/A</v>
      </c>
      <c r="AF76" s="149" t="str">
        <f>'[36]10th'!Y3</f>
        <v>N/A</v>
      </c>
      <c r="AG76" s="183" t="s">
        <v>120</v>
      </c>
      <c r="AH76" s="75" t="s">
        <v>120</v>
      </c>
      <c r="AI76" s="15" t="str">
        <f>'[36]10th'!$Z$3</f>
        <v>G</v>
      </c>
    </row>
    <row r="77" spans="1:35" ht="12" customHeight="1">
      <c r="A77" s="444" t="s">
        <v>53</v>
      </c>
      <c r="B77" s="445"/>
      <c r="C77" s="220"/>
      <c r="D77" s="228"/>
      <c r="E77" s="62">
        <f>'[37]10th'!B97</f>
        <v>9</v>
      </c>
      <c r="F77" s="63">
        <f>'[37]10th'!C97</f>
        <v>10</v>
      </c>
      <c r="G77" s="64">
        <f>'[37]10th'!D97</f>
        <v>2</v>
      </c>
      <c r="H77" s="157">
        <f>'[37]10th'!E97</f>
        <v>1.65</v>
      </c>
      <c r="I77" s="153">
        <f>'[37]10th'!F97</f>
        <v>103.5</v>
      </c>
      <c r="J77" s="19">
        <f>'[37]10th'!G97</f>
        <v>115</v>
      </c>
      <c r="K77" s="17">
        <f>'[37]10th'!H97</f>
        <v>23</v>
      </c>
      <c r="L77" s="145">
        <f>'[37]10th'!I97</f>
        <v>19</v>
      </c>
      <c r="M77" s="148" t="s">
        <v>120</v>
      </c>
      <c r="N77" s="40" t="s">
        <v>120</v>
      </c>
      <c r="O77" s="40" t="s">
        <v>120</v>
      </c>
      <c r="P77" s="149" t="s">
        <v>120</v>
      </c>
      <c r="Q77" s="183" t="s">
        <v>120</v>
      </c>
      <c r="R77" s="166" t="s">
        <v>120</v>
      </c>
      <c r="S77" s="75" t="s">
        <v>120</v>
      </c>
      <c r="T77" s="15" t="str">
        <f>'[37]10th'!J97</f>
        <v>G</v>
      </c>
      <c r="U77" s="62">
        <f>'[37]10th'!K97</f>
        <v>9</v>
      </c>
      <c r="V77" s="63">
        <f>'[37]10th'!L97</f>
        <v>10</v>
      </c>
      <c r="W77" s="64">
        <f>'[37]10th'!M97</f>
        <v>2</v>
      </c>
      <c r="X77" s="157">
        <f>'[37]10th'!N97</f>
        <v>1</v>
      </c>
      <c r="Y77" s="55">
        <f>'[37]10th'!O97</f>
        <v>103.5</v>
      </c>
      <c r="Z77" s="18">
        <f>'[37]10th'!P97</f>
        <v>115</v>
      </c>
      <c r="AA77" s="17">
        <f>'[37]10th'!Q97</f>
        <v>23</v>
      </c>
      <c r="AB77" s="145">
        <f>'[37]10th'!R97</f>
        <v>11.5</v>
      </c>
      <c r="AC77" s="148" t="s">
        <v>120</v>
      </c>
      <c r="AD77" s="40" t="s">
        <v>120</v>
      </c>
      <c r="AE77" s="40" t="s">
        <v>120</v>
      </c>
      <c r="AF77" s="149" t="s">
        <v>120</v>
      </c>
      <c r="AG77" s="166" t="s">
        <v>120</v>
      </c>
      <c r="AH77" s="75" t="s">
        <v>120</v>
      </c>
      <c r="AI77" s="15" t="str">
        <f>'[37]10th'!$S$97</f>
        <v>G</v>
      </c>
    </row>
    <row r="78" spans="1:35" ht="12" customHeight="1">
      <c r="A78" s="444" t="s">
        <v>54</v>
      </c>
      <c r="B78" s="445"/>
      <c r="C78" s="220"/>
      <c r="D78" s="228"/>
      <c r="E78" s="62">
        <f>'[37]10th'!B98</f>
        <v>3</v>
      </c>
      <c r="F78" s="63">
        <f>'[37]10th'!C98</f>
        <v>2</v>
      </c>
      <c r="G78" s="64">
        <f>'[37]10th'!D98</f>
        <v>1</v>
      </c>
      <c r="H78" s="157">
        <f>'[37]10th'!E98</f>
        <v>1</v>
      </c>
      <c r="I78" s="153">
        <f>'[37]10th'!F98</f>
        <v>34.5</v>
      </c>
      <c r="J78" s="19">
        <f>'[37]10th'!G98</f>
        <v>23</v>
      </c>
      <c r="K78" s="17">
        <f>'[37]10th'!H98</f>
        <v>11.5</v>
      </c>
      <c r="L78" s="145">
        <f>'[37]10th'!I98</f>
        <v>11.5</v>
      </c>
      <c r="M78" s="148" t="s">
        <v>120</v>
      </c>
      <c r="N78" s="40" t="s">
        <v>120</v>
      </c>
      <c r="O78" s="40" t="s">
        <v>120</v>
      </c>
      <c r="P78" s="149" t="s">
        <v>120</v>
      </c>
      <c r="Q78" s="183" t="s">
        <v>120</v>
      </c>
      <c r="R78" s="166" t="s">
        <v>120</v>
      </c>
      <c r="S78" s="75" t="s">
        <v>120</v>
      </c>
      <c r="T78" s="15" t="str">
        <f>'[37]10th'!J98</f>
        <v>G</v>
      </c>
      <c r="U78" s="62">
        <f>'[37]10th'!K98</f>
        <v>3</v>
      </c>
      <c r="V78" s="63">
        <f>'[37]10th'!L98</f>
        <v>3</v>
      </c>
      <c r="W78" s="64">
        <f>'[37]10th'!M98</f>
        <v>1</v>
      </c>
      <c r="X78" s="157">
        <f>'[37]10th'!N98</f>
        <v>1</v>
      </c>
      <c r="Y78" s="55">
        <f>'[37]10th'!O98</f>
        <v>34.5</v>
      </c>
      <c r="Z78" s="18">
        <f>'[37]10th'!P98</f>
        <v>34.5</v>
      </c>
      <c r="AA78" s="17">
        <f>'[37]10th'!Q98</f>
        <v>11.5</v>
      </c>
      <c r="AB78" s="145">
        <f>'[37]10th'!R98</f>
        <v>11.5</v>
      </c>
      <c r="AC78" s="148" t="s">
        <v>120</v>
      </c>
      <c r="AD78" s="40" t="s">
        <v>120</v>
      </c>
      <c r="AE78" s="40" t="s">
        <v>120</v>
      </c>
      <c r="AF78" s="149" t="s">
        <v>120</v>
      </c>
      <c r="AG78" s="166" t="s">
        <v>120</v>
      </c>
      <c r="AH78" s="75" t="s">
        <v>120</v>
      </c>
      <c r="AI78" s="15" t="str">
        <f>'[37]10th'!$S$98</f>
        <v>G</v>
      </c>
    </row>
    <row r="79" spans="1:35" ht="12" customHeight="1">
      <c r="A79" s="444" t="s">
        <v>55</v>
      </c>
      <c r="B79" s="445"/>
      <c r="C79" s="220"/>
      <c r="D79" s="228"/>
      <c r="E79" s="62">
        <f>'[37]10th'!B99</f>
        <v>2</v>
      </c>
      <c r="F79" s="63">
        <f>'[37]10th'!C99</f>
        <v>2</v>
      </c>
      <c r="G79" s="64">
        <f>'[37]10th'!D99</f>
        <v>1</v>
      </c>
      <c r="H79" s="157">
        <f>'[37]10th'!E99</f>
        <v>0</v>
      </c>
      <c r="I79" s="153">
        <f>'[37]10th'!F99</f>
        <v>23</v>
      </c>
      <c r="J79" s="19">
        <f>'[37]10th'!G99</f>
        <v>23</v>
      </c>
      <c r="K79" s="17">
        <f>'[37]10th'!H99</f>
        <v>11.5</v>
      </c>
      <c r="L79" s="145">
        <f>'[37]10th'!I99</f>
        <v>0</v>
      </c>
      <c r="M79" s="148" t="s">
        <v>120</v>
      </c>
      <c r="N79" s="40" t="s">
        <v>120</v>
      </c>
      <c r="O79" s="40" t="s">
        <v>120</v>
      </c>
      <c r="P79" s="149" t="s">
        <v>120</v>
      </c>
      <c r="Q79" s="183" t="s">
        <v>120</v>
      </c>
      <c r="R79" s="166" t="s">
        <v>120</v>
      </c>
      <c r="S79" s="75" t="s">
        <v>120</v>
      </c>
      <c r="T79" s="15" t="str">
        <f>'[37]10th'!J99</f>
        <v>G</v>
      </c>
      <c r="U79" s="62">
        <f>'[37]10th'!K99</f>
        <v>2</v>
      </c>
      <c r="V79" s="63">
        <f>'[37]10th'!L99</f>
        <v>2</v>
      </c>
      <c r="W79" s="64">
        <f>'[37]10th'!M99</f>
        <v>1</v>
      </c>
      <c r="X79" s="157">
        <f>'[37]10th'!N99</f>
        <v>1</v>
      </c>
      <c r="Y79" s="55">
        <f>'[37]10th'!O99</f>
        <v>23</v>
      </c>
      <c r="Z79" s="18">
        <f>'[37]10th'!P99</f>
        <v>23</v>
      </c>
      <c r="AA79" s="17">
        <f>'[37]10th'!Q99</f>
        <v>11.5</v>
      </c>
      <c r="AB79" s="145">
        <f>'[37]10th'!R99</f>
        <v>11.5</v>
      </c>
      <c r="AC79" s="148" t="s">
        <v>120</v>
      </c>
      <c r="AD79" s="40" t="s">
        <v>120</v>
      </c>
      <c r="AE79" s="40" t="s">
        <v>120</v>
      </c>
      <c r="AF79" s="149" t="s">
        <v>120</v>
      </c>
      <c r="AG79" s="166" t="s">
        <v>120</v>
      </c>
      <c r="AH79" s="75" t="s">
        <v>120</v>
      </c>
      <c r="AI79" s="15" t="str">
        <f>'[37]10th'!$S$99</f>
        <v>G</v>
      </c>
    </row>
    <row r="80" spans="1:35" ht="12" customHeight="1">
      <c r="A80" s="444" t="s">
        <v>130</v>
      </c>
      <c r="B80" s="445"/>
      <c r="C80" s="220"/>
      <c r="D80" s="228"/>
      <c r="E80" s="62">
        <f>'[37]10th'!B100</f>
        <v>5</v>
      </c>
      <c r="F80" s="63">
        <f>'[37]10th'!C100</f>
        <v>5</v>
      </c>
      <c r="G80" s="64">
        <f>'[37]10th'!D100</f>
        <v>4</v>
      </c>
      <c r="H80" s="157">
        <f>'[37]10th'!E100</f>
        <v>2</v>
      </c>
      <c r="I80" s="153">
        <f>'[37]10th'!F100</f>
        <v>57.5</v>
      </c>
      <c r="J80" s="19">
        <f>'[37]10th'!G100</f>
        <v>57.5</v>
      </c>
      <c r="K80" s="17">
        <f>'[37]10th'!H100</f>
        <v>46</v>
      </c>
      <c r="L80" s="145">
        <f>'[37]10th'!I100</f>
        <v>23</v>
      </c>
      <c r="M80" s="148" t="s">
        <v>120</v>
      </c>
      <c r="N80" s="40" t="s">
        <v>120</v>
      </c>
      <c r="O80" s="40" t="s">
        <v>120</v>
      </c>
      <c r="P80" s="149" t="s">
        <v>120</v>
      </c>
      <c r="Q80" s="183" t="s">
        <v>120</v>
      </c>
      <c r="R80" s="166" t="s">
        <v>120</v>
      </c>
      <c r="S80" s="75" t="s">
        <v>120</v>
      </c>
      <c r="T80" s="15" t="str">
        <f>'[37]10th'!J100</f>
        <v>G</v>
      </c>
      <c r="U80" s="62">
        <f>'[37]10th'!K100</f>
        <v>4</v>
      </c>
      <c r="V80" s="63">
        <f>'[37]10th'!L100</f>
        <v>4</v>
      </c>
      <c r="W80" s="64">
        <f>'[37]10th'!M100</f>
        <v>4</v>
      </c>
      <c r="X80" s="157">
        <f>'[37]10th'!N100</f>
        <v>2</v>
      </c>
      <c r="Y80" s="55">
        <f>'[37]10th'!O100</f>
        <v>46</v>
      </c>
      <c r="Z80" s="18">
        <f>'[37]10th'!P100</f>
        <v>46</v>
      </c>
      <c r="AA80" s="17">
        <f>'[37]10th'!Q100</f>
        <v>46</v>
      </c>
      <c r="AB80" s="145">
        <f>'[37]10th'!R100</f>
        <v>23</v>
      </c>
      <c r="AC80" s="148" t="s">
        <v>120</v>
      </c>
      <c r="AD80" s="40" t="s">
        <v>120</v>
      </c>
      <c r="AE80" s="40" t="s">
        <v>120</v>
      </c>
      <c r="AF80" s="149" t="s">
        <v>120</v>
      </c>
      <c r="AG80" s="166" t="s">
        <v>120</v>
      </c>
      <c r="AH80" s="75" t="s">
        <v>120</v>
      </c>
      <c r="AI80" s="15" t="str">
        <f>'[37]10th'!$S$100</f>
        <v>G</v>
      </c>
    </row>
    <row r="81" spans="1:35" ht="12" hidden="1" customHeight="1">
      <c r="A81" s="444" t="s">
        <v>56</v>
      </c>
      <c r="B81" s="445"/>
      <c r="C81" s="220"/>
      <c r="D81" s="228"/>
      <c r="E81" s="62">
        <f>'[37]10th'!B101</f>
        <v>0</v>
      </c>
      <c r="F81" s="63">
        <f>'[37]10th'!C101</f>
        <v>0</v>
      </c>
      <c r="G81" s="64">
        <f>'[37]10th'!D101</f>
        <v>0</v>
      </c>
      <c r="H81" s="157">
        <f>'[37]10th'!E101</f>
        <v>0</v>
      </c>
      <c r="I81" s="153">
        <f>'[37]10th'!F101</f>
        <v>0</v>
      </c>
      <c r="J81" s="19">
        <f>'[37]10th'!G101</f>
        <v>0</v>
      </c>
      <c r="K81" s="17">
        <f>'[37]10th'!H101</f>
        <v>0</v>
      </c>
      <c r="L81" s="145">
        <f>'[37]10th'!I101</f>
        <v>0</v>
      </c>
      <c r="M81" s="148" t="s">
        <v>120</v>
      </c>
      <c r="N81" s="40" t="s">
        <v>120</v>
      </c>
      <c r="O81" s="40" t="s">
        <v>120</v>
      </c>
      <c r="P81" s="149" t="s">
        <v>120</v>
      </c>
      <c r="Q81" s="183" t="s">
        <v>120</v>
      </c>
      <c r="R81" s="166" t="s">
        <v>120</v>
      </c>
      <c r="S81" s="75" t="s">
        <v>120</v>
      </c>
      <c r="T81" s="15">
        <f>'[37]10th'!J101</f>
        <v>0</v>
      </c>
      <c r="U81" s="62">
        <f>'[37]10th'!K101</f>
        <v>0</v>
      </c>
      <c r="V81" s="63">
        <f>'[37]10th'!L101</f>
        <v>0</v>
      </c>
      <c r="W81" s="64">
        <f>'[37]10th'!M101</f>
        <v>0</v>
      </c>
      <c r="X81" s="157">
        <f>'[37]10th'!N101</f>
        <v>0</v>
      </c>
      <c r="Y81" s="55">
        <f>'[37]10th'!O101</f>
        <v>0</v>
      </c>
      <c r="Z81" s="18">
        <f>'[37]10th'!P101</f>
        <v>0</v>
      </c>
      <c r="AA81" s="17">
        <f>'[37]10th'!Q101</f>
        <v>0</v>
      </c>
      <c r="AB81" s="145">
        <f>'[37]10th'!R101</f>
        <v>0</v>
      </c>
      <c r="AC81" s="148" t="s">
        <v>120</v>
      </c>
      <c r="AD81" s="40" t="s">
        <v>120</v>
      </c>
      <c r="AE81" s="40" t="s">
        <v>120</v>
      </c>
      <c r="AF81" s="149" t="s">
        <v>120</v>
      </c>
      <c r="AG81" s="166" t="s">
        <v>120</v>
      </c>
      <c r="AH81" s="75" t="s">
        <v>120</v>
      </c>
      <c r="AI81" s="15">
        <f>'[37]10th'!$S$101</f>
        <v>0</v>
      </c>
    </row>
    <row r="82" spans="1:35" hidden="1">
      <c r="A82" s="436" t="s">
        <v>92</v>
      </c>
      <c r="B82" s="437"/>
      <c r="C82" s="81">
        <f>'[38]10th'!B34</f>
        <v>0</v>
      </c>
      <c r="D82" s="55"/>
      <c r="E82" s="55"/>
      <c r="F82" s="82">
        <f>'[38]10th'!C34</f>
        <v>0</v>
      </c>
      <c r="G82" s="17">
        <f>'[38]10th'!D34</f>
        <v>0</v>
      </c>
      <c r="H82" s="158">
        <f>'[38]10th'!E34</f>
        <v>0</v>
      </c>
      <c r="I82" s="153">
        <f>'[38]10th'!F34</f>
        <v>0</v>
      </c>
      <c r="J82" s="19">
        <f>'[38]10th'!G34</f>
        <v>0</v>
      </c>
      <c r="K82" s="17">
        <f>'[38]10th'!H34</f>
        <v>0</v>
      </c>
      <c r="L82" s="162">
        <f>'[38]10th'!I34</f>
        <v>0</v>
      </c>
      <c r="M82" s="169" t="s">
        <v>120</v>
      </c>
      <c r="N82" s="78" t="s">
        <v>120</v>
      </c>
      <c r="O82" s="77" t="s">
        <v>120</v>
      </c>
      <c r="P82" s="170" t="s">
        <v>120</v>
      </c>
      <c r="Q82" s="167" t="s">
        <v>120</v>
      </c>
      <c r="R82" s="167"/>
      <c r="S82" s="77" t="s">
        <v>120</v>
      </c>
      <c r="T82" s="15">
        <f>'[38]10th'!$J$34</f>
        <v>0</v>
      </c>
      <c r="U82" s="62">
        <f>'[38]10th'!K34</f>
        <v>0</v>
      </c>
      <c r="V82" s="63">
        <f>'[38]10th'!L34</f>
        <v>0</v>
      </c>
      <c r="W82" s="64">
        <f>'[38]10th'!M34</f>
        <v>0</v>
      </c>
      <c r="X82" s="157">
        <f>'[38]10th'!N34</f>
        <v>0</v>
      </c>
      <c r="Y82" s="174">
        <f>'[38]10th'!O34</f>
        <v>0</v>
      </c>
      <c r="Z82" s="85">
        <f>'[38]10th'!P34</f>
        <v>0</v>
      </c>
      <c r="AA82" s="85" t="str">
        <f>'[38]10th'!Q34</f>
        <v>N/A</v>
      </c>
      <c r="AB82" s="177" t="str">
        <f>'[38]10th'!R34</f>
        <v>N/A</v>
      </c>
      <c r="AC82" s="142" t="s">
        <v>120</v>
      </c>
      <c r="AD82" s="75" t="s">
        <v>120</v>
      </c>
      <c r="AE82" s="75" t="s">
        <v>120</v>
      </c>
      <c r="AF82" s="180" t="s">
        <v>120</v>
      </c>
      <c r="AG82" s="166" t="s">
        <v>120</v>
      </c>
      <c r="AH82" s="75" t="s">
        <v>120</v>
      </c>
      <c r="AI82" s="15">
        <f>'[38]10th'!S34</f>
        <v>0</v>
      </c>
    </row>
    <row r="83" spans="1:35" hidden="1">
      <c r="A83" s="436" t="s">
        <v>94</v>
      </c>
      <c r="B83" s="437"/>
      <c r="C83" s="81">
        <f>'[38]10th'!B35</f>
        <v>0</v>
      </c>
      <c r="D83" s="55"/>
      <c r="E83" s="55"/>
      <c r="F83" s="82">
        <f>'[38]10th'!C35</f>
        <v>0</v>
      </c>
      <c r="G83" s="17">
        <f>'[38]10th'!D35</f>
        <v>0</v>
      </c>
      <c r="H83" s="158">
        <f>'[38]10th'!E35</f>
        <v>0</v>
      </c>
      <c r="I83" s="153">
        <f>'[38]10th'!F35</f>
        <v>0</v>
      </c>
      <c r="J83" s="19">
        <f>'[38]10th'!G35</f>
        <v>0</v>
      </c>
      <c r="K83" s="17">
        <f>'[38]10th'!H35</f>
        <v>0</v>
      </c>
      <c r="L83" s="162">
        <f>'[38]10th'!I35</f>
        <v>0</v>
      </c>
      <c r="M83" s="169" t="s">
        <v>120</v>
      </c>
      <c r="N83" s="78" t="s">
        <v>120</v>
      </c>
      <c r="O83" s="77" t="s">
        <v>120</v>
      </c>
      <c r="P83" s="170" t="s">
        <v>120</v>
      </c>
      <c r="Q83" s="167" t="s">
        <v>120</v>
      </c>
      <c r="R83" s="167"/>
      <c r="S83" s="77" t="s">
        <v>120</v>
      </c>
      <c r="T83" s="15">
        <f>'[38]10th'!J35</f>
        <v>0</v>
      </c>
      <c r="U83" s="62">
        <f>'[38]10th'!K35</f>
        <v>0</v>
      </c>
      <c r="V83" s="63">
        <f>'[38]10th'!L35</f>
        <v>0</v>
      </c>
      <c r="W83" s="64">
        <f>'[38]10th'!M35</f>
        <v>0</v>
      </c>
      <c r="X83" s="157">
        <f>'[38]10th'!N35</f>
        <v>0</v>
      </c>
      <c r="Y83" s="174">
        <f>'[38]10th'!O35</f>
        <v>0</v>
      </c>
      <c r="Z83" s="85">
        <f>'[38]10th'!P35</f>
        <v>0</v>
      </c>
      <c r="AA83" s="85" t="str">
        <f>'[38]10th'!Q35</f>
        <v>N/A</v>
      </c>
      <c r="AB83" s="177" t="str">
        <f>'[38]10th'!R35</f>
        <v>N/A</v>
      </c>
      <c r="AC83" s="142" t="s">
        <v>120</v>
      </c>
      <c r="AD83" s="75" t="s">
        <v>120</v>
      </c>
      <c r="AE83" s="75" t="s">
        <v>120</v>
      </c>
      <c r="AF83" s="180" t="s">
        <v>120</v>
      </c>
      <c r="AG83" s="166" t="s">
        <v>120</v>
      </c>
      <c r="AH83" s="75" t="s">
        <v>120</v>
      </c>
      <c r="AI83" s="15">
        <f>'[38]10th'!S35</f>
        <v>0</v>
      </c>
    </row>
    <row r="84" spans="1:35" ht="13.5" hidden="1" thickBot="1">
      <c r="A84" s="434" t="s">
        <v>93</v>
      </c>
      <c r="B84" s="435"/>
      <c r="C84" s="83">
        <f>'[38]10th'!B36</f>
        <v>0</v>
      </c>
      <c r="D84" s="215"/>
      <c r="E84" s="215"/>
      <c r="F84" s="84">
        <f>'[38]10th'!C36</f>
        <v>0</v>
      </c>
      <c r="G84" s="20">
        <f>'[38]10th'!D36</f>
        <v>0</v>
      </c>
      <c r="H84" s="159">
        <f>'[38]10th'!E36</f>
        <v>0</v>
      </c>
      <c r="I84" s="154">
        <f>'[38]10th'!F36</f>
        <v>0</v>
      </c>
      <c r="J84" s="41">
        <f>'[38]10th'!G36</f>
        <v>0</v>
      </c>
      <c r="K84" s="20">
        <f>'[38]10th'!H36</f>
        <v>0</v>
      </c>
      <c r="L84" s="163">
        <f>'[38]10th'!I36</f>
        <v>0</v>
      </c>
      <c r="M84" s="171" t="s">
        <v>120</v>
      </c>
      <c r="N84" s="80" t="s">
        <v>120</v>
      </c>
      <c r="O84" s="79" t="s">
        <v>120</v>
      </c>
      <c r="P84" s="172" t="s">
        <v>120</v>
      </c>
      <c r="Q84" s="168" t="s">
        <v>120</v>
      </c>
      <c r="R84" s="168"/>
      <c r="S84" s="79" t="s">
        <v>120</v>
      </c>
      <c r="T84" s="21">
        <f>'[38]10th'!J36</f>
        <v>0</v>
      </c>
      <c r="U84" s="65">
        <f>'[38]10th'!K36</f>
        <v>0</v>
      </c>
      <c r="V84" s="66">
        <f>'[38]10th'!L36</f>
        <v>0</v>
      </c>
      <c r="W84" s="67">
        <f>'[38]10th'!M36</f>
        <v>0</v>
      </c>
      <c r="X84" s="176">
        <f>'[38]10th'!N36</f>
        <v>0</v>
      </c>
      <c r="Y84" s="175">
        <f>'[38]10th'!O36</f>
        <v>0</v>
      </c>
      <c r="Z84" s="86">
        <f>'[38]10th'!P36</f>
        <v>0</v>
      </c>
      <c r="AA84" s="86" t="str">
        <f>'[38]10th'!Q36</f>
        <v>N/A</v>
      </c>
      <c r="AB84" s="178" t="str">
        <f>'[38]10th'!R36</f>
        <v>N/A</v>
      </c>
      <c r="AC84" s="181" t="s">
        <v>120</v>
      </c>
      <c r="AD84" s="76" t="s">
        <v>120</v>
      </c>
      <c r="AE84" s="76" t="s">
        <v>120</v>
      </c>
      <c r="AF84" s="182" t="s">
        <v>120</v>
      </c>
      <c r="AG84" s="179" t="s">
        <v>120</v>
      </c>
      <c r="AH84" s="76" t="s">
        <v>120</v>
      </c>
      <c r="AI84" s="21">
        <f>'[38]10th'!S36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'[39]10th'!$C$12+'[39]10th'!$C$13+'[39]10th'!$C$14</f>
        <v>0</v>
      </c>
      <c r="D90" s="581"/>
      <c r="E90" s="581"/>
      <c r="F90" s="508"/>
      <c r="G90" s="509">
        <f>'[39]10th'!$F$12+'[39]10th'!$F$13+'[39]10th'!$F$14</f>
        <v>0</v>
      </c>
      <c r="H90" s="509"/>
      <c r="I90" s="508">
        <f>'[39]10th'!$C$15+'[39]10th'!$C$16+'[39]10th'!$C$17</f>
        <v>0</v>
      </c>
      <c r="J90" s="508"/>
      <c r="K90" s="507">
        <f>'[39]10th'!$F$15+'[39]10th'!$F$16+'[39]10th'!$F$17</f>
        <v>0</v>
      </c>
      <c r="L90" s="507"/>
      <c r="M90" s="508">
        <f>'[39]10th'!$D$12+'[39]10th'!$D$13+'[39]10th'!$D$14</f>
        <v>0</v>
      </c>
      <c r="N90" s="508"/>
      <c r="O90" s="509">
        <f>'[39]10th'!$G$12+'[39]10th'!$G$13+'[39]10th'!$G$14</f>
        <v>0</v>
      </c>
      <c r="P90" s="509"/>
      <c r="Q90" s="508">
        <f>'[39]10th'!$D$15+'[39]10th'!$D$16+'[39]10th'!$D$17</f>
        <v>0</v>
      </c>
      <c r="R90" s="508"/>
      <c r="S90" s="597">
        <f>'[39]10th'!$G$15+'[39]10th'!$G$16+'[39]10th'!$G$17</f>
        <v>0</v>
      </c>
      <c r="T90" s="598"/>
      <c r="U90" s="594">
        <f>'[39]10th'!$L$12</f>
        <v>0</v>
      </c>
      <c r="V90" s="595"/>
      <c r="W90" s="617" t="str">
        <f>'[39]10th'!$M$12</f>
        <v>On Call</v>
      </c>
      <c r="X90" s="618"/>
      <c r="Y90" s="233"/>
      <c r="Z90" s="12"/>
      <c r="AA90" s="12"/>
      <c r="AB90" s="12"/>
      <c r="AC90" s="12"/>
      <c r="AD90" s="12"/>
      <c r="AE90" s="12"/>
      <c r="AF90" s="12"/>
      <c r="AG90" s="12"/>
      <c r="AH90" s="12"/>
      <c r="AI90" s="12"/>
    </row>
    <row r="91" spans="1:35" ht="12" customHeight="1">
      <c r="A91" s="376" t="s">
        <v>15</v>
      </c>
      <c r="B91" s="377"/>
      <c r="C91" s="582">
        <f>'[39]10th'!$C$18+'[39]10th'!$C$19+'[39]10th'!$C$20</f>
        <v>0</v>
      </c>
      <c r="D91" s="583"/>
      <c r="E91" s="583"/>
      <c r="F91" s="470"/>
      <c r="G91" s="468">
        <f>'[39]10th'!$F$18+'[39]10th'!$F$19+'[39]10th'!$F$20</f>
        <v>0</v>
      </c>
      <c r="H91" s="468"/>
      <c r="I91" s="470">
        <f>'[39]10th'!$C$21+'[39]10th'!$C$22+'[39]10th'!$C$23</f>
        <v>0</v>
      </c>
      <c r="J91" s="470"/>
      <c r="K91" s="468">
        <f>'[39]10th'!$F$21+'[39]10th'!$F$22+'[39]10th'!$F$23</f>
        <v>0</v>
      </c>
      <c r="L91" s="468"/>
      <c r="M91" s="470">
        <f>'[39]10th'!$D$18+'[39]10th'!$D$19+'[39]10th'!$D$20</f>
        <v>0</v>
      </c>
      <c r="N91" s="470"/>
      <c r="O91" s="468">
        <f>'[39]10th'!$G$18+'[39]10th'!$G$19+'[39]10th'!$G$20</f>
        <v>0</v>
      </c>
      <c r="P91" s="468"/>
      <c r="Q91" s="470">
        <f>'[39]10th'!$D$21+'[39]10th'!$D$22+'[39]10th'!$D$23</f>
        <v>0</v>
      </c>
      <c r="R91" s="470"/>
      <c r="S91" s="599">
        <f>'[39]10th'!$G$21+'[39]10th'!$G$22+'[39]10th'!$G$23</f>
        <v>0</v>
      </c>
      <c r="T91" s="600"/>
      <c r="U91" s="586">
        <f>'[39]10th'!$L$18</f>
        <v>0</v>
      </c>
      <c r="V91" s="587"/>
      <c r="W91" s="619"/>
      <c r="X91" s="620"/>
      <c r="Y91" s="233"/>
      <c r="Z91" s="12"/>
      <c r="AA91" s="12"/>
      <c r="AB91" s="12"/>
      <c r="AC91" s="12"/>
      <c r="AD91" s="12"/>
      <c r="AE91" s="12"/>
      <c r="AF91" s="12"/>
      <c r="AG91" s="12"/>
      <c r="AH91" s="12"/>
      <c r="AI91" s="12"/>
    </row>
    <row r="92" spans="1:35" ht="12" customHeight="1">
      <c r="A92" s="376" t="s">
        <v>39</v>
      </c>
      <c r="B92" s="377"/>
      <c r="C92" s="582">
        <f>'[39]10th'!$C$24+'[39]10th'!$C$25+'[39]10th'!$C$26</f>
        <v>0</v>
      </c>
      <c r="D92" s="583"/>
      <c r="E92" s="583"/>
      <c r="F92" s="470"/>
      <c r="G92" s="472">
        <f>'[39]10th'!$F$24+'[39]10th'!$F$25+'[39]10th'!$F$26</f>
        <v>0</v>
      </c>
      <c r="H92" s="472"/>
      <c r="I92" s="470">
        <f>'[39]10th'!$C$27+'[39]10th'!$C$28</f>
        <v>0</v>
      </c>
      <c r="J92" s="470"/>
      <c r="K92" s="468">
        <f>'[39]10th'!$F$27+'[39]10th'!$F$28</f>
        <v>0</v>
      </c>
      <c r="L92" s="468"/>
      <c r="M92" s="470">
        <f>'[39]10th'!$D$24+'[39]10th'!$D$25+'[39]10th'!$D$26</f>
        <v>0</v>
      </c>
      <c r="N92" s="470"/>
      <c r="O92" s="472">
        <f>'[39]10th'!$G$24+'[39]10th'!$G$25+'[39]10th'!$G$26</f>
        <v>0</v>
      </c>
      <c r="P92" s="472"/>
      <c r="Q92" s="470">
        <f>'[39]10th'!$D$27+'[39]10th'!$D$28</f>
        <v>0</v>
      </c>
      <c r="R92" s="470"/>
      <c r="S92" s="599">
        <f>'[39]10th'!$G$27+'[39]10th'!$G$28</f>
        <v>0</v>
      </c>
      <c r="T92" s="600"/>
      <c r="U92" s="586">
        <f>'[39]10th'!$L$24</f>
        <v>0</v>
      </c>
      <c r="V92" s="587"/>
      <c r="W92" s="619"/>
      <c r="X92" s="620"/>
      <c r="Y92" s="233"/>
      <c r="Z92" s="12"/>
      <c r="AA92" s="12"/>
      <c r="AB92" s="12"/>
      <c r="AC92" s="12"/>
      <c r="AD92" s="12"/>
      <c r="AE92" s="12"/>
      <c r="AF92" s="12"/>
      <c r="AG92" s="12"/>
      <c r="AH92" s="12"/>
      <c r="AI92" s="12"/>
    </row>
    <row r="93" spans="1:35" ht="12" customHeight="1">
      <c r="A93" s="376" t="s">
        <v>40</v>
      </c>
      <c r="B93" s="377"/>
      <c r="C93" s="582">
        <f>'[39]10th'!$C$29+'[39]10th'!$C$30+'[39]10th'!$C$31+'[39]10th'!$C$32</f>
        <v>0</v>
      </c>
      <c r="D93" s="583"/>
      <c r="E93" s="583"/>
      <c r="F93" s="470"/>
      <c r="G93" s="472">
        <f>'[39]10th'!$F$29+'[39]10th'!$F$30+'[39]10th'!$F$31+'[39]10th'!$F$32</f>
        <v>0</v>
      </c>
      <c r="H93" s="472"/>
      <c r="I93" s="470">
        <f>'[39]10th'!$C$33+'[39]10th'!$C$34</f>
        <v>0</v>
      </c>
      <c r="J93" s="470"/>
      <c r="K93" s="468">
        <f>'[39]10th'!$F$33+'[39]10th'!$F$34</f>
        <v>0</v>
      </c>
      <c r="L93" s="468"/>
      <c r="M93" s="470">
        <f>'[39]10th'!$D$29+'[39]10th'!$D$30+'[39]10th'!$D$31+'[39]10th'!$D$32</f>
        <v>0</v>
      </c>
      <c r="N93" s="470"/>
      <c r="O93" s="472">
        <f>'[39]10th'!$G$29+'[39]10th'!$G$30+'[39]10th'!$G$31+'[39]10th'!$G$32</f>
        <v>0</v>
      </c>
      <c r="P93" s="472"/>
      <c r="Q93" s="470">
        <f>'[39]10th'!$D$33+'[39]10th'!$D$34</f>
        <v>0</v>
      </c>
      <c r="R93" s="470"/>
      <c r="S93" s="599">
        <f>'[39]10th'!$G$33+'[39]10th'!$G$34</f>
        <v>0</v>
      </c>
      <c r="T93" s="600"/>
      <c r="U93" s="586">
        <f>'[39]10th'!$L$29</f>
        <v>0</v>
      </c>
      <c r="V93" s="587"/>
      <c r="W93" s="619"/>
      <c r="X93" s="620"/>
      <c r="Y93" s="233"/>
      <c r="Z93" s="12"/>
      <c r="AA93" s="12"/>
      <c r="AB93" s="12"/>
      <c r="AC93" s="12"/>
      <c r="AD93" s="12"/>
      <c r="AE93" s="12"/>
      <c r="AF93" s="12"/>
      <c r="AG93" s="12"/>
      <c r="AH93" s="12"/>
      <c r="AI93" s="12"/>
    </row>
    <row r="94" spans="1:35" ht="12" customHeight="1">
      <c r="A94" s="376" t="s">
        <v>41</v>
      </c>
      <c r="B94" s="377"/>
      <c r="C94" s="582">
        <f>'[39]10th'!$C$35+'[39]10th'!$C$36+'[39]10th'!$C$37</f>
        <v>0</v>
      </c>
      <c r="D94" s="583"/>
      <c r="E94" s="583"/>
      <c r="F94" s="470"/>
      <c r="G94" s="472">
        <f>'[39]10th'!$F$35+'[39]10th'!$F$36+'[39]10th'!$F$37</f>
        <v>0</v>
      </c>
      <c r="H94" s="472"/>
      <c r="I94" s="470">
        <f>'[39]10th'!$C$38+'[39]10th'!$C$39</f>
        <v>0</v>
      </c>
      <c r="J94" s="470"/>
      <c r="K94" s="472">
        <f>'[39]10th'!$F$38+'[39]10th'!$F$39</f>
        <v>0</v>
      </c>
      <c r="L94" s="472"/>
      <c r="M94" s="470">
        <f>'[39]10th'!$D$35+'[39]10th'!$D$36+'[39]10th'!$D$37</f>
        <v>0</v>
      </c>
      <c r="N94" s="470"/>
      <c r="O94" s="472">
        <f>'[39]10th'!$G$35+'[39]10th'!$G$36+'[39]10th'!$G$37</f>
        <v>0</v>
      </c>
      <c r="P94" s="472"/>
      <c r="Q94" s="470">
        <f>'[39]10th'!$D$38+'[39]10th'!$D$39</f>
        <v>0</v>
      </c>
      <c r="R94" s="470"/>
      <c r="S94" s="601">
        <f>'[39]10th'!$G$38+'[39]10th'!$G$39</f>
        <v>0</v>
      </c>
      <c r="T94" s="602"/>
      <c r="U94" s="586">
        <f>'[39]10th'!$L$35</f>
        <v>0</v>
      </c>
      <c r="V94" s="587"/>
      <c r="W94" s="619"/>
      <c r="X94" s="620"/>
      <c r="Y94" s="233"/>
      <c r="Z94" s="12"/>
      <c r="AA94" s="12"/>
      <c r="AB94" s="12"/>
      <c r="AC94" s="12"/>
      <c r="AD94" s="12"/>
      <c r="AE94" s="12"/>
      <c r="AF94" s="12"/>
      <c r="AG94" s="12"/>
      <c r="AH94" s="12"/>
      <c r="AI94" s="12"/>
    </row>
    <row r="95" spans="1:35" ht="12" customHeight="1">
      <c r="A95" s="376" t="s">
        <v>100</v>
      </c>
      <c r="B95" s="377"/>
      <c r="C95" s="582">
        <f>'[39]10th'!$C$40+'[39]10th'!$C$41+'[39]10th'!$C$42</f>
        <v>0</v>
      </c>
      <c r="D95" s="583"/>
      <c r="E95" s="583"/>
      <c r="F95" s="470"/>
      <c r="G95" s="472">
        <f>'[39]10th'!$F$40+'[39]10th'!$F$41+'[39]10th'!$F$42</f>
        <v>0</v>
      </c>
      <c r="H95" s="472"/>
      <c r="I95" s="470">
        <f>'[39]10th'!$C$43</f>
        <v>0</v>
      </c>
      <c r="J95" s="470"/>
      <c r="K95" s="468">
        <f>'[39]10th'!$F$43</f>
        <v>0</v>
      </c>
      <c r="L95" s="468"/>
      <c r="M95" s="470">
        <f>'[39]10th'!$D$40+'[39]10th'!$D$41+'[39]10th'!$D$42</f>
        <v>0</v>
      </c>
      <c r="N95" s="470"/>
      <c r="O95" s="472">
        <f>'[39]10th'!$G$40+'[39]10th'!$G$41+'[39]10th'!$G$42</f>
        <v>0</v>
      </c>
      <c r="P95" s="472"/>
      <c r="Q95" s="470">
        <f>'[39]10th'!$D$43</f>
        <v>0</v>
      </c>
      <c r="R95" s="470"/>
      <c r="S95" s="599">
        <f>'[39]10th'!$G$43</f>
        <v>0</v>
      </c>
      <c r="T95" s="600"/>
      <c r="U95" s="586">
        <f>'[39]10th'!$L$40</f>
        <v>0</v>
      </c>
      <c r="V95" s="587"/>
      <c r="W95" s="619"/>
      <c r="X95" s="620"/>
      <c r="Y95" s="233"/>
      <c r="Z95" s="12"/>
      <c r="AA95" s="12"/>
      <c r="AB95" s="12"/>
      <c r="AC95" s="12"/>
      <c r="AD95" s="12"/>
      <c r="AE95" s="12"/>
      <c r="AF95" s="12"/>
      <c r="AG95" s="12"/>
      <c r="AH95" s="12"/>
      <c r="AI95" s="12"/>
    </row>
    <row r="96" spans="1:35" ht="12" customHeight="1">
      <c r="A96" s="376" t="s">
        <v>42</v>
      </c>
      <c r="B96" s="377"/>
      <c r="C96" s="582">
        <f>'[39]10th'!$C$45+'[39]10th'!$C$46+'[39]10th'!$C$47</f>
        <v>0</v>
      </c>
      <c r="D96" s="583"/>
      <c r="E96" s="583"/>
      <c r="F96" s="470"/>
      <c r="G96" s="472">
        <f>'[39]10th'!$F$45+'[39]10th'!$F$46+'[39]10th'!$F$47</f>
        <v>0</v>
      </c>
      <c r="H96" s="472"/>
      <c r="I96" s="470">
        <f>'[39]10th'!$C$48+'[39]10th'!$C$49</f>
        <v>0</v>
      </c>
      <c r="J96" s="470"/>
      <c r="K96" s="468">
        <f>'[39]10th'!$F$48+'[39]10th'!$F$49</f>
        <v>0</v>
      </c>
      <c r="L96" s="468"/>
      <c r="M96" s="470">
        <f>'[39]10th'!$D$45+'[39]10th'!$D$46+'[39]10th'!$D$47</f>
        <v>0</v>
      </c>
      <c r="N96" s="470"/>
      <c r="O96" s="472">
        <f>'[39]10th'!$G$45+'[39]10th'!$G$46+'[39]10th'!$G$47</f>
        <v>0</v>
      </c>
      <c r="P96" s="472"/>
      <c r="Q96" s="470">
        <f>'[39]10th'!$D$48+'[39]10th'!$D$49</f>
        <v>0</v>
      </c>
      <c r="R96" s="470"/>
      <c r="S96" s="599">
        <f>'[39]10th'!$G$48+'[39]10th'!$G$49</f>
        <v>0</v>
      </c>
      <c r="T96" s="600"/>
      <c r="U96" s="586">
        <f>'[39]10th'!$L$45</f>
        <v>0</v>
      </c>
      <c r="V96" s="587"/>
      <c r="W96" s="619"/>
      <c r="X96" s="620"/>
      <c r="Y96" s="233"/>
      <c r="Z96" s="12"/>
      <c r="AA96" s="12"/>
      <c r="AB96" s="12"/>
      <c r="AC96" s="12"/>
      <c r="AD96" s="12"/>
      <c r="AE96" s="12"/>
      <c r="AF96" s="12"/>
      <c r="AG96" s="12"/>
      <c r="AH96" s="12"/>
      <c r="AI96" s="12"/>
    </row>
    <row r="97" spans="1:35" ht="12" customHeight="1">
      <c r="A97" s="376" t="s">
        <v>23</v>
      </c>
      <c r="B97" s="377"/>
      <c r="C97" s="582">
        <f>'[39]10th'!$C$50+'[39]10th'!$C$51</f>
        <v>0</v>
      </c>
      <c r="D97" s="583"/>
      <c r="E97" s="583"/>
      <c r="F97" s="470"/>
      <c r="G97" s="472">
        <f>'[39]10th'!$F$50+'[39]10th'!$F$51</f>
        <v>0</v>
      </c>
      <c r="H97" s="472"/>
      <c r="I97" s="470">
        <f>'[39]10th'!$C$52</f>
        <v>0</v>
      </c>
      <c r="J97" s="470"/>
      <c r="K97" s="472">
        <f>'[39]10th'!$F$52</f>
        <v>0</v>
      </c>
      <c r="L97" s="472"/>
      <c r="M97" s="470">
        <f>'[39]10th'!$D$50+'[39]10th'!$D$51</f>
        <v>0</v>
      </c>
      <c r="N97" s="470"/>
      <c r="O97" s="472">
        <f>'[39]10th'!$G$50+'[39]10th'!$G$51</f>
        <v>0</v>
      </c>
      <c r="P97" s="472"/>
      <c r="Q97" s="470">
        <f>'[39]10th'!$D$52</f>
        <v>0</v>
      </c>
      <c r="R97" s="470"/>
      <c r="S97" s="601">
        <f>'[39]10th'!$G$52</f>
        <v>0</v>
      </c>
      <c r="T97" s="602"/>
      <c r="U97" s="586">
        <f>'[39]10th'!$L$50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'[39]10th'!$C$55+'[39]10th'!$C$56</f>
        <v>0</v>
      </c>
      <c r="D98" s="585"/>
      <c r="E98" s="585"/>
      <c r="F98" s="466"/>
      <c r="G98" s="473">
        <f>'[39]10th'!$F$55+'[39]10th'!$F$56</f>
        <v>0</v>
      </c>
      <c r="H98" s="473"/>
      <c r="I98" s="466">
        <f>'[39]10th'!$C$57</f>
        <v>0</v>
      </c>
      <c r="J98" s="466"/>
      <c r="K98" s="469">
        <f>'[39]10th'!$F$57</f>
        <v>0</v>
      </c>
      <c r="L98" s="469"/>
      <c r="M98" s="466">
        <f>'[39]10th'!$D$55+'[39]10th'!$D$56</f>
        <v>0</v>
      </c>
      <c r="N98" s="466"/>
      <c r="O98" s="473">
        <f>'[39]10th'!$G$55+'[39]10th'!$G$56</f>
        <v>0</v>
      </c>
      <c r="P98" s="473"/>
      <c r="Q98" s="466">
        <f>'[39]10th'!$D$57</f>
        <v>0</v>
      </c>
      <c r="R98" s="466"/>
      <c r="S98" s="629">
        <f>'[39]10th'!$G$57</f>
        <v>0</v>
      </c>
      <c r="T98" s="630"/>
      <c r="U98" s="624">
        <f>'[39]10th'!$L$55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'[40]10th'!$C$12+'[40]10th'!$C$13+'[40]10th'!$C$14</f>
        <v>0</v>
      </c>
      <c r="D103" s="504"/>
      <c r="E103" s="504"/>
      <c r="F103" s="505"/>
      <c r="G103" s="471">
        <f>'[40]10th'!$F$12+'[40]10th'!$F$13+'[40]10th'!$F$14</f>
        <v>0</v>
      </c>
      <c r="H103" s="471"/>
      <c r="I103" s="505">
        <f>'[40]10th'!$C$15+'[40]10th'!$C$16</f>
        <v>0</v>
      </c>
      <c r="J103" s="505"/>
      <c r="K103" s="467">
        <f>'[40]10th'!$F$15+'[40]10th'!$F$16</f>
        <v>0</v>
      </c>
      <c r="L103" s="467"/>
      <c r="M103" s="505">
        <f>'[40]10th'!$D$12+'[40]10th'!$D$13+'[40]10th'!$D$14</f>
        <v>0</v>
      </c>
      <c r="N103" s="505"/>
      <c r="O103" s="471">
        <f>'[40]10th'!$G$12+'[40]10th'!$G$13+'[40]10th'!$G$14</f>
        <v>0</v>
      </c>
      <c r="P103" s="471"/>
      <c r="Q103" s="645">
        <f>'[40]10th'!$D$15+'[40]10th'!$D$16</f>
        <v>0</v>
      </c>
      <c r="R103" s="646"/>
      <c r="S103" s="597">
        <f>'[40]10th'!$G$15+'[40]10th'!$G$16</f>
        <v>0</v>
      </c>
      <c r="T103" s="598"/>
      <c r="U103" s="594">
        <f>'[40]10th'!$L$12</f>
        <v>0</v>
      </c>
      <c r="V103" s="627"/>
      <c r="W103" s="649" t="str">
        <f>'[40]10th'!$M$12</f>
        <v>No Service</v>
      </c>
      <c r="X103" s="618"/>
      <c r="Y103" s="233"/>
      <c r="Z103" s="12"/>
      <c r="AA103" s="12"/>
      <c r="AB103" s="12"/>
      <c r="AC103" s="12"/>
      <c r="AD103" s="12"/>
      <c r="AE103" s="12"/>
      <c r="AF103" s="12"/>
      <c r="AG103" s="12"/>
      <c r="AH103" s="12"/>
      <c r="AI103" s="12"/>
    </row>
    <row r="104" spans="1:35" ht="12" customHeight="1">
      <c r="A104" s="376" t="s">
        <v>44</v>
      </c>
      <c r="B104" s="377"/>
      <c r="C104" s="582">
        <f>'[40]10th'!$C$17+'[40]10th'!$C$18+'[40]10th'!$C$19</f>
        <v>0</v>
      </c>
      <c r="D104" s="583"/>
      <c r="E104" s="583"/>
      <c r="F104" s="470"/>
      <c r="G104" s="468">
        <f>'[40]10th'!$F$17+'[40]10th'!$F$18+'[40]10th'!$F$19</f>
        <v>0</v>
      </c>
      <c r="H104" s="468"/>
      <c r="I104" s="470">
        <f>'[40]10th'!$C$20+'[40]10th'!$C$21</f>
        <v>0</v>
      </c>
      <c r="J104" s="470"/>
      <c r="K104" s="468">
        <f>'[40]10th'!$F$20+'[40]10th'!$F$21</f>
        <v>0</v>
      </c>
      <c r="L104" s="468"/>
      <c r="M104" s="470">
        <f>'[40]10th'!$D$17+'[40]10th'!$D$18+'[40]10th'!$D$19</f>
        <v>0</v>
      </c>
      <c r="N104" s="470"/>
      <c r="O104" s="468">
        <f>'[40]10th'!$G$17+'[40]10th'!$G$18+'[40]10th'!$G$19</f>
        <v>0</v>
      </c>
      <c r="P104" s="468"/>
      <c r="Q104" s="643">
        <f>'[40]10th'!$D$20+'[40]10th'!$D$21</f>
        <v>0</v>
      </c>
      <c r="R104" s="644"/>
      <c r="S104" s="599">
        <f>'[40]10th'!$G$20+'[40]10th'!$G$21</f>
        <v>0</v>
      </c>
      <c r="T104" s="600"/>
      <c r="U104" s="586">
        <f>'[40]10th'!$L$17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'[40]10th'!$C$22+'[40]10th'!$C$23+'[40]10th'!$C$24</f>
        <v>0</v>
      </c>
      <c r="D105" s="583"/>
      <c r="E105" s="583"/>
      <c r="F105" s="470"/>
      <c r="G105" s="472">
        <f>'[40]10th'!$F$22+'[40]10th'!$F$23+'[40]10th'!$F$24</f>
        <v>0</v>
      </c>
      <c r="H105" s="472"/>
      <c r="I105" s="470">
        <f>'[40]10th'!$C$25</f>
        <v>0</v>
      </c>
      <c r="J105" s="470"/>
      <c r="K105" s="468">
        <f>'[40]10th'!$F$25</f>
        <v>0</v>
      </c>
      <c r="L105" s="468"/>
      <c r="M105" s="470">
        <f>'[40]10th'!$D$22+'[40]10th'!$D$23+'[40]10th'!$D$24</f>
        <v>0</v>
      </c>
      <c r="N105" s="470"/>
      <c r="O105" s="472">
        <f>'[40]10th'!$G$22+'[40]10th'!$G$23+'[40]10th'!$G$24</f>
        <v>0</v>
      </c>
      <c r="P105" s="472"/>
      <c r="Q105" s="643">
        <f>'[40]10th'!$D$25</f>
        <v>0</v>
      </c>
      <c r="R105" s="644"/>
      <c r="S105" s="599">
        <f>'[40]10th'!$G$25</f>
        <v>0</v>
      </c>
      <c r="T105" s="600"/>
      <c r="U105" s="586">
        <f>'[40]10th'!$L$22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'[40]10th'!$C$28+'[40]10th'!$C$29+'[40]10th'!$C$30</f>
        <v>0</v>
      </c>
      <c r="D106" s="585"/>
      <c r="E106" s="585"/>
      <c r="F106" s="466"/>
      <c r="G106" s="473">
        <f>'[40]10th'!$F$28+'[40]10th'!$F$29+'[40]10th'!$F$30</f>
        <v>0</v>
      </c>
      <c r="H106" s="473"/>
      <c r="I106" s="466">
        <f>'[40]10th'!$C$31</f>
        <v>0</v>
      </c>
      <c r="J106" s="466"/>
      <c r="K106" s="469">
        <f>'[40]10th'!$F$31</f>
        <v>0</v>
      </c>
      <c r="L106" s="469"/>
      <c r="M106" s="466">
        <f>'[40]10th'!$D$28+'[40]10th'!$D$29+'[40]10th'!$D$30</f>
        <v>0</v>
      </c>
      <c r="N106" s="466"/>
      <c r="O106" s="473">
        <f>'[40]10th'!$G$28+'[40]10th'!$G$29+'[40]10th'!$G$30</f>
        <v>0</v>
      </c>
      <c r="P106" s="473"/>
      <c r="Q106" s="641">
        <f>'[40]10th'!$D$31</f>
        <v>0</v>
      </c>
      <c r="R106" s="642"/>
      <c r="S106" s="629">
        <f>'[40]10th'!$G$31</f>
        <v>0</v>
      </c>
      <c r="T106" s="630"/>
      <c r="U106" s="624">
        <f>'[40]10th'!$L$28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'[41]10th'!D12</f>
        <v>18</v>
      </c>
      <c r="I112" s="107">
        <f>'[41]10th'!G12</f>
        <v>4</v>
      </c>
      <c r="J112" s="42">
        <f>'[41]10th'!D12+'[41]10th'!$E$12</f>
        <v>23</v>
      </c>
      <c r="K112" s="107">
        <f>'[41]10th'!G12+'[41]10th'!$H$12</f>
        <v>10</v>
      </c>
      <c r="L112" s="464" t="str">
        <f>'[41]10th'!M12</f>
        <v>G</v>
      </c>
      <c r="M112" s="465"/>
      <c r="N112" s="111">
        <f>'[41]10th'!E12</f>
        <v>5</v>
      </c>
      <c r="O112" s="108">
        <f>'[41]10th'!H12</f>
        <v>6</v>
      </c>
      <c r="P112" s="256">
        <f>'[41]10th'!F12</f>
        <v>2</v>
      </c>
      <c r="Q112" s="108">
        <f>'[41]10th'!I12</f>
        <v>3</v>
      </c>
      <c r="R112" s="464" t="str">
        <f>'[41]10th'!N12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'[41]10th'!D13</f>
        <v>2</v>
      </c>
      <c r="I113" s="27">
        <f>'[41]10th'!G13</f>
        <v>0</v>
      </c>
      <c r="J113" s="28">
        <f>'[41]10th'!D13</f>
        <v>2</v>
      </c>
      <c r="K113" s="27">
        <f>'[41]10th'!G13+'[41]10th'!$H$13</f>
        <v>0</v>
      </c>
      <c r="L113" s="421"/>
      <c r="M113" s="422"/>
      <c r="N113" s="112">
        <f>'[41]10th'!E13</f>
        <v>0</v>
      </c>
      <c r="O113" s="33">
        <f>'[41]10th'!H13</f>
        <v>0</v>
      </c>
      <c r="P113" s="252">
        <f>'[41]10th'!F13</f>
        <v>0</v>
      </c>
      <c r="Q113" s="34">
        <f>'[41]10th'!I13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'[41]10th'!D14</f>
        <v>3</v>
      </c>
      <c r="I114" s="29">
        <f>'[41]10th'!G14</f>
        <v>0</v>
      </c>
      <c r="J114" s="28">
        <f>'[41]10th'!D14+'[41]10th'!$E$14</f>
        <v>4</v>
      </c>
      <c r="K114" s="29">
        <f>'[41]10th'!G14+'[41]10th'!$H$14</f>
        <v>0</v>
      </c>
      <c r="L114" s="421"/>
      <c r="M114" s="422"/>
      <c r="N114" s="112">
        <f>'[41]10th'!E14</f>
        <v>1</v>
      </c>
      <c r="O114" s="34">
        <f>'[41]10th'!H14</f>
        <v>0</v>
      </c>
      <c r="P114" s="252">
        <f>'[41]10th'!F14</f>
        <v>0</v>
      </c>
      <c r="Q114" s="34">
        <f>'[41]10th'!I14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'[41]10th'!D15</f>
        <v>2</v>
      </c>
      <c r="I115" s="29">
        <f>'[41]10th'!G15</f>
        <v>0</v>
      </c>
      <c r="J115" s="28">
        <f>'[41]10th'!D15</f>
        <v>2</v>
      </c>
      <c r="K115" s="29">
        <f>'[41]10th'!G15+'[41]10th'!$H$15</f>
        <v>0</v>
      </c>
      <c r="L115" s="421"/>
      <c r="M115" s="422"/>
      <c r="N115" s="112">
        <f>'[41]10th'!E15</f>
        <v>0</v>
      </c>
      <c r="O115" s="34">
        <f>'[41]10th'!H15</f>
        <v>0</v>
      </c>
      <c r="P115" s="252">
        <f>'[41]10th'!F15</f>
        <v>0</v>
      </c>
      <c r="Q115" s="34">
        <f>'[41]10th'!I15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'[41]10th'!D16</f>
        <v>4</v>
      </c>
      <c r="I116" s="29">
        <f>'[41]10th'!G16</f>
        <v>2</v>
      </c>
      <c r="J116" s="28">
        <f>'[41]10th'!D16</f>
        <v>4</v>
      </c>
      <c r="K116" s="29">
        <f>'[41]10th'!G16+'[41]10th'!$H$16</f>
        <v>4</v>
      </c>
      <c r="L116" s="421" t="str">
        <f>'[41]10th'!M16</f>
        <v>G</v>
      </c>
      <c r="M116" s="422"/>
      <c r="N116" s="112">
        <f>'[41]10th'!E16</f>
        <v>0</v>
      </c>
      <c r="O116" s="34">
        <f>'[41]10th'!H16</f>
        <v>2</v>
      </c>
      <c r="P116" s="252">
        <f>'[41]10th'!F16</f>
        <v>0</v>
      </c>
      <c r="Q116" s="34">
        <f>'[41]10th'!I16</f>
        <v>0</v>
      </c>
      <c r="R116" s="421" t="str">
        <f>'[41]10th'!N16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'[41]10th'!D17</f>
        <v>0</v>
      </c>
      <c r="I117" s="27">
        <f>'[41]10th'!G17</f>
        <v>0</v>
      </c>
      <c r="J117" s="28">
        <f>'[41]10th'!D17</f>
        <v>0</v>
      </c>
      <c r="K117" s="27">
        <f>'[41]10th'!G17+'[41]10th'!$H$17</f>
        <v>0</v>
      </c>
      <c r="L117" s="421"/>
      <c r="M117" s="422"/>
      <c r="N117" s="112">
        <f>'[41]10th'!E17</f>
        <v>0</v>
      </c>
      <c r="O117" s="33">
        <f>'[41]10th'!H17</f>
        <v>0</v>
      </c>
      <c r="P117" s="252">
        <f>'[41]10th'!F17</f>
        <v>0</v>
      </c>
      <c r="Q117" s="34">
        <f>'[41]10th'!I17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'[41]10th'!D18</f>
        <v>1</v>
      </c>
      <c r="I118" s="29">
        <f>'[41]10th'!G18</f>
        <v>0</v>
      </c>
      <c r="J118" s="28">
        <f>'[41]10th'!D18</f>
        <v>1</v>
      </c>
      <c r="K118" s="29">
        <f>'[41]10th'!G18+'[41]10th'!$H$18</f>
        <v>0</v>
      </c>
      <c r="L118" s="421"/>
      <c r="M118" s="422"/>
      <c r="N118" s="112">
        <f>'[41]10th'!E18</f>
        <v>0</v>
      </c>
      <c r="O118" s="34">
        <f>'[41]10th'!H18</f>
        <v>0</v>
      </c>
      <c r="P118" s="252">
        <f>'[41]10th'!F18</f>
        <v>0</v>
      </c>
      <c r="Q118" s="34">
        <f>'[41]10th'!I18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'[41]10th'!D19</f>
        <v>0</v>
      </c>
      <c r="I119" s="29">
        <f>'[41]10th'!G19</f>
        <v>0</v>
      </c>
      <c r="J119" s="28">
        <f>'[41]10th'!D19</f>
        <v>0</v>
      </c>
      <c r="K119" s="29">
        <f>'[41]10th'!G19+'[41]10th'!$H$19</f>
        <v>0</v>
      </c>
      <c r="L119" s="421"/>
      <c r="M119" s="422"/>
      <c r="N119" s="112">
        <f>'[41]10th'!E19</f>
        <v>0</v>
      </c>
      <c r="O119" s="34">
        <f>'[41]10th'!H19</f>
        <v>0</v>
      </c>
      <c r="P119" s="252">
        <f>'[41]10th'!F19</f>
        <v>0</v>
      </c>
      <c r="Q119" s="34">
        <f>'[41]10th'!I19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'[41]10th'!D20</f>
        <v>10</v>
      </c>
      <c r="I120" s="29">
        <f>'[41]10th'!G20</f>
        <v>1</v>
      </c>
      <c r="J120" s="28">
        <f>'[41]10th'!D20+'[41]10th'!$E$20</f>
        <v>11</v>
      </c>
      <c r="K120" s="29">
        <f>'[41]10th'!G20+'[41]10th'!$H$20</f>
        <v>2</v>
      </c>
      <c r="L120" s="421" t="str">
        <f>'[41]10th'!M20</f>
        <v>No Service</v>
      </c>
      <c r="M120" s="422"/>
      <c r="N120" s="112">
        <f>'[41]10th'!E20</f>
        <v>1</v>
      </c>
      <c r="O120" s="34">
        <f>'[41]10th'!H20</f>
        <v>1</v>
      </c>
      <c r="P120" s="252">
        <f>'[41]10th'!F20</f>
        <v>0</v>
      </c>
      <c r="Q120" s="34">
        <f>'[41]10th'!I20</f>
        <v>0</v>
      </c>
      <c r="R120" s="421" t="str">
        <f>'[41]10th'!N20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'[41]10th'!D21</f>
        <v>1</v>
      </c>
      <c r="I121" s="27">
        <f>'[41]10th'!G21</f>
        <v>0</v>
      </c>
      <c r="J121" s="28">
        <f>'[41]10th'!D21</f>
        <v>1</v>
      </c>
      <c r="K121" s="27">
        <f>'[41]10th'!G21+'[41]10th'!$H$21</f>
        <v>0</v>
      </c>
      <c r="L121" s="421"/>
      <c r="M121" s="422"/>
      <c r="N121" s="112">
        <f>'[41]10th'!E21</f>
        <v>0</v>
      </c>
      <c r="O121" s="33">
        <f>'[41]10th'!H21</f>
        <v>0</v>
      </c>
      <c r="P121" s="252">
        <f>'[41]10th'!F21</f>
        <v>0</v>
      </c>
      <c r="Q121" s="34">
        <f>'[41]10th'!I21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'[41]10th'!D22</f>
        <v>2</v>
      </c>
      <c r="I122" s="29">
        <f>'[41]10th'!G22</f>
        <v>0</v>
      </c>
      <c r="J122" s="28">
        <f>'[41]10th'!D22</f>
        <v>2</v>
      </c>
      <c r="K122" s="29">
        <f>'[41]10th'!G22+'[41]10th'!$H$22</f>
        <v>0</v>
      </c>
      <c r="L122" s="421"/>
      <c r="M122" s="422"/>
      <c r="N122" s="112">
        <f>'[41]10th'!E22</f>
        <v>0</v>
      </c>
      <c r="O122" s="34">
        <f>'[41]10th'!H22</f>
        <v>0</v>
      </c>
      <c r="P122" s="252">
        <f>'[41]10th'!F22</f>
        <v>0</v>
      </c>
      <c r="Q122" s="34">
        <f>'[41]10th'!I22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'[41]10th'!D24</f>
        <v>9</v>
      </c>
      <c r="I123" s="29">
        <f>'[41]10th'!G24</f>
        <v>0</v>
      </c>
      <c r="J123" s="28">
        <f>'[41]10th'!D24</f>
        <v>9</v>
      </c>
      <c r="K123" s="29">
        <f>'[41]10th'!G24+'[41]10th'!$H$24</f>
        <v>0</v>
      </c>
      <c r="L123" s="421" t="str">
        <f>'[41]10th'!M24</f>
        <v>No Service</v>
      </c>
      <c r="M123" s="422"/>
      <c r="N123" s="112">
        <f>'[41]10th'!E24</f>
        <v>0</v>
      </c>
      <c r="O123" s="34">
        <f>'[41]10th'!H24</f>
        <v>0</v>
      </c>
      <c r="P123" s="252">
        <f>'[41]10th'!F24</f>
        <v>0</v>
      </c>
      <c r="Q123" s="34">
        <f>'[41]10th'!I24</f>
        <v>0</v>
      </c>
      <c r="R123" s="421" t="str">
        <f>'[41]10th'!N24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'[41]10th'!D25</f>
        <v>1</v>
      </c>
      <c r="I124" s="27">
        <f>'[41]10th'!G25</f>
        <v>0</v>
      </c>
      <c r="J124" s="28">
        <f>'[41]10th'!D25</f>
        <v>1</v>
      </c>
      <c r="K124" s="27">
        <f>'[41]10th'!G25+'[41]10th'!$H$25</f>
        <v>0</v>
      </c>
      <c r="L124" s="421"/>
      <c r="M124" s="422"/>
      <c r="N124" s="112">
        <f>'[41]10th'!E25</f>
        <v>0</v>
      </c>
      <c r="O124" s="33">
        <f>'[41]10th'!H25</f>
        <v>0</v>
      </c>
      <c r="P124" s="252">
        <f>'[41]10th'!F25</f>
        <v>0</v>
      </c>
      <c r="Q124" s="34">
        <f>'[41]10th'!I25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'[41]10th'!D26</f>
        <v>1</v>
      </c>
      <c r="I125" s="29">
        <f>'[41]10th'!G26</f>
        <v>0</v>
      </c>
      <c r="J125" s="28">
        <f>'[41]10th'!D26</f>
        <v>1</v>
      </c>
      <c r="K125" s="29">
        <f>'[41]10th'!G26+'[41]10th'!$H$26</f>
        <v>0</v>
      </c>
      <c r="L125" s="421"/>
      <c r="M125" s="422"/>
      <c r="N125" s="112">
        <f>'[41]10th'!E26</f>
        <v>0</v>
      </c>
      <c r="O125" s="34">
        <f>'[41]10th'!H26</f>
        <v>0</v>
      </c>
      <c r="P125" s="252">
        <f>'[41]10th'!F26</f>
        <v>0</v>
      </c>
      <c r="Q125" s="34">
        <f>'[41]10th'!I26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'[41]10th'!D27</f>
        <v>2</v>
      </c>
      <c r="I126" s="31">
        <f>'[41]10th'!G27</f>
        <v>0</v>
      </c>
      <c r="J126" s="32">
        <f>'[41]10th'!D27</f>
        <v>2</v>
      </c>
      <c r="K126" s="31">
        <f>'[41]10th'!G27+'[41]10th'!$H$27</f>
        <v>0</v>
      </c>
      <c r="L126" s="576"/>
      <c r="M126" s="577"/>
      <c r="N126" s="113">
        <f>'[41]10th'!E27</f>
        <v>0</v>
      </c>
      <c r="O126" s="35">
        <f>'[41]10th'!H27</f>
        <v>0</v>
      </c>
      <c r="P126" s="253">
        <f>'[41]10th'!F27</f>
        <v>0</v>
      </c>
      <c r="Q126" s="35">
        <f>'[41]10th'!I27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682" priority="642" stopIfTrue="1" operator="containsText" text="G">
      <formula>NOT(ISERROR(SEARCH("G",L27)))</formula>
    </cfRule>
    <cfRule type="containsText" dxfId="12681" priority="643" stopIfTrue="1" operator="containsText" text="A">
      <formula>NOT(ISERROR(SEARCH("A",L27)))</formula>
    </cfRule>
    <cfRule type="containsText" dxfId="12680" priority="644" stopIfTrue="1" operator="containsText" text="R">
      <formula>NOT(ISERROR(SEARCH("R",L27)))</formula>
    </cfRule>
  </conditionalFormatting>
  <conditionalFormatting sqref="R112 R116 R120 R123 L112 L116 L120 L123">
    <cfRule type="containsText" dxfId="12679" priority="641" stopIfTrue="1" operator="containsText" text="No Service">
      <formula>NOT(ISERROR(SEARCH("No Service",L112)))</formula>
    </cfRule>
  </conditionalFormatting>
  <conditionalFormatting sqref="W103 U103:U106 W90 U90:U98">
    <cfRule type="containsText" dxfId="12678" priority="636" stopIfTrue="1" operator="containsText" text="On Call">
      <formula>NOT(ISERROR(SEARCH("On Call",U90)))</formula>
    </cfRule>
    <cfRule type="containsText" dxfId="12677" priority="637" stopIfTrue="1" operator="containsText" text="No Service">
      <formula>NOT(ISERROR(SEARCH("No Service",U90)))</formula>
    </cfRule>
    <cfRule type="containsText" dxfId="12676" priority="638" stopIfTrue="1" operator="containsText" text="G">
      <formula>NOT(ISERROR(SEARCH("G",U90)))</formula>
    </cfRule>
    <cfRule type="containsText" dxfId="12675" priority="639" stopIfTrue="1" operator="containsText" text="A">
      <formula>NOT(ISERROR(SEARCH("A",U90)))</formula>
    </cfRule>
    <cfRule type="containsText" dxfId="12674" priority="640" stopIfTrue="1" operator="containsText" text="R">
      <formula>NOT(ISERROR(SEARCH("R",U90)))</formula>
    </cfRule>
  </conditionalFormatting>
  <conditionalFormatting sqref="J27">
    <cfRule type="cellIs" dxfId="12673" priority="635" operator="greaterThan">
      <formula>$I$27</formula>
    </cfRule>
  </conditionalFormatting>
  <conditionalFormatting sqref="J28">
    <cfRule type="cellIs" dxfId="12672" priority="634" operator="greaterThan">
      <formula>$I$28</formula>
    </cfRule>
  </conditionalFormatting>
  <conditionalFormatting sqref="J29">
    <cfRule type="cellIs" dxfId="12671" priority="633" operator="greaterThan">
      <formula>$I$29</formula>
    </cfRule>
  </conditionalFormatting>
  <conditionalFormatting sqref="J42">
    <cfRule type="cellIs" dxfId="12670" priority="632" operator="greaterThan">
      <formula>$I$42</formula>
    </cfRule>
  </conditionalFormatting>
  <conditionalFormatting sqref="J43">
    <cfRule type="cellIs" dxfId="12669" priority="631" operator="greaterThan">
      <formula>$I$43</formula>
    </cfRule>
  </conditionalFormatting>
  <conditionalFormatting sqref="J44">
    <cfRule type="cellIs" dxfId="12668" priority="630" operator="greaterThan">
      <formula>$I$44</formula>
    </cfRule>
  </conditionalFormatting>
  <conditionalFormatting sqref="J30">
    <cfRule type="cellIs" dxfId="12667" priority="629" operator="greaterThan">
      <formula>$I$30</formula>
    </cfRule>
  </conditionalFormatting>
  <conditionalFormatting sqref="J31">
    <cfRule type="cellIs" dxfId="12666" priority="628" operator="greaterThan">
      <formula>$I$31</formula>
    </cfRule>
  </conditionalFormatting>
  <conditionalFormatting sqref="J33">
    <cfRule type="cellIs" dxfId="12665" priority="627" operator="greaterThan">
      <formula>$I$33</formula>
    </cfRule>
  </conditionalFormatting>
  <conditionalFormatting sqref="J34">
    <cfRule type="cellIs" dxfId="12664" priority="626" operator="greaterThan">
      <formula>$I$34</formula>
    </cfRule>
  </conditionalFormatting>
  <conditionalFormatting sqref="J36">
    <cfRule type="cellIs" dxfId="12663" priority="625" operator="greaterThan">
      <formula>$I$36</formula>
    </cfRule>
  </conditionalFormatting>
  <conditionalFormatting sqref="J37">
    <cfRule type="cellIs" dxfId="12662" priority="624" operator="greaterThan">
      <formula>$I$37</formula>
    </cfRule>
  </conditionalFormatting>
  <conditionalFormatting sqref="J47">
    <cfRule type="cellIs" dxfId="12661" priority="623" operator="greaterThan">
      <formula>$I$47</formula>
    </cfRule>
  </conditionalFormatting>
  <conditionalFormatting sqref="J45">
    <cfRule type="cellIs" dxfId="12660" priority="622" operator="greaterThan">
      <formula>$I$45</formula>
    </cfRule>
  </conditionalFormatting>
  <conditionalFormatting sqref="J46">
    <cfRule type="cellIs" dxfId="12659" priority="621" operator="greaterThan">
      <formula>$I$46</formula>
    </cfRule>
  </conditionalFormatting>
  <conditionalFormatting sqref="J50">
    <cfRule type="cellIs" dxfId="12658" priority="620" operator="greaterThan">
      <formula>$I$50</formula>
    </cfRule>
  </conditionalFormatting>
  <conditionalFormatting sqref="J51">
    <cfRule type="cellIs" dxfId="12657" priority="619" operator="greaterThan">
      <formula>$I$51</formula>
    </cfRule>
  </conditionalFormatting>
  <conditionalFormatting sqref="J48">
    <cfRule type="cellIs" dxfId="12656" priority="618" operator="greaterThan">
      <formula>$I$48</formula>
    </cfRule>
  </conditionalFormatting>
  <conditionalFormatting sqref="J49">
    <cfRule type="cellIs" dxfId="12655" priority="617" operator="greaterThan">
      <formula>$I$49</formula>
    </cfRule>
  </conditionalFormatting>
  <conditionalFormatting sqref="J52">
    <cfRule type="cellIs" dxfId="12654" priority="616" operator="greaterThan">
      <formula>I52</formula>
    </cfRule>
  </conditionalFormatting>
  <conditionalFormatting sqref="J58">
    <cfRule type="cellIs" dxfId="12653" priority="615" operator="greaterThan">
      <formula>$I$58</formula>
    </cfRule>
  </conditionalFormatting>
  <conditionalFormatting sqref="J59">
    <cfRule type="cellIs" dxfId="12652" priority="614" operator="greaterThan">
      <formula>$I$59</formula>
    </cfRule>
  </conditionalFormatting>
  <conditionalFormatting sqref="J64">
    <cfRule type="cellIs" dxfId="12651" priority="613" operator="greaterThan">
      <formula>$I$64</formula>
    </cfRule>
  </conditionalFormatting>
  <conditionalFormatting sqref="J62">
    <cfRule type="cellIs" dxfId="12650" priority="612" operator="greaterThan">
      <formula>$I$62</formula>
    </cfRule>
  </conditionalFormatting>
  <conditionalFormatting sqref="J65">
    <cfRule type="cellIs" dxfId="12649" priority="611" operator="greaterThan">
      <formula>$I$65</formula>
    </cfRule>
  </conditionalFormatting>
  <conditionalFormatting sqref="J60">
    <cfRule type="cellIs" dxfId="12648" priority="610" operator="greaterThan">
      <formula>$I$60</formula>
    </cfRule>
  </conditionalFormatting>
  <conditionalFormatting sqref="J66">
    <cfRule type="cellIs" dxfId="12647" priority="609" operator="greaterThan">
      <formula>$I$66</formula>
    </cfRule>
  </conditionalFormatting>
  <conditionalFormatting sqref="J72">
    <cfRule type="cellIs" dxfId="12646" priority="608" operator="greaterThan">
      <formula>$I$72</formula>
    </cfRule>
  </conditionalFormatting>
  <conditionalFormatting sqref="J74">
    <cfRule type="cellIs" dxfId="12645" priority="607" operator="greaterThan">
      <formula>$I$74</formula>
    </cfRule>
  </conditionalFormatting>
  <conditionalFormatting sqref="J73">
    <cfRule type="cellIs" dxfId="12644" priority="606" operator="greaterThan">
      <formula>$I$73</formula>
    </cfRule>
  </conditionalFormatting>
  <conditionalFormatting sqref="J75">
    <cfRule type="cellIs" dxfId="12643" priority="605" operator="greaterThan">
      <formula>$I$75</formula>
    </cfRule>
  </conditionalFormatting>
  <conditionalFormatting sqref="J76">
    <cfRule type="cellIs" dxfId="12642" priority="604" operator="greaterThan">
      <formula>$I$76</formula>
    </cfRule>
  </conditionalFormatting>
  <conditionalFormatting sqref="J61">
    <cfRule type="cellIs" dxfId="12641" priority="603" operator="greaterThan">
      <formula>$I$61</formula>
    </cfRule>
  </conditionalFormatting>
  <conditionalFormatting sqref="J77">
    <cfRule type="cellIs" dxfId="12640" priority="602" operator="greaterThan">
      <formula>$I$77</formula>
    </cfRule>
  </conditionalFormatting>
  <conditionalFormatting sqref="J78">
    <cfRule type="cellIs" dxfId="12639" priority="601" operator="greaterThan">
      <formula>$I$78</formula>
    </cfRule>
  </conditionalFormatting>
  <conditionalFormatting sqref="J79">
    <cfRule type="cellIs" dxfId="12638" priority="600" operator="greaterThan">
      <formula>$I$79</formula>
    </cfRule>
  </conditionalFormatting>
  <conditionalFormatting sqref="J80">
    <cfRule type="cellIs" dxfId="12637" priority="599" operator="greaterThan">
      <formula>$I$80</formula>
    </cfRule>
  </conditionalFormatting>
  <conditionalFormatting sqref="J81">
    <cfRule type="cellIs" dxfId="12636" priority="598" operator="greaterThan">
      <formula>I81</formula>
    </cfRule>
  </conditionalFormatting>
  <conditionalFormatting sqref="L27">
    <cfRule type="cellIs" dxfId="12635" priority="597" operator="greaterThan">
      <formula>$K$27</formula>
    </cfRule>
  </conditionalFormatting>
  <conditionalFormatting sqref="L28">
    <cfRule type="cellIs" dxfId="12634" priority="596" operator="greaterThan">
      <formula>$K$28</formula>
    </cfRule>
  </conditionalFormatting>
  <conditionalFormatting sqref="L29">
    <cfRule type="cellIs" dxfId="12633" priority="595" operator="greaterThan">
      <formula>$K$29</formula>
    </cfRule>
  </conditionalFormatting>
  <conditionalFormatting sqref="L42">
    <cfRule type="cellIs" dxfId="12632" priority="594" operator="greaterThan">
      <formula>$K$42</formula>
    </cfRule>
  </conditionalFormatting>
  <conditionalFormatting sqref="L43">
    <cfRule type="cellIs" dxfId="12631" priority="593" operator="greaterThan">
      <formula>$K$43</formula>
    </cfRule>
  </conditionalFormatting>
  <conditionalFormatting sqref="L44">
    <cfRule type="cellIs" dxfId="12630" priority="592" operator="greaterThan">
      <formula>$K$44</formula>
    </cfRule>
  </conditionalFormatting>
  <conditionalFormatting sqref="L30">
    <cfRule type="cellIs" dxfId="12629" priority="591" operator="greaterThan">
      <formula>$K$30</formula>
    </cfRule>
  </conditionalFormatting>
  <conditionalFormatting sqref="L31">
    <cfRule type="cellIs" dxfId="12628" priority="590" operator="greaterThan">
      <formula>$K$31</formula>
    </cfRule>
  </conditionalFormatting>
  <conditionalFormatting sqref="Z27">
    <cfRule type="cellIs" dxfId="12627" priority="589" operator="greaterThan">
      <formula>$Y$27</formula>
    </cfRule>
  </conditionalFormatting>
  <conditionalFormatting sqref="Z28">
    <cfRule type="cellIs" dxfId="12626" priority="588" operator="greaterThan">
      <formula>$Y$28</formula>
    </cfRule>
  </conditionalFormatting>
  <conditionalFormatting sqref="Z29">
    <cfRule type="cellIs" dxfId="12625" priority="587" operator="greaterThan">
      <formula>$Y$29</formula>
    </cfRule>
  </conditionalFormatting>
  <conditionalFormatting sqref="Z42">
    <cfRule type="cellIs" dxfId="12624" priority="586" operator="greaterThan">
      <formula>$Y$42</formula>
    </cfRule>
  </conditionalFormatting>
  <conditionalFormatting sqref="Z43">
    <cfRule type="cellIs" dxfId="12623" priority="585" operator="greaterThan">
      <formula>$Y$43</formula>
    </cfRule>
  </conditionalFormatting>
  <conditionalFormatting sqref="Z44">
    <cfRule type="cellIs" dxfId="12622" priority="584" operator="greaterThan">
      <formula>$Y$44</formula>
    </cfRule>
  </conditionalFormatting>
  <conditionalFormatting sqref="Z30">
    <cfRule type="cellIs" dxfId="12621" priority="583" operator="greaterThan">
      <formula>$Y$30</formula>
    </cfRule>
  </conditionalFormatting>
  <conditionalFormatting sqref="Z31">
    <cfRule type="cellIs" dxfId="12620" priority="582" operator="greaterThan">
      <formula>$Y$31</formula>
    </cfRule>
  </conditionalFormatting>
  <conditionalFormatting sqref="AB27">
    <cfRule type="cellIs" dxfId="12619" priority="581" operator="greaterThan">
      <formula>$AA$27</formula>
    </cfRule>
  </conditionalFormatting>
  <conditionalFormatting sqref="AB28">
    <cfRule type="cellIs" dxfId="12618" priority="580" operator="greaterThan">
      <formula>$AA$28</formula>
    </cfRule>
  </conditionalFormatting>
  <conditionalFormatting sqref="AB29">
    <cfRule type="cellIs" dxfId="12617" priority="579" operator="greaterThan">
      <formula>$AA$29</formula>
    </cfRule>
  </conditionalFormatting>
  <conditionalFormatting sqref="AB42">
    <cfRule type="cellIs" dxfId="12616" priority="578" operator="greaterThan">
      <formula>$AA$42</formula>
    </cfRule>
  </conditionalFormatting>
  <conditionalFormatting sqref="AB43">
    <cfRule type="cellIs" dxfId="12615" priority="577" operator="greaterThan">
      <formula>$AA$43</formula>
    </cfRule>
  </conditionalFormatting>
  <conditionalFormatting sqref="AB44">
    <cfRule type="cellIs" dxfId="12614" priority="576" operator="greaterThan">
      <formula>$AA$44</formula>
    </cfRule>
  </conditionalFormatting>
  <conditionalFormatting sqref="AB30">
    <cfRule type="cellIs" dxfId="12613" priority="575" operator="greaterThan">
      <formula>$AA$30</formula>
    </cfRule>
  </conditionalFormatting>
  <conditionalFormatting sqref="AB31">
    <cfRule type="cellIs" dxfId="12612" priority="574" operator="greaterThan">
      <formula>$AA$31</formula>
    </cfRule>
  </conditionalFormatting>
  <conditionalFormatting sqref="L33">
    <cfRule type="cellIs" dxfId="12611" priority="573" operator="greaterThan">
      <formula>$K$33</formula>
    </cfRule>
  </conditionalFormatting>
  <conditionalFormatting sqref="L34">
    <cfRule type="cellIs" dxfId="12610" priority="572" operator="greaterThan">
      <formula>$K$34</formula>
    </cfRule>
  </conditionalFormatting>
  <conditionalFormatting sqref="L36">
    <cfRule type="cellIs" dxfId="12609" priority="571" operator="greaterThan">
      <formula>$K$36</formula>
    </cfRule>
  </conditionalFormatting>
  <conditionalFormatting sqref="L37">
    <cfRule type="cellIs" dxfId="12608" priority="570" operator="greaterThan">
      <formula>$K$37</formula>
    </cfRule>
  </conditionalFormatting>
  <conditionalFormatting sqref="L47">
    <cfRule type="cellIs" dxfId="12607" priority="569" operator="greaterThan">
      <formula>$K$47</formula>
    </cfRule>
  </conditionalFormatting>
  <conditionalFormatting sqref="L45">
    <cfRule type="cellIs" dxfId="12606" priority="568" operator="greaterThan">
      <formula>$K$45</formula>
    </cfRule>
  </conditionalFormatting>
  <conditionalFormatting sqref="L46">
    <cfRule type="cellIs" dxfId="12605" priority="567" operator="greaterThan">
      <formula>$K$46</formula>
    </cfRule>
  </conditionalFormatting>
  <conditionalFormatting sqref="L50">
    <cfRule type="cellIs" dxfId="12604" priority="566" operator="greaterThan">
      <formula>$K$50</formula>
    </cfRule>
  </conditionalFormatting>
  <conditionalFormatting sqref="L51">
    <cfRule type="cellIs" dxfId="12603" priority="565" operator="greaterThan">
      <formula>$K$51</formula>
    </cfRule>
  </conditionalFormatting>
  <conditionalFormatting sqref="L48">
    <cfRule type="cellIs" dxfId="12602" priority="564" operator="greaterThan">
      <formula>$K$48</formula>
    </cfRule>
  </conditionalFormatting>
  <conditionalFormatting sqref="L49">
    <cfRule type="cellIs" dxfId="12601" priority="563" operator="greaterThan">
      <formula>$K$49</formula>
    </cfRule>
  </conditionalFormatting>
  <conditionalFormatting sqref="L52">
    <cfRule type="cellIs" dxfId="12600" priority="562" operator="greaterThan">
      <formula>$K$52</formula>
    </cfRule>
  </conditionalFormatting>
  <conditionalFormatting sqref="Z33">
    <cfRule type="cellIs" dxfId="12599" priority="561" operator="greaterThan">
      <formula>$Y$33</formula>
    </cfRule>
  </conditionalFormatting>
  <conditionalFormatting sqref="Z34">
    <cfRule type="cellIs" dxfId="12598" priority="560" operator="greaterThan">
      <formula>$Y$34</formula>
    </cfRule>
  </conditionalFormatting>
  <conditionalFormatting sqref="Z36">
    <cfRule type="cellIs" dxfId="12597" priority="559" operator="greaterThan">
      <formula>$Y$36</formula>
    </cfRule>
  </conditionalFormatting>
  <conditionalFormatting sqref="Z37">
    <cfRule type="cellIs" dxfId="12596" priority="558" operator="greaterThan">
      <formula>$Y$37</formula>
    </cfRule>
  </conditionalFormatting>
  <conditionalFormatting sqref="Z47">
    <cfRule type="cellIs" dxfId="12595" priority="557" operator="greaterThan">
      <formula>$Y$47</formula>
    </cfRule>
  </conditionalFormatting>
  <conditionalFormatting sqref="Z45">
    <cfRule type="cellIs" dxfId="12594" priority="556" operator="greaterThan">
      <formula>$Y$45</formula>
    </cfRule>
  </conditionalFormatting>
  <conditionalFormatting sqref="Z46">
    <cfRule type="cellIs" dxfId="12593" priority="555" operator="greaterThan">
      <formula>$Y$46</formula>
    </cfRule>
  </conditionalFormatting>
  <conditionalFormatting sqref="Z50">
    <cfRule type="cellIs" dxfId="12592" priority="554" operator="greaterThan">
      <formula>$Y$50</formula>
    </cfRule>
  </conditionalFormatting>
  <conditionalFormatting sqref="Z51">
    <cfRule type="cellIs" dxfId="12591" priority="553" operator="greaterThan">
      <formula>$Y$51</formula>
    </cfRule>
  </conditionalFormatting>
  <conditionalFormatting sqref="Z48">
    <cfRule type="cellIs" dxfId="12590" priority="552" operator="greaterThan">
      <formula>$Y$48</formula>
    </cfRule>
  </conditionalFormatting>
  <conditionalFormatting sqref="Z49">
    <cfRule type="cellIs" dxfId="12589" priority="551" operator="greaterThan">
      <formula>$Y$49</formula>
    </cfRule>
  </conditionalFormatting>
  <conditionalFormatting sqref="Z52">
    <cfRule type="cellIs" dxfId="12588" priority="550" operator="greaterThan">
      <formula>$Y$52</formula>
    </cfRule>
  </conditionalFormatting>
  <conditionalFormatting sqref="AB33">
    <cfRule type="cellIs" dxfId="12587" priority="549" operator="greaterThan">
      <formula>$AA$33</formula>
    </cfRule>
  </conditionalFormatting>
  <conditionalFormatting sqref="AB34">
    <cfRule type="cellIs" dxfId="12586" priority="548" operator="greaterThan">
      <formula>$AA$34</formula>
    </cfRule>
  </conditionalFormatting>
  <conditionalFormatting sqref="AB36">
    <cfRule type="cellIs" dxfId="12585" priority="547" operator="greaterThan">
      <formula>$AA$36</formula>
    </cfRule>
  </conditionalFormatting>
  <conditionalFormatting sqref="AB37">
    <cfRule type="cellIs" dxfId="12584" priority="546" operator="greaterThan">
      <formula>$AA$37</formula>
    </cfRule>
  </conditionalFormatting>
  <conditionalFormatting sqref="AB47">
    <cfRule type="cellIs" dxfId="12583" priority="545" operator="greaterThan">
      <formula>$AA$47</formula>
    </cfRule>
  </conditionalFormatting>
  <conditionalFormatting sqref="AB45">
    <cfRule type="cellIs" dxfId="12582" priority="544" operator="greaterThan">
      <formula>$AA$45</formula>
    </cfRule>
  </conditionalFormatting>
  <conditionalFormatting sqref="AB46">
    <cfRule type="cellIs" dxfId="12581" priority="543" operator="greaterThan">
      <formula>$AA$46</formula>
    </cfRule>
  </conditionalFormatting>
  <conditionalFormatting sqref="AB50">
    <cfRule type="cellIs" dxfId="12580" priority="542" operator="greaterThan">
      <formula>$AA$50</formula>
    </cfRule>
  </conditionalFormatting>
  <conditionalFormatting sqref="AB51">
    <cfRule type="cellIs" dxfId="12579" priority="541" operator="greaterThan">
      <formula>$AA$51</formula>
    </cfRule>
  </conditionalFormatting>
  <conditionalFormatting sqref="AB48">
    <cfRule type="cellIs" dxfId="12578" priority="540" operator="greaterThan">
      <formula>$AA$48</formula>
    </cfRule>
  </conditionalFormatting>
  <conditionalFormatting sqref="AB49">
    <cfRule type="cellIs" dxfId="12577" priority="539" operator="greaterThan">
      <formula>$AA$49</formula>
    </cfRule>
  </conditionalFormatting>
  <conditionalFormatting sqref="AB52">
    <cfRule type="cellIs" dxfId="12576" priority="538" operator="greaterThan">
      <formula>$AA$52</formula>
    </cfRule>
  </conditionalFormatting>
  <conditionalFormatting sqref="L58">
    <cfRule type="cellIs" dxfId="12575" priority="537" operator="greaterThan">
      <formula>$K$58</formula>
    </cfRule>
  </conditionalFormatting>
  <conditionalFormatting sqref="L59">
    <cfRule type="cellIs" dxfId="12574" priority="536" operator="greaterThan">
      <formula>$K$59</formula>
    </cfRule>
  </conditionalFormatting>
  <conditionalFormatting sqref="L64">
    <cfRule type="cellIs" dxfId="12573" priority="535" operator="greaterThan">
      <formula>$K$64</formula>
    </cfRule>
  </conditionalFormatting>
  <conditionalFormatting sqref="L62">
    <cfRule type="cellIs" dxfId="12572" priority="534" operator="greaterThan">
      <formula>$K$62</formula>
    </cfRule>
  </conditionalFormatting>
  <conditionalFormatting sqref="L65">
    <cfRule type="cellIs" dxfId="12571" priority="533" operator="greaterThan">
      <formula>$K$65</formula>
    </cfRule>
  </conditionalFormatting>
  <conditionalFormatting sqref="L60">
    <cfRule type="cellIs" dxfId="12570" priority="532" operator="greaterThan">
      <formula>$K$60</formula>
    </cfRule>
  </conditionalFormatting>
  <conditionalFormatting sqref="L66">
    <cfRule type="cellIs" dxfId="12569" priority="531" operator="greaterThan">
      <formula>$K$66</formula>
    </cfRule>
  </conditionalFormatting>
  <conditionalFormatting sqref="Z58">
    <cfRule type="cellIs" dxfId="12568" priority="530" operator="greaterThan">
      <formula>$Y$58</formula>
    </cfRule>
  </conditionalFormatting>
  <conditionalFormatting sqref="Z59">
    <cfRule type="cellIs" dxfId="12567" priority="529" operator="greaterThan">
      <formula>$Y$59</formula>
    </cfRule>
  </conditionalFormatting>
  <conditionalFormatting sqref="Z64">
    <cfRule type="cellIs" dxfId="12566" priority="528" operator="greaterThan">
      <formula>$Y$64</formula>
    </cfRule>
  </conditionalFormatting>
  <conditionalFormatting sqref="Z62">
    <cfRule type="cellIs" dxfId="12565" priority="527" operator="greaterThan">
      <formula>$Y$62</formula>
    </cfRule>
  </conditionalFormatting>
  <conditionalFormatting sqref="Z65">
    <cfRule type="cellIs" dxfId="12564" priority="526" operator="greaterThan">
      <formula>$Y$65</formula>
    </cfRule>
  </conditionalFormatting>
  <conditionalFormatting sqref="Z60">
    <cfRule type="cellIs" dxfId="12563" priority="525" operator="greaterThan">
      <formula>$Y$60</formula>
    </cfRule>
  </conditionalFormatting>
  <conditionalFormatting sqref="Z66">
    <cfRule type="cellIs" dxfId="12562" priority="524" operator="greaterThan">
      <formula>$Y$66</formula>
    </cfRule>
  </conditionalFormatting>
  <conditionalFormatting sqref="AB58">
    <cfRule type="cellIs" dxfId="12561" priority="523" operator="greaterThan">
      <formula>$AA$58</formula>
    </cfRule>
  </conditionalFormatting>
  <conditionalFormatting sqref="AB59">
    <cfRule type="cellIs" dxfId="12560" priority="522" operator="greaterThan">
      <formula>$AA$59</formula>
    </cfRule>
  </conditionalFormatting>
  <conditionalFormatting sqref="AB64">
    <cfRule type="cellIs" dxfId="12559" priority="521" operator="greaterThan">
      <formula>$AA$64</formula>
    </cfRule>
  </conditionalFormatting>
  <conditionalFormatting sqref="AB62">
    <cfRule type="cellIs" dxfId="12558" priority="520" operator="greaterThan">
      <formula>$AA$62</formula>
    </cfRule>
  </conditionalFormatting>
  <conditionalFormatting sqref="AB65">
    <cfRule type="cellIs" dxfId="12557" priority="519" operator="greaterThan">
      <formula>$AA$65</formula>
    </cfRule>
  </conditionalFormatting>
  <conditionalFormatting sqref="AB60">
    <cfRule type="cellIs" dxfId="12556" priority="518" operator="greaterThan">
      <formula>$AA$60</formula>
    </cfRule>
  </conditionalFormatting>
  <conditionalFormatting sqref="AB66">
    <cfRule type="cellIs" dxfId="12555" priority="517" operator="greaterThan">
      <formula>$AA$66</formula>
    </cfRule>
  </conditionalFormatting>
  <conditionalFormatting sqref="L72">
    <cfRule type="cellIs" dxfId="12554" priority="516" operator="greaterThan">
      <formula>$K$72</formula>
    </cfRule>
  </conditionalFormatting>
  <conditionalFormatting sqref="L74">
    <cfRule type="cellIs" dxfId="12553" priority="515" operator="greaterThan">
      <formula>$K$74</formula>
    </cfRule>
  </conditionalFormatting>
  <conditionalFormatting sqref="L73">
    <cfRule type="cellIs" dxfId="12552" priority="514" operator="greaterThan">
      <formula>$K$73</formula>
    </cfRule>
  </conditionalFormatting>
  <conditionalFormatting sqref="L75">
    <cfRule type="cellIs" dxfId="12551" priority="513" operator="greaterThan">
      <formula>$K$75</formula>
    </cfRule>
  </conditionalFormatting>
  <conditionalFormatting sqref="L76">
    <cfRule type="cellIs" dxfId="12550" priority="512" operator="greaterThan">
      <formula>$K$76</formula>
    </cfRule>
  </conditionalFormatting>
  <conditionalFormatting sqref="Z72">
    <cfRule type="cellIs" dxfId="12549" priority="511" operator="greaterThan">
      <formula>$Y$72</formula>
    </cfRule>
  </conditionalFormatting>
  <conditionalFormatting sqref="Z74">
    <cfRule type="cellIs" dxfId="12548" priority="510" operator="greaterThan">
      <formula>$Y$74</formula>
    </cfRule>
  </conditionalFormatting>
  <conditionalFormatting sqref="Z73">
    <cfRule type="cellIs" dxfId="12547" priority="509" operator="greaterThan">
      <formula>$Y$73</formula>
    </cfRule>
  </conditionalFormatting>
  <conditionalFormatting sqref="Z75">
    <cfRule type="cellIs" dxfId="12546" priority="508" operator="greaterThan">
      <formula>$Y$75</formula>
    </cfRule>
  </conditionalFormatting>
  <conditionalFormatting sqref="Z76">
    <cfRule type="cellIs" dxfId="12545" priority="507" operator="greaterThan">
      <formula>$Y$76</formula>
    </cfRule>
  </conditionalFormatting>
  <conditionalFormatting sqref="AB72">
    <cfRule type="cellIs" dxfId="12544" priority="506" operator="greaterThan">
      <formula>$AA$72</formula>
    </cfRule>
  </conditionalFormatting>
  <conditionalFormatting sqref="AB74">
    <cfRule type="cellIs" dxfId="12543" priority="505" operator="greaterThan">
      <formula>$AA$74</formula>
    </cfRule>
  </conditionalFormatting>
  <conditionalFormatting sqref="AB73">
    <cfRule type="cellIs" dxfId="12542" priority="504" operator="greaterThan">
      <formula>$AA$73</formula>
    </cfRule>
  </conditionalFormatting>
  <conditionalFormatting sqref="AB75">
    <cfRule type="cellIs" dxfId="12541" priority="503" operator="greaterThan">
      <formula>$AA$75</formula>
    </cfRule>
  </conditionalFormatting>
  <conditionalFormatting sqref="AB76">
    <cfRule type="cellIs" dxfId="12540" priority="502" operator="greaterThan">
      <formula>$AA$76</formula>
    </cfRule>
  </conditionalFormatting>
  <conditionalFormatting sqref="L61">
    <cfRule type="cellIs" dxfId="12539" priority="501" operator="greaterThan">
      <formula>$K$61</formula>
    </cfRule>
  </conditionalFormatting>
  <conditionalFormatting sqref="Z61">
    <cfRule type="cellIs" dxfId="12538" priority="500" operator="greaterThan">
      <formula>$Y$61</formula>
    </cfRule>
  </conditionalFormatting>
  <conditionalFormatting sqref="AB61">
    <cfRule type="cellIs" dxfId="12537" priority="499" operator="greaterThan">
      <formula>$AA$61</formula>
    </cfRule>
  </conditionalFormatting>
  <conditionalFormatting sqref="L77">
    <cfRule type="cellIs" dxfId="12536" priority="498" operator="greaterThan">
      <formula>$K$77</formula>
    </cfRule>
  </conditionalFormatting>
  <conditionalFormatting sqref="L78">
    <cfRule type="cellIs" dxfId="12535" priority="497" operator="greaterThan">
      <formula>$K$78</formula>
    </cfRule>
  </conditionalFormatting>
  <conditionalFormatting sqref="L79">
    <cfRule type="cellIs" dxfId="12534" priority="496" operator="greaterThan">
      <formula>$K$79</formula>
    </cfRule>
  </conditionalFormatting>
  <conditionalFormatting sqref="L80">
    <cfRule type="cellIs" dxfId="12533" priority="495" operator="greaterThan">
      <formula>$K$80</formula>
    </cfRule>
  </conditionalFormatting>
  <conditionalFormatting sqref="L81">
    <cfRule type="cellIs" dxfId="12532" priority="494" operator="greaterThan">
      <formula>$K$81</formula>
    </cfRule>
  </conditionalFormatting>
  <conditionalFormatting sqref="Z77">
    <cfRule type="cellIs" dxfId="12531" priority="493" operator="greaterThan">
      <formula>$Y$77</formula>
    </cfRule>
  </conditionalFormatting>
  <conditionalFormatting sqref="Z78">
    <cfRule type="cellIs" dxfId="12530" priority="492" operator="greaterThan">
      <formula>$Y$78</formula>
    </cfRule>
  </conditionalFormatting>
  <conditionalFormatting sqref="Z79">
    <cfRule type="cellIs" dxfId="12529" priority="491" operator="greaterThan">
      <formula>$Y$79</formula>
    </cfRule>
  </conditionalFormatting>
  <conditionalFormatting sqref="Z80">
    <cfRule type="cellIs" dxfId="12528" priority="490" operator="greaterThan">
      <formula>$Y$80</formula>
    </cfRule>
  </conditionalFormatting>
  <conditionalFormatting sqref="Z81">
    <cfRule type="cellIs" dxfId="12527" priority="489" operator="greaterThan">
      <formula>$Y$81</formula>
    </cfRule>
  </conditionalFormatting>
  <conditionalFormatting sqref="AB77">
    <cfRule type="cellIs" dxfId="12526" priority="488" operator="greaterThan">
      <formula>$AA$77</formula>
    </cfRule>
  </conditionalFormatting>
  <conditionalFormatting sqref="AB78">
    <cfRule type="cellIs" dxfId="12525" priority="487" operator="greaterThan">
      <formula>$AA$78</formula>
    </cfRule>
  </conditionalFormatting>
  <conditionalFormatting sqref="AB79">
    <cfRule type="cellIs" dxfId="12524" priority="486" operator="greaterThan">
      <formula>$AA$79</formula>
    </cfRule>
  </conditionalFormatting>
  <conditionalFormatting sqref="AB80">
    <cfRule type="cellIs" dxfId="12523" priority="485" operator="greaterThan">
      <formula>$AA$80</formula>
    </cfRule>
  </conditionalFormatting>
  <conditionalFormatting sqref="AB81">
    <cfRule type="cellIs" dxfId="12522" priority="484" operator="greaterThan">
      <formula>$AA$81</formula>
    </cfRule>
  </conditionalFormatting>
  <conditionalFormatting sqref="J63">
    <cfRule type="cellIs" dxfId="12521" priority="483" operator="greaterThan">
      <formula>$I$63</formula>
    </cfRule>
  </conditionalFormatting>
  <conditionalFormatting sqref="L63">
    <cfRule type="cellIs" dxfId="12520" priority="482" operator="greaterThan">
      <formula>$K$63</formula>
    </cfRule>
  </conditionalFormatting>
  <conditionalFormatting sqref="Z63">
    <cfRule type="cellIs" dxfId="12519" priority="481" operator="greaterThan">
      <formula>$Y$63</formula>
    </cfRule>
  </conditionalFormatting>
  <conditionalFormatting sqref="AB63">
    <cfRule type="cellIs" dxfId="12518" priority="480" operator="greaterThan">
      <formula>$AA$63</formula>
    </cfRule>
  </conditionalFormatting>
  <conditionalFormatting sqref="J67">
    <cfRule type="cellIs" dxfId="12517" priority="479" operator="greaterThan">
      <formula>$I$67</formula>
    </cfRule>
  </conditionalFormatting>
  <conditionalFormatting sqref="L67">
    <cfRule type="cellIs" dxfId="12516" priority="478" operator="greaterThan">
      <formula>$K$67</formula>
    </cfRule>
  </conditionalFormatting>
  <conditionalFormatting sqref="Z67">
    <cfRule type="cellIs" dxfId="12515" priority="477" operator="greaterThan">
      <formula>$Y$67</formula>
    </cfRule>
  </conditionalFormatting>
  <conditionalFormatting sqref="AB67">
    <cfRule type="cellIs" dxfId="12514" priority="476" operator="greaterThan">
      <formula>$AA$67</formula>
    </cfRule>
  </conditionalFormatting>
  <conditionalFormatting sqref="S27 S31">
    <cfRule type="expression" dxfId="12513" priority="474">
      <formula>J27&gt;=I27-8</formula>
    </cfRule>
    <cfRule type="expression" dxfId="12512" priority="475">
      <formula>J27&lt;I27-8</formula>
    </cfRule>
  </conditionalFormatting>
  <conditionalFormatting sqref="S28">
    <cfRule type="expression" dxfId="12511" priority="472">
      <formula>J28&gt;=I28-8</formula>
    </cfRule>
    <cfRule type="expression" dxfId="12510" priority="473">
      <formula>J28&lt;I28-8</formula>
    </cfRule>
  </conditionalFormatting>
  <conditionalFormatting sqref="S29">
    <cfRule type="expression" dxfId="12509" priority="470">
      <formula>J29&gt;=I29-8</formula>
    </cfRule>
    <cfRule type="expression" dxfId="12508" priority="471">
      <formula>J29&lt;I29-8</formula>
    </cfRule>
  </conditionalFormatting>
  <conditionalFormatting sqref="S42">
    <cfRule type="expression" dxfId="12507" priority="468">
      <formula>J42&gt;=I42-8</formula>
    </cfRule>
    <cfRule type="expression" dxfId="12506" priority="469">
      <formula>J42&lt;I42-8</formula>
    </cfRule>
  </conditionalFormatting>
  <conditionalFormatting sqref="S43">
    <cfRule type="expression" dxfId="12505" priority="466">
      <formula>J43&gt;=I43-8</formula>
    </cfRule>
    <cfRule type="expression" dxfId="12504" priority="467">
      <formula>J43&lt;I43-8</formula>
    </cfRule>
  </conditionalFormatting>
  <conditionalFormatting sqref="S44">
    <cfRule type="expression" dxfId="12503" priority="464">
      <formula>J44&gt;=I44-8</formula>
    </cfRule>
    <cfRule type="expression" dxfId="12502" priority="465">
      <formula>J44&lt;I44-8</formula>
    </cfRule>
  </conditionalFormatting>
  <conditionalFormatting sqref="S30">
    <cfRule type="expression" dxfId="12501" priority="462">
      <formula>J30&gt;=I30-8</formula>
    </cfRule>
    <cfRule type="expression" dxfId="12500" priority="463">
      <formula>J30&lt;I30-8</formula>
    </cfRule>
  </conditionalFormatting>
  <conditionalFormatting sqref="S33">
    <cfRule type="expression" dxfId="12499" priority="458">
      <formula>J33&gt;=I33-8</formula>
    </cfRule>
    <cfRule type="expression" dxfId="12498" priority="459">
      <formula>J33&lt;I33-8</formula>
    </cfRule>
  </conditionalFormatting>
  <conditionalFormatting sqref="S34:S35">
    <cfRule type="expression" dxfId="12497" priority="456">
      <formula>J34&gt;=I34-8</formula>
    </cfRule>
    <cfRule type="expression" dxfId="12496" priority="457">
      <formula>J34&lt;I34-8</formula>
    </cfRule>
  </conditionalFormatting>
  <conditionalFormatting sqref="S36">
    <cfRule type="expression" dxfId="12495" priority="454">
      <formula>J36&gt;=I36-8</formula>
    </cfRule>
    <cfRule type="expression" dxfId="12494" priority="455">
      <formula>J36&lt;I36-8</formula>
    </cfRule>
  </conditionalFormatting>
  <conditionalFormatting sqref="S37">
    <cfRule type="expression" dxfId="12493" priority="452">
      <formula>J37&gt;=I37-8</formula>
    </cfRule>
    <cfRule type="expression" dxfId="12492" priority="453">
      <formula>J37&lt;I37-8</formula>
    </cfRule>
  </conditionalFormatting>
  <conditionalFormatting sqref="S45">
    <cfRule type="expression" dxfId="12491" priority="450">
      <formula>J45&gt;=I45-8</formula>
    </cfRule>
    <cfRule type="expression" dxfId="12490" priority="451">
      <formula>J45&lt;I45-8</formula>
    </cfRule>
  </conditionalFormatting>
  <conditionalFormatting sqref="S46">
    <cfRule type="expression" dxfId="12489" priority="448">
      <formula>J46&gt;=I46-8</formula>
    </cfRule>
    <cfRule type="expression" dxfId="12488" priority="449">
      <formula>J46&lt;I46-8</formula>
    </cfRule>
  </conditionalFormatting>
  <conditionalFormatting sqref="S50">
    <cfRule type="expression" dxfId="12487" priority="446">
      <formula>J50&gt;=I50-8</formula>
    </cfRule>
    <cfRule type="expression" dxfId="12486" priority="447">
      <formula>J50&lt;I50-8</formula>
    </cfRule>
  </conditionalFormatting>
  <conditionalFormatting sqref="S51">
    <cfRule type="expression" dxfId="12485" priority="444">
      <formula>J51&gt;=I51-8</formula>
    </cfRule>
    <cfRule type="expression" dxfId="12484" priority="445">
      <formula>J51&lt;I51-8</formula>
    </cfRule>
  </conditionalFormatting>
  <conditionalFormatting sqref="S48">
    <cfRule type="expression" dxfId="12483" priority="442">
      <formula>J48&gt;=I48-8</formula>
    </cfRule>
    <cfRule type="expression" dxfId="12482" priority="443">
      <formula>J48&lt;I48-8</formula>
    </cfRule>
  </conditionalFormatting>
  <conditionalFormatting sqref="S47">
    <cfRule type="expression" dxfId="12481" priority="440">
      <formula>J47&gt;=I47-8</formula>
    </cfRule>
    <cfRule type="expression" dxfId="12480" priority="441">
      <formula>J47&lt;I47-8</formula>
    </cfRule>
  </conditionalFormatting>
  <conditionalFormatting sqref="S49">
    <cfRule type="expression" dxfId="12479" priority="438">
      <formula>J49&gt;=I49-8</formula>
    </cfRule>
    <cfRule type="expression" dxfId="12478" priority="439">
      <formula>J49&lt;I49-8</formula>
    </cfRule>
  </conditionalFormatting>
  <conditionalFormatting sqref="S52">
    <cfRule type="expression" dxfId="12477" priority="436">
      <formula>J52&gt;=I52-8</formula>
    </cfRule>
    <cfRule type="expression" dxfId="12476" priority="437">
      <formula>J52&lt;I52-8</formula>
    </cfRule>
  </conditionalFormatting>
  <conditionalFormatting sqref="S58">
    <cfRule type="expression" dxfId="12475" priority="434">
      <formula>J58&gt;=I58-8</formula>
    </cfRule>
    <cfRule type="expression" dxfId="12474" priority="435">
      <formula>J58&lt;I58-8</formula>
    </cfRule>
  </conditionalFormatting>
  <conditionalFormatting sqref="S59">
    <cfRule type="expression" dxfId="12473" priority="432">
      <formula>J59&gt;=I59-8</formula>
    </cfRule>
    <cfRule type="expression" dxfId="12472" priority="433">
      <formula>J59&lt;I59-8</formula>
    </cfRule>
  </conditionalFormatting>
  <conditionalFormatting sqref="S64">
    <cfRule type="expression" dxfId="12471" priority="430">
      <formula>J64&gt;=I64-8</formula>
    </cfRule>
    <cfRule type="expression" dxfId="12470" priority="431">
      <formula>J64&lt;I64-8</formula>
    </cfRule>
  </conditionalFormatting>
  <conditionalFormatting sqref="S62">
    <cfRule type="expression" dxfId="12469" priority="428">
      <formula>J62&gt;=I62-8</formula>
    </cfRule>
    <cfRule type="expression" dxfId="12468" priority="429">
      <formula>J62&lt;I62-8</formula>
    </cfRule>
  </conditionalFormatting>
  <conditionalFormatting sqref="S65">
    <cfRule type="expression" dxfId="12467" priority="426">
      <formula>J65&gt;=I65-8</formula>
    </cfRule>
    <cfRule type="expression" dxfId="12466" priority="427">
      <formula>J65&lt;I65-8</formula>
    </cfRule>
  </conditionalFormatting>
  <conditionalFormatting sqref="S60">
    <cfRule type="expression" dxfId="12465" priority="424">
      <formula>J60&gt;=I60-8</formula>
    </cfRule>
    <cfRule type="expression" dxfId="12464" priority="425">
      <formula>J60&lt;I60-8</formula>
    </cfRule>
  </conditionalFormatting>
  <conditionalFormatting sqref="S63">
    <cfRule type="expression" dxfId="12463" priority="422">
      <formula>J63&gt;=I63-8</formula>
    </cfRule>
    <cfRule type="expression" dxfId="12462" priority="423">
      <formula>J63&lt;I63-8</formula>
    </cfRule>
  </conditionalFormatting>
  <conditionalFormatting sqref="S66">
    <cfRule type="expression" dxfId="12461" priority="420">
      <formula>J66&gt;=I66-8</formula>
    </cfRule>
    <cfRule type="expression" dxfId="12460" priority="421">
      <formula>J66&lt;I66-8</formula>
    </cfRule>
  </conditionalFormatting>
  <conditionalFormatting sqref="S72">
    <cfRule type="expression" dxfId="12459" priority="418">
      <formula>J72&gt;=I72-8</formula>
    </cfRule>
    <cfRule type="expression" dxfId="12458" priority="419">
      <formula>J72&lt;I72-8</formula>
    </cfRule>
  </conditionalFormatting>
  <conditionalFormatting sqref="S74">
    <cfRule type="expression" dxfId="12457" priority="416">
      <formula>J74&gt;=I74-8</formula>
    </cfRule>
    <cfRule type="expression" dxfId="12456" priority="417">
      <formula>J74&lt;I74-8</formula>
    </cfRule>
  </conditionalFormatting>
  <conditionalFormatting sqref="S73">
    <cfRule type="expression" dxfId="12455" priority="414">
      <formula>J73&gt;=I73-8</formula>
    </cfRule>
    <cfRule type="expression" dxfId="12454" priority="415">
      <formula>J73&lt;I73-8</formula>
    </cfRule>
  </conditionalFormatting>
  <conditionalFormatting sqref="S75">
    <cfRule type="expression" dxfId="12453" priority="412">
      <formula>J75&gt;=I75-8</formula>
    </cfRule>
    <cfRule type="expression" dxfId="12452" priority="413">
      <formula>J75&lt;I75-8</formula>
    </cfRule>
  </conditionalFormatting>
  <conditionalFormatting sqref="S61">
    <cfRule type="expression" dxfId="12451" priority="410">
      <formula>J61&gt;=I61-8</formula>
    </cfRule>
    <cfRule type="expression" dxfId="12450" priority="411">
      <formula>J61&lt;I61-8</formula>
    </cfRule>
  </conditionalFormatting>
  <conditionalFormatting sqref="AG58">
    <cfRule type="expression" dxfId="12449" priority="407">
      <formula>U58=0</formula>
    </cfRule>
    <cfRule type="expression" dxfId="12448" priority="408">
      <formula>Z58&gt;=23</formula>
    </cfRule>
    <cfRule type="expression" dxfId="12447" priority="409">
      <formula>Z58&lt;23</formula>
    </cfRule>
  </conditionalFormatting>
  <conditionalFormatting sqref="AH58 AH31">
    <cfRule type="expression" dxfId="12446" priority="405">
      <formula>Z31&gt;=Y31-8</formula>
    </cfRule>
    <cfRule type="expression" dxfId="12445" priority="406">
      <formula>Z31&lt;Y31-8</formula>
    </cfRule>
  </conditionalFormatting>
  <conditionalFormatting sqref="AG27 AG31">
    <cfRule type="expression" dxfId="12444" priority="403">
      <formula>Z27&gt;=23</formula>
    </cfRule>
    <cfRule type="expression" dxfId="12443" priority="404">
      <formula>Z27&lt;23</formula>
    </cfRule>
  </conditionalFormatting>
  <conditionalFormatting sqref="AH27">
    <cfRule type="expression" dxfId="12442" priority="401">
      <formula>Z27&gt;=Y27-8</formula>
    </cfRule>
    <cfRule type="expression" dxfId="12441" priority="402">
      <formula>Z27&lt;Y27-8</formula>
    </cfRule>
  </conditionalFormatting>
  <conditionalFormatting sqref="AG28">
    <cfRule type="expression" dxfId="12440" priority="399">
      <formula>Z28&gt;=23</formula>
    </cfRule>
    <cfRule type="expression" dxfId="12439" priority="400">
      <formula>Z28&lt;23</formula>
    </cfRule>
  </conditionalFormatting>
  <conditionalFormatting sqref="AH28">
    <cfRule type="expression" dxfId="12438" priority="397">
      <formula>Z28&gt;=Y28-8</formula>
    </cfRule>
    <cfRule type="expression" dxfId="12437" priority="398">
      <formula>Z28&lt;Y28-8</formula>
    </cfRule>
  </conditionalFormatting>
  <conditionalFormatting sqref="AG42">
    <cfRule type="expression" dxfId="12436" priority="395">
      <formula>Z42&gt;=23</formula>
    </cfRule>
    <cfRule type="expression" dxfId="12435" priority="396">
      <formula>Z42&lt;23</formula>
    </cfRule>
  </conditionalFormatting>
  <conditionalFormatting sqref="AH42">
    <cfRule type="expression" dxfId="12434" priority="393">
      <formula>Z42&gt;=Y42-8</formula>
    </cfRule>
    <cfRule type="expression" dxfId="12433" priority="394">
      <formula>Z42&lt;Y42-8</formula>
    </cfRule>
  </conditionalFormatting>
  <conditionalFormatting sqref="AG43">
    <cfRule type="expression" dxfId="12432" priority="391">
      <formula>Z43&gt;=23</formula>
    </cfRule>
    <cfRule type="expression" dxfId="12431" priority="392">
      <formula>Z43&lt;23</formula>
    </cfRule>
  </conditionalFormatting>
  <conditionalFormatting sqref="AH43">
    <cfRule type="expression" dxfId="12430" priority="389">
      <formula>Z43&gt;=Y43-8</formula>
    </cfRule>
    <cfRule type="expression" dxfId="12429" priority="390">
      <formula>Z43&lt;Y43-8</formula>
    </cfRule>
  </conditionalFormatting>
  <conditionalFormatting sqref="AG44">
    <cfRule type="expression" dxfId="12428" priority="387">
      <formula>Z44&gt;=23</formula>
    </cfRule>
    <cfRule type="expression" dxfId="12427" priority="388">
      <formula>Z44&lt;23</formula>
    </cfRule>
  </conditionalFormatting>
  <conditionalFormatting sqref="AH44">
    <cfRule type="expression" dxfId="12426" priority="385">
      <formula>Z44&gt;=Y44-8</formula>
    </cfRule>
    <cfRule type="expression" dxfId="12425" priority="386">
      <formula>Z44&lt;Y44-8</formula>
    </cfRule>
  </conditionalFormatting>
  <conditionalFormatting sqref="AG30">
    <cfRule type="expression" dxfId="12424" priority="383">
      <formula>Z30&gt;=23</formula>
    </cfRule>
    <cfRule type="expression" dxfId="12423" priority="384">
      <formula>Z30&lt;23</formula>
    </cfRule>
  </conditionalFormatting>
  <conditionalFormatting sqref="AH30">
    <cfRule type="expression" dxfId="12422" priority="381">
      <formula>Z30&gt;=Y30-8</formula>
    </cfRule>
    <cfRule type="expression" dxfId="12421" priority="382">
      <formula>Z30&lt;Y30-8</formula>
    </cfRule>
  </conditionalFormatting>
  <conditionalFormatting sqref="AG33">
    <cfRule type="expression" dxfId="12420" priority="375">
      <formula>Z33&gt;=23</formula>
    </cfRule>
    <cfRule type="expression" dxfId="12419" priority="376">
      <formula>Z33&lt;23</formula>
    </cfRule>
  </conditionalFormatting>
  <conditionalFormatting sqref="AH33">
    <cfRule type="expression" dxfId="12418" priority="373">
      <formula>Z33&gt;=Y33-8</formula>
    </cfRule>
    <cfRule type="expression" dxfId="12417" priority="374">
      <formula>Z33&lt;Y33-8</formula>
    </cfRule>
  </conditionalFormatting>
  <conditionalFormatting sqref="AG34:AG35">
    <cfRule type="expression" dxfId="12416" priority="371">
      <formula>Z34&gt;=23</formula>
    </cfRule>
    <cfRule type="expression" dxfId="12415" priority="372">
      <formula>Z34&lt;23</formula>
    </cfRule>
  </conditionalFormatting>
  <conditionalFormatting sqref="AH34:AH35">
    <cfRule type="expression" dxfId="12414" priority="369">
      <formula>Z34&gt;=Y34-8</formula>
    </cfRule>
    <cfRule type="expression" dxfId="12413" priority="370">
      <formula>Z34&lt;Y34-8</formula>
    </cfRule>
  </conditionalFormatting>
  <conditionalFormatting sqref="AH36">
    <cfRule type="expression" dxfId="12412" priority="365">
      <formula>Z36&gt;=Y36-8</formula>
    </cfRule>
    <cfRule type="expression" dxfId="12411" priority="366">
      <formula>Z36&lt;Y36-8</formula>
    </cfRule>
  </conditionalFormatting>
  <conditionalFormatting sqref="AG45">
    <cfRule type="expression" dxfId="12410" priority="363">
      <formula>Z45&gt;=23</formula>
    </cfRule>
    <cfRule type="expression" dxfId="12409" priority="364">
      <formula>Z45&lt;23</formula>
    </cfRule>
  </conditionalFormatting>
  <conditionalFormatting sqref="AH45">
    <cfRule type="expression" dxfId="12408" priority="361">
      <formula>Z45&gt;=Y45-8</formula>
    </cfRule>
    <cfRule type="expression" dxfId="12407" priority="362">
      <formula>Z45&lt;Y45-8</formula>
    </cfRule>
  </conditionalFormatting>
  <conditionalFormatting sqref="AG46">
    <cfRule type="expression" dxfId="12406" priority="359">
      <formula>Z46&gt;=23</formula>
    </cfRule>
    <cfRule type="expression" dxfId="12405" priority="360">
      <formula>Z46&lt;23</formula>
    </cfRule>
  </conditionalFormatting>
  <conditionalFormatting sqref="AH46">
    <cfRule type="expression" dxfId="12404" priority="357">
      <formula>Z46&gt;=Y46-8</formula>
    </cfRule>
    <cfRule type="expression" dxfId="12403" priority="358">
      <formula>Z46&lt;Y46-8</formula>
    </cfRule>
  </conditionalFormatting>
  <conditionalFormatting sqref="AG50">
    <cfRule type="expression" dxfId="12402" priority="355">
      <formula>Z50&gt;=23</formula>
    </cfRule>
    <cfRule type="expression" dxfId="12401" priority="356">
      <formula>Z50&lt;23</formula>
    </cfRule>
  </conditionalFormatting>
  <conditionalFormatting sqref="AH50">
    <cfRule type="expression" dxfId="12400" priority="353">
      <formula>Z50&gt;=Y50-8</formula>
    </cfRule>
    <cfRule type="expression" dxfId="12399" priority="354">
      <formula>Z50&lt;Y50-8</formula>
    </cfRule>
  </conditionalFormatting>
  <conditionalFormatting sqref="AG51">
    <cfRule type="expression" dxfId="12398" priority="351">
      <formula>Z51&gt;=23</formula>
    </cfRule>
    <cfRule type="expression" dxfId="12397" priority="352">
      <formula>Z51&lt;23</formula>
    </cfRule>
  </conditionalFormatting>
  <conditionalFormatting sqref="AH51">
    <cfRule type="expression" dxfId="12396" priority="349">
      <formula>Z51&gt;=Y51-8</formula>
    </cfRule>
    <cfRule type="expression" dxfId="12395" priority="350">
      <formula>Z51&lt;Y51-8</formula>
    </cfRule>
  </conditionalFormatting>
  <conditionalFormatting sqref="AG48">
    <cfRule type="expression" dxfId="12394" priority="347">
      <formula>Z48&gt;=23</formula>
    </cfRule>
    <cfRule type="expression" dxfId="12393" priority="348">
      <formula>Z48&lt;23</formula>
    </cfRule>
  </conditionalFormatting>
  <conditionalFormatting sqref="AH48">
    <cfRule type="expression" dxfId="12392" priority="345">
      <formula>Z48&gt;=Y48-8</formula>
    </cfRule>
    <cfRule type="expression" dxfId="12391" priority="346">
      <formula>Z48&lt;Y48-8</formula>
    </cfRule>
  </conditionalFormatting>
  <conditionalFormatting sqref="AG47">
    <cfRule type="expression" dxfId="12390" priority="343">
      <formula>Z47&gt;=23</formula>
    </cfRule>
    <cfRule type="expression" dxfId="12389" priority="344">
      <formula>Z47&lt;23</formula>
    </cfRule>
  </conditionalFormatting>
  <conditionalFormatting sqref="AH47">
    <cfRule type="expression" dxfId="12388" priority="341">
      <formula>Z47&gt;=Y47-8</formula>
    </cfRule>
    <cfRule type="expression" dxfId="12387" priority="342">
      <formula>Z47&lt;Y47-8</formula>
    </cfRule>
  </conditionalFormatting>
  <conditionalFormatting sqref="AG49">
    <cfRule type="expression" dxfId="12386" priority="339">
      <formula>Z49&gt;=23</formula>
    </cfRule>
    <cfRule type="expression" dxfId="12385" priority="340">
      <formula>Z49&lt;23</formula>
    </cfRule>
  </conditionalFormatting>
  <conditionalFormatting sqref="AH49">
    <cfRule type="expression" dxfId="12384" priority="337">
      <formula>Z49&gt;=Y49-8</formula>
    </cfRule>
    <cfRule type="expression" dxfId="12383" priority="338">
      <formula>Z49&lt;Y49-8</formula>
    </cfRule>
  </conditionalFormatting>
  <conditionalFormatting sqref="AG52">
    <cfRule type="expression" dxfId="12382" priority="335">
      <formula>Z52&gt;=23</formula>
    </cfRule>
    <cfRule type="expression" dxfId="12381" priority="336">
      <formula>Z52&lt;23</formula>
    </cfRule>
  </conditionalFormatting>
  <conditionalFormatting sqref="AH52">
    <cfRule type="expression" dxfId="12380" priority="333">
      <formula>Z52&gt;=Y52-8</formula>
    </cfRule>
    <cfRule type="expression" dxfId="12379" priority="334">
      <formula>Z52&lt;Y52-8</formula>
    </cfRule>
  </conditionalFormatting>
  <conditionalFormatting sqref="AG29">
    <cfRule type="expression" dxfId="12378" priority="331">
      <formula>Z29&gt;=23</formula>
    </cfRule>
    <cfRule type="expression" dxfId="12377" priority="332">
      <formula>Z29&lt;23</formula>
    </cfRule>
  </conditionalFormatting>
  <conditionalFormatting sqref="AH29">
    <cfRule type="expression" dxfId="12376" priority="329">
      <formula>Z29&gt;=Y29-8</formula>
    </cfRule>
    <cfRule type="expression" dxfId="12375" priority="330">
      <formula>Z29&lt;Y29-8</formula>
    </cfRule>
  </conditionalFormatting>
  <conditionalFormatting sqref="AG59">
    <cfRule type="expression" dxfId="12374" priority="327">
      <formula>Z59&gt;=23</formula>
    </cfRule>
    <cfRule type="expression" dxfId="12373" priority="328">
      <formula>Z59&lt;23</formula>
    </cfRule>
  </conditionalFormatting>
  <conditionalFormatting sqref="AH59">
    <cfRule type="expression" dxfId="12372" priority="325">
      <formula>Z59&gt;=Y59-8</formula>
    </cfRule>
    <cfRule type="expression" dxfId="12371" priority="326">
      <formula>Z59&lt;Y59-8</formula>
    </cfRule>
  </conditionalFormatting>
  <conditionalFormatting sqref="AG64">
    <cfRule type="expression" dxfId="12370" priority="323">
      <formula>Z64&gt;=23</formula>
    </cfRule>
    <cfRule type="expression" dxfId="12369" priority="324">
      <formula>Z64&lt;23</formula>
    </cfRule>
  </conditionalFormatting>
  <conditionalFormatting sqref="AH64">
    <cfRule type="expression" dxfId="12368" priority="321">
      <formula>Z64&gt;=Y64-8</formula>
    </cfRule>
    <cfRule type="expression" dxfId="12367" priority="322">
      <formula>Z64&lt;Y64-8</formula>
    </cfRule>
  </conditionalFormatting>
  <conditionalFormatting sqref="AG62">
    <cfRule type="expression" dxfId="12366" priority="319">
      <formula>Z62&gt;=23</formula>
    </cfRule>
    <cfRule type="expression" dxfId="12365" priority="320">
      <formula>Z62&lt;23</formula>
    </cfRule>
  </conditionalFormatting>
  <conditionalFormatting sqref="AH62">
    <cfRule type="expression" dxfId="12364" priority="317">
      <formula>Z62&gt;=Y62-8</formula>
    </cfRule>
    <cfRule type="expression" dxfId="12363" priority="318">
      <formula>Z62&lt;Y62-8</formula>
    </cfRule>
  </conditionalFormatting>
  <conditionalFormatting sqref="AG65">
    <cfRule type="expression" dxfId="12362" priority="315">
      <formula>Z65&gt;=23</formula>
    </cfRule>
    <cfRule type="expression" dxfId="12361" priority="316">
      <formula>Z65&lt;23</formula>
    </cfRule>
  </conditionalFormatting>
  <conditionalFormatting sqref="AH65">
    <cfRule type="expression" dxfId="12360" priority="313">
      <formula>Z65&gt;=Y65-8</formula>
    </cfRule>
    <cfRule type="expression" dxfId="12359" priority="314">
      <formula>Z65&lt;Y65-8</formula>
    </cfRule>
  </conditionalFormatting>
  <conditionalFormatting sqref="AG60">
    <cfRule type="expression" dxfId="12358" priority="311">
      <formula>Z60&gt;=23</formula>
    </cfRule>
    <cfRule type="expression" dxfId="12357" priority="312">
      <formula>Z60&lt;23</formula>
    </cfRule>
  </conditionalFormatting>
  <conditionalFormatting sqref="AH60">
    <cfRule type="expression" dxfId="12356" priority="309">
      <formula>Z60&gt;=Y60-8</formula>
    </cfRule>
    <cfRule type="expression" dxfId="12355" priority="310">
      <formula>Z60&lt;Y60-8</formula>
    </cfRule>
  </conditionalFormatting>
  <conditionalFormatting sqref="AG63">
    <cfRule type="expression" dxfId="12354" priority="307">
      <formula>Z63&gt;=23</formula>
    </cfRule>
    <cfRule type="expression" dxfId="12353" priority="308">
      <formula>Z63&lt;23</formula>
    </cfRule>
  </conditionalFormatting>
  <conditionalFormatting sqref="AH63">
    <cfRule type="expression" dxfId="12352" priority="305">
      <formula>Z63&gt;=Y63-8</formula>
    </cfRule>
    <cfRule type="expression" dxfId="12351" priority="306">
      <formula>Z63&lt;Y63-8</formula>
    </cfRule>
  </conditionalFormatting>
  <conditionalFormatting sqref="AG66">
    <cfRule type="expression" dxfId="12350" priority="303">
      <formula>Z66&gt;=23</formula>
    </cfRule>
    <cfRule type="expression" dxfId="12349" priority="304">
      <formula>Z66&lt;23</formula>
    </cfRule>
  </conditionalFormatting>
  <conditionalFormatting sqref="AH66">
    <cfRule type="expression" dxfId="12348" priority="301">
      <formula>Z66&gt;=Y66-8</formula>
    </cfRule>
    <cfRule type="expression" dxfId="12347" priority="302">
      <formula>Z66&lt;Y66-8</formula>
    </cfRule>
  </conditionalFormatting>
  <conditionalFormatting sqref="AG72">
    <cfRule type="expression" dxfId="12346" priority="299">
      <formula>Z72&gt;=23</formula>
    </cfRule>
    <cfRule type="expression" dxfId="12345" priority="300">
      <formula>Z72&lt;23</formula>
    </cfRule>
  </conditionalFormatting>
  <conditionalFormatting sqref="AH72">
    <cfRule type="expression" dxfId="12344" priority="297">
      <formula>Z72&gt;=Y72-8</formula>
    </cfRule>
    <cfRule type="expression" dxfId="12343" priority="298">
      <formula>Z72&lt;Y72-8</formula>
    </cfRule>
  </conditionalFormatting>
  <conditionalFormatting sqref="AG74">
    <cfRule type="expression" dxfId="12342" priority="295">
      <formula>Z74&gt;=23</formula>
    </cfRule>
    <cfRule type="expression" dxfId="12341" priority="296">
      <formula>Z74&lt;23</formula>
    </cfRule>
  </conditionalFormatting>
  <conditionalFormatting sqref="AH74">
    <cfRule type="expression" dxfId="12340" priority="293">
      <formula>Z74&gt;=Y74-8</formula>
    </cfRule>
    <cfRule type="expression" dxfId="12339" priority="294">
      <formula>Z74&lt;Y74-8</formula>
    </cfRule>
  </conditionalFormatting>
  <conditionalFormatting sqref="AG75">
    <cfRule type="expression" dxfId="12338" priority="291">
      <formula>Z75&gt;=23</formula>
    </cfRule>
    <cfRule type="expression" dxfId="12337" priority="292">
      <formula>Z75&lt;23</formula>
    </cfRule>
  </conditionalFormatting>
  <conditionalFormatting sqref="AH75">
    <cfRule type="expression" dxfId="12336" priority="289">
      <formula>Z75&gt;=Y75-8</formula>
    </cfRule>
    <cfRule type="expression" dxfId="12335" priority="290">
      <formula>Z75&lt;Y75-8</formula>
    </cfRule>
  </conditionalFormatting>
  <conditionalFormatting sqref="AG61">
    <cfRule type="expression" dxfId="12334" priority="287">
      <formula>Z61&gt;=23</formula>
    </cfRule>
    <cfRule type="expression" dxfId="12333" priority="288">
      <formula>Z61&lt;23</formula>
    </cfRule>
  </conditionalFormatting>
  <conditionalFormatting sqref="AH61">
    <cfRule type="expression" dxfId="12332" priority="285">
      <formula>Z61&gt;=Y61-8</formula>
    </cfRule>
    <cfRule type="expression" dxfId="12331" priority="286">
      <formula>Z61&lt;Y61-8</formula>
    </cfRule>
  </conditionalFormatting>
  <conditionalFormatting sqref="J82">
    <cfRule type="cellIs" dxfId="12330" priority="284" operator="greaterThan">
      <formula>I82</formula>
    </cfRule>
  </conditionalFormatting>
  <conditionalFormatting sqref="J83">
    <cfRule type="cellIs" dxfId="12329" priority="283" operator="greaterThan">
      <formula>I83</formula>
    </cfRule>
  </conditionalFormatting>
  <conditionalFormatting sqref="J84">
    <cfRule type="cellIs" dxfId="12328" priority="282" operator="greaterThan">
      <formula>I84</formula>
    </cfRule>
  </conditionalFormatting>
  <conditionalFormatting sqref="L82">
    <cfRule type="cellIs" dxfId="12327" priority="281" operator="greaterThan">
      <formula>K82</formula>
    </cfRule>
  </conditionalFormatting>
  <conditionalFormatting sqref="L83">
    <cfRule type="cellIs" dxfId="12326" priority="280" operator="greaterThan">
      <formula>K83</formula>
    </cfRule>
  </conditionalFormatting>
  <conditionalFormatting sqref="L84">
    <cfRule type="cellIs" dxfId="12325" priority="279" operator="greaterThan">
      <formula>K84</formula>
    </cfRule>
  </conditionalFormatting>
  <conditionalFormatting sqref="S32">
    <cfRule type="expression" dxfId="12324" priority="277">
      <formula>J32&gt;=I32-8</formula>
    </cfRule>
    <cfRule type="expression" dxfId="12323" priority="278">
      <formula>J32&lt;I32-8</formula>
    </cfRule>
  </conditionalFormatting>
  <conditionalFormatting sqref="S53">
    <cfRule type="expression" dxfId="12322" priority="275">
      <formula>J53&gt;=I53-8</formula>
    </cfRule>
    <cfRule type="expression" dxfId="12321" priority="276">
      <formula>J53&lt;I53-8</formula>
    </cfRule>
  </conditionalFormatting>
  <conditionalFormatting sqref="AG32">
    <cfRule type="expression" dxfId="12320" priority="273">
      <formula>Z32&gt;=23</formula>
    </cfRule>
    <cfRule type="expression" dxfId="12319" priority="274">
      <formula>Z32&lt;23</formula>
    </cfRule>
  </conditionalFormatting>
  <conditionalFormatting sqref="AH32">
    <cfRule type="expression" dxfId="12318" priority="271">
      <formula>Z32&gt;=Y32-8</formula>
    </cfRule>
    <cfRule type="expression" dxfId="12317" priority="272">
      <formula>Z32&lt;Y32-8</formula>
    </cfRule>
  </conditionalFormatting>
  <conditionalFormatting sqref="AG53">
    <cfRule type="expression" dxfId="12316" priority="269">
      <formula>Z53&gt;=23</formula>
    </cfRule>
    <cfRule type="expression" dxfId="12315" priority="270">
      <formula>Z53&lt;23</formula>
    </cfRule>
  </conditionalFormatting>
  <conditionalFormatting sqref="AH53">
    <cfRule type="expression" dxfId="12314" priority="267">
      <formula>Z53&gt;=Y53-8</formula>
    </cfRule>
    <cfRule type="expression" dxfId="12313" priority="268">
      <formula>Z53&lt;Y53-8</formula>
    </cfRule>
  </conditionalFormatting>
  <conditionalFormatting sqref="J32">
    <cfRule type="cellIs" dxfId="12312" priority="266" operator="greaterThan">
      <formula>I32</formula>
    </cfRule>
  </conditionalFormatting>
  <conditionalFormatting sqref="J53">
    <cfRule type="cellIs" dxfId="12311" priority="265" operator="greaterThan">
      <formula>I53</formula>
    </cfRule>
  </conditionalFormatting>
  <conditionalFormatting sqref="L32">
    <cfRule type="cellIs" dxfId="12310" priority="264" operator="greaterThan">
      <formula>K32</formula>
    </cfRule>
  </conditionalFormatting>
  <conditionalFormatting sqref="L53">
    <cfRule type="cellIs" dxfId="12309" priority="263" operator="greaterThan">
      <formula>K53</formula>
    </cfRule>
  </conditionalFormatting>
  <conditionalFormatting sqref="Z32">
    <cfRule type="cellIs" dxfId="12308" priority="262" operator="greaterThan">
      <formula>Y32</formula>
    </cfRule>
  </conditionalFormatting>
  <conditionalFormatting sqref="Z53">
    <cfRule type="cellIs" dxfId="12307" priority="261" operator="greaterThan">
      <formula>Y53</formula>
    </cfRule>
  </conditionalFormatting>
  <conditionalFormatting sqref="AB32">
    <cfRule type="cellIs" dxfId="12306" priority="260" operator="greaterThan">
      <formula>AA32</formula>
    </cfRule>
  </conditionalFormatting>
  <conditionalFormatting sqref="AB53">
    <cfRule type="cellIs" dxfId="12305" priority="259" operator="greaterThan">
      <formula>AA53</formula>
    </cfRule>
  </conditionalFormatting>
  <conditionalFormatting sqref="R27 R31">
    <cfRule type="expression" dxfId="12304" priority="257">
      <formula>J27&gt;=23</formula>
    </cfRule>
    <cfRule type="expression" dxfId="12303" priority="258">
      <formula>J27&lt;23</formula>
    </cfRule>
  </conditionalFormatting>
  <conditionalFormatting sqref="R58">
    <cfRule type="expression" dxfId="12302" priority="254">
      <formula>E58=0</formula>
    </cfRule>
    <cfRule type="expression" dxfId="12301" priority="255">
      <formula>J58&gt;=23</formula>
    </cfRule>
    <cfRule type="expression" dxfId="12300" priority="256">
      <formula>J58&lt;23</formula>
    </cfRule>
  </conditionalFormatting>
  <conditionalFormatting sqref="Q27 Q31">
    <cfRule type="expression" dxfId="12299" priority="252">
      <formula>D27&lt;C27</formula>
    </cfRule>
    <cfRule type="expression" dxfId="12298" priority="253">
      <formula>D27&gt;=C27</formula>
    </cfRule>
  </conditionalFormatting>
  <conditionalFormatting sqref="Q28">
    <cfRule type="expression" dxfId="12297" priority="250">
      <formula>D28&lt;C28</formula>
    </cfRule>
    <cfRule type="expression" dxfId="12296" priority="251">
      <formula>D28&gt;=C28</formula>
    </cfRule>
  </conditionalFormatting>
  <conditionalFormatting sqref="Q29">
    <cfRule type="expression" dxfId="12295" priority="248">
      <formula>D29&lt;C29</formula>
    </cfRule>
    <cfRule type="expression" dxfId="12294" priority="249">
      <formula>D29&gt;=C29</formula>
    </cfRule>
  </conditionalFormatting>
  <conditionalFormatting sqref="Q30">
    <cfRule type="expression" dxfId="12293" priority="246">
      <formula>D30&lt;C30</formula>
    </cfRule>
    <cfRule type="expression" dxfId="12292" priority="247">
      <formula>D30&gt;=C30</formula>
    </cfRule>
  </conditionalFormatting>
  <conditionalFormatting sqref="Q42">
    <cfRule type="expression" dxfId="12291" priority="242">
      <formula>D42&lt;C42</formula>
    </cfRule>
    <cfRule type="expression" dxfId="12290" priority="243">
      <formula>D42&gt;=C42</formula>
    </cfRule>
  </conditionalFormatting>
  <conditionalFormatting sqref="Q43">
    <cfRule type="expression" dxfId="12289" priority="240">
      <formula>D43&lt;C43</formula>
    </cfRule>
    <cfRule type="expression" dxfId="12288" priority="241">
      <formula>D43&gt;=C43</formula>
    </cfRule>
  </conditionalFormatting>
  <conditionalFormatting sqref="Q44">
    <cfRule type="expression" dxfId="12287" priority="238">
      <formula>D44&lt;C44</formula>
    </cfRule>
    <cfRule type="expression" dxfId="12286" priority="239">
      <formula>D44&gt;=C44</formula>
    </cfRule>
  </conditionalFormatting>
  <conditionalFormatting sqref="Q33">
    <cfRule type="expression" dxfId="12285" priority="236">
      <formula>D33&lt;C33</formula>
    </cfRule>
    <cfRule type="expression" dxfId="12284" priority="237">
      <formula>D33&gt;=C33</formula>
    </cfRule>
  </conditionalFormatting>
  <conditionalFormatting sqref="Q45">
    <cfRule type="expression" dxfId="12283" priority="234">
      <formula>D45&lt;C45</formula>
    </cfRule>
    <cfRule type="expression" dxfId="12282" priority="235">
      <formula>D45&gt;=C45</formula>
    </cfRule>
  </conditionalFormatting>
  <conditionalFormatting sqref="Q46">
    <cfRule type="expression" dxfId="12281" priority="232">
      <formula>D46&lt;C46</formula>
    </cfRule>
    <cfRule type="expression" dxfId="12280" priority="233">
      <formula>D46&gt;=C46</formula>
    </cfRule>
  </conditionalFormatting>
  <conditionalFormatting sqref="Q47">
    <cfRule type="expression" dxfId="12279" priority="230">
      <formula>D47&lt;C47</formula>
    </cfRule>
    <cfRule type="expression" dxfId="12278" priority="231">
      <formula>D47&gt;=C47</formula>
    </cfRule>
  </conditionalFormatting>
  <conditionalFormatting sqref="Q48">
    <cfRule type="expression" dxfId="12277" priority="228">
      <formula>D48&lt;C48</formula>
    </cfRule>
    <cfRule type="expression" dxfId="12276" priority="229">
      <formula>D48&gt;=C48</formula>
    </cfRule>
  </conditionalFormatting>
  <conditionalFormatting sqref="Q49">
    <cfRule type="expression" dxfId="12275" priority="226">
      <formula>D49&lt;C49</formula>
    </cfRule>
    <cfRule type="expression" dxfId="12274" priority="227">
      <formula>D49&gt;=C49</formula>
    </cfRule>
  </conditionalFormatting>
  <conditionalFormatting sqref="Q50">
    <cfRule type="expression" dxfId="12273" priority="224">
      <formula>D50&lt;C50</formula>
    </cfRule>
    <cfRule type="expression" dxfId="12272" priority="225">
      <formula>D50&gt;=C50</formula>
    </cfRule>
  </conditionalFormatting>
  <conditionalFormatting sqref="Q51">
    <cfRule type="expression" dxfId="12271" priority="222">
      <formula>D51&lt;C51</formula>
    </cfRule>
    <cfRule type="expression" dxfId="12270" priority="223">
      <formula>D51&gt;=C51</formula>
    </cfRule>
  </conditionalFormatting>
  <conditionalFormatting sqref="Q52">
    <cfRule type="expression" dxfId="12269" priority="220">
      <formula>D52&lt;C52</formula>
    </cfRule>
    <cfRule type="expression" dxfId="12268" priority="221">
      <formula>D52&gt;=C52</formula>
    </cfRule>
  </conditionalFormatting>
  <conditionalFormatting sqref="Q32">
    <cfRule type="expression" dxfId="12267" priority="218">
      <formula>D32&lt;C32</formula>
    </cfRule>
    <cfRule type="expression" dxfId="12266" priority="219">
      <formula>D32&gt;=C32</formula>
    </cfRule>
  </conditionalFormatting>
  <conditionalFormatting sqref="Q53">
    <cfRule type="expression" dxfId="12265" priority="216">
      <formula>D53&lt;C53</formula>
    </cfRule>
    <cfRule type="expression" dxfId="12264" priority="217">
      <formula>D53&gt;=C53</formula>
    </cfRule>
  </conditionalFormatting>
  <conditionalFormatting sqref="Q59">
    <cfRule type="expression" dxfId="12263" priority="214">
      <formula>D59&lt;C59</formula>
    </cfRule>
    <cfRule type="expression" dxfId="12262" priority="215">
      <formula>D59&gt;=C59</formula>
    </cfRule>
  </conditionalFormatting>
  <conditionalFormatting sqref="Q60">
    <cfRule type="expression" dxfId="12261" priority="212">
      <formula>D60&lt;C60</formula>
    </cfRule>
    <cfRule type="expression" dxfId="12260" priority="213">
      <formula>D60&gt;=C60</formula>
    </cfRule>
  </conditionalFormatting>
  <conditionalFormatting sqref="Q62">
    <cfRule type="expression" dxfId="12259" priority="210">
      <formula>D62&lt;C62</formula>
    </cfRule>
    <cfRule type="expression" dxfId="12258" priority="211">
      <formula>D62&gt;=C62</formula>
    </cfRule>
  </conditionalFormatting>
  <conditionalFormatting sqref="Q63">
    <cfRule type="expression" dxfId="12257" priority="208">
      <formula>D63&lt;C63</formula>
    </cfRule>
    <cfRule type="expression" dxfId="12256" priority="209">
      <formula>D63&gt;=C63</formula>
    </cfRule>
  </conditionalFormatting>
  <conditionalFormatting sqref="Q64">
    <cfRule type="expression" dxfId="12255" priority="206">
      <formula>D64&lt;C64</formula>
    </cfRule>
    <cfRule type="expression" dxfId="12254" priority="207">
      <formula>D64&gt;=C64</formula>
    </cfRule>
  </conditionalFormatting>
  <conditionalFormatting sqref="Q65">
    <cfRule type="expression" dxfId="12253" priority="204">
      <formula>D65&lt;C65</formula>
    </cfRule>
    <cfRule type="expression" dxfId="12252" priority="205">
      <formula>D65&gt;=C65</formula>
    </cfRule>
  </conditionalFormatting>
  <conditionalFormatting sqref="Q66">
    <cfRule type="expression" dxfId="12251" priority="202">
      <formula>D66&lt;C66</formula>
    </cfRule>
    <cfRule type="expression" dxfId="12250" priority="203">
      <formula>D66&gt;=C66</formula>
    </cfRule>
  </conditionalFormatting>
  <conditionalFormatting sqref="Q61">
    <cfRule type="expression" dxfId="12249" priority="200">
      <formula>D61&lt;C61</formula>
    </cfRule>
    <cfRule type="expression" dxfId="12248" priority="201">
      <formula>D61&gt;=C61</formula>
    </cfRule>
  </conditionalFormatting>
  <conditionalFormatting sqref="Q72">
    <cfRule type="expression" dxfId="12247" priority="198">
      <formula>D72&lt;C72</formula>
    </cfRule>
    <cfRule type="expression" dxfId="12246" priority="199">
      <formula>D72&gt;=C72</formula>
    </cfRule>
  </conditionalFormatting>
  <conditionalFormatting sqref="Q73">
    <cfRule type="expression" dxfId="12245" priority="196">
      <formula>D73&lt;C73</formula>
    </cfRule>
    <cfRule type="expression" dxfId="12244" priority="197">
      <formula>D73&gt;=C73</formula>
    </cfRule>
  </conditionalFormatting>
  <conditionalFormatting sqref="T58">
    <cfRule type="containsText" dxfId="12243" priority="195" operator="containsText" text="Assessment Only">
      <formula>NOT(ISERROR(SEARCH("Assessment Only",T58)))</formula>
    </cfRule>
  </conditionalFormatting>
  <conditionalFormatting sqref="R28">
    <cfRule type="expression" dxfId="12242" priority="193">
      <formula>J28&gt;=23</formula>
    </cfRule>
    <cfRule type="expression" dxfId="12241" priority="194">
      <formula>J28&lt;23</formula>
    </cfRule>
  </conditionalFormatting>
  <conditionalFormatting sqref="R29">
    <cfRule type="expression" dxfId="12240" priority="191">
      <formula>J29&gt;=23</formula>
    </cfRule>
    <cfRule type="expression" dxfId="12239" priority="192">
      <formula>J29&lt;23</formula>
    </cfRule>
  </conditionalFormatting>
  <conditionalFormatting sqref="R30">
    <cfRule type="expression" dxfId="12238" priority="189">
      <formula>J30&gt;=23</formula>
    </cfRule>
    <cfRule type="expression" dxfId="12237" priority="190">
      <formula>J30&lt;23</formula>
    </cfRule>
  </conditionalFormatting>
  <conditionalFormatting sqref="R33">
    <cfRule type="expression" dxfId="12236" priority="185">
      <formula>J33&gt;=23</formula>
    </cfRule>
    <cfRule type="expression" dxfId="12235" priority="186">
      <formula>J33&lt;23</formula>
    </cfRule>
  </conditionalFormatting>
  <conditionalFormatting sqref="R34:R35">
    <cfRule type="expression" dxfId="12234" priority="183">
      <formula>J34&gt;=23</formula>
    </cfRule>
    <cfRule type="expression" dxfId="12233" priority="184">
      <formula>J34&lt;23</formula>
    </cfRule>
  </conditionalFormatting>
  <conditionalFormatting sqref="R36">
    <cfRule type="expression" dxfId="12232" priority="181">
      <formula>J36&gt;=23</formula>
    </cfRule>
    <cfRule type="expression" dxfId="12231" priority="182">
      <formula>J36&lt;23</formula>
    </cfRule>
  </conditionalFormatting>
  <conditionalFormatting sqref="R37">
    <cfRule type="expression" dxfId="12230" priority="179">
      <formula>J37&gt;=23</formula>
    </cfRule>
    <cfRule type="expression" dxfId="12229" priority="180">
      <formula>J37&lt;23</formula>
    </cfRule>
  </conditionalFormatting>
  <conditionalFormatting sqref="R42">
    <cfRule type="expression" dxfId="12228" priority="177">
      <formula>J42&gt;=23</formula>
    </cfRule>
    <cfRule type="expression" dxfId="12227" priority="178">
      <formula>J42&lt;23</formula>
    </cfRule>
  </conditionalFormatting>
  <conditionalFormatting sqref="R43">
    <cfRule type="expression" dxfId="12226" priority="175">
      <formula>J43&gt;=23</formula>
    </cfRule>
    <cfRule type="expression" dxfId="12225" priority="176">
      <formula>J43&lt;23</formula>
    </cfRule>
  </conditionalFormatting>
  <conditionalFormatting sqref="R44">
    <cfRule type="expression" dxfId="12224" priority="173">
      <formula>J44&gt;=23</formula>
    </cfRule>
    <cfRule type="expression" dxfId="12223" priority="174">
      <formula>J44&lt;23</formula>
    </cfRule>
  </conditionalFormatting>
  <conditionalFormatting sqref="R45">
    <cfRule type="expression" dxfId="12222" priority="171">
      <formula>J45&gt;=23</formula>
    </cfRule>
    <cfRule type="expression" dxfId="12221" priority="172">
      <formula>J45&lt;23</formula>
    </cfRule>
  </conditionalFormatting>
  <conditionalFormatting sqref="R46">
    <cfRule type="expression" dxfId="12220" priority="169">
      <formula>J46&gt;=23</formula>
    </cfRule>
    <cfRule type="expression" dxfId="12219" priority="170">
      <formula>J46&lt;23</formula>
    </cfRule>
  </conditionalFormatting>
  <conditionalFormatting sqref="R47">
    <cfRule type="expression" dxfId="12218" priority="167">
      <formula>J47&gt;=23</formula>
    </cfRule>
    <cfRule type="expression" dxfId="12217" priority="168">
      <formula>J47&lt;23</formula>
    </cfRule>
  </conditionalFormatting>
  <conditionalFormatting sqref="R48">
    <cfRule type="expression" dxfId="12216" priority="165">
      <formula>J48&gt;=23</formula>
    </cfRule>
    <cfRule type="expression" dxfId="12215" priority="166">
      <formula>J48&lt;23</formula>
    </cfRule>
  </conditionalFormatting>
  <conditionalFormatting sqref="R49">
    <cfRule type="expression" dxfId="12214" priority="163">
      <formula>J49&gt;=23</formula>
    </cfRule>
    <cfRule type="expression" dxfId="12213" priority="164">
      <formula>J49&lt;23</formula>
    </cfRule>
  </conditionalFormatting>
  <conditionalFormatting sqref="R50">
    <cfRule type="expression" dxfId="12212" priority="161">
      <formula>J50&gt;=23</formula>
    </cfRule>
    <cfRule type="expression" dxfId="12211" priority="162">
      <formula>J50&lt;23</formula>
    </cfRule>
  </conditionalFormatting>
  <conditionalFormatting sqref="R51">
    <cfRule type="expression" dxfId="12210" priority="159">
      <formula>J51&gt;=23</formula>
    </cfRule>
    <cfRule type="expression" dxfId="12209" priority="160">
      <formula>J51&lt;23</formula>
    </cfRule>
  </conditionalFormatting>
  <conditionalFormatting sqref="R52">
    <cfRule type="expression" dxfId="12208" priority="157">
      <formula>J52&gt;=23</formula>
    </cfRule>
    <cfRule type="expression" dxfId="12207" priority="158">
      <formula>J52&lt;23</formula>
    </cfRule>
  </conditionalFormatting>
  <conditionalFormatting sqref="R32">
    <cfRule type="expression" dxfId="12206" priority="155">
      <formula>J32&gt;=23</formula>
    </cfRule>
    <cfRule type="expression" dxfId="12205" priority="156">
      <formula>J32&lt;23</formula>
    </cfRule>
  </conditionalFormatting>
  <conditionalFormatting sqref="R53">
    <cfRule type="expression" dxfId="12204" priority="153">
      <formula>J53&gt;=23</formula>
    </cfRule>
    <cfRule type="expression" dxfId="12203" priority="154">
      <formula>J53&lt;23</formula>
    </cfRule>
  </conditionalFormatting>
  <conditionalFormatting sqref="R59">
    <cfRule type="expression" dxfId="12202" priority="151">
      <formula>J59&gt;=23</formula>
    </cfRule>
    <cfRule type="expression" dxfId="12201" priority="152">
      <formula>J59&lt;23</formula>
    </cfRule>
  </conditionalFormatting>
  <conditionalFormatting sqref="R60">
    <cfRule type="expression" dxfId="12200" priority="149">
      <formula>J60&gt;=23</formula>
    </cfRule>
    <cfRule type="expression" dxfId="12199" priority="150">
      <formula>J60&lt;23</formula>
    </cfRule>
  </conditionalFormatting>
  <conditionalFormatting sqref="R62">
    <cfRule type="expression" dxfId="12198" priority="147">
      <formula>J62&gt;=23</formula>
    </cfRule>
    <cfRule type="expression" dxfId="12197" priority="148">
      <formula>J62&lt;23</formula>
    </cfRule>
  </conditionalFormatting>
  <conditionalFormatting sqref="R63">
    <cfRule type="expression" dxfId="12196" priority="145">
      <formula>J63&gt;=23</formula>
    </cfRule>
    <cfRule type="expression" dxfId="12195" priority="146">
      <formula>J63&lt;23</formula>
    </cfRule>
  </conditionalFormatting>
  <conditionalFormatting sqref="R64">
    <cfRule type="expression" dxfId="12194" priority="143">
      <formula>J64&gt;=23</formula>
    </cfRule>
    <cfRule type="expression" dxfId="12193" priority="144">
      <formula>J64&lt;23</formula>
    </cfRule>
  </conditionalFormatting>
  <conditionalFormatting sqref="R65">
    <cfRule type="expression" dxfId="12192" priority="141">
      <formula>J65&gt;=23</formula>
    </cfRule>
    <cfRule type="expression" dxfId="12191" priority="142">
      <formula>J65&lt;23</formula>
    </cfRule>
  </conditionalFormatting>
  <conditionalFormatting sqref="R66">
    <cfRule type="expression" dxfId="12190" priority="139">
      <formula>J66&gt;=23</formula>
    </cfRule>
    <cfRule type="expression" dxfId="12189" priority="140">
      <formula>J66&lt;23</formula>
    </cfRule>
  </conditionalFormatting>
  <conditionalFormatting sqref="R61">
    <cfRule type="expression" dxfId="12188" priority="137">
      <formula>J61&gt;=23</formula>
    </cfRule>
    <cfRule type="expression" dxfId="12187" priority="138">
      <formula>J61&lt;23</formula>
    </cfRule>
  </conditionalFormatting>
  <conditionalFormatting sqref="R72">
    <cfRule type="expression" dxfId="12186" priority="135">
      <formula>J72&gt;=23</formula>
    </cfRule>
    <cfRule type="expression" dxfId="12185" priority="136">
      <formula>J72&lt;23</formula>
    </cfRule>
  </conditionalFormatting>
  <conditionalFormatting sqref="R74">
    <cfRule type="expression" dxfId="12184" priority="131">
      <formula>J74&gt;=23</formula>
    </cfRule>
    <cfRule type="expression" dxfId="12183" priority="132">
      <formula>J74&lt;23</formula>
    </cfRule>
  </conditionalFormatting>
  <conditionalFormatting sqref="R75">
    <cfRule type="expression" dxfId="12182" priority="129">
      <formula>J75&gt;=23</formula>
    </cfRule>
    <cfRule type="expression" dxfId="12181" priority="130">
      <formula>J75&lt;23</formula>
    </cfRule>
  </conditionalFormatting>
  <conditionalFormatting sqref="R73">
    <cfRule type="expression" dxfId="12180" priority="126">
      <formula>E73=0</formula>
    </cfRule>
    <cfRule type="expression" dxfId="12179" priority="127">
      <formula>J73&gt;=23</formula>
    </cfRule>
    <cfRule type="expression" dxfId="12178" priority="128">
      <formula>J73&lt;23</formula>
    </cfRule>
  </conditionalFormatting>
  <conditionalFormatting sqref="S32">
    <cfRule type="expression" dxfId="12177" priority="121">
      <formula>J32&gt;=I32-8</formula>
    </cfRule>
    <cfRule type="expression" dxfId="12176" priority="122">
      <formula>J32&lt;I32-8</formula>
    </cfRule>
  </conditionalFormatting>
  <conditionalFormatting sqref="AG32">
    <cfRule type="expression" dxfId="12175" priority="119">
      <formula>Z32&gt;=23</formula>
    </cfRule>
    <cfRule type="expression" dxfId="12174" priority="120">
      <formula>Z32&lt;23</formula>
    </cfRule>
  </conditionalFormatting>
  <conditionalFormatting sqref="AH32">
    <cfRule type="expression" dxfId="12173" priority="117">
      <formula>Z32&gt;=Y32-8</formula>
    </cfRule>
    <cfRule type="expression" dxfId="12172" priority="118">
      <formula>Z32&lt;Y32-8</formula>
    </cfRule>
  </conditionalFormatting>
  <conditionalFormatting sqref="J32">
    <cfRule type="cellIs" dxfId="12171" priority="116" operator="greaterThan">
      <formula>I32</formula>
    </cfRule>
  </conditionalFormatting>
  <conditionalFormatting sqref="L32">
    <cfRule type="cellIs" dxfId="12170" priority="115" operator="greaterThan">
      <formula>K32</formula>
    </cfRule>
  </conditionalFormatting>
  <conditionalFormatting sqref="Z32">
    <cfRule type="cellIs" dxfId="12169" priority="114" operator="greaterThan">
      <formula>Y32</formula>
    </cfRule>
  </conditionalFormatting>
  <conditionalFormatting sqref="AB32">
    <cfRule type="cellIs" dxfId="12168" priority="113" operator="greaterThan">
      <formula>AA32</formula>
    </cfRule>
  </conditionalFormatting>
  <conditionalFormatting sqref="Q32">
    <cfRule type="expression" dxfId="12167" priority="111">
      <formula>D32&lt;C32</formula>
    </cfRule>
    <cfRule type="expression" dxfId="12166" priority="112">
      <formula>D32&gt;=C32</formula>
    </cfRule>
  </conditionalFormatting>
  <conditionalFormatting sqref="R32">
    <cfRule type="expression" dxfId="12165" priority="109">
      <formula>J32&gt;=23</formula>
    </cfRule>
    <cfRule type="expression" dxfId="12164" priority="110">
      <formula>J32&lt;23</formula>
    </cfRule>
  </conditionalFormatting>
  <conditionalFormatting sqref="S32">
    <cfRule type="expression" dxfId="12163" priority="104">
      <formula>J32&gt;=I32-8</formula>
    </cfRule>
    <cfRule type="expression" dxfId="12162" priority="105">
      <formula>J32&lt;I32-8</formula>
    </cfRule>
  </conditionalFormatting>
  <conditionalFormatting sqref="AG32">
    <cfRule type="expression" dxfId="12161" priority="102">
      <formula>Z32&gt;=23</formula>
    </cfRule>
    <cfRule type="expression" dxfId="12160" priority="103">
      <formula>Z32&lt;23</formula>
    </cfRule>
  </conditionalFormatting>
  <conditionalFormatting sqref="AH32">
    <cfRule type="expression" dxfId="12159" priority="100">
      <formula>Z32&gt;=Y32-8</formula>
    </cfRule>
    <cfRule type="expression" dxfId="12158" priority="101">
      <formula>Z32&lt;Y32-8</formula>
    </cfRule>
  </conditionalFormatting>
  <conditionalFormatting sqref="J32">
    <cfRule type="cellIs" dxfId="12157" priority="99" operator="greaterThan">
      <formula>I32</formula>
    </cfRule>
  </conditionalFormatting>
  <conditionalFormatting sqref="L32">
    <cfRule type="cellIs" dxfId="12156" priority="98" operator="greaterThan">
      <formula>K32</formula>
    </cfRule>
  </conditionalFormatting>
  <conditionalFormatting sqref="Z32">
    <cfRule type="cellIs" dxfId="12155" priority="97" operator="greaterThan">
      <formula>Y32</formula>
    </cfRule>
  </conditionalFormatting>
  <conditionalFormatting sqref="AB32">
    <cfRule type="cellIs" dxfId="12154" priority="96" operator="greaterThan">
      <formula>AA32</formula>
    </cfRule>
  </conditionalFormatting>
  <conditionalFormatting sqref="Q32">
    <cfRule type="expression" dxfId="12153" priority="94">
      <formula>D32&lt;C32</formula>
    </cfRule>
    <cfRule type="expression" dxfId="12152" priority="95">
      <formula>D32&gt;=C32</formula>
    </cfRule>
  </conditionalFormatting>
  <conditionalFormatting sqref="R32">
    <cfRule type="expression" dxfId="12151" priority="92">
      <formula>J32&gt;=23</formula>
    </cfRule>
    <cfRule type="expression" dxfId="12150" priority="93">
      <formula>J32&lt;23</formula>
    </cfRule>
  </conditionalFormatting>
  <conditionalFormatting sqref="S42">
    <cfRule type="expression" dxfId="12149" priority="83">
      <formula>J42&gt;=I42-8</formula>
    </cfRule>
    <cfRule type="expression" dxfId="12148" priority="84">
      <formula>J42&lt;I42-8</formula>
    </cfRule>
  </conditionalFormatting>
  <conditionalFormatting sqref="AG42">
    <cfRule type="expression" dxfId="12147" priority="81">
      <formula>Z42&gt;=23</formula>
    </cfRule>
    <cfRule type="expression" dxfId="12146" priority="82">
      <formula>Z42&lt;23</formula>
    </cfRule>
  </conditionalFormatting>
  <conditionalFormatting sqref="AH42">
    <cfRule type="expression" dxfId="12145" priority="79">
      <formula>Z42&gt;=Y42-8</formula>
    </cfRule>
    <cfRule type="expression" dxfId="12144" priority="80">
      <formula>Z42&lt;Y42-8</formula>
    </cfRule>
  </conditionalFormatting>
  <conditionalFormatting sqref="Q42">
    <cfRule type="expression" dxfId="12143" priority="77">
      <formula>D42&lt;C42</formula>
    </cfRule>
    <cfRule type="expression" dxfId="12142" priority="78">
      <formula>D42&gt;=C42</formula>
    </cfRule>
  </conditionalFormatting>
  <conditionalFormatting sqref="R42">
    <cfRule type="expression" dxfId="12141" priority="75">
      <formula>J42&gt;=23</formula>
    </cfRule>
    <cfRule type="expression" dxfId="12140" priority="76">
      <formula>J42&lt;23</formula>
    </cfRule>
  </conditionalFormatting>
  <conditionalFormatting sqref="S35">
    <cfRule type="expression" dxfId="12139" priority="7">
      <formula>J35&gt;=I35-8</formula>
    </cfRule>
    <cfRule type="expression" dxfId="12138" priority="8">
      <formula>J35&lt;I35-8</formula>
    </cfRule>
  </conditionalFormatting>
  <conditionalFormatting sqref="AG35">
    <cfRule type="expression" dxfId="12137" priority="5">
      <formula>Z35&gt;=23</formula>
    </cfRule>
    <cfRule type="expression" dxfId="12136" priority="6">
      <formula>Z35&lt;23</formula>
    </cfRule>
  </conditionalFormatting>
  <conditionalFormatting sqref="AH35">
    <cfRule type="expression" dxfId="12135" priority="3">
      <formula>Z35&gt;=Y35-8</formula>
    </cfRule>
    <cfRule type="expression" dxfId="12134" priority="4">
      <formula>Z35&lt;Y35-8</formula>
    </cfRule>
  </conditionalFormatting>
  <conditionalFormatting sqref="R35">
    <cfRule type="expression" dxfId="12133" priority="1">
      <formula>J35&gt;=23</formula>
    </cfRule>
    <cfRule type="expression" dxfId="12132"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sheetPr codeName="Sheet11"/>
  <dimension ref="A1:AJ134"/>
  <sheetViews>
    <sheetView topLeftCell="A25"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'[1]11th'!$E$17+'[1]11th'!$F$17+'[1]11th'!$G$17</f>
        <v>0</v>
      </c>
      <c r="D27" s="318">
        <f>'[1]11th'!$H$17+'[1]11th'!$I$17+'[1]11th'!$J$17</f>
        <v>0</v>
      </c>
      <c r="E27" s="14">
        <f>'[1]11th'!B3</f>
        <v>3</v>
      </c>
      <c r="F27" s="71">
        <f>'[1]11th'!C3</f>
        <v>3</v>
      </c>
      <c r="G27" s="16">
        <f>'[1]11th'!D3</f>
        <v>2</v>
      </c>
      <c r="H27" s="325">
        <f>'[1]11th'!E3</f>
        <v>2</v>
      </c>
      <c r="I27" s="81">
        <f>'[1]11th'!F3</f>
        <v>34.5</v>
      </c>
      <c r="J27" s="56">
        <f>'[1]11th'!G3</f>
        <v>34.5</v>
      </c>
      <c r="K27" s="57">
        <f>'[1]11th'!H3</f>
        <v>23</v>
      </c>
      <c r="L27" s="121">
        <f>'[1]11th'!I3</f>
        <v>23</v>
      </c>
      <c r="M27" s="150">
        <f>'[1]11th'!J3</f>
        <v>5</v>
      </c>
      <c r="N27" s="37">
        <f>'[1]11th'!K3</f>
        <v>5</v>
      </c>
      <c r="O27" s="36">
        <f>'[1]11th'!L3</f>
        <v>3</v>
      </c>
      <c r="P27" s="151">
        <f>'[1]11th'!M3</f>
        <v>3</v>
      </c>
      <c r="Q27" s="165" t="str">
        <f>IF(D27="","",IF(D27&gt;=C27,"J",IF(D27&lt;C27,"L")))</f>
        <v>J</v>
      </c>
      <c r="R27" s="69" t="str">
        <f t="shared" ref="R27:R53" si="0">IF(J27="","",IF(J27&gt;=23,"J",IF(J27&lt;23,"L")))</f>
        <v>J</v>
      </c>
      <c r="S27" s="69" t="str">
        <f>IF(J27="","",IF(J27&gt;=I27-8,"J",IF(J27&lt;I27-8,"L")))</f>
        <v>J</v>
      </c>
      <c r="T27" s="15" t="str">
        <f>'[1]11th'!N3</f>
        <v>G</v>
      </c>
      <c r="U27" s="14">
        <f>'[1]11th'!O3</f>
        <v>3</v>
      </c>
      <c r="V27" s="71">
        <f>'[1]11th'!P3</f>
        <v>3</v>
      </c>
      <c r="W27" s="16">
        <f>'[1]11th'!Q3</f>
        <v>2</v>
      </c>
      <c r="X27" s="186">
        <f>'[1]11th'!R3</f>
        <v>2</v>
      </c>
      <c r="Y27" s="81">
        <f>'[1]11th'!S3</f>
        <v>34.5</v>
      </c>
      <c r="Z27" s="56">
        <f>'[1]11th'!T3</f>
        <v>34.5</v>
      </c>
      <c r="AA27" s="17">
        <f>'[1]11th'!U3</f>
        <v>23</v>
      </c>
      <c r="AB27" s="129">
        <f>'[1]11th'!V3</f>
        <v>23</v>
      </c>
      <c r="AC27" s="119">
        <f>'[1]11th'!W3</f>
        <v>5</v>
      </c>
      <c r="AD27" s="37">
        <f>'[1]11th'!X3</f>
        <v>5</v>
      </c>
      <c r="AE27" s="36">
        <f>'[1]11th'!Y3</f>
        <v>3</v>
      </c>
      <c r="AF27" s="124">
        <f>'[1]11th'!Z3</f>
        <v>3</v>
      </c>
      <c r="AG27" s="126" t="str">
        <f>IF(Z27="","",IF(Z27&gt;=23,"J",IF(Z27&lt;23,"L")))</f>
        <v>J</v>
      </c>
      <c r="AH27" s="69" t="str">
        <f>IF(Z27="","",IF(Z27&gt;=Y27-8,"J",IF(Z27&lt;Y27-8,"L")))</f>
        <v>J</v>
      </c>
      <c r="AI27" s="15" t="str">
        <f>'[1]11th'!$AA$3</f>
        <v>G</v>
      </c>
    </row>
    <row r="28" spans="1:35" ht="12" customHeight="1">
      <c r="A28" s="450" t="s">
        <v>2</v>
      </c>
      <c r="B28" s="451"/>
      <c r="C28" s="217">
        <f>'[2]11th'!$E$17+'[2]11th'!$F$17+'[2]11th'!$G$17</f>
        <v>0</v>
      </c>
      <c r="D28" s="319">
        <f>'[2]11th'!$H$17+'[2]11th'!$I$17+'[2]11th'!$J$17</f>
        <v>0</v>
      </c>
      <c r="E28" s="14">
        <f>'[2]11th'!B3</f>
        <v>3</v>
      </c>
      <c r="F28" s="71">
        <f>'[2]11th'!C3</f>
        <v>3</v>
      </c>
      <c r="G28" s="16">
        <f>'[2]11th'!D3</f>
        <v>2</v>
      </c>
      <c r="H28" s="325">
        <f>'[2]11th'!E3</f>
        <v>2</v>
      </c>
      <c r="I28" s="81">
        <f>'[2]11th'!F3</f>
        <v>34.5</v>
      </c>
      <c r="J28" s="56">
        <f>'[2]11th'!G3</f>
        <v>34.5</v>
      </c>
      <c r="K28" s="57">
        <f>'[2]11th'!H3</f>
        <v>23</v>
      </c>
      <c r="L28" s="121">
        <f>'[2]11th'!I3</f>
        <v>23</v>
      </c>
      <c r="M28" s="150">
        <f>'[2]11th'!J3</f>
        <v>5</v>
      </c>
      <c r="N28" s="37">
        <f>'[2]11th'!K3</f>
        <v>5</v>
      </c>
      <c r="O28" s="36">
        <f>'[2]11th'!L3</f>
        <v>3</v>
      </c>
      <c r="P28" s="151">
        <f>'[2]11th'!M3</f>
        <v>3</v>
      </c>
      <c r="Q28" s="165" t="str">
        <f t="shared" ref="Q28:Q53" si="1">IF(D28="","",IF(D28&gt;=C28,"J",IF(D28&lt;C28,"L")))</f>
        <v>J</v>
      </c>
      <c r="R28" s="69" t="str">
        <f t="shared" si="0"/>
        <v>J</v>
      </c>
      <c r="S28" s="69" t="str">
        <f t="shared" ref="S28:S53" si="2">IF(J28="","",IF(J28&gt;=I28-8,"J",IF(J28&lt;I28-8,"L")))</f>
        <v>J</v>
      </c>
      <c r="T28" s="15" t="str">
        <f>'[2]11th'!N3</f>
        <v>G</v>
      </c>
      <c r="U28" s="14">
        <f>'[2]11th'!O3</f>
        <v>3</v>
      </c>
      <c r="V28" s="71">
        <f>'[2]11th'!P3</f>
        <v>3</v>
      </c>
      <c r="W28" s="16">
        <f>'[2]11th'!Q3</f>
        <v>2</v>
      </c>
      <c r="X28" s="186">
        <f>'[2]11th'!R3</f>
        <v>2</v>
      </c>
      <c r="Y28" s="81">
        <f>'[2]11th'!S3</f>
        <v>34.5</v>
      </c>
      <c r="Z28" s="56">
        <f>'[2]11th'!T3</f>
        <v>34.5</v>
      </c>
      <c r="AA28" s="17">
        <f>'[2]11th'!U3</f>
        <v>23</v>
      </c>
      <c r="AB28" s="129">
        <f>'[2]11th'!V3</f>
        <v>23</v>
      </c>
      <c r="AC28" s="119">
        <f>'[2]11th'!W3</f>
        <v>5</v>
      </c>
      <c r="AD28" s="37">
        <f>'[2]11th'!X3</f>
        <v>5</v>
      </c>
      <c r="AE28" s="36">
        <f>'[2]11th'!Y3</f>
        <v>3</v>
      </c>
      <c r="AF28" s="124">
        <f>'[2]11th'!Z3</f>
        <v>3</v>
      </c>
      <c r="AG28" s="126" t="str">
        <f t="shared" ref="AG28:AG53" si="3">IF(Z28="","",IF(Z28&gt;=23,"J",IF(Z28&lt;23,"L")))</f>
        <v>J</v>
      </c>
      <c r="AH28" s="69" t="str">
        <f t="shared" ref="AH28:AH53" si="4">IF(Z28="","",IF(Z28&gt;=Y28-8,"J",IF(Z28&lt;Y28-8,"L")))</f>
        <v>J</v>
      </c>
      <c r="AI28" s="15" t="str">
        <f>'[2]11th'!$AA$3</f>
        <v>G</v>
      </c>
    </row>
    <row r="29" spans="1:35" ht="12" customHeight="1">
      <c r="A29" s="450" t="s">
        <v>3</v>
      </c>
      <c r="B29" s="451"/>
      <c r="C29" s="217">
        <f>'[3]11th'!$E$17+'[3]11th'!$F$17+'[3]11th'!$G$17</f>
        <v>0</v>
      </c>
      <c r="D29" s="319">
        <f>'[3]11th'!$H$17+'[3]11th'!$I$17+'[3]11th'!$J$17</f>
        <v>0</v>
      </c>
      <c r="E29" s="14">
        <f>'[3]11th'!B3</f>
        <v>3</v>
      </c>
      <c r="F29" s="71">
        <f>'[3]11th'!C3</f>
        <v>3</v>
      </c>
      <c r="G29" s="16">
        <f>'[3]11th'!D3</f>
        <v>2</v>
      </c>
      <c r="H29" s="325">
        <f>'[3]11th'!E3</f>
        <v>2</v>
      </c>
      <c r="I29" s="81">
        <f>'[3]11th'!F3</f>
        <v>34.5</v>
      </c>
      <c r="J29" s="56">
        <f>'[3]11th'!G3</f>
        <v>34.5</v>
      </c>
      <c r="K29" s="57">
        <f>'[3]11th'!H3</f>
        <v>23</v>
      </c>
      <c r="L29" s="121">
        <f>'[3]11th'!I3</f>
        <v>23</v>
      </c>
      <c r="M29" s="150">
        <f>'[3]11th'!J3</f>
        <v>5</v>
      </c>
      <c r="N29" s="37">
        <f>'[3]11th'!K3</f>
        <v>5</v>
      </c>
      <c r="O29" s="36">
        <f>'[3]11th'!L3</f>
        <v>3</v>
      </c>
      <c r="P29" s="151">
        <f>'[3]11th'!M3</f>
        <v>3</v>
      </c>
      <c r="Q29" s="165" t="str">
        <f t="shared" si="1"/>
        <v>J</v>
      </c>
      <c r="R29" s="69" t="str">
        <f t="shared" si="0"/>
        <v>J</v>
      </c>
      <c r="S29" s="69" t="str">
        <f t="shared" si="2"/>
        <v>J</v>
      </c>
      <c r="T29" s="15" t="str">
        <f>'[3]11th'!N3</f>
        <v>G</v>
      </c>
      <c r="U29" s="14">
        <f>'[3]11th'!O3</f>
        <v>3</v>
      </c>
      <c r="V29" s="71">
        <f>'[3]11th'!P3</f>
        <v>2</v>
      </c>
      <c r="W29" s="16">
        <f>'[3]11th'!Q3</f>
        <v>2</v>
      </c>
      <c r="X29" s="186">
        <f>'[3]11th'!R3</f>
        <v>3</v>
      </c>
      <c r="Y29" s="81">
        <f>'[3]11th'!S3</f>
        <v>34.5</v>
      </c>
      <c r="Z29" s="56">
        <f>'[3]11th'!T3</f>
        <v>23</v>
      </c>
      <c r="AA29" s="17">
        <f>'[3]11th'!U3</f>
        <v>23</v>
      </c>
      <c r="AB29" s="129">
        <f>'[3]11th'!V3</f>
        <v>34.5</v>
      </c>
      <c r="AC29" s="119">
        <f>'[3]11th'!W3</f>
        <v>5</v>
      </c>
      <c r="AD29" s="37">
        <f>'[3]11th'!X3</f>
        <v>7.5</v>
      </c>
      <c r="AE29" s="36">
        <f>'[3]11th'!Y3</f>
        <v>3</v>
      </c>
      <c r="AF29" s="124">
        <f>'[3]11th'!Z3</f>
        <v>3</v>
      </c>
      <c r="AG29" s="126" t="str">
        <f t="shared" si="3"/>
        <v>J</v>
      </c>
      <c r="AH29" s="69" t="str">
        <f t="shared" si="4"/>
        <v>L</v>
      </c>
      <c r="AI29" s="15" t="str">
        <f>'[3]11th'!$AA$3</f>
        <v>A</v>
      </c>
    </row>
    <row r="30" spans="1:35" ht="12" customHeight="1">
      <c r="A30" s="450" t="s">
        <v>119</v>
      </c>
      <c r="B30" s="451"/>
      <c r="C30" s="217">
        <f>'[4]11th'!$E$17+'[4]11th'!$F$17+'[4]11th'!$G$17</f>
        <v>0</v>
      </c>
      <c r="D30" s="319">
        <f>'[4]11th'!$H$17+'[4]11th'!$I$17+'[4]11th'!$J$17</f>
        <v>0</v>
      </c>
      <c r="E30" s="14">
        <f>'[4]11th'!B3</f>
        <v>7</v>
      </c>
      <c r="F30" s="71">
        <f>'[4]11th'!C3</f>
        <v>7</v>
      </c>
      <c r="G30" s="16">
        <f>'[4]11th'!D3</f>
        <v>6</v>
      </c>
      <c r="H30" s="325">
        <f>'[4]11th'!E3</f>
        <v>5</v>
      </c>
      <c r="I30" s="81">
        <f>'[4]11th'!F3</f>
        <v>80.5</v>
      </c>
      <c r="J30" s="56">
        <f>'[4]11th'!G3</f>
        <v>80.5</v>
      </c>
      <c r="K30" s="57">
        <f>'[4]11th'!H3</f>
        <v>69</v>
      </c>
      <c r="L30" s="121">
        <f>'[4]11th'!I3</f>
        <v>57.5</v>
      </c>
      <c r="M30" s="150">
        <f>'[4]11th'!J3</f>
        <v>5.1428571428571432</v>
      </c>
      <c r="N30" s="37">
        <f>'[4]11th'!K3</f>
        <v>5.1428571428571432</v>
      </c>
      <c r="O30" s="36">
        <f>'[4]11th'!L3</f>
        <v>2.7692307692307692</v>
      </c>
      <c r="P30" s="151">
        <f>'[4]11th'!M3</f>
        <v>3</v>
      </c>
      <c r="Q30" s="165" t="str">
        <f t="shared" si="1"/>
        <v>J</v>
      </c>
      <c r="R30" s="69" t="str">
        <f t="shared" si="0"/>
        <v>J</v>
      </c>
      <c r="S30" s="69" t="str">
        <f>IF(J30="","",IF(J30&gt;=I30-8,"J",IF(J30&lt;I30-8,"L")))</f>
        <v>J</v>
      </c>
      <c r="T30" s="15" t="str">
        <f>'[4]11th'!N3</f>
        <v>G</v>
      </c>
      <c r="U30" s="14">
        <f>'[4]11th'!O3</f>
        <v>7</v>
      </c>
      <c r="V30" s="71">
        <f>'[4]11th'!P3</f>
        <v>7</v>
      </c>
      <c r="W30" s="16">
        <f>'[4]11th'!Q3</f>
        <v>3</v>
      </c>
      <c r="X30" s="186">
        <f>'[4]11th'!R3</f>
        <v>3</v>
      </c>
      <c r="Y30" s="81">
        <f>'[4]11th'!S3</f>
        <v>80.5</v>
      </c>
      <c r="Z30" s="56">
        <f>'[4]11th'!T3</f>
        <v>80.5</v>
      </c>
      <c r="AA30" s="17">
        <f>'[4]11th'!U3</f>
        <v>34.5</v>
      </c>
      <c r="AB30" s="129">
        <f>'[4]11th'!V3</f>
        <v>34.5</v>
      </c>
      <c r="AC30" s="119">
        <f>'[4]11th'!W3</f>
        <v>5.1428571428571432</v>
      </c>
      <c r="AD30" s="37">
        <f>'[4]11th'!X3</f>
        <v>5.1428571428571432</v>
      </c>
      <c r="AE30" s="36">
        <f>'[4]11th'!Y3</f>
        <v>3.6</v>
      </c>
      <c r="AF30" s="124">
        <f>'[4]11th'!Z3</f>
        <v>3.6</v>
      </c>
      <c r="AG30" s="126" t="str">
        <f>IF(Z30="","",IF(Z30&gt;=23,"J",IF(Z30&lt;23,"L")))</f>
        <v>J</v>
      </c>
      <c r="AH30" s="69" t="str">
        <f>IF(Z30="","",IF(Z30&gt;=Y30-8,"J",IF(Z30&lt;Y30-8,"L")))</f>
        <v>J</v>
      </c>
      <c r="AI30" s="15" t="str">
        <f>'[4]11th'!$AA$3</f>
        <v>G</v>
      </c>
    </row>
    <row r="31" spans="1:35" ht="12" customHeight="1">
      <c r="A31" s="450" t="s">
        <v>121</v>
      </c>
      <c r="B31" s="451"/>
      <c r="C31" s="217">
        <f>'[5]11th'!$E$17+'[5]11th'!$F$17+'[5]11th'!$G$17</f>
        <v>0</v>
      </c>
      <c r="D31" s="319">
        <f>'[5]11th'!$H$17+'[5]11th'!$I$17+'[5]11th'!$J$17</f>
        <v>0</v>
      </c>
      <c r="E31" s="14">
        <f>'[5]11th'!B3</f>
        <v>6</v>
      </c>
      <c r="F31" s="71">
        <f>'[5]11th'!C3</f>
        <v>6</v>
      </c>
      <c r="G31" s="16">
        <f>'[5]11th'!D3</f>
        <v>2</v>
      </c>
      <c r="H31" s="325">
        <f>'[5]11th'!E3</f>
        <v>2</v>
      </c>
      <c r="I31" s="81">
        <f>'[5]11th'!F3</f>
        <v>69</v>
      </c>
      <c r="J31" s="56">
        <f>'[5]11th'!G3</f>
        <v>69</v>
      </c>
      <c r="K31" s="57">
        <f>'[5]11th'!H3</f>
        <v>23</v>
      </c>
      <c r="L31" s="121">
        <f>'[5]11th'!I3</f>
        <v>23</v>
      </c>
      <c r="M31" s="150">
        <f>'[5]11th'!J3</f>
        <v>4</v>
      </c>
      <c r="N31" s="37">
        <f>'[5]11th'!K3</f>
        <v>4</v>
      </c>
      <c r="O31" s="36">
        <f>'[5]11th'!L3</f>
        <v>3</v>
      </c>
      <c r="P31" s="151">
        <f>'[5]11th'!M3</f>
        <v>3</v>
      </c>
      <c r="Q31" s="165" t="str">
        <f t="shared" si="1"/>
        <v>J</v>
      </c>
      <c r="R31" s="69" t="str">
        <f t="shared" si="0"/>
        <v>J</v>
      </c>
      <c r="S31" s="69" t="str">
        <f>IF(J31="","",IF(J31&gt;=I31-8,"J",IF(J31&lt;I31-8,"L")))</f>
        <v>J</v>
      </c>
      <c r="T31" s="15" t="str">
        <f>'[5]11th'!N3</f>
        <v>G</v>
      </c>
      <c r="U31" s="14">
        <f>'[5]11th'!O3</f>
        <v>5</v>
      </c>
      <c r="V31" s="71">
        <f>'[5]11th'!P3</f>
        <v>5</v>
      </c>
      <c r="W31" s="16">
        <f>'[5]11th'!Q3</f>
        <v>1</v>
      </c>
      <c r="X31" s="186">
        <f>'[5]11th'!R3</f>
        <v>1</v>
      </c>
      <c r="Y31" s="81">
        <f>'[5]11th'!S3</f>
        <v>57.5</v>
      </c>
      <c r="Z31" s="56">
        <f>'[5]11th'!T3</f>
        <v>57.5</v>
      </c>
      <c r="AA31" s="17">
        <f>'[5]11th'!U3</f>
        <v>11.5</v>
      </c>
      <c r="AB31" s="129">
        <f>'[5]11th'!V3</f>
        <v>11.5</v>
      </c>
      <c r="AC31" s="119">
        <f>'[5]11th'!W3</f>
        <v>4.8</v>
      </c>
      <c r="AD31" s="37">
        <f>'[5]11th'!X3</f>
        <v>4.8</v>
      </c>
      <c r="AE31" s="36">
        <f>'[5]11th'!Y3</f>
        <v>4</v>
      </c>
      <c r="AF31" s="124">
        <f>'[5]11th'!Z3</f>
        <v>4</v>
      </c>
      <c r="AG31" s="126" t="str">
        <f>IF(Z31="","",IF(Z31&gt;=23,"J",IF(Z31&lt;23,"L")))</f>
        <v>J</v>
      </c>
      <c r="AH31" s="69" t="str">
        <f>IF(Z31="","",IF(Z31&gt;=Y31-8,"J",IF(Z31&lt;Y31-8,"L")))</f>
        <v>J</v>
      </c>
      <c r="AI31" s="15" t="str">
        <f>'[5]11th'!$AA$3</f>
        <v>G</v>
      </c>
    </row>
    <row r="32" spans="1:35" ht="12" customHeight="1">
      <c r="A32" s="563" t="s">
        <v>129</v>
      </c>
      <c r="B32" s="564"/>
      <c r="C32" s="217">
        <v>1</v>
      </c>
      <c r="D32" s="319">
        <v>0</v>
      </c>
      <c r="E32" s="14">
        <f>'[6]11th'!B3</f>
        <v>1</v>
      </c>
      <c r="F32" s="315">
        <f>'[6]11th'!C3</f>
        <v>1</v>
      </c>
      <c r="G32" s="16">
        <f>'[6]11th'!D3</f>
        <v>2</v>
      </c>
      <c r="H32" s="314">
        <f>'[6]11th'!E3</f>
        <v>2</v>
      </c>
      <c r="I32" s="81">
        <f>'[6]11th'!F3</f>
        <v>11.5</v>
      </c>
      <c r="J32" s="56">
        <f>'[6]11th'!G3</f>
        <v>11.5</v>
      </c>
      <c r="K32" s="17">
        <f>'[6]11th'!H3</f>
        <v>23</v>
      </c>
      <c r="L32" s="129">
        <f>'[6]11th'!I3</f>
        <v>23</v>
      </c>
      <c r="M32" s="150">
        <f>'[6]11th'!J3</f>
        <v>0</v>
      </c>
      <c r="N32" s="72">
        <f>'[6]11th'!K3</f>
        <v>0</v>
      </c>
      <c r="O32" s="36">
        <f>'[6]11th'!L3</f>
        <v>0</v>
      </c>
      <c r="P32" s="187">
        <f>'[6]11th'!M3</f>
        <v>0</v>
      </c>
      <c r="Q32" s="165" t="str">
        <f>IF(D32="","",IF(D32&gt;=C32,"J",IF(D32&lt;C32,"L")))</f>
        <v>L</v>
      </c>
      <c r="R32" s="69" t="str">
        <f>IF(J32="","",IF(J32&gt;=23,"J",IF(J32&lt;23,"L")))</f>
        <v>L</v>
      </c>
      <c r="S32" s="69" t="str">
        <f>IF(J32="","",IF(J32&gt;=I32-8,"J",IF(J32&lt;I32-8,"L")))</f>
        <v>J</v>
      </c>
      <c r="T32" s="15">
        <f>'[6]11th'!N3</f>
        <v>0</v>
      </c>
      <c r="U32" s="150">
        <f>'[6]11th'!O3</f>
        <v>0</v>
      </c>
      <c r="V32" s="315">
        <f>'[6]11th'!P3</f>
        <v>0</v>
      </c>
      <c r="W32" s="16">
        <f>'[6]11th'!Q3</f>
        <v>0</v>
      </c>
      <c r="X32" s="25">
        <f>'[6]11th'!R3</f>
        <v>0</v>
      </c>
      <c r="Y32" s="81">
        <f>'[6]11th'!S3</f>
        <v>0</v>
      </c>
      <c r="Z32" s="56">
        <f>'[6]11th'!T3</f>
        <v>0</v>
      </c>
      <c r="AA32" s="17">
        <f>'[6]11th'!U3</f>
        <v>0</v>
      </c>
      <c r="AB32" s="129">
        <f>'[6]11th'!V3</f>
        <v>0</v>
      </c>
      <c r="AC32" s="119" t="e">
        <f>'[6]11th'!W3</f>
        <v>#DIV/0!</v>
      </c>
      <c r="AD32" s="72" t="e">
        <f>'[6]11th'!X3</f>
        <v>#DIV/0!</v>
      </c>
      <c r="AE32" s="36" t="e">
        <f>'[6]11th'!Y3</f>
        <v>#DIV/0!</v>
      </c>
      <c r="AF32" s="244" t="e">
        <f>'[6]11th'!Z3</f>
        <v>#DIV/0!</v>
      </c>
      <c r="AG32" s="126" t="str">
        <f>IF(Z32="","",IF(Z32&gt;=23,"J",IF(Z32&lt;23,"L")))</f>
        <v>L</v>
      </c>
      <c r="AH32" s="69" t="str">
        <f>IF(Z32="","",IF(Z32&gt;=Y32-8,"J",IF(Z32&lt;Y32-8,"L")))</f>
        <v>J</v>
      </c>
      <c r="AI32" s="15">
        <f>'[6]11th'!$AA$3</f>
        <v>0</v>
      </c>
    </row>
    <row r="33" spans="1:36" ht="12" customHeight="1">
      <c r="A33" s="450" t="s">
        <v>5</v>
      </c>
      <c r="B33" s="451"/>
      <c r="C33" s="217">
        <f>'[7]11th'!$E$17+'[7]11th'!$F$17+'[7]11th'!$G$17</f>
        <v>0</v>
      </c>
      <c r="D33" s="319">
        <f>'[7]11th'!$H$17+'[7]11th'!$I$17+'[7]11th'!$J$17</f>
        <v>0</v>
      </c>
      <c r="E33" s="14">
        <f>'[7]11th'!B3</f>
        <v>4</v>
      </c>
      <c r="F33" s="71">
        <f>'[7]11th'!C3</f>
        <v>4</v>
      </c>
      <c r="G33" s="16">
        <f>'[7]11th'!D3</f>
        <v>2</v>
      </c>
      <c r="H33" s="325">
        <f>'[7]11th'!E3</f>
        <v>2</v>
      </c>
      <c r="I33" s="81">
        <f>'[7]11th'!F3</f>
        <v>46</v>
      </c>
      <c r="J33" s="56">
        <f>'[7]11th'!G3</f>
        <v>46</v>
      </c>
      <c r="K33" s="57">
        <f>'[7]11th'!H3</f>
        <v>23</v>
      </c>
      <c r="L33" s="121">
        <f>'[7]11th'!I3</f>
        <v>23</v>
      </c>
      <c r="M33" s="263" t="str">
        <f>'[7]11th'!J3</f>
        <v>N/A</v>
      </c>
      <c r="N33" s="264" t="str">
        <f>'[7]11th'!K3</f>
        <v>N/A</v>
      </c>
      <c r="O33" s="264" t="str">
        <f>'[7]11th'!L3</f>
        <v>N/A</v>
      </c>
      <c r="P33" s="266" t="str">
        <f>'[7]11th'!M3</f>
        <v>N/A</v>
      </c>
      <c r="Q33" s="165" t="str">
        <f t="shared" si="1"/>
        <v>J</v>
      </c>
      <c r="R33" s="69" t="str">
        <f t="shared" si="0"/>
        <v>J</v>
      </c>
      <c r="S33" s="69" t="str">
        <f t="shared" si="2"/>
        <v>J</v>
      </c>
      <c r="T33" s="15" t="str">
        <f>'[7]11th'!N3</f>
        <v>G</v>
      </c>
      <c r="U33" s="14">
        <f>'[7]11th'!O3</f>
        <v>3</v>
      </c>
      <c r="V33" s="71">
        <f>'[7]11th'!P3</f>
        <v>3</v>
      </c>
      <c r="W33" s="16">
        <f>'[7]11th'!Q3</f>
        <v>2</v>
      </c>
      <c r="X33" s="186">
        <f>'[7]11th'!R3</f>
        <v>1</v>
      </c>
      <c r="Y33" s="81">
        <f>'[7]11th'!S3</f>
        <v>34.5</v>
      </c>
      <c r="Z33" s="56">
        <f>'[7]11th'!T3</f>
        <v>34.5</v>
      </c>
      <c r="AA33" s="17">
        <f>'[7]11th'!U3</f>
        <v>23</v>
      </c>
      <c r="AB33" s="214">
        <f>'[7]11th'!V3</f>
        <v>11.5</v>
      </c>
      <c r="AC33" s="321" t="str">
        <f>'[7]11th'!W3</f>
        <v>N/A</v>
      </c>
      <c r="AD33" s="264" t="str">
        <f>'[7]11th'!X3</f>
        <v>N/A</v>
      </c>
      <c r="AE33" s="264" t="str">
        <f>'[7]11th'!Y3</f>
        <v>N/A</v>
      </c>
      <c r="AF33" s="265" t="str">
        <f>'[7]11th'!Z3</f>
        <v>N/A</v>
      </c>
      <c r="AG33" s="126" t="str">
        <f t="shared" si="3"/>
        <v>J</v>
      </c>
      <c r="AH33" s="69" t="str">
        <f t="shared" si="4"/>
        <v>J</v>
      </c>
      <c r="AI33" s="15" t="str">
        <f>'[7]11th'!$AA$3</f>
        <v>A</v>
      </c>
    </row>
    <row r="34" spans="1:36" ht="12" customHeight="1">
      <c r="A34" s="450" t="s">
        <v>8</v>
      </c>
      <c r="B34" s="451"/>
      <c r="C34" s="217"/>
      <c r="D34" s="319"/>
      <c r="E34" s="14">
        <f>'[8]11th'!B3</f>
        <v>14</v>
      </c>
      <c r="F34" s="71">
        <f>'[8]11th'!C3</f>
        <v>14</v>
      </c>
      <c r="G34" s="16">
        <f>'[8]11th'!D3</f>
        <v>5</v>
      </c>
      <c r="H34" s="325">
        <f>'[8]11th'!E3</f>
        <v>4</v>
      </c>
      <c r="I34" s="81">
        <f>'[8]11th'!F3</f>
        <v>161</v>
      </c>
      <c r="J34" s="56">
        <f>'[8]11th'!G3</f>
        <v>161</v>
      </c>
      <c r="K34" s="57">
        <f>'[8]11th'!H3</f>
        <v>57.5</v>
      </c>
      <c r="L34" s="121">
        <f>'[8]11th'!I3</f>
        <v>46</v>
      </c>
      <c r="M34" s="263" t="str">
        <f>'[8]11th'!J3</f>
        <v>N/A</v>
      </c>
      <c r="N34" s="264" t="str">
        <f>'[8]11th'!K3</f>
        <v>N/A</v>
      </c>
      <c r="O34" s="264" t="str">
        <f>'[8]11th'!L3</f>
        <v>N/A</v>
      </c>
      <c r="P34" s="266" t="str">
        <f>'[8]11th'!M3</f>
        <v>N/A</v>
      </c>
      <c r="Q34" s="340" t="s">
        <v>120</v>
      </c>
      <c r="R34" s="69" t="str">
        <f t="shared" si="0"/>
        <v>J</v>
      </c>
      <c r="S34" s="69" t="str">
        <f t="shared" si="2"/>
        <v>J</v>
      </c>
      <c r="T34" s="15" t="str">
        <f>'[8]11th'!N3</f>
        <v>G</v>
      </c>
      <c r="U34" s="14">
        <f>'[8]11th'!O3</f>
        <v>13</v>
      </c>
      <c r="V34" s="71">
        <f>'[8]11th'!P3</f>
        <v>14</v>
      </c>
      <c r="W34" s="16">
        <f>'[8]11th'!Q3</f>
        <v>3</v>
      </c>
      <c r="X34" s="186">
        <f>'[8]11th'!R3</f>
        <v>3</v>
      </c>
      <c r="Y34" s="81">
        <f>'[8]11th'!S3</f>
        <v>149.5</v>
      </c>
      <c r="Z34" s="56">
        <f>'[8]11th'!T3</f>
        <v>161</v>
      </c>
      <c r="AA34" s="17">
        <f>'[8]11th'!U3</f>
        <v>34.5</v>
      </c>
      <c r="AB34" s="214">
        <f>'[8]11th'!V3</f>
        <v>34.5</v>
      </c>
      <c r="AC34" s="321" t="str">
        <f>'[8]11th'!W3</f>
        <v>N/A</v>
      </c>
      <c r="AD34" s="264" t="str">
        <f>'[8]11th'!X3</f>
        <v>N/A</v>
      </c>
      <c r="AE34" s="264" t="str">
        <f>'[8]11th'!Y3</f>
        <v>N/A</v>
      </c>
      <c r="AF34" s="265" t="str">
        <f>'[8]11th'!Z3</f>
        <v>N/A</v>
      </c>
      <c r="AG34" s="126" t="str">
        <f t="shared" si="3"/>
        <v>J</v>
      </c>
      <c r="AH34" s="69" t="str">
        <f t="shared" si="4"/>
        <v>J</v>
      </c>
      <c r="AI34" s="15" t="str">
        <f>'[8]11th'!$AA$3</f>
        <v>G</v>
      </c>
    </row>
    <row r="35" spans="1:36" ht="12" customHeight="1">
      <c r="A35" s="316" t="s">
        <v>131</v>
      </c>
      <c r="B35" s="317"/>
      <c r="C35" s="217"/>
      <c r="D35" s="319"/>
      <c r="E35" s="14">
        <f>'[9]11th'!B3</f>
        <v>3</v>
      </c>
      <c r="F35" s="301">
        <f>'[9]11th'!C3</f>
        <v>3</v>
      </c>
      <c r="G35" s="16">
        <f>'[9]11th'!D3</f>
        <v>2</v>
      </c>
      <c r="H35" s="327">
        <f>'[9]11th'!E3</f>
        <v>2</v>
      </c>
      <c r="I35" s="14">
        <f>'[9]11th'!F3</f>
        <v>34.5</v>
      </c>
      <c r="J35" s="301">
        <f>'[9]11th'!G3</f>
        <v>34.5</v>
      </c>
      <c r="K35" s="16">
        <f>'[9]11th'!H3</f>
        <v>23</v>
      </c>
      <c r="L35" s="304">
        <f>'[9]11th'!I3</f>
        <v>23</v>
      </c>
      <c r="M35" s="14" t="str">
        <f>'[9]11th'!J3</f>
        <v>N/A</v>
      </c>
      <c r="N35" s="16" t="str">
        <f>'[9]11th'!K3</f>
        <v>N/A</v>
      </c>
      <c r="O35" s="16" t="str">
        <f>'[9]11th'!L3</f>
        <v>N/A</v>
      </c>
      <c r="P35" s="323" t="str">
        <f>'[9]11th'!M3</f>
        <v>N/A</v>
      </c>
      <c r="Q35" s="340" t="s">
        <v>120</v>
      </c>
      <c r="R35" s="69" t="str">
        <f t="shared" si="0"/>
        <v>J</v>
      </c>
      <c r="S35" s="69" t="str">
        <f t="shared" si="2"/>
        <v>J</v>
      </c>
      <c r="T35" s="323" t="str">
        <f>'[9]11th'!N3</f>
        <v>G</v>
      </c>
      <c r="U35" s="14">
        <f>'[9]11th'!O3</f>
        <v>0</v>
      </c>
      <c r="V35" s="301">
        <f>'[9]11th'!P3</f>
        <v>0</v>
      </c>
      <c r="W35" s="16">
        <f>'[9]11th'!Q3</f>
        <v>0</v>
      </c>
      <c r="X35" s="304">
        <f>'[9]11th'!R3</f>
        <v>0</v>
      </c>
      <c r="Y35" s="14">
        <f>'[9]11th'!S3</f>
        <v>0</v>
      </c>
      <c r="Z35" s="301">
        <f>'[9]11th'!T3</f>
        <v>0</v>
      </c>
      <c r="AA35" s="16">
        <f>'[9]11th'!U3</f>
        <v>0</v>
      </c>
      <c r="AB35" s="304">
        <f>'[9]11th'!V3</f>
        <v>0</v>
      </c>
      <c r="AC35" s="217" t="str">
        <f>'[9]11th'!W3</f>
        <v>N/A</v>
      </c>
      <c r="AD35" s="16" t="str">
        <f>'[9]11th'!X3</f>
        <v>N/A</v>
      </c>
      <c r="AE35" s="16" t="str">
        <f>'[9]11th'!Y3</f>
        <v>N/A</v>
      </c>
      <c r="AF35" s="322" t="str">
        <f>'[9]11th'!Z3</f>
        <v>N/A</v>
      </c>
      <c r="AG35" s="126" t="str">
        <f t="shared" si="3"/>
        <v>L</v>
      </c>
      <c r="AH35" s="69" t="str">
        <f t="shared" si="4"/>
        <v>J</v>
      </c>
      <c r="AI35" s="323" t="str">
        <f>'[9]11th'!AA3</f>
        <v>Closed</v>
      </c>
    </row>
    <row r="36" spans="1:36" ht="12" customHeight="1">
      <c r="A36" s="450" t="s">
        <v>67</v>
      </c>
      <c r="B36" s="451"/>
      <c r="C36" s="217"/>
      <c r="D36" s="319"/>
      <c r="E36" s="14">
        <f>'[10]11th'!B3</f>
        <v>4</v>
      </c>
      <c r="F36" s="71">
        <f>'[10]11th'!C3</f>
        <v>4</v>
      </c>
      <c r="G36" s="16">
        <f>'[10]11th'!D3</f>
        <v>1</v>
      </c>
      <c r="H36" s="325">
        <f>'[10]11th'!E3</f>
        <v>0</v>
      </c>
      <c r="I36" s="81">
        <f>'[10]11th'!F3</f>
        <v>46</v>
      </c>
      <c r="J36" s="56">
        <f>'[10]11th'!G3</f>
        <v>46</v>
      </c>
      <c r="K36" s="57">
        <f>'[10]11th'!H3</f>
        <v>11.5</v>
      </c>
      <c r="L36" s="121">
        <f>'[10]11th'!I3</f>
        <v>0</v>
      </c>
      <c r="M36" s="263" t="str">
        <f>'[10]11th'!J3</f>
        <v>N/A</v>
      </c>
      <c r="N36" s="264" t="str">
        <f>'[10]11th'!K3</f>
        <v>N/A</v>
      </c>
      <c r="O36" s="264" t="str">
        <f>'[10]11th'!L3</f>
        <v>N/A</v>
      </c>
      <c r="P36" s="266" t="str">
        <f>'[10]11th'!M3</f>
        <v>N/A</v>
      </c>
      <c r="Q36" s="340" t="s">
        <v>120</v>
      </c>
      <c r="R36" s="69" t="str">
        <f t="shared" si="0"/>
        <v>J</v>
      </c>
      <c r="S36" s="69" t="str">
        <f t="shared" si="2"/>
        <v>J</v>
      </c>
      <c r="T36" s="15" t="str">
        <f>'[10]11th'!N3</f>
        <v>G</v>
      </c>
      <c r="U36" s="14">
        <f>'[10]11th'!O3</f>
        <v>1</v>
      </c>
      <c r="V36" s="71">
        <f>'[10]11th'!P3</f>
        <v>1</v>
      </c>
      <c r="W36" s="16">
        <f>'[10]11th'!Q3</f>
        <v>0</v>
      </c>
      <c r="X36" s="186">
        <f>'[10]11th'!R3</f>
        <v>0</v>
      </c>
      <c r="Y36" s="81">
        <f>'[10]11th'!S3</f>
        <v>11.5</v>
      </c>
      <c r="Z36" s="56">
        <f>'[10]11th'!T3</f>
        <v>11.5</v>
      </c>
      <c r="AA36" s="17">
        <f>'[10]11th'!U3</f>
        <v>0</v>
      </c>
      <c r="AB36" s="214">
        <f>'[10]11th'!V3</f>
        <v>0</v>
      </c>
      <c r="AC36" s="321" t="str">
        <f>'[10]11th'!W3</f>
        <v>N/A</v>
      </c>
      <c r="AD36" s="264" t="str">
        <f>'[10]11th'!X3</f>
        <v>N/A</v>
      </c>
      <c r="AE36" s="264" t="str">
        <f>'[10]11th'!Y3</f>
        <v>N/A</v>
      </c>
      <c r="AF36" s="265" t="str">
        <f>'[10]11th'!Z3</f>
        <v>N/A</v>
      </c>
      <c r="AG36" s="263" t="s">
        <v>120</v>
      </c>
      <c r="AH36" s="69" t="str">
        <f t="shared" si="4"/>
        <v>J</v>
      </c>
      <c r="AI36" s="15" t="str">
        <f>'[10]11th'!$AA$3</f>
        <v>G</v>
      </c>
    </row>
    <row r="37" spans="1:36" ht="12" customHeight="1" thickBot="1">
      <c r="A37" s="448" t="s">
        <v>9</v>
      </c>
      <c r="B37" s="449"/>
      <c r="C37" s="218"/>
      <c r="D37" s="320"/>
      <c r="E37" s="22">
        <f>'[11]11th'!B3</f>
        <v>2</v>
      </c>
      <c r="F37" s="277">
        <f>'[11]11th'!C3</f>
        <v>2</v>
      </c>
      <c r="G37" s="24">
        <f>'[11]11th'!D3</f>
        <v>0</v>
      </c>
      <c r="H37" s="326">
        <f>'[11]11th'!E3</f>
        <v>0</v>
      </c>
      <c r="I37" s="83">
        <f>'[11]11th'!F3</f>
        <v>23</v>
      </c>
      <c r="J37" s="58">
        <f>'[11]11th'!G3</f>
        <v>23</v>
      </c>
      <c r="K37" s="59">
        <f>'[11]11th'!H3</f>
        <v>0</v>
      </c>
      <c r="L37" s="122">
        <f>'[11]11th'!I3</f>
        <v>0</v>
      </c>
      <c r="M37" s="280" t="str">
        <f>'[11]11th'!J3</f>
        <v>N/A</v>
      </c>
      <c r="N37" s="281" t="str">
        <f>'[11]11th'!K3</f>
        <v>N/A</v>
      </c>
      <c r="O37" s="281" t="str">
        <f>'[11]11th'!L3</f>
        <v>N/A</v>
      </c>
      <c r="P37" s="285" t="str">
        <f>'[11]11th'!M3</f>
        <v>N/A</v>
      </c>
      <c r="Q37" s="286" t="s">
        <v>120</v>
      </c>
      <c r="R37" s="70" t="str">
        <f t="shared" si="0"/>
        <v>J</v>
      </c>
      <c r="S37" s="70" t="str">
        <f t="shared" si="2"/>
        <v>J</v>
      </c>
      <c r="T37" s="21" t="str">
        <f>'[11]11th'!N3</f>
        <v>G</v>
      </c>
      <c r="U37" s="22">
        <f>'[11]11th'!O3</f>
        <v>0</v>
      </c>
      <c r="V37" s="277">
        <f>'[11]11th'!P3</f>
        <v>0</v>
      </c>
      <c r="W37" s="24">
        <f>'[11]11th'!Q3</f>
        <v>0</v>
      </c>
      <c r="X37" s="278">
        <f>'[11]11th'!R3</f>
        <v>0</v>
      </c>
      <c r="Y37" s="83">
        <f>'[11]11th'!S3</f>
        <v>0</v>
      </c>
      <c r="Z37" s="58">
        <f>'[11]11th'!T3</f>
        <v>0</v>
      </c>
      <c r="AA37" s="20">
        <f>'[11]11th'!U3</f>
        <v>0</v>
      </c>
      <c r="AB37" s="284">
        <f>'[11]11th'!V3</f>
        <v>0</v>
      </c>
      <c r="AC37" s="338" t="str">
        <f>'[11]11th'!W3</f>
        <v>N/A</v>
      </c>
      <c r="AD37" s="281" t="str">
        <f>'[11]11th'!X3</f>
        <v>N/A</v>
      </c>
      <c r="AE37" s="281" t="str">
        <f>'[11]11th'!Y3</f>
        <v>N/A</v>
      </c>
      <c r="AF37" s="282" t="str">
        <f>'[11]11th'!Z3</f>
        <v>N/A</v>
      </c>
      <c r="AG37" s="283" t="s">
        <v>120</v>
      </c>
      <c r="AH37" s="287" t="s">
        <v>120</v>
      </c>
      <c r="AI37" s="21" t="str">
        <f>'[11]11th'!$AA$3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'[12]11th'!$E$17+'[12]11th'!$F$17+'[12]11th'!$G$17</f>
        <v>0</v>
      </c>
      <c r="D42" s="291">
        <f>'[12]11th'!$H$17+'[12]11th'!$I$17+'[12]11th'!$J$17</f>
        <v>0</v>
      </c>
      <c r="E42" s="14">
        <f>'[12]11th'!B3</f>
        <v>3</v>
      </c>
      <c r="F42" s="71">
        <f>'[12]11th'!C3</f>
        <v>3</v>
      </c>
      <c r="G42" s="16">
        <f>'[12]11th'!D3</f>
        <v>2</v>
      </c>
      <c r="H42" s="186">
        <f>'[12]11th'!E3</f>
        <v>2</v>
      </c>
      <c r="I42" s="81">
        <f>'[12]11th'!F3</f>
        <v>34.5</v>
      </c>
      <c r="J42" s="56">
        <f>'[12]11th'!G3</f>
        <v>34.5</v>
      </c>
      <c r="K42" s="57">
        <f>'[12]11th'!H3</f>
        <v>23</v>
      </c>
      <c r="L42" s="161">
        <f>'[12]11th'!I3</f>
        <v>23</v>
      </c>
      <c r="M42" s="150">
        <f>'[12]11th'!J3</f>
        <v>6</v>
      </c>
      <c r="N42" s="37">
        <f>'[12]11th'!K3</f>
        <v>6</v>
      </c>
      <c r="O42" s="36">
        <f>'[12]11th'!L3</f>
        <v>3.6</v>
      </c>
      <c r="P42" s="124">
        <f>'[12]11th'!M3</f>
        <v>3.6</v>
      </c>
      <c r="Q42" s="289" t="str">
        <f>IF(D42="","",IF(D42&gt;=C42,"J",IF(D42&lt;C42,"L")))</f>
        <v>J</v>
      </c>
      <c r="R42" s="184" t="str">
        <f>IF(J42="","",IF(J42&gt;=23,"J",IF(J42&lt;23,"L")))</f>
        <v>J</v>
      </c>
      <c r="S42" s="184" t="str">
        <f>IF(J42="","",IF(J42&gt;=I42-8,"J",IF(J42&lt;I42-8,"L")))</f>
        <v>J</v>
      </c>
      <c r="T42" s="185" t="str">
        <f>'[12]11th'!N3</f>
        <v>A</v>
      </c>
      <c r="U42" s="14">
        <f>'[12]11th'!O3</f>
        <v>3</v>
      </c>
      <c r="V42" s="71">
        <f>'[12]11th'!P3</f>
        <v>3</v>
      </c>
      <c r="W42" s="16">
        <f>'[12]11th'!Q3</f>
        <v>1</v>
      </c>
      <c r="X42" s="186">
        <f>'[12]11th'!R3</f>
        <v>2</v>
      </c>
      <c r="Y42" s="55">
        <f>'[12]11th'!S3</f>
        <v>34.5</v>
      </c>
      <c r="Z42" s="56">
        <f>'[12]11th'!T3</f>
        <v>34.5</v>
      </c>
      <c r="AA42" s="17">
        <f>'[12]11th'!U3</f>
        <v>11.5</v>
      </c>
      <c r="AB42" s="129">
        <f>'[12]11th'!V3</f>
        <v>23</v>
      </c>
      <c r="AC42" s="150">
        <f>'[12]11th'!W3</f>
        <v>6</v>
      </c>
      <c r="AD42" s="37">
        <f>'[12]11th'!X3</f>
        <v>6</v>
      </c>
      <c r="AE42" s="36">
        <f>'[12]11th'!Y3</f>
        <v>4.5</v>
      </c>
      <c r="AF42" s="151">
        <f>'[12]11th'!Z3</f>
        <v>3.6</v>
      </c>
      <c r="AG42" s="165" t="str">
        <f>IF(Z42="","",IF(Z42&gt;=23,"J",IF(Z42&lt;23,"L")))</f>
        <v>J</v>
      </c>
      <c r="AH42" s="69" t="str">
        <f>IF(Z42="","",IF(Z42&gt;=Y42-8,"J",IF(Z42&lt;Y42-8,"L")))</f>
        <v>J</v>
      </c>
      <c r="AI42" s="15" t="str">
        <f>'[12]11th'!$AA$3</f>
        <v>G</v>
      </c>
    </row>
    <row r="43" spans="1:36" ht="12" customHeight="1">
      <c r="A43" s="450" t="s">
        <v>6</v>
      </c>
      <c r="B43" s="451"/>
      <c r="C43" s="217">
        <f>'[13]11th'!$E$17+'[13]11th'!$F$17+'[13]11th'!$G$17</f>
        <v>0</v>
      </c>
      <c r="D43" s="254">
        <f>'[13]11th'!$H$17+'[13]11th'!$I$17+'[13]11th'!$J$17</f>
        <v>0</v>
      </c>
      <c r="E43" s="14">
        <f>'[13]11th'!B3</f>
        <v>4</v>
      </c>
      <c r="F43" s="71">
        <f>'[13]11th'!C3</f>
        <v>4</v>
      </c>
      <c r="G43" s="16">
        <f>'[13]11th'!D3</f>
        <v>4</v>
      </c>
      <c r="H43" s="186">
        <f>'[13]11th'!E3</f>
        <v>4</v>
      </c>
      <c r="I43" s="81">
        <f>'[13]11th'!F3</f>
        <v>46</v>
      </c>
      <c r="J43" s="56">
        <f>'[13]11th'!G3</f>
        <v>46</v>
      </c>
      <c r="K43" s="57">
        <f>'[13]11th'!H3</f>
        <v>46</v>
      </c>
      <c r="L43" s="161">
        <f>'[13]11th'!I3</f>
        <v>46</v>
      </c>
      <c r="M43" s="150">
        <f>'[13]11th'!J3</f>
        <v>4</v>
      </c>
      <c r="N43" s="37">
        <f>'[13]11th'!K3</f>
        <v>4</v>
      </c>
      <c r="O43" s="36">
        <f>'[13]11th'!L3</f>
        <v>2</v>
      </c>
      <c r="P43" s="124">
        <f>'[13]11th'!M3</f>
        <v>2</v>
      </c>
      <c r="Q43" s="126" t="str">
        <f>IF(D43="","",IF(D43&gt;=C43,"J",IF(D43&lt;C43,"L")))</f>
        <v>J</v>
      </c>
      <c r="R43" s="90" t="str">
        <f>IF(J43="","",IF(J43&gt;=23,"J",IF(J43&lt;23,"L")))</f>
        <v>J</v>
      </c>
      <c r="S43" s="69" t="str">
        <f>IF(J43="","",IF(J43&gt;=I43-8,"J",IF(J43&lt;I43-8,"L")))</f>
        <v>J</v>
      </c>
      <c r="T43" s="15" t="str">
        <f>'[13]11th'!N3</f>
        <v>G</v>
      </c>
      <c r="U43" s="14">
        <f>'[13]11th'!O3</f>
        <v>4</v>
      </c>
      <c r="V43" s="71">
        <f>'[13]11th'!P3</f>
        <v>3</v>
      </c>
      <c r="W43" s="16">
        <f>'[13]11th'!Q3</f>
        <v>4</v>
      </c>
      <c r="X43" s="186">
        <f>'[13]11th'!R3</f>
        <v>5</v>
      </c>
      <c r="Y43" s="55">
        <f>'[13]11th'!S3</f>
        <v>46</v>
      </c>
      <c r="Z43" s="56">
        <f>'[13]11th'!T3</f>
        <v>34.5</v>
      </c>
      <c r="AA43" s="17">
        <f>'[13]11th'!U3</f>
        <v>46</v>
      </c>
      <c r="AB43" s="129">
        <f>'[13]11th'!V3</f>
        <v>57.5</v>
      </c>
      <c r="AC43" s="150">
        <f>'[13]11th'!W3</f>
        <v>4</v>
      </c>
      <c r="AD43" s="37">
        <f>'[13]11th'!X3</f>
        <v>5.333333333333333</v>
      </c>
      <c r="AE43" s="36">
        <f>'[13]11th'!Y3</f>
        <v>2</v>
      </c>
      <c r="AF43" s="151">
        <f>'[13]11th'!Z3</f>
        <v>2</v>
      </c>
      <c r="AG43" s="165" t="str">
        <f>IF(Z43="","",IF(Z43&gt;=23,"J",IF(Z43&lt;23,"L")))</f>
        <v>J</v>
      </c>
      <c r="AH43" s="69" t="str">
        <f>IF(Z43="","",IF(Z43&gt;=Y43-8,"J",IF(Z43&lt;Y43-8,"L")))</f>
        <v>L</v>
      </c>
      <c r="AI43" s="15" t="str">
        <f>'[13]11th'!$AA$3</f>
        <v>G</v>
      </c>
    </row>
    <row r="44" spans="1:36" ht="12" customHeight="1">
      <c r="A44" s="450" t="s">
        <v>7</v>
      </c>
      <c r="B44" s="451"/>
      <c r="C44" s="217">
        <f>'[14]11th'!$E$17+'[14]11th'!$F$17+'[14]11th'!$G$17</f>
        <v>0</v>
      </c>
      <c r="D44" s="254">
        <f>'[14]11th'!$H$17+'[14]11th'!$I$17+'[14]11th'!$J$17</f>
        <v>0</v>
      </c>
      <c r="E44" s="14">
        <f>'[14]11th'!B3</f>
        <v>3</v>
      </c>
      <c r="F44" s="71">
        <f>'[14]11th'!C3</f>
        <v>3</v>
      </c>
      <c r="G44" s="16">
        <f>'[14]11th'!D3</f>
        <v>2</v>
      </c>
      <c r="H44" s="186">
        <f>'[14]11th'!E3</f>
        <v>4</v>
      </c>
      <c r="I44" s="81">
        <f>'[14]11th'!F3</f>
        <v>34.5</v>
      </c>
      <c r="J44" s="56">
        <f>'[14]11th'!G3</f>
        <v>34.5</v>
      </c>
      <c r="K44" s="57">
        <f>'[14]11th'!H3</f>
        <v>23</v>
      </c>
      <c r="L44" s="161">
        <f>'[14]11th'!I3</f>
        <v>46</v>
      </c>
      <c r="M44" s="150">
        <f>'[14]11th'!J3</f>
        <v>6</v>
      </c>
      <c r="N44" s="37">
        <f>'[14]11th'!K3</f>
        <v>6</v>
      </c>
      <c r="O44" s="36">
        <f>'[14]11th'!L3</f>
        <v>3.6</v>
      </c>
      <c r="P44" s="124">
        <f>'[14]11th'!M3</f>
        <v>2.5714285714285716</v>
      </c>
      <c r="Q44" s="126" t="str">
        <f>IF(D44="","",IF(D44&gt;=C44,"J",IF(D44&lt;C44,"L")))</f>
        <v>J</v>
      </c>
      <c r="R44" s="90" t="str">
        <f>IF(J44="","",IF(J44&gt;=23,"J",IF(J44&lt;23,"L")))</f>
        <v>J</v>
      </c>
      <c r="S44" s="69" t="str">
        <f>IF(J44="","",IF(J44&gt;=I44-8,"J",IF(J44&lt;I44-8,"L")))</f>
        <v>J</v>
      </c>
      <c r="T44" s="15" t="str">
        <f>'[14]11th'!N3</f>
        <v>G</v>
      </c>
      <c r="U44" s="14">
        <f>'[14]11th'!O3</f>
        <v>3</v>
      </c>
      <c r="V44" s="71">
        <f>'[14]11th'!P3</f>
        <v>3</v>
      </c>
      <c r="W44" s="16">
        <f>'[14]11th'!Q3</f>
        <v>1</v>
      </c>
      <c r="X44" s="186">
        <f>'[14]11th'!R3</f>
        <v>3</v>
      </c>
      <c r="Y44" s="55">
        <f>'[14]11th'!S3</f>
        <v>34.5</v>
      </c>
      <c r="Z44" s="56">
        <f>'[14]11th'!T3</f>
        <v>34.5</v>
      </c>
      <c r="AA44" s="17">
        <f>'[14]11th'!U3</f>
        <v>11.5</v>
      </c>
      <c r="AB44" s="129">
        <f>'[14]11th'!V3</f>
        <v>34.5</v>
      </c>
      <c r="AC44" s="150">
        <f>'[14]11th'!W3</f>
        <v>6</v>
      </c>
      <c r="AD44" s="37">
        <f>'[14]11th'!X3</f>
        <v>6</v>
      </c>
      <c r="AE44" s="36">
        <f>'[14]11th'!Y3</f>
        <v>4.5</v>
      </c>
      <c r="AF44" s="151">
        <f>'[14]11th'!Z3</f>
        <v>3</v>
      </c>
      <c r="AG44" s="165" t="str">
        <f>IF(Z44="","",IF(Z44&gt;=23,"J",IF(Z44&lt;23,"L")))</f>
        <v>J</v>
      </c>
      <c r="AH44" s="69" t="str">
        <f>IF(Z44="","",IF(Z44&gt;=Y44-8,"J",IF(Z44&lt;Y44-8,"L")))</f>
        <v>J</v>
      </c>
      <c r="AI44" s="15" t="str">
        <f>'[14]11th'!$AA$3</f>
        <v>G</v>
      </c>
    </row>
    <row r="45" spans="1:36" ht="12" customHeight="1">
      <c r="A45" s="450" t="s">
        <v>11</v>
      </c>
      <c r="B45" s="451"/>
      <c r="C45" s="217">
        <f>'[15]11th'!$E$17+'[15]11th'!$F$17+'[15]11th'!$G$17</f>
        <v>0</v>
      </c>
      <c r="D45" s="254">
        <f>'[15]11th'!$H$17+'[15]11th'!$I$17+'[15]11th'!$J$17</f>
        <v>0</v>
      </c>
      <c r="E45" s="14">
        <f>'[15]11th'!B3</f>
        <v>4</v>
      </c>
      <c r="F45" s="71">
        <f>'[15]11th'!C3</f>
        <v>4</v>
      </c>
      <c r="G45" s="16">
        <f>'[15]11th'!D3</f>
        <v>4</v>
      </c>
      <c r="H45" s="186">
        <f>'[15]11th'!E3</f>
        <v>5</v>
      </c>
      <c r="I45" s="81">
        <f>'[15]11th'!F3</f>
        <v>46</v>
      </c>
      <c r="J45" s="56">
        <f>'[15]11th'!G3</f>
        <v>46</v>
      </c>
      <c r="K45" s="57">
        <f>'[15]11th'!H3</f>
        <v>46</v>
      </c>
      <c r="L45" s="161">
        <f>'[15]11th'!I3</f>
        <v>57.5</v>
      </c>
      <c r="M45" s="150">
        <f>'[15]11th'!J3</f>
        <v>7</v>
      </c>
      <c r="N45" s="37">
        <f>'[15]11th'!K3</f>
        <v>7</v>
      </c>
      <c r="O45" s="36">
        <f>'[15]11th'!L3</f>
        <v>3.5</v>
      </c>
      <c r="P45" s="124">
        <f>'[15]11th'!M3</f>
        <v>3.1111111111111112</v>
      </c>
      <c r="Q45" s="126" t="str">
        <f t="shared" si="1"/>
        <v>J</v>
      </c>
      <c r="R45" s="90" t="str">
        <f t="shared" si="0"/>
        <v>J</v>
      </c>
      <c r="S45" s="69" t="str">
        <f t="shared" si="2"/>
        <v>J</v>
      </c>
      <c r="T45" s="15" t="str">
        <f>'[15]11th'!N3</f>
        <v>G</v>
      </c>
      <c r="U45" s="14">
        <f>'[15]11th'!O3</f>
        <v>4</v>
      </c>
      <c r="V45" s="71">
        <f>'[15]11th'!P3</f>
        <v>4</v>
      </c>
      <c r="W45" s="16">
        <f>'[15]11th'!Q3</f>
        <v>3</v>
      </c>
      <c r="X45" s="186">
        <f>'[15]11th'!R3</f>
        <v>4</v>
      </c>
      <c r="Y45" s="55">
        <f>'[15]11th'!S3</f>
        <v>46</v>
      </c>
      <c r="Z45" s="56">
        <f>'[15]11th'!T3</f>
        <v>46</v>
      </c>
      <c r="AA45" s="17">
        <f>'[15]11th'!U3</f>
        <v>34.5</v>
      </c>
      <c r="AB45" s="129">
        <f>'[15]11th'!V3</f>
        <v>46</v>
      </c>
      <c r="AC45" s="150">
        <f>'[15]11th'!W3</f>
        <v>7</v>
      </c>
      <c r="AD45" s="37">
        <f>'[15]11th'!X3</f>
        <v>7</v>
      </c>
      <c r="AE45" s="36">
        <f>'[15]11th'!Y3</f>
        <v>4</v>
      </c>
      <c r="AF45" s="151">
        <f>'[15]11th'!Z3</f>
        <v>3.5</v>
      </c>
      <c r="AG45" s="165" t="str">
        <f t="shared" si="3"/>
        <v>J</v>
      </c>
      <c r="AH45" s="69" t="str">
        <f t="shared" si="4"/>
        <v>J</v>
      </c>
      <c r="AI45" s="15" t="str">
        <f>'[15]11th'!$AA$3</f>
        <v>G</v>
      </c>
    </row>
    <row r="46" spans="1:36" ht="12" customHeight="1">
      <c r="A46" s="450" t="s">
        <v>10</v>
      </c>
      <c r="B46" s="451"/>
      <c r="C46" s="217">
        <f>'[16]11th'!$E$17+'[16]11th'!$F$17+'[16]11th'!$G$17</f>
        <v>0</v>
      </c>
      <c r="D46" s="254">
        <f>'[16]11th'!$H$17+'[16]11th'!$I$17+'[16]11th'!$J$17</f>
        <v>0</v>
      </c>
      <c r="E46" s="14">
        <f>'[16]11th'!B3</f>
        <v>5</v>
      </c>
      <c r="F46" s="71">
        <f>'[16]11th'!C3</f>
        <v>5</v>
      </c>
      <c r="G46" s="16">
        <f>'[16]11th'!D3</f>
        <v>6</v>
      </c>
      <c r="H46" s="186">
        <f>'[16]11th'!E3</f>
        <v>6</v>
      </c>
      <c r="I46" s="81">
        <f>'[16]11th'!F3</f>
        <v>57.5</v>
      </c>
      <c r="J46" s="56">
        <f>'[16]11th'!G3</f>
        <v>57.5</v>
      </c>
      <c r="K46" s="57">
        <f>'[16]11th'!H3</f>
        <v>69</v>
      </c>
      <c r="L46" s="161">
        <f>'[16]11th'!I3</f>
        <v>69</v>
      </c>
      <c r="M46" s="150">
        <f>'[16]11th'!J3</f>
        <v>6</v>
      </c>
      <c r="N46" s="37">
        <f>'[16]11th'!K3</f>
        <v>6</v>
      </c>
      <c r="O46" s="36">
        <f>'[16]11th'!L3</f>
        <v>2.7272727272727271</v>
      </c>
      <c r="P46" s="124">
        <f>'[16]11th'!M3</f>
        <v>2.7272727272727271</v>
      </c>
      <c r="Q46" s="126" t="str">
        <f t="shared" si="1"/>
        <v>J</v>
      </c>
      <c r="R46" s="90" t="str">
        <f t="shared" si="0"/>
        <v>J</v>
      </c>
      <c r="S46" s="69" t="str">
        <f t="shared" si="2"/>
        <v>J</v>
      </c>
      <c r="T46" s="15" t="str">
        <f>'[16]11th'!N3</f>
        <v>G</v>
      </c>
      <c r="U46" s="14">
        <f>'[16]11th'!O3</f>
        <v>5</v>
      </c>
      <c r="V46" s="71">
        <f>'[16]11th'!P3</f>
        <v>5</v>
      </c>
      <c r="W46" s="16">
        <f>'[16]11th'!Q3</f>
        <v>4</v>
      </c>
      <c r="X46" s="186">
        <f>'[16]11th'!R3</f>
        <v>4</v>
      </c>
      <c r="Y46" s="55">
        <f>'[16]11th'!S3</f>
        <v>57.5</v>
      </c>
      <c r="Z46" s="56">
        <f>'[16]11th'!T3</f>
        <v>57.5</v>
      </c>
      <c r="AA46" s="17">
        <f>'[16]11th'!U3</f>
        <v>46</v>
      </c>
      <c r="AB46" s="129">
        <f>'[16]11th'!V3</f>
        <v>46</v>
      </c>
      <c r="AC46" s="150">
        <f>'[16]11th'!W3</f>
        <v>6</v>
      </c>
      <c r="AD46" s="37">
        <f>'[16]11th'!X3</f>
        <v>6</v>
      </c>
      <c r="AE46" s="36">
        <f>'[16]11th'!Y3</f>
        <v>3.3333333333333335</v>
      </c>
      <c r="AF46" s="151">
        <f>'[16]11th'!Z3</f>
        <v>3.3333333333333335</v>
      </c>
      <c r="AG46" s="165" t="str">
        <f t="shared" si="3"/>
        <v>J</v>
      </c>
      <c r="AH46" s="69" t="str">
        <f t="shared" si="4"/>
        <v>J</v>
      </c>
      <c r="AI46" s="15" t="str">
        <f>'[16]11th'!$AA$3</f>
        <v>G</v>
      </c>
    </row>
    <row r="47" spans="1:36" ht="12" customHeight="1">
      <c r="A47" s="450" t="s">
        <v>13</v>
      </c>
      <c r="B47" s="451"/>
      <c r="C47" s="217">
        <f>'[17]11th'!$E$17+'[17]11th'!$F$17+'[17]11th'!$G$17</f>
        <v>0</v>
      </c>
      <c r="D47" s="254">
        <f>'[17]11th'!$H$17+'[17]11th'!$I$17+'[17]11th'!$J$17</f>
        <v>0</v>
      </c>
      <c r="E47" s="14">
        <f>'[17]11th'!B3</f>
        <v>6</v>
      </c>
      <c r="F47" s="71">
        <f>'[17]11th'!C3</f>
        <v>6</v>
      </c>
      <c r="G47" s="16">
        <f>'[17]11th'!D3</f>
        <v>3</v>
      </c>
      <c r="H47" s="186">
        <f>'[17]11th'!E3</f>
        <v>3</v>
      </c>
      <c r="I47" s="81">
        <f>'[17]11th'!F3</f>
        <v>69</v>
      </c>
      <c r="J47" s="56">
        <f>'[17]11th'!G3</f>
        <v>69</v>
      </c>
      <c r="K47" s="57">
        <f>'[17]11th'!H3</f>
        <v>34.5</v>
      </c>
      <c r="L47" s="161">
        <f>'[17]11th'!I3</f>
        <v>34.5</v>
      </c>
      <c r="M47" s="150">
        <f>'[17]11th'!J3</f>
        <v>4.5</v>
      </c>
      <c r="N47" s="72">
        <f>'[17]11th'!K3</f>
        <v>4.5</v>
      </c>
      <c r="O47" s="36">
        <f>'[17]11th'!L3</f>
        <v>3</v>
      </c>
      <c r="P47" s="244">
        <f>'[17]11th'!M3</f>
        <v>3</v>
      </c>
      <c r="Q47" s="126" t="str">
        <f t="shared" si="1"/>
        <v>J</v>
      </c>
      <c r="R47" s="90" t="str">
        <f t="shared" si="0"/>
        <v>J</v>
      </c>
      <c r="S47" s="69" t="str">
        <f>IF(J47="","",IF(J47&gt;=I47-8,"J",IF(J47&lt;I47-8,"L")))</f>
        <v>J</v>
      </c>
      <c r="T47" s="15" t="str">
        <f>'[17]11th'!N3</f>
        <v>G</v>
      </c>
      <c r="U47" s="14">
        <f>'[17]11th'!O3</f>
        <v>5</v>
      </c>
      <c r="V47" s="71">
        <f>'[17]11th'!P3</f>
        <v>5</v>
      </c>
      <c r="W47" s="16">
        <f>'[17]11th'!Q3</f>
        <v>1</v>
      </c>
      <c r="X47" s="186">
        <f>'[17]11th'!R3</f>
        <v>1</v>
      </c>
      <c r="Y47" s="55">
        <f>'[17]11th'!S3</f>
        <v>57.5</v>
      </c>
      <c r="Z47" s="56">
        <f>'[17]11th'!T3</f>
        <v>57.5</v>
      </c>
      <c r="AA47" s="17">
        <f>'[17]11th'!U3</f>
        <v>11.5</v>
      </c>
      <c r="AB47" s="129">
        <f>'[17]11th'!V3</f>
        <v>11.5</v>
      </c>
      <c r="AC47" s="150">
        <f>'[17]11th'!W3</f>
        <v>5.4</v>
      </c>
      <c r="AD47" s="72">
        <f>'[17]11th'!X3</f>
        <v>5.4</v>
      </c>
      <c r="AE47" s="36">
        <f>'[17]11th'!Y3</f>
        <v>4.5</v>
      </c>
      <c r="AF47" s="187">
        <f>'[17]11th'!Z3</f>
        <v>4.5</v>
      </c>
      <c r="AG47" s="165" t="str">
        <f>IF(Z47="","",IF(Z47&gt;=23,"J",IF(Z47&lt;23,"L")))</f>
        <v>J</v>
      </c>
      <c r="AH47" s="69" t="str">
        <f>IF(Z47="","",IF(Z47&gt;=Y47-8,"J",IF(Z47&lt;Y47-8,"L")))</f>
        <v>J</v>
      </c>
      <c r="AI47" s="15" t="str">
        <f>'[17]11th'!$AA$3</f>
        <v>G</v>
      </c>
    </row>
    <row r="48" spans="1:36" ht="12" customHeight="1">
      <c r="A48" s="450" t="s">
        <v>123</v>
      </c>
      <c r="B48" s="451"/>
      <c r="C48" s="217">
        <f>'[18]11th'!$E$17+'[18]11th'!$F$17+'[18]11th'!$G$17</f>
        <v>0</v>
      </c>
      <c r="D48" s="254">
        <f>'[18]11th'!$H$17+'[18]11th'!$I$17+'[18]11th'!$J$17</f>
        <v>0</v>
      </c>
      <c r="E48" s="14">
        <f>'[18]11th'!B3</f>
        <v>6</v>
      </c>
      <c r="F48" s="71">
        <f>'[18]11th'!C3</f>
        <v>6</v>
      </c>
      <c r="G48" s="16">
        <f>'[18]11th'!D3</f>
        <v>4</v>
      </c>
      <c r="H48" s="186">
        <f>'[18]11th'!E3</f>
        <v>3</v>
      </c>
      <c r="I48" s="81">
        <f>'[18]11th'!F3</f>
        <v>69</v>
      </c>
      <c r="J48" s="56">
        <f>'[18]11th'!G3</f>
        <v>69</v>
      </c>
      <c r="K48" s="57">
        <f>'[18]11th'!H3</f>
        <v>46</v>
      </c>
      <c r="L48" s="161">
        <f>'[18]11th'!I3</f>
        <v>34.5</v>
      </c>
      <c r="M48" s="150">
        <f>'[18]11th'!J3</f>
        <v>6.166666666666667</v>
      </c>
      <c r="N48" s="37">
        <f>'[18]11th'!K3</f>
        <v>6.166666666666667</v>
      </c>
      <c r="O48" s="36">
        <f>'[18]11th'!L3</f>
        <v>3.7</v>
      </c>
      <c r="P48" s="124">
        <f>'[18]11th'!M3</f>
        <v>4.1111111111111107</v>
      </c>
      <c r="Q48" s="126" t="str">
        <f t="shared" si="1"/>
        <v>J</v>
      </c>
      <c r="R48" s="90" t="str">
        <f t="shared" si="0"/>
        <v>J</v>
      </c>
      <c r="S48" s="69" t="str">
        <f t="shared" si="2"/>
        <v>J</v>
      </c>
      <c r="T48" s="15" t="str">
        <f>'[18]11th'!N3</f>
        <v>A</v>
      </c>
      <c r="U48" s="14">
        <f>'[18]11th'!O3</f>
        <v>6</v>
      </c>
      <c r="V48" s="71">
        <f>'[18]11th'!P3</f>
        <v>6</v>
      </c>
      <c r="W48" s="16">
        <f>'[18]11th'!Q3</f>
        <v>2</v>
      </c>
      <c r="X48" s="186">
        <f>'[18]11th'!R3</f>
        <v>3</v>
      </c>
      <c r="Y48" s="55">
        <f>'[18]11th'!S3</f>
        <v>69</v>
      </c>
      <c r="Z48" s="56">
        <f>'[18]11th'!T3</f>
        <v>69</v>
      </c>
      <c r="AA48" s="17">
        <f>'[18]11th'!U3</f>
        <v>23</v>
      </c>
      <c r="AB48" s="129">
        <f>'[18]11th'!V3</f>
        <v>34.5</v>
      </c>
      <c r="AC48" s="150">
        <f>'[18]11th'!W3</f>
        <v>6.166666666666667</v>
      </c>
      <c r="AD48" s="37">
        <f>'[18]11th'!X3</f>
        <v>6.166666666666667</v>
      </c>
      <c r="AE48" s="36">
        <f>'[18]11th'!Y3</f>
        <v>4.625</v>
      </c>
      <c r="AF48" s="151">
        <f>'[18]11th'!Z3</f>
        <v>4.1111111111111107</v>
      </c>
      <c r="AG48" s="165" t="str">
        <f t="shared" si="3"/>
        <v>J</v>
      </c>
      <c r="AH48" s="69" t="str">
        <f t="shared" si="4"/>
        <v>J</v>
      </c>
      <c r="AI48" s="15" t="str">
        <f>'[18]11th'!$AA$3</f>
        <v>G</v>
      </c>
    </row>
    <row r="49" spans="1:35" ht="12" customHeight="1">
      <c r="A49" s="450" t="s">
        <v>12</v>
      </c>
      <c r="B49" s="451"/>
      <c r="C49" s="217">
        <f>'[19]11th'!$E$17+'[19]11th'!$F$17+'[19]11th'!$G$17</f>
        <v>0</v>
      </c>
      <c r="D49" s="254">
        <f>'[19]11th'!$H$17+'[19]11th'!$I$17+'[19]11th'!$J$17</f>
        <v>0</v>
      </c>
      <c r="E49" s="14">
        <f>'[19]11th'!B3</f>
        <v>3</v>
      </c>
      <c r="F49" s="71">
        <f>'[19]11th'!C3</f>
        <v>3</v>
      </c>
      <c r="G49" s="16">
        <f>'[19]11th'!D3</f>
        <v>2</v>
      </c>
      <c r="H49" s="186">
        <f>'[19]11th'!E3</f>
        <v>3</v>
      </c>
      <c r="I49" s="81">
        <f>'[19]11th'!F3</f>
        <v>34.5</v>
      </c>
      <c r="J49" s="56">
        <f>'[19]11th'!G3</f>
        <v>34.5</v>
      </c>
      <c r="K49" s="57">
        <f>'[19]11th'!H3</f>
        <v>23</v>
      </c>
      <c r="L49" s="161">
        <f>'[19]11th'!I3</f>
        <v>34.5</v>
      </c>
      <c r="M49" s="150">
        <f>'[19]11th'!J3</f>
        <v>6.666666666666667</v>
      </c>
      <c r="N49" s="72">
        <f>'[19]11th'!K3</f>
        <v>6.666666666666667</v>
      </c>
      <c r="O49" s="36">
        <f>'[19]11th'!L3</f>
        <v>4</v>
      </c>
      <c r="P49" s="244">
        <f>'[19]11th'!M3</f>
        <v>3.3333333333333335</v>
      </c>
      <c r="Q49" s="126" t="str">
        <f t="shared" si="1"/>
        <v>J</v>
      </c>
      <c r="R49" s="90" t="str">
        <f t="shared" si="0"/>
        <v>J</v>
      </c>
      <c r="S49" s="69" t="str">
        <f>IF(J49="","",IF(J49&gt;=I49-8,"J",IF(J49&lt;I49-8,"L")))</f>
        <v>J</v>
      </c>
      <c r="T49" s="15" t="str">
        <f>'[19]11th'!N3</f>
        <v>A</v>
      </c>
      <c r="U49" s="14">
        <f>'[19]11th'!O3</f>
        <v>3</v>
      </c>
      <c r="V49" s="71">
        <f>'[19]11th'!P3</f>
        <v>3</v>
      </c>
      <c r="W49" s="16">
        <f>'[19]11th'!Q3</f>
        <v>1</v>
      </c>
      <c r="X49" s="186">
        <f>'[19]11th'!R3</f>
        <v>1</v>
      </c>
      <c r="Y49" s="55">
        <f>'[19]11th'!S3</f>
        <v>34.5</v>
      </c>
      <c r="Z49" s="56">
        <f>'[19]11th'!T3</f>
        <v>34.5</v>
      </c>
      <c r="AA49" s="17">
        <f>'[19]11th'!U3</f>
        <v>11.5</v>
      </c>
      <c r="AB49" s="129">
        <f>'[19]11th'!V3</f>
        <v>11.5</v>
      </c>
      <c r="AC49" s="150">
        <f>'[19]11th'!W3</f>
        <v>6.666666666666667</v>
      </c>
      <c r="AD49" s="72">
        <f>'[19]11th'!X3</f>
        <v>6.666666666666667</v>
      </c>
      <c r="AE49" s="36">
        <f>'[19]11th'!Y3</f>
        <v>5</v>
      </c>
      <c r="AF49" s="187">
        <f>'[19]11th'!Z3</f>
        <v>5</v>
      </c>
      <c r="AG49" s="165" t="str">
        <f>IF(Z49="","",IF(Z49&gt;=23,"J",IF(Z49&lt;23,"L")))</f>
        <v>J</v>
      </c>
      <c r="AH49" s="69" t="str">
        <f>IF(Z49="","",IF(Z49&gt;=Y49-8,"J",IF(Z49&lt;Y49-8,"L")))</f>
        <v>J</v>
      </c>
      <c r="AI49" s="15" t="str">
        <f>'[19]11th'!$AA$3</f>
        <v>G</v>
      </c>
    </row>
    <row r="50" spans="1:35" ht="12" customHeight="1">
      <c r="A50" s="488" t="s">
        <v>118</v>
      </c>
      <c r="B50" s="489"/>
      <c r="C50" s="217">
        <f>'[20]11th'!$E$17+'[20]11th'!$F$17+'[20]11th'!$G$17</f>
        <v>0</v>
      </c>
      <c r="D50" s="254">
        <f>'[20]11th'!$H$17+'[20]11th'!$I$17+'[20]11th'!$J$17</f>
        <v>0</v>
      </c>
      <c r="E50" s="14">
        <f>'[20]11th'!B3</f>
        <v>2</v>
      </c>
      <c r="F50" s="71">
        <f>'[20]11th'!C3</f>
        <v>2</v>
      </c>
      <c r="G50" s="16">
        <f>'[20]11th'!D3</f>
        <v>2</v>
      </c>
      <c r="H50" s="186">
        <f>'[20]11th'!E3</f>
        <v>2</v>
      </c>
      <c r="I50" s="81">
        <f>'[20]11th'!F3</f>
        <v>23</v>
      </c>
      <c r="J50" s="56">
        <f>'[20]11th'!G3</f>
        <v>23</v>
      </c>
      <c r="K50" s="57">
        <f>'[20]11th'!H3</f>
        <v>23</v>
      </c>
      <c r="L50" s="161">
        <f>'[20]11th'!I3</f>
        <v>23</v>
      </c>
      <c r="M50" s="150">
        <f>'[20]11th'!J3</f>
        <v>5.5</v>
      </c>
      <c r="N50" s="37">
        <f>'[20]11th'!K3</f>
        <v>5.5</v>
      </c>
      <c r="O50" s="36">
        <f>'[20]11th'!L3</f>
        <v>2.75</v>
      </c>
      <c r="P50" s="124">
        <f>'[20]11th'!M3</f>
        <v>2.75</v>
      </c>
      <c r="Q50" s="126" t="str">
        <f t="shared" si="1"/>
        <v>J</v>
      </c>
      <c r="R50" s="90" t="str">
        <f t="shared" si="0"/>
        <v>J</v>
      </c>
      <c r="S50" s="69" t="str">
        <f>IF(J50="","",IF(J50&gt;=I50-8,"J",IF(J50&lt;I50-8,"L")))</f>
        <v>J</v>
      </c>
      <c r="T50" s="15" t="str">
        <f>'[20]11th'!N3</f>
        <v>G</v>
      </c>
      <c r="U50" s="14">
        <f>'[20]11th'!O3</f>
        <v>2</v>
      </c>
      <c r="V50" s="71">
        <f>'[20]11th'!P3</f>
        <v>2</v>
      </c>
      <c r="W50" s="16">
        <f>'[20]11th'!Q3</f>
        <v>1</v>
      </c>
      <c r="X50" s="186">
        <f>'[20]11th'!R3</f>
        <v>2</v>
      </c>
      <c r="Y50" s="55">
        <f>'[20]11th'!S3</f>
        <v>23</v>
      </c>
      <c r="Z50" s="56">
        <f>'[20]11th'!T3</f>
        <v>23</v>
      </c>
      <c r="AA50" s="17">
        <f>'[20]11th'!U3</f>
        <v>11.5</v>
      </c>
      <c r="AB50" s="129">
        <f>'[20]11th'!V3</f>
        <v>23</v>
      </c>
      <c r="AC50" s="150">
        <f>'[20]11th'!W3</f>
        <v>5.5</v>
      </c>
      <c r="AD50" s="37">
        <f>'[20]11th'!X3</f>
        <v>5.5</v>
      </c>
      <c r="AE50" s="36">
        <f>'[20]11th'!Y3</f>
        <v>3.6666666666666665</v>
      </c>
      <c r="AF50" s="151">
        <f>'[20]11th'!Z3</f>
        <v>2.75</v>
      </c>
      <c r="AG50" s="165" t="str">
        <f>IF(Z50="","",IF(Z50&gt;=23,"J",IF(Z50&lt;23,"L")))</f>
        <v>J</v>
      </c>
      <c r="AH50" s="69" t="str">
        <f>IF(Z50="","",IF(Z50&gt;=Y50-8,"J",IF(Z50&lt;Y50-8,"L")))</f>
        <v>J</v>
      </c>
      <c r="AI50" s="15" t="str">
        <f>'[20]11th'!$AA$3</f>
        <v>G</v>
      </c>
    </row>
    <row r="51" spans="1:35" ht="12" customHeight="1">
      <c r="A51" s="450" t="s">
        <v>127</v>
      </c>
      <c r="B51" s="451"/>
      <c r="C51" s="217">
        <f>'[21]11th'!$E$17+'[21]11th'!$F$17+'[21]11th'!$G$17</f>
        <v>0</v>
      </c>
      <c r="D51" s="254">
        <f>'[21]11th'!$H$17+'[21]11th'!$I$17+'[21]11th'!$J$17</f>
        <v>0</v>
      </c>
      <c r="E51" s="14">
        <f>'[21]11th'!B3</f>
        <v>3</v>
      </c>
      <c r="F51" s="71">
        <f>'[21]11th'!C3</f>
        <v>5</v>
      </c>
      <c r="G51" s="16">
        <f>'[21]11th'!D3</f>
        <v>4</v>
      </c>
      <c r="H51" s="186">
        <f>'[21]11th'!E3</f>
        <v>5</v>
      </c>
      <c r="I51" s="81">
        <f>'[21]11th'!F3</f>
        <v>34.5</v>
      </c>
      <c r="J51" s="56">
        <f>'[21]11th'!G3</f>
        <v>57.5</v>
      </c>
      <c r="K51" s="57">
        <f>'[21]11th'!H3</f>
        <v>46</v>
      </c>
      <c r="L51" s="161">
        <f>'[21]11th'!I3</f>
        <v>57.5</v>
      </c>
      <c r="M51" s="150">
        <f>'[21]11th'!J3</f>
        <v>12</v>
      </c>
      <c r="N51" s="37">
        <f>'[21]11th'!K3</f>
        <v>7.2</v>
      </c>
      <c r="O51" s="36">
        <f>'[21]11th'!L3</f>
        <v>5.1428571428571432</v>
      </c>
      <c r="P51" s="124">
        <f>'[21]11th'!M3</f>
        <v>3.6</v>
      </c>
      <c r="Q51" s="126" t="str">
        <f t="shared" si="1"/>
        <v>J</v>
      </c>
      <c r="R51" s="90" t="str">
        <f t="shared" si="0"/>
        <v>J</v>
      </c>
      <c r="S51" s="69" t="str">
        <f>IF(J51="","",IF(J51&gt;=I51-8,"J",IF(J51&lt;I51-8,"L")))</f>
        <v>J</v>
      </c>
      <c r="T51" s="15" t="str">
        <f>'[21]11th'!N3</f>
        <v>G</v>
      </c>
      <c r="U51" s="14">
        <f>'[21]11th'!O3</f>
        <v>3</v>
      </c>
      <c r="V51" s="71">
        <f>'[21]11th'!P3</f>
        <v>5</v>
      </c>
      <c r="W51" s="16">
        <f>'[21]11th'!Q3</f>
        <v>4</v>
      </c>
      <c r="X51" s="186">
        <f>'[21]11th'!R3</f>
        <v>5</v>
      </c>
      <c r="Y51" s="55">
        <f>'[21]11th'!S3</f>
        <v>34.5</v>
      </c>
      <c r="Z51" s="56">
        <f>'[21]11th'!T3</f>
        <v>57.5</v>
      </c>
      <c r="AA51" s="17">
        <f>'[21]11th'!U3</f>
        <v>46</v>
      </c>
      <c r="AB51" s="129">
        <f>'[21]11th'!V3</f>
        <v>57.5</v>
      </c>
      <c r="AC51" s="150">
        <f>'[21]11th'!W3</f>
        <v>12</v>
      </c>
      <c r="AD51" s="37">
        <f>'[21]11th'!X3</f>
        <v>7.2</v>
      </c>
      <c r="AE51" s="36">
        <f>'[21]11th'!Y3</f>
        <v>5.1428571428571432</v>
      </c>
      <c r="AF51" s="151">
        <f>'[21]11th'!Z3</f>
        <v>3.6</v>
      </c>
      <c r="AG51" s="165" t="str">
        <f>IF(Z51="","",IF(Z51&gt;=23,"J",IF(Z51&lt;23,"L")))</f>
        <v>J</v>
      </c>
      <c r="AH51" s="69" t="str">
        <f>IF(Z51="","",IF(Z51&gt;=Y51-8,"J",IF(Z51&lt;Y51-8,"L")))</f>
        <v>J</v>
      </c>
      <c r="AI51" s="15" t="str">
        <f>'[21]11th'!$AA$3</f>
        <v>G</v>
      </c>
    </row>
    <row r="52" spans="1:35" ht="12" customHeight="1">
      <c r="A52" s="486" t="s">
        <v>14</v>
      </c>
      <c r="B52" s="487"/>
      <c r="C52" s="217">
        <f>'[22]11th'!$E$17+'[22]11th'!$F$17+'[22]11th'!$G$17</f>
        <v>0</v>
      </c>
      <c r="D52" s="254">
        <f>'[22]11th'!$H$17+'[22]11th'!$I$17+'[22]11th'!$J$17</f>
        <v>0</v>
      </c>
      <c r="E52" s="14">
        <f>'[22]11th'!B3</f>
        <v>7</v>
      </c>
      <c r="F52" s="71">
        <f>'[22]11th'!C3</f>
        <v>6.65</v>
      </c>
      <c r="G52" s="16">
        <f>'[22]11th'!D3</f>
        <v>4</v>
      </c>
      <c r="H52" s="186">
        <f>'[22]11th'!E3</f>
        <v>4</v>
      </c>
      <c r="I52" s="81">
        <f>'[22]11th'!F3</f>
        <v>76.5</v>
      </c>
      <c r="J52" s="56">
        <f>'[22]11th'!G3</f>
        <v>76.5</v>
      </c>
      <c r="K52" s="57">
        <f>'[22]11th'!H3</f>
        <v>46</v>
      </c>
      <c r="L52" s="161">
        <f>'[22]11th'!I3</f>
        <v>46</v>
      </c>
      <c r="M52" s="150">
        <f>'[22]11th'!J3</f>
        <v>4.9624060150375939</v>
      </c>
      <c r="N52" s="72">
        <f>'[22]11th'!K3</f>
        <v>4.9624060150375939</v>
      </c>
      <c r="O52" s="36">
        <f>'[22]11th'!L3</f>
        <v>3.0985915492957745</v>
      </c>
      <c r="P52" s="244">
        <f>'[22]11th'!M3</f>
        <v>3.0985915492957745</v>
      </c>
      <c r="Q52" s="126" t="str">
        <f t="shared" si="1"/>
        <v>J</v>
      </c>
      <c r="R52" s="90" t="str">
        <f t="shared" si="0"/>
        <v>J</v>
      </c>
      <c r="S52" s="69" t="str">
        <f t="shared" si="2"/>
        <v>J</v>
      </c>
      <c r="T52" s="15" t="str">
        <f>'[22]11th'!N3</f>
        <v>A</v>
      </c>
      <c r="U52" s="14">
        <f>'[22]11th'!O3</f>
        <v>6</v>
      </c>
      <c r="V52" s="71">
        <f>'[22]11th'!P3</f>
        <v>6</v>
      </c>
      <c r="W52" s="16">
        <f>'[22]11th'!Q3</f>
        <v>4</v>
      </c>
      <c r="X52" s="186">
        <f>'[22]11th'!R3</f>
        <v>4</v>
      </c>
      <c r="Y52" s="55">
        <f>'[22]11th'!S3</f>
        <v>69</v>
      </c>
      <c r="Z52" s="56">
        <f>'[22]11th'!T3</f>
        <v>69</v>
      </c>
      <c r="AA52" s="17">
        <f>'[22]11th'!U3</f>
        <v>46</v>
      </c>
      <c r="AB52" s="129">
        <f>'[22]11th'!V3</f>
        <v>46</v>
      </c>
      <c r="AC52" s="150">
        <f>'[22]11th'!W3</f>
        <v>5.5</v>
      </c>
      <c r="AD52" s="72">
        <f>'[22]11th'!X3</f>
        <v>5.5</v>
      </c>
      <c r="AE52" s="36">
        <f>'[22]11th'!Y3</f>
        <v>3.3</v>
      </c>
      <c r="AF52" s="187">
        <f>'[22]11th'!Z3</f>
        <v>3.3</v>
      </c>
      <c r="AG52" s="165" t="str">
        <f t="shared" si="3"/>
        <v>J</v>
      </c>
      <c r="AH52" s="69" t="str">
        <f t="shared" si="4"/>
        <v>J</v>
      </c>
      <c r="AI52" s="15" t="str">
        <f>'[22]11th'!$AA$3</f>
        <v>G</v>
      </c>
    </row>
    <row r="53" spans="1:35" ht="12" customHeight="1" thickBot="1">
      <c r="A53" s="565" t="s">
        <v>122</v>
      </c>
      <c r="B53" s="566"/>
      <c r="C53" s="218">
        <f>'[23]11th'!$E$17+'[23]11th'!$F$17+'[23]11th'!$G$17</f>
        <v>0</v>
      </c>
      <c r="D53" s="226">
        <f>'[23]11th'!$H$17+'[23]11th'!$I$17+'[23]11th'!$J$17</f>
        <v>0</v>
      </c>
      <c r="E53" s="22">
        <f>'[23]11th'!B3</f>
        <v>3</v>
      </c>
      <c r="F53" s="255">
        <f>'[23]11th'!C3</f>
        <v>3</v>
      </c>
      <c r="G53" s="24">
        <f>'[23]11th'!D3</f>
        <v>2</v>
      </c>
      <c r="H53" s="43">
        <f>'[23]11th'!E3</f>
        <v>4</v>
      </c>
      <c r="I53" s="83">
        <f>'[23]11th'!F3</f>
        <v>34.5</v>
      </c>
      <c r="J53" s="58">
        <f>'[23]11th'!G3</f>
        <v>34.5</v>
      </c>
      <c r="K53" s="20">
        <f>'[23]11th'!H3</f>
        <v>23</v>
      </c>
      <c r="L53" s="58">
        <f>'[23]11th'!I3</f>
        <v>46</v>
      </c>
      <c r="M53" s="189">
        <f>'[23]11th'!J3</f>
        <v>5.333333333333333</v>
      </c>
      <c r="N53" s="74">
        <f>'[23]11th'!K3</f>
        <v>5.333333333333333</v>
      </c>
      <c r="O53" s="73">
        <f>'[23]11th'!L3</f>
        <v>3.2</v>
      </c>
      <c r="P53" s="245">
        <f>'[23]11th'!M3</f>
        <v>2.2857142857142856</v>
      </c>
      <c r="Q53" s="246" t="str">
        <f t="shared" si="1"/>
        <v>J</v>
      </c>
      <c r="R53" s="288" t="str">
        <f t="shared" si="0"/>
        <v>J</v>
      </c>
      <c r="S53" s="70" t="str">
        <f t="shared" si="2"/>
        <v>J</v>
      </c>
      <c r="T53" s="21" t="str">
        <f>'[23]11th'!N3</f>
        <v>G</v>
      </c>
      <c r="U53" s="22">
        <f>'[23]11th'!O3</f>
        <v>3</v>
      </c>
      <c r="V53" s="255">
        <f>'[23]11th'!P3</f>
        <v>3</v>
      </c>
      <c r="W53" s="24">
        <f>'[23]11th'!Q3</f>
        <v>2</v>
      </c>
      <c r="X53" s="43">
        <f>'[23]11th'!R3</f>
        <v>3</v>
      </c>
      <c r="Y53" s="215">
        <f>'[23]11th'!S3</f>
        <v>34.5</v>
      </c>
      <c r="Z53" s="58">
        <f>'[23]11th'!T3</f>
        <v>34.5</v>
      </c>
      <c r="AA53" s="20">
        <f>'[23]11th'!U3</f>
        <v>23</v>
      </c>
      <c r="AB53" s="130">
        <f>'[23]11th'!V3</f>
        <v>34.5</v>
      </c>
      <c r="AC53" s="189">
        <f>'[23]11th'!W3</f>
        <v>5.333333333333333</v>
      </c>
      <c r="AD53" s="74">
        <f>'[23]11th'!X3</f>
        <v>5.333333333333333</v>
      </c>
      <c r="AE53" s="73">
        <f>'[23]11th'!Y3</f>
        <v>3.2</v>
      </c>
      <c r="AF53" s="190">
        <f>'[23]11th'!Z3</f>
        <v>2.6666666666666665</v>
      </c>
      <c r="AG53" s="188" t="str">
        <f t="shared" si="3"/>
        <v>J</v>
      </c>
      <c r="AH53" s="70" t="str">
        <f t="shared" si="4"/>
        <v>J</v>
      </c>
      <c r="AI53" s="21" t="str">
        <f>'[23]11th'!$AA$3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'[24]11th'!B32</f>
        <v>0</v>
      </c>
      <c r="F58" s="88">
        <f>'[24]11th'!C32</f>
        <v>0</v>
      </c>
      <c r="G58" s="89">
        <f>'[24]11th'!D32</f>
        <v>0</v>
      </c>
      <c r="H58" s="132">
        <f>'[24]11th'!E32</f>
        <v>0</v>
      </c>
      <c r="I58" s="120">
        <f>'[24]11th'!F32</f>
        <v>0</v>
      </c>
      <c r="J58" s="53">
        <f>'[24]11th'!G32</f>
        <v>0</v>
      </c>
      <c r="K58" s="54">
        <f>'[24]11th'!H32</f>
        <v>0</v>
      </c>
      <c r="L58" s="290">
        <f>'[24]11th'!I32</f>
        <v>0</v>
      </c>
      <c r="M58" s="118" t="e">
        <f>'[24]11th'!J32</f>
        <v>#DIV/0!</v>
      </c>
      <c r="N58" s="39" t="e">
        <f>'[24]11th'!K32</f>
        <v>#DIV/0!</v>
      </c>
      <c r="O58" s="38" t="e">
        <f>'[24]11th'!L32</f>
        <v>#DIV/0!</v>
      </c>
      <c r="P58" s="123" t="e">
        <f>'[24]11th'!M32</f>
        <v>#DIV/0!</v>
      </c>
      <c r="Q58" s="251" t="s">
        <v>120</v>
      </c>
      <c r="R58" s="90" t="str">
        <f>IF(J58="","",IF(E58=0,"J",IF(J58&gt;=23,"J",IF(J58&lt;23,"L"))))</f>
        <v>J</v>
      </c>
      <c r="S58" s="90" t="str">
        <f t="shared" ref="S58" si="5">IF(J58="","",IF(J58&gt;=I58-8,"J",IF(J58&lt;I58-8,"L")))</f>
        <v>J</v>
      </c>
      <c r="T58" s="262" t="str">
        <f>'[24]11th'!N32</f>
        <v>Closed</v>
      </c>
      <c r="U58" s="87">
        <f>'[24]11th'!O32</f>
        <v>0</v>
      </c>
      <c r="V58" s="88">
        <f>'[24]11th'!P32</f>
        <v>0</v>
      </c>
      <c r="W58" s="89">
        <f>'[24]11th'!Q32</f>
        <v>0</v>
      </c>
      <c r="X58" s="132">
        <f>'[24]11th'!R32</f>
        <v>0</v>
      </c>
      <c r="Y58" s="247">
        <f>'[24]11th'!S32</f>
        <v>0</v>
      </c>
      <c r="Z58" s="260">
        <f>'[24]11th'!T32</f>
        <v>0</v>
      </c>
      <c r="AA58" s="248">
        <f>'[24]11th'!U32</f>
        <v>0</v>
      </c>
      <c r="AB58" s="261">
        <f>'[24]11th'!V32</f>
        <v>0</v>
      </c>
      <c r="AC58" s="118" t="e">
        <f>'[24]11th'!W32</f>
        <v>#DIV/0!</v>
      </c>
      <c r="AD58" s="39" t="e">
        <f>'[24]11th'!X32</f>
        <v>#DIV/0!</v>
      </c>
      <c r="AE58" s="38" t="e">
        <f>'[24]11th'!Y32</f>
        <v>#DIV/0!</v>
      </c>
      <c r="AF58" s="123" t="e">
        <f>'[24]11th'!Z32</f>
        <v>#DIV/0!</v>
      </c>
      <c r="AG58" s="125" t="str">
        <f>IF(Z58="","",IF(U58=0,"J",IF(Z58&gt;=23,"J",IF(Z58&lt;23,"L"))))</f>
        <v>J</v>
      </c>
      <c r="AH58" s="90" t="str">
        <f t="shared" ref="AH58" si="6">IF(Z58="","",IF(Z58&gt;=Y58-8,"J",IF(Z58&lt;Y58-8,"L")))</f>
        <v>J</v>
      </c>
      <c r="AI58" s="68" t="str">
        <f>'[24]11th'!$AA$32</f>
        <v>Closed</v>
      </c>
    </row>
    <row r="59" spans="1:35" ht="12" customHeight="1">
      <c r="A59" s="450" t="s">
        <v>17</v>
      </c>
      <c r="B59" s="451"/>
      <c r="C59" s="220">
        <f>'[24]11th'!$E$17+'[24]11th'!$F$17+'[24]11th'!$G$17</f>
        <v>0</v>
      </c>
      <c r="D59" s="228">
        <f>'[24]11th'!$H$17+'[24]11th'!$I$17+'[24]11th'!$J$17</f>
        <v>0</v>
      </c>
      <c r="E59" s="62">
        <f>'[24]11th'!B3</f>
        <v>4</v>
      </c>
      <c r="F59" s="63">
        <f>'[24]11th'!C3</f>
        <v>3.3</v>
      </c>
      <c r="G59" s="64">
        <f>'[24]11th'!D3</f>
        <v>2</v>
      </c>
      <c r="H59" s="133">
        <f>'[24]11th'!E3</f>
        <v>2</v>
      </c>
      <c r="I59" s="81">
        <f>'[24]11th'!F3</f>
        <v>46</v>
      </c>
      <c r="J59" s="56">
        <f>'[24]11th'!G3</f>
        <v>38</v>
      </c>
      <c r="K59" s="57">
        <f>'[24]11th'!H3</f>
        <v>23</v>
      </c>
      <c r="L59" s="121">
        <f>'[24]11th'!I3</f>
        <v>23</v>
      </c>
      <c r="M59" s="119">
        <f>'[24]11th'!J3</f>
        <v>7</v>
      </c>
      <c r="N59" s="37">
        <f>'[24]11th'!K3</f>
        <v>8.4848484848484844</v>
      </c>
      <c r="O59" s="36">
        <f>'[24]11th'!L3</f>
        <v>4.666666666666667</v>
      </c>
      <c r="P59" s="124">
        <f>'[24]11th'!M3</f>
        <v>5.2830188679245289</v>
      </c>
      <c r="Q59" s="126" t="str">
        <f t="shared" ref="Q59:Q66" si="7">IF(D59="","",IF(D59&gt;=C59,"J",IF(D59&lt;C59,"L")))</f>
        <v>J</v>
      </c>
      <c r="R59" s="90" t="str">
        <f t="shared" ref="R59:R66" si="8">IF(J59="","",IF(J59&gt;=23,"J",IF(J59&lt;23,"L")))</f>
        <v>J</v>
      </c>
      <c r="S59" s="69" t="str">
        <f t="shared" ref="S59:S65" si="9">IF(J59="","",IF(J59&gt;=I59-8,"J",IF(J59&lt;I59-8,"L")))</f>
        <v>J</v>
      </c>
      <c r="T59" s="15" t="str">
        <f>'[24]11th'!N3</f>
        <v>G</v>
      </c>
      <c r="U59" s="62">
        <f>'[24]11th'!O3</f>
        <v>3</v>
      </c>
      <c r="V59" s="63">
        <f>'[24]11th'!P3</f>
        <v>2</v>
      </c>
      <c r="W59" s="64">
        <f>'[24]11th'!Q3</f>
        <v>1</v>
      </c>
      <c r="X59" s="133">
        <f>'[24]11th'!R3</f>
        <v>1</v>
      </c>
      <c r="Y59" s="81">
        <f>'[24]11th'!S3</f>
        <v>34.5</v>
      </c>
      <c r="Z59" s="56">
        <f>'[24]11th'!T3</f>
        <v>23</v>
      </c>
      <c r="AA59" s="17">
        <f>'[24]11th'!U3</f>
        <v>11.5</v>
      </c>
      <c r="AB59" s="129">
        <f>'[24]11th'!V3</f>
        <v>11.5</v>
      </c>
      <c r="AC59" s="119">
        <f>'[24]11th'!W3</f>
        <v>9.3333333333333339</v>
      </c>
      <c r="AD59" s="37">
        <f>'[24]11th'!X3</f>
        <v>14</v>
      </c>
      <c r="AE59" s="36">
        <f>'[24]11th'!Y3</f>
        <v>7</v>
      </c>
      <c r="AF59" s="124">
        <f>'[24]11th'!Z3</f>
        <v>9.3333333333333339</v>
      </c>
      <c r="AG59" s="126" t="str">
        <f t="shared" ref="AG59:AG65" si="10">IF(Z59="","",IF(Z59&gt;=23,"J",IF(Z59&lt;23,"L")))</f>
        <v>J</v>
      </c>
      <c r="AH59" s="69" t="str">
        <f t="shared" ref="AH59:AH65" si="11">IF(Z59="","",IF(Z59&gt;=Y59-8,"J",IF(Z59&lt;Y59-8,"L")))</f>
        <v>L</v>
      </c>
      <c r="AI59" s="15" t="str">
        <f>'[24]11th'!$AA$3</f>
        <v>G</v>
      </c>
    </row>
    <row r="60" spans="1:35" ht="12" customHeight="1" thickBot="1">
      <c r="A60" s="450" t="s">
        <v>21</v>
      </c>
      <c r="B60" s="451"/>
      <c r="C60" s="220">
        <f>'[25]11th'!$E$17+'[25]11th'!$F$17+'[25]11th'!$G$17</f>
        <v>0</v>
      </c>
      <c r="D60" s="228">
        <f>'[25]11th'!$H$17+'[25]11th'!$I$17+'[25]11th'!$J$17</f>
        <v>0</v>
      </c>
      <c r="E60" s="62">
        <f>'[25]11th'!B3</f>
        <v>3</v>
      </c>
      <c r="F60" s="63">
        <f>'[25]11th'!C3</f>
        <v>3</v>
      </c>
      <c r="G60" s="64">
        <f>'[25]11th'!D3</f>
        <v>3</v>
      </c>
      <c r="H60" s="133">
        <f>'[25]11th'!E3</f>
        <v>3</v>
      </c>
      <c r="I60" s="81">
        <f>'[25]11th'!F3</f>
        <v>34.5</v>
      </c>
      <c r="J60" s="56">
        <f>'[25]11th'!G3</f>
        <v>34.5</v>
      </c>
      <c r="K60" s="57">
        <f>'[25]11th'!H3</f>
        <v>34.5</v>
      </c>
      <c r="L60" s="121">
        <f>'[25]11th'!I3</f>
        <v>34.5</v>
      </c>
      <c r="M60" s="119">
        <f>'[25]11th'!J3</f>
        <v>7.333333333333333</v>
      </c>
      <c r="N60" s="37">
        <f>'[25]11th'!K3</f>
        <v>7.333333333333333</v>
      </c>
      <c r="O60" s="36">
        <f>'[25]11th'!L3</f>
        <v>3.6666666666666665</v>
      </c>
      <c r="P60" s="124">
        <f>'[25]11th'!M3</f>
        <v>3.6666666666666665</v>
      </c>
      <c r="Q60" s="126" t="str">
        <f t="shared" si="7"/>
        <v>J</v>
      </c>
      <c r="R60" s="90" t="str">
        <f t="shared" si="8"/>
        <v>J</v>
      </c>
      <c r="S60" s="69" t="str">
        <f>IF(J60="","",IF(J60&gt;=I60-8,"J",IF(J60&lt;I60-8,"L")))</f>
        <v>J</v>
      </c>
      <c r="T60" s="15" t="str">
        <f>'[25]11th'!N3</f>
        <v>G</v>
      </c>
      <c r="U60" s="62">
        <f>'[25]11th'!O3</f>
        <v>3</v>
      </c>
      <c r="V60" s="63">
        <f>'[25]11th'!P3</f>
        <v>3</v>
      </c>
      <c r="W60" s="64">
        <f>'[25]11th'!Q3</f>
        <v>2</v>
      </c>
      <c r="X60" s="133">
        <f>'[25]11th'!R3</f>
        <v>2</v>
      </c>
      <c r="Y60" s="81">
        <f>'[25]11th'!S3</f>
        <v>34.5</v>
      </c>
      <c r="Z60" s="56">
        <f>'[25]11th'!T3</f>
        <v>34.5</v>
      </c>
      <c r="AA60" s="17">
        <f>'[25]11th'!U3</f>
        <v>23</v>
      </c>
      <c r="AB60" s="129">
        <f>'[25]11th'!V3</f>
        <v>23</v>
      </c>
      <c r="AC60" s="119">
        <f>'[25]11th'!W3</f>
        <v>7.333333333333333</v>
      </c>
      <c r="AD60" s="37">
        <f>'[25]11th'!X3</f>
        <v>7.333333333333333</v>
      </c>
      <c r="AE60" s="36">
        <f>'[25]11th'!Y3</f>
        <v>4.4000000000000004</v>
      </c>
      <c r="AF60" s="124">
        <f>'[25]11th'!Z3</f>
        <v>4.4000000000000004</v>
      </c>
      <c r="AG60" s="126" t="str">
        <f>IF(Z60="","",IF(Z60&gt;=23,"J",IF(Z60&lt;23,"L")))</f>
        <v>J</v>
      </c>
      <c r="AH60" s="69" t="str">
        <f>IF(Z60="","",IF(Z60&gt;=Y60-8,"J",IF(Z60&lt;Y60-8,"L")))</f>
        <v>J</v>
      </c>
      <c r="AI60" s="15" t="str">
        <f>'[25]11th'!$AA$3</f>
        <v>G</v>
      </c>
    </row>
    <row r="61" spans="1:35" ht="12" customHeight="1">
      <c r="A61" s="444" t="s">
        <v>52</v>
      </c>
      <c r="B61" s="445"/>
      <c r="C61" s="220">
        <f>'[26]11th'!$E$17+'[26]11th'!$F$17+'[26]11th'!$G$17</f>
        <v>0</v>
      </c>
      <c r="D61" s="228">
        <f>'[26]11th'!$H$17+'[26]11th'!$I$17+'[26]11th'!$J$17</f>
        <v>0</v>
      </c>
      <c r="E61" s="62">
        <f>'[26]11th'!B3</f>
        <v>4</v>
      </c>
      <c r="F61" s="63">
        <f>'[26]11th'!C3</f>
        <v>4</v>
      </c>
      <c r="G61" s="64">
        <f>'[26]11th'!D3</f>
        <v>3</v>
      </c>
      <c r="H61" s="157">
        <f>'[26]11th'!E3</f>
        <v>2</v>
      </c>
      <c r="I61" s="55">
        <f>'[26]11th'!F3</f>
        <v>46</v>
      </c>
      <c r="J61" s="56">
        <f>'[26]11th'!G3</f>
        <v>46</v>
      </c>
      <c r="K61" s="57">
        <f>'[26]11th'!H3</f>
        <v>34.5</v>
      </c>
      <c r="L61" s="161">
        <f>'[26]11th'!I3</f>
        <v>23</v>
      </c>
      <c r="M61" s="150">
        <f>'[26]11th'!J3</f>
        <v>7</v>
      </c>
      <c r="N61" s="37">
        <f>'[26]11th'!K3</f>
        <v>7</v>
      </c>
      <c r="O61" s="36">
        <f>'[26]11th'!L3</f>
        <v>4</v>
      </c>
      <c r="P61" s="151">
        <f>'[26]11th'!M3</f>
        <v>4.666666666666667</v>
      </c>
      <c r="Q61" s="249" t="str">
        <f>IF(D61="","",IF(D61&gt;=C61,"J",IF(D61&lt;C61,"L")))</f>
        <v>J</v>
      </c>
      <c r="R61" s="90" t="str">
        <f>IF(J61="","",IF(J61&gt;=23,"J",IF(J61&lt;23,"L")))</f>
        <v>J</v>
      </c>
      <c r="S61" s="69" t="str">
        <f t="shared" ref="S61" si="12">IF(J61="","",IF(J61&gt;=I61-8,"J",IF(J61&lt;I61-8,"L")))</f>
        <v>J</v>
      </c>
      <c r="T61" s="15" t="str">
        <f>'[26]11th'!N3</f>
        <v>G</v>
      </c>
      <c r="U61" s="62">
        <f>'[26]11th'!O3</f>
        <v>3</v>
      </c>
      <c r="V61" s="63">
        <f>'[26]11th'!P3</f>
        <v>3</v>
      </c>
      <c r="W61" s="64">
        <f>'[26]11th'!Q3</f>
        <v>2</v>
      </c>
      <c r="X61" s="157">
        <f>'[26]11th'!R3</f>
        <v>2</v>
      </c>
      <c r="Y61" s="55">
        <f>'[26]11th'!S3</f>
        <v>34.5</v>
      </c>
      <c r="Z61" s="56">
        <f>'[26]11th'!T3</f>
        <v>34.5</v>
      </c>
      <c r="AA61" s="17">
        <f>'[26]11th'!U3</f>
        <v>23</v>
      </c>
      <c r="AB61" s="144">
        <f>'[26]11th'!V3</f>
        <v>23</v>
      </c>
      <c r="AC61" s="150">
        <f>'[26]11th'!W3</f>
        <v>9.3333333333333339</v>
      </c>
      <c r="AD61" s="37">
        <f>'[26]11th'!X3</f>
        <v>9.3333333333333339</v>
      </c>
      <c r="AE61" s="36">
        <f>'[26]11th'!Y3</f>
        <v>5.6</v>
      </c>
      <c r="AF61" s="151">
        <f>'[26]11th'!Z3</f>
        <v>5.6</v>
      </c>
      <c r="AG61" s="165" t="str">
        <f>IF(Z61="","",IF(Z61&gt;=23,"J",IF(Z61&lt;23,"L")))</f>
        <v>J</v>
      </c>
      <c r="AH61" s="69" t="str">
        <f>IF(Z61="","",IF(Z61&gt;=Y61-8,"J",IF(Z61&lt;Y61-8,"L")))</f>
        <v>J</v>
      </c>
      <c r="AI61" s="15" t="str">
        <f>'[26]11th'!$AA$3</f>
        <v>G</v>
      </c>
    </row>
    <row r="62" spans="1:35" ht="12" customHeight="1">
      <c r="A62" s="450" t="s">
        <v>19</v>
      </c>
      <c r="B62" s="451"/>
      <c r="C62" s="220">
        <f>'[27]11th'!$E$17+'[27]11th'!$F$17+'[27]11th'!$G$17</f>
        <v>0</v>
      </c>
      <c r="D62" s="228">
        <f>'[27]11th'!$H$17+'[27]11th'!$I$17+'[27]11th'!$J$17</f>
        <v>0</v>
      </c>
      <c r="E62" s="62">
        <f>'[27]11th'!B3</f>
        <v>4</v>
      </c>
      <c r="F62" s="63">
        <f>'[27]11th'!C3</f>
        <v>4</v>
      </c>
      <c r="G62" s="64">
        <f>'[27]11th'!D3</f>
        <v>3</v>
      </c>
      <c r="H62" s="133">
        <f>'[27]11th'!E3</f>
        <v>3</v>
      </c>
      <c r="I62" s="81">
        <f>'[27]11th'!F3</f>
        <v>46</v>
      </c>
      <c r="J62" s="56">
        <f>'[27]11th'!G3</f>
        <v>46</v>
      </c>
      <c r="K62" s="57">
        <f>'[27]11th'!H3</f>
        <v>34.5</v>
      </c>
      <c r="L62" s="121">
        <f>'[27]11th'!I3</f>
        <v>34.5</v>
      </c>
      <c r="M62" s="119">
        <f>'[27]11th'!J3</f>
        <v>7</v>
      </c>
      <c r="N62" s="37">
        <f>'[27]11th'!K3</f>
        <v>7</v>
      </c>
      <c r="O62" s="36">
        <f>'[27]11th'!L3</f>
        <v>4</v>
      </c>
      <c r="P62" s="124">
        <f>'[27]11th'!M3</f>
        <v>4</v>
      </c>
      <c r="Q62" s="126" t="str">
        <f t="shared" si="7"/>
        <v>J</v>
      </c>
      <c r="R62" s="90" t="str">
        <f t="shared" si="8"/>
        <v>J</v>
      </c>
      <c r="S62" s="69" t="str">
        <f>IF(J62="","",IF(J62&gt;=I62-8,"J",IF(J62&lt;I62-8,"L")))</f>
        <v>J</v>
      </c>
      <c r="T62" s="15" t="str">
        <f>'[27]11th'!N3</f>
        <v>G</v>
      </c>
      <c r="U62" s="62">
        <f>'[27]11th'!O3</f>
        <v>4</v>
      </c>
      <c r="V62" s="63">
        <f>'[27]11th'!P3</f>
        <v>4</v>
      </c>
      <c r="W62" s="64">
        <f>'[27]11th'!Q3</f>
        <v>1</v>
      </c>
      <c r="X62" s="133">
        <f>'[27]11th'!R3</f>
        <v>1</v>
      </c>
      <c r="Y62" s="81">
        <f>'[27]11th'!S3</f>
        <v>46</v>
      </c>
      <c r="Z62" s="56">
        <f>'[27]11th'!T3</f>
        <v>46</v>
      </c>
      <c r="AA62" s="17">
        <f>'[27]11th'!U3</f>
        <v>11.5</v>
      </c>
      <c r="AB62" s="129">
        <f>'[27]11th'!V3</f>
        <v>11.5</v>
      </c>
      <c r="AC62" s="119">
        <f>'[27]11th'!W3</f>
        <v>7</v>
      </c>
      <c r="AD62" s="37">
        <f>'[27]11th'!X3</f>
        <v>7</v>
      </c>
      <c r="AE62" s="36">
        <f>'[27]11th'!Y3</f>
        <v>5.6</v>
      </c>
      <c r="AF62" s="124">
        <f>'[27]11th'!Z3</f>
        <v>5.6</v>
      </c>
      <c r="AG62" s="126" t="str">
        <f>IF(Z62="","",IF(Z62&gt;=23,"J",IF(Z62&lt;23,"L")))</f>
        <v>J</v>
      </c>
      <c r="AH62" s="69" t="str">
        <f>IF(Z62="","",IF(Z62&gt;=Y62-8,"J",IF(Z62&lt;Y62-8,"L")))</f>
        <v>J</v>
      </c>
      <c r="AI62" s="15" t="str">
        <f>'[27]11th'!$AA$3</f>
        <v>G</v>
      </c>
    </row>
    <row r="63" spans="1:35" ht="12" customHeight="1">
      <c r="A63" s="450" t="s">
        <v>22</v>
      </c>
      <c r="B63" s="451"/>
      <c r="C63" s="220">
        <f>'[28]11th'!$E$17+'[28]11th'!$F$17+'[28]11th'!$G$17</f>
        <v>0</v>
      </c>
      <c r="D63" s="228">
        <f>'[28]11th'!$H$17+'[28]11th'!$I$17+'[28]11th'!$J$17</f>
        <v>0</v>
      </c>
      <c r="E63" s="62">
        <f>'[28]11th'!B3</f>
        <v>2</v>
      </c>
      <c r="F63" s="63">
        <f>'[28]11th'!C3</f>
        <v>2</v>
      </c>
      <c r="G63" s="64">
        <f>'[28]11th'!D3</f>
        <v>2</v>
      </c>
      <c r="H63" s="133">
        <f>'[28]11th'!E3</f>
        <v>2</v>
      </c>
      <c r="I63" s="81">
        <f>'[28]11th'!F3</f>
        <v>23</v>
      </c>
      <c r="J63" s="56">
        <f>'[28]11th'!G3</f>
        <v>23</v>
      </c>
      <c r="K63" s="57">
        <f>'[28]11th'!H3</f>
        <v>23</v>
      </c>
      <c r="L63" s="121">
        <f>'[28]11th'!I3</f>
        <v>23</v>
      </c>
      <c r="M63" s="119">
        <f>'[28]11th'!J3</f>
        <v>8</v>
      </c>
      <c r="N63" s="37">
        <f>'[28]11th'!K3</f>
        <v>8</v>
      </c>
      <c r="O63" s="36">
        <f>'[28]11th'!L3</f>
        <v>4</v>
      </c>
      <c r="P63" s="124">
        <f>'[28]11th'!M3</f>
        <v>4</v>
      </c>
      <c r="Q63" s="126" t="str">
        <f t="shared" si="7"/>
        <v>J</v>
      </c>
      <c r="R63" s="90" t="str">
        <f t="shared" si="8"/>
        <v>J</v>
      </c>
      <c r="S63" s="69" t="str">
        <f>IF(J63="","",IF(J63&gt;=I63-8,"J",IF(J63&lt;I63-8,"L")))</f>
        <v>J</v>
      </c>
      <c r="T63" s="15" t="str">
        <f>'[28]11th'!N3</f>
        <v>G</v>
      </c>
      <c r="U63" s="62">
        <f>'[28]11th'!O3</f>
        <v>2</v>
      </c>
      <c r="V63" s="63">
        <f>'[28]11th'!P3</f>
        <v>2</v>
      </c>
      <c r="W63" s="64">
        <f>'[28]11th'!Q3</f>
        <v>1</v>
      </c>
      <c r="X63" s="133">
        <f>'[28]11th'!R3</f>
        <v>1</v>
      </c>
      <c r="Y63" s="81">
        <f>'[28]11th'!S3</f>
        <v>23</v>
      </c>
      <c r="Z63" s="56">
        <f>'[28]11th'!T3</f>
        <v>23</v>
      </c>
      <c r="AA63" s="17">
        <f>'[28]11th'!U3</f>
        <v>11.5</v>
      </c>
      <c r="AB63" s="129">
        <f>'[28]11th'!V3</f>
        <v>11.5</v>
      </c>
      <c r="AC63" s="119">
        <f>'[28]11th'!W3</f>
        <v>8</v>
      </c>
      <c r="AD63" s="37">
        <f>'[28]11th'!X3</f>
        <v>8</v>
      </c>
      <c r="AE63" s="36">
        <f>'[28]11th'!Y3</f>
        <v>5.333333333333333</v>
      </c>
      <c r="AF63" s="124">
        <f>'[28]11th'!Z3</f>
        <v>5.333333333333333</v>
      </c>
      <c r="AG63" s="126" t="str">
        <f>IF(Z63="","",IF(Z63&gt;=23,"J",IF(Z63&lt;23,"L")))</f>
        <v>J</v>
      </c>
      <c r="AH63" s="69" t="str">
        <f>IF(Z63="","",IF(Z63&gt;=Y63-8,"J",IF(Z63&lt;Y63-8,"L")))</f>
        <v>J</v>
      </c>
      <c r="AI63" s="15" t="str">
        <f>'[28]11th'!$AA$3</f>
        <v>G</v>
      </c>
    </row>
    <row r="64" spans="1:35" ht="12" customHeight="1">
      <c r="A64" s="450" t="s">
        <v>18</v>
      </c>
      <c r="B64" s="451"/>
      <c r="C64" s="220">
        <f>'[29]11th'!$E$17+'[29]11th'!$F$17+'[29]11th'!$G$17</f>
        <v>0</v>
      </c>
      <c r="D64" s="228">
        <f>'[29]11th'!$H$17+'[29]11th'!$I$17+'[29]11th'!$J$17</f>
        <v>0</v>
      </c>
      <c r="E64" s="62">
        <f>'[29]11th'!B3</f>
        <v>3</v>
      </c>
      <c r="F64" s="63">
        <f>'[29]11th'!C3</f>
        <v>2</v>
      </c>
      <c r="G64" s="64">
        <f>'[29]11th'!D3</f>
        <v>2</v>
      </c>
      <c r="H64" s="133">
        <f>'[29]11th'!E3</f>
        <v>2</v>
      </c>
      <c r="I64" s="81">
        <f>'[29]11th'!F3</f>
        <v>34.5</v>
      </c>
      <c r="J64" s="56">
        <f>'[29]11th'!G3</f>
        <v>23</v>
      </c>
      <c r="K64" s="57">
        <f>'[29]11th'!H3</f>
        <v>23</v>
      </c>
      <c r="L64" s="121">
        <f>'[29]11th'!I3</f>
        <v>23</v>
      </c>
      <c r="M64" s="119">
        <f>'[29]11th'!J3</f>
        <v>7.333333333333333</v>
      </c>
      <c r="N64" s="37">
        <f>'[29]11th'!K3</f>
        <v>11</v>
      </c>
      <c r="O64" s="36">
        <f>'[29]11th'!L3</f>
        <v>4.4000000000000004</v>
      </c>
      <c r="P64" s="124">
        <f>'[29]11th'!M3</f>
        <v>5.5</v>
      </c>
      <c r="Q64" s="126" t="str">
        <f t="shared" si="7"/>
        <v>J</v>
      </c>
      <c r="R64" s="90" t="str">
        <f t="shared" si="8"/>
        <v>J</v>
      </c>
      <c r="S64" s="69" t="str">
        <f t="shared" si="9"/>
        <v>L</v>
      </c>
      <c r="T64" s="15" t="str">
        <f>'[29]11th'!N3</f>
        <v>A</v>
      </c>
      <c r="U64" s="62">
        <f>'[29]11th'!O3</f>
        <v>3</v>
      </c>
      <c r="V64" s="63">
        <f>'[29]11th'!P3</f>
        <v>2</v>
      </c>
      <c r="W64" s="64">
        <f>'[29]11th'!Q3</f>
        <v>1</v>
      </c>
      <c r="X64" s="133">
        <f>'[29]11th'!R3</f>
        <v>1</v>
      </c>
      <c r="Y64" s="81">
        <f>'[29]11th'!S3</f>
        <v>34.5</v>
      </c>
      <c r="Z64" s="56">
        <f>'[29]11th'!T3</f>
        <v>23</v>
      </c>
      <c r="AA64" s="17">
        <f>'[29]11th'!U3</f>
        <v>11.5</v>
      </c>
      <c r="AB64" s="129">
        <f>'[29]11th'!V3</f>
        <v>11.5</v>
      </c>
      <c r="AC64" s="119">
        <f>'[29]11th'!W3</f>
        <v>7.333333333333333</v>
      </c>
      <c r="AD64" s="37">
        <f>'[29]11th'!X3</f>
        <v>11</v>
      </c>
      <c r="AE64" s="36">
        <f>'[29]11th'!Y3</f>
        <v>5.5</v>
      </c>
      <c r="AF64" s="124">
        <f>'[29]11th'!Z3</f>
        <v>7.333333333333333</v>
      </c>
      <c r="AG64" s="126" t="str">
        <f t="shared" si="10"/>
        <v>J</v>
      </c>
      <c r="AH64" s="69" t="str">
        <f t="shared" si="11"/>
        <v>L</v>
      </c>
      <c r="AI64" s="15" t="str">
        <f>'[29]11th'!$AA$3</f>
        <v>A</v>
      </c>
    </row>
    <row r="65" spans="1:35" ht="12" customHeight="1">
      <c r="A65" s="450" t="s">
        <v>20</v>
      </c>
      <c r="B65" s="451"/>
      <c r="C65" s="220">
        <f>'[30]11th'!$E$17+'[30]11th'!$F$17+'[30]11th'!$G$17</f>
        <v>0</v>
      </c>
      <c r="D65" s="228">
        <f>'[30]11th'!$H$17+'[30]11th'!$I$17+'[30]11th'!$J$17</f>
        <v>0</v>
      </c>
      <c r="E65" s="62">
        <f>'[30]11th'!B3</f>
        <v>4</v>
      </c>
      <c r="F65" s="63">
        <f>'[30]11th'!C3</f>
        <v>4</v>
      </c>
      <c r="G65" s="64">
        <f>'[30]11th'!D3</f>
        <v>3</v>
      </c>
      <c r="H65" s="133">
        <f>'[30]11th'!E3</f>
        <v>5</v>
      </c>
      <c r="I65" s="81">
        <f>'[30]11th'!F3</f>
        <v>46</v>
      </c>
      <c r="J65" s="56">
        <f>'[30]11th'!G3</f>
        <v>46</v>
      </c>
      <c r="K65" s="57">
        <f>'[30]11th'!H3</f>
        <v>34.5</v>
      </c>
      <c r="L65" s="121">
        <f>'[30]11th'!I3</f>
        <v>57.5</v>
      </c>
      <c r="M65" s="119">
        <f>'[30]11th'!J3</f>
        <v>7.25</v>
      </c>
      <c r="N65" s="37">
        <f>'[30]11th'!K3</f>
        <v>7.25</v>
      </c>
      <c r="O65" s="36">
        <f>'[30]11th'!L3</f>
        <v>4.1428571428571432</v>
      </c>
      <c r="P65" s="124">
        <f>'[30]11th'!M3</f>
        <v>3.2222222222222223</v>
      </c>
      <c r="Q65" s="126" t="str">
        <f t="shared" si="7"/>
        <v>J</v>
      </c>
      <c r="R65" s="90" t="str">
        <f t="shared" si="8"/>
        <v>J</v>
      </c>
      <c r="S65" s="69" t="str">
        <f t="shared" si="9"/>
        <v>J</v>
      </c>
      <c r="T65" s="15" t="str">
        <f>'[30]11th'!N3</f>
        <v>G</v>
      </c>
      <c r="U65" s="62">
        <f>'[30]11th'!O3</f>
        <v>3</v>
      </c>
      <c r="V65" s="63">
        <f>'[30]11th'!P3</f>
        <v>3</v>
      </c>
      <c r="W65" s="64">
        <f>'[30]11th'!Q3</f>
        <v>2</v>
      </c>
      <c r="X65" s="133">
        <f>'[30]11th'!R3</f>
        <v>4</v>
      </c>
      <c r="Y65" s="81">
        <f>'[30]11th'!S3</f>
        <v>34.5</v>
      </c>
      <c r="Z65" s="56">
        <f>'[30]11th'!T3</f>
        <v>34.5</v>
      </c>
      <c r="AA65" s="17">
        <f>'[30]11th'!U3</f>
        <v>23</v>
      </c>
      <c r="AB65" s="129">
        <f>'[30]11th'!V3</f>
        <v>46</v>
      </c>
      <c r="AC65" s="119">
        <f>'[30]11th'!W3</f>
        <v>9.6666666666666661</v>
      </c>
      <c r="AD65" s="37">
        <f>'[30]11th'!X3</f>
        <v>9.6666666666666661</v>
      </c>
      <c r="AE65" s="36">
        <f>'[30]11th'!Y3</f>
        <v>5.8</v>
      </c>
      <c r="AF65" s="124">
        <f>'[30]11th'!Z3</f>
        <v>4.1428571428571432</v>
      </c>
      <c r="AG65" s="126" t="str">
        <f t="shared" si="10"/>
        <v>J</v>
      </c>
      <c r="AH65" s="69" t="str">
        <f t="shared" si="11"/>
        <v>J</v>
      </c>
      <c r="AI65" s="15" t="str">
        <f>'[30]11th'!$AA$3</f>
        <v>G</v>
      </c>
    </row>
    <row r="66" spans="1:35" ht="12" customHeight="1">
      <c r="A66" s="446" t="s">
        <v>68</v>
      </c>
      <c r="B66" s="447"/>
      <c r="C66" s="221">
        <f>'[31]11th'!$E$17+'[31]11th'!$F$17</f>
        <v>1</v>
      </c>
      <c r="D66" s="229">
        <f>'[31]11th'!$H$17+'[31]11th'!$I$17</f>
        <v>1</v>
      </c>
      <c r="E66" s="191">
        <f>'[31]11th'!B3</f>
        <v>12</v>
      </c>
      <c r="F66" s="192">
        <f>'[31]11th'!C3</f>
        <v>10</v>
      </c>
      <c r="G66" s="193">
        <f>'[31]11th'!D3</f>
        <v>1</v>
      </c>
      <c r="H66" s="194">
        <f>'[31]11th'!E3</f>
        <v>2</v>
      </c>
      <c r="I66" s="195">
        <f>'[31]11th'!F3</f>
        <v>138</v>
      </c>
      <c r="J66" s="196">
        <f>'[31]11th'!G3</f>
        <v>115</v>
      </c>
      <c r="K66" s="197">
        <f>'[31]11th'!H3</f>
        <v>11.5</v>
      </c>
      <c r="L66" s="198">
        <f>'[31]11th'!I3</f>
        <v>23</v>
      </c>
      <c r="M66" s="199" t="str">
        <f>'[31]11th'!J3</f>
        <v>N/A</v>
      </c>
      <c r="N66" s="200" t="str">
        <f>'[31]11th'!K3</f>
        <v>N/A</v>
      </c>
      <c r="O66" s="200" t="str">
        <f>'[31]11th'!L3</f>
        <v>N/A</v>
      </c>
      <c r="P66" s="201" t="str">
        <f>'[31]11th'!M3</f>
        <v>N/A</v>
      </c>
      <c r="Q66" s="126" t="str">
        <f t="shared" si="7"/>
        <v>J</v>
      </c>
      <c r="R66" s="90" t="str">
        <f t="shared" si="8"/>
        <v>J</v>
      </c>
      <c r="S66" s="206" t="str">
        <f>IF(J66="","",IF(J66&gt;=I66-8,"J",IF(J66&lt;I66-8,"L")))</f>
        <v>L</v>
      </c>
      <c r="T66" s="202" t="str">
        <f>'[31]11th'!N3</f>
        <v>G</v>
      </c>
      <c r="U66" s="191">
        <f>'[31]11th'!O3</f>
        <v>12</v>
      </c>
      <c r="V66" s="192">
        <f>'[31]11th'!P3</f>
        <v>11</v>
      </c>
      <c r="W66" s="193">
        <f>'[31]11th'!Q3</f>
        <v>1</v>
      </c>
      <c r="X66" s="194">
        <f>'[31]11th'!R3</f>
        <v>1</v>
      </c>
      <c r="Y66" s="195">
        <f>'[31]11th'!S3</f>
        <v>138</v>
      </c>
      <c r="Z66" s="196">
        <f>'[31]11th'!T3</f>
        <v>126.5</v>
      </c>
      <c r="AA66" s="203">
        <f>'[31]11th'!U3</f>
        <v>11.5</v>
      </c>
      <c r="AB66" s="204">
        <f>'[31]11th'!V3</f>
        <v>11.5</v>
      </c>
      <c r="AC66" s="199" t="str">
        <f>'[31]11th'!W3</f>
        <v>N/A</v>
      </c>
      <c r="AD66" s="200" t="str">
        <f>'[31]11th'!X3</f>
        <v>N/A</v>
      </c>
      <c r="AE66" s="200" t="str">
        <f>'[31]11th'!Y3</f>
        <v>N/A</v>
      </c>
      <c r="AF66" s="201" t="str">
        <f>'[31]11th'!Z3</f>
        <v>N/A</v>
      </c>
      <c r="AG66" s="205" t="str">
        <f>IF(Z66="","",IF(Z66&gt;=23,"J",IF(Z66&lt;23,"L")))</f>
        <v>J</v>
      </c>
      <c r="AH66" s="206" t="str">
        <f>IF(Z66="","",IF(Z66&gt;=Y66-8,"J",IF(Z66&lt;Y66-8,"L")))</f>
        <v>L</v>
      </c>
      <c r="AI66" s="202" t="str">
        <f>'[31]11th'!$AA$3</f>
        <v>G</v>
      </c>
    </row>
    <row r="67" spans="1:35" ht="12" customHeight="1" thickBot="1">
      <c r="A67" s="448" t="s">
        <v>97</v>
      </c>
      <c r="B67" s="449"/>
      <c r="C67" s="222"/>
      <c r="D67" s="230"/>
      <c r="E67" s="65">
        <f>'[29]11th'!B37</f>
        <v>1</v>
      </c>
      <c r="F67" s="66">
        <f>'[29]11th'!C37</f>
        <v>1</v>
      </c>
      <c r="G67" s="67">
        <f>'[29]11th'!D37</f>
        <v>1</v>
      </c>
      <c r="H67" s="134">
        <f>'[29]11th'!E37</f>
        <v>1</v>
      </c>
      <c r="I67" s="83">
        <f>'[29]11th'!F37</f>
        <v>11.5</v>
      </c>
      <c r="J67" s="58">
        <f>'[29]11th'!G37</f>
        <v>11.5</v>
      </c>
      <c r="K67" s="59">
        <f>'[29]11th'!H37</f>
        <v>11.5</v>
      </c>
      <c r="L67" s="122">
        <f>'[29]11th'!I37</f>
        <v>11.5</v>
      </c>
      <c r="M67" s="136" t="str">
        <f>'[29]11th'!J37</f>
        <v>N/A</v>
      </c>
      <c r="N67" s="23" t="str">
        <f>'[29]11th'!K37</f>
        <v>N/A</v>
      </c>
      <c r="O67" s="23" t="str">
        <f>'[29]11th'!L37</f>
        <v>N/A</v>
      </c>
      <c r="P67" s="138" t="str">
        <f>'[29]11th'!M37</f>
        <v>N/A</v>
      </c>
      <c r="Q67" s="207" t="s">
        <v>120</v>
      </c>
      <c r="R67" s="23" t="s">
        <v>120</v>
      </c>
      <c r="S67" s="138" t="s">
        <v>120</v>
      </c>
      <c r="T67" s="21" t="str">
        <f>'[29]11th'!N37</f>
        <v>G</v>
      </c>
      <c r="U67" s="65">
        <f>'[29]11th'!O37</f>
        <v>1</v>
      </c>
      <c r="V67" s="66">
        <f>'[29]11th'!P37</f>
        <v>1</v>
      </c>
      <c r="W67" s="67">
        <f>'[29]11th'!Q37</f>
        <v>1</v>
      </c>
      <c r="X67" s="134">
        <f>'[29]11th'!R37</f>
        <v>1</v>
      </c>
      <c r="Y67" s="83">
        <f>'[29]11th'!S37</f>
        <v>11.5</v>
      </c>
      <c r="Z67" s="58">
        <f>'[29]11th'!T37</f>
        <v>11.5</v>
      </c>
      <c r="AA67" s="20">
        <f>'[29]11th'!U37</f>
        <v>11.5</v>
      </c>
      <c r="AB67" s="130">
        <f>'[29]11th'!V37</f>
        <v>11.5</v>
      </c>
      <c r="AC67" s="136" t="str">
        <f>'[29]11th'!W37</f>
        <v>N/A</v>
      </c>
      <c r="AD67" s="23" t="str">
        <f>'[29]11th'!X37</f>
        <v>N/A</v>
      </c>
      <c r="AE67" s="23" t="str">
        <f>'[29]11th'!Y37</f>
        <v>N/A</v>
      </c>
      <c r="AF67" s="138" t="str">
        <f>'[29]11th'!Z37</f>
        <v>N/A</v>
      </c>
      <c r="AG67" s="207" t="s">
        <v>120</v>
      </c>
      <c r="AH67" s="138" t="s">
        <v>120</v>
      </c>
      <c r="AI67" s="21" t="str">
        <f>'[29]11th'!$AA$37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'[32]11th'!$E$17+'[32]11th'!$F$17</f>
        <v>0</v>
      </c>
      <c r="D72" s="227">
        <f>'[32]11th'!$H$17+'[32]11th'!$I$17</f>
        <v>0</v>
      </c>
      <c r="E72" s="87">
        <f>'[32]11th'!A3</f>
        <v>3</v>
      </c>
      <c r="F72" s="88">
        <f>'[32]11th'!B3</f>
        <v>2</v>
      </c>
      <c r="G72" s="89">
        <f>'[32]11th'!C3</f>
        <v>1</v>
      </c>
      <c r="H72" s="156">
        <f>'[32]11th'!D3</f>
        <v>1</v>
      </c>
      <c r="I72" s="52">
        <f>'[32]11th'!E3</f>
        <v>34.5</v>
      </c>
      <c r="J72" s="53">
        <f>'[32]11th'!F3</f>
        <v>23</v>
      </c>
      <c r="K72" s="54">
        <f>'[32]11th'!G3</f>
        <v>11.5</v>
      </c>
      <c r="L72" s="160">
        <f>'[32]11th'!H3</f>
        <v>11.5</v>
      </c>
      <c r="M72" s="146">
        <f>'[32]11th'!I3</f>
        <v>6.666666666666667</v>
      </c>
      <c r="N72" s="39">
        <f>'[32]11th'!$J$3</f>
        <v>10</v>
      </c>
      <c r="O72" s="38">
        <f>'[32]11th'!L3</f>
        <v>5</v>
      </c>
      <c r="P72" s="147">
        <f>'[32]11th'!M3</f>
        <v>6.666666666666667</v>
      </c>
      <c r="Q72" s="205" t="str">
        <f t="shared" ref="Q72:Q73" si="13">IF(D72="","",IF(D72&gt;=C72,"J",IF(D72&lt;C72,"L")))</f>
        <v>J</v>
      </c>
      <c r="R72" s="90" t="str">
        <f>IF(J72="","",IF(J72&gt;=23,"J",IF(J72&lt;23,"L")))</f>
        <v>J</v>
      </c>
      <c r="S72" s="90" t="str">
        <f t="shared" ref="S72:S75" si="14">IF(J72="","",IF(J72&gt;=I72-8,"J",IF(J72&lt;I72-8,"L")))</f>
        <v>L</v>
      </c>
      <c r="T72" s="68" t="str">
        <f>'[32]11th'!N3</f>
        <v>G</v>
      </c>
      <c r="U72" s="87">
        <f>'[32]11th'!O3</f>
        <v>3</v>
      </c>
      <c r="V72" s="88">
        <f>'[32]11th'!P3</f>
        <v>3</v>
      </c>
      <c r="W72" s="89">
        <f>'[32]11th'!Q3</f>
        <v>1</v>
      </c>
      <c r="X72" s="156">
        <f>'[32]11th'!R3</f>
        <v>1</v>
      </c>
      <c r="Y72" s="52">
        <f>'[32]11th'!S3</f>
        <v>34.5</v>
      </c>
      <c r="Z72" s="53">
        <f>'[32]11th'!T3</f>
        <v>34.5</v>
      </c>
      <c r="AA72" s="60">
        <f>'[32]11th'!U3</f>
        <v>11.5</v>
      </c>
      <c r="AB72" s="143">
        <f>'[32]11th'!V3</f>
        <v>11.5</v>
      </c>
      <c r="AC72" s="146">
        <f>'[32]11th'!W3</f>
        <v>6.666666666666667</v>
      </c>
      <c r="AD72" s="39">
        <f>'[32]11th'!X3</f>
        <v>6.666666666666667</v>
      </c>
      <c r="AE72" s="38">
        <f>'[32]11th'!Z3</f>
        <v>7.666666666666667</v>
      </c>
      <c r="AF72" s="147">
        <f>'[32]11th'!AA3</f>
        <v>5</v>
      </c>
      <c r="AG72" s="164" t="str">
        <f t="shared" ref="AG72:AG75" si="15">IF(Z72="","",IF(Z72&gt;=23,"J",IF(Z72&lt;23,"L")))</f>
        <v>J</v>
      </c>
      <c r="AH72" s="90" t="str">
        <f t="shared" ref="AH72:AH75" si="16">IF(Z72="","",IF(Z72&gt;=Y72-8,"J",IF(Z72&lt;Y72-8,"L")))</f>
        <v>J</v>
      </c>
      <c r="AI72" s="68" t="str">
        <f>'[32]11th'!$AB$3</f>
        <v>G</v>
      </c>
    </row>
    <row r="73" spans="1:35" ht="12" customHeight="1">
      <c r="A73" s="444" t="s">
        <v>25</v>
      </c>
      <c r="B73" s="445"/>
      <c r="C73" s="220">
        <f>'[33]11th'!$E$17+'[33]11th'!$F$17</f>
        <v>0</v>
      </c>
      <c r="D73" s="228">
        <f>'[33]11th'!$H$17+'[33]11th'!$I$17</f>
        <v>0</v>
      </c>
      <c r="E73" s="62">
        <f>'[33]11th'!A3</f>
        <v>0</v>
      </c>
      <c r="F73" s="63">
        <f>'[33]11th'!B3</f>
        <v>0</v>
      </c>
      <c r="G73" s="64">
        <f>'[33]11th'!C3</f>
        <v>0</v>
      </c>
      <c r="H73" s="157">
        <f>'[33]11th'!D3</f>
        <v>0</v>
      </c>
      <c r="I73" s="55">
        <f>'[33]11th'!E3</f>
        <v>0</v>
      </c>
      <c r="J73" s="56">
        <f>'[33]11th'!F3</f>
        <v>0</v>
      </c>
      <c r="K73" s="57">
        <f>'[33]11th'!G3</f>
        <v>0</v>
      </c>
      <c r="L73" s="161">
        <f>'[33]11th'!H3</f>
        <v>0</v>
      </c>
      <c r="M73" s="148" t="str">
        <f>'[33]11th'!I3</f>
        <v>N/A</v>
      </c>
      <c r="N73" s="40" t="str">
        <f>'[33]11th'!J3</f>
        <v>N/A</v>
      </c>
      <c r="O73" s="40" t="str">
        <f>'[33]11th'!K3</f>
        <v>N/A</v>
      </c>
      <c r="P73" s="149" t="str">
        <f>'[33]11th'!L3</f>
        <v>N/A</v>
      </c>
      <c r="Q73" s="205" t="str">
        <f t="shared" si="13"/>
        <v>J</v>
      </c>
      <c r="R73" s="90" t="str">
        <f>IF(J73="","",IF(E73=0,"J",IF(J73&gt;=23,"J",IF(J73&lt;23,"L"))))</f>
        <v>J</v>
      </c>
      <c r="S73" s="69" t="str">
        <f>IF(J73="","",IF(J73&gt;=I73-8,"J",IF(J73&lt;I73-8,"L")))</f>
        <v>J</v>
      </c>
      <c r="T73" s="15" t="str">
        <f>'[33]11th'!M3</f>
        <v>Closed</v>
      </c>
      <c r="U73" s="62">
        <f>'[33]11th'!N3</f>
        <v>0</v>
      </c>
      <c r="V73" s="63">
        <f>'[33]11th'!O3</f>
        <v>0</v>
      </c>
      <c r="W73" s="64">
        <f>'[33]11th'!P3</f>
        <v>0</v>
      </c>
      <c r="X73" s="157">
        <f>'[33]11th'!Q3</f>
        <v>0</v>
      </c>
      <c r="Y73" s="55">
        <f>'[33]11th'!R3</f>
        <v>0</v>
      </c>
      <c r="Z73" s="56">
        <f>'[33]11th'!S3</f>
        <v>0</v>
      </c>
      <c r="AA73" s="17">
        <f>'[33]11th'!T3</f>
        <v>0</v>
      </c>
      <c r="AB73" s="144">
        <f>'[33]11th'!U3</f>
        <v>0</v>
      </c>
      <c r="AC73" s="148" t="str">
        <f>'[33]11th'!V3</f>
        <v>N/A</v>
      </c>
      <c r="AD73" s="40" t="str">
        <f>'[33]11th'!W3</f>
        <v>N/A</v>
      </c>
      <c r="AE73" s="40" t="str">
        <f>'[33]11th'!X3</f>
        <v>N/A</v>
      </c>
      <c r="AF73" s="149" t="str">
        <f>'[33]11th'!Y3</f>
        <v>N/A</v>
      </c>
      <c r="AG73" s="166" t="s">
        <v>120</v>
      </c>
      <c r="AH73" s="75" t="s">
        <v>120</v>
      </c>
      <c r="AI73" s="15" t="str">
        <f>'[33]11th'!$Z$3</f>
        <v>Closed</v>
      </c>
    </row>
    <row r="74" spans="1:35" ht="12" customHeight="1">
      <c r="A74" s="444" t="s">
        <v>45</v>
      </c>
      <c r="B74" s="445"/>
      <c r="C74" s="220"/>
      <c r="D74" s="228"/>
      <c r="E74" s="62">
        <f>'[34]11th'!A3</f>
        <v>6</v>
      </c>
      <c r="F74" s="63">
        <f>'[34]11th'!B3</f>
        <v>5</v>
      </c>
      <c r="G74" s="64">
        <f>'[34]11th'!C3</f>
        <v>0</v>
      </c>
      <c r="H74" s="157">
        <f>'[34]11th'!D3</f>
        <v>1</v>
      </c>
      <c r="I74" s="55">
        <f>'[34]11th'!E3</f>
        <v>69</v>
      </c>
      <c r="J74" s="56">
        <f>'[34]11th'!F3</f>
        <v>57.5</v>
      </c>
      <c r="K74" s="57">
        <f>'[34]11th'!G3</f>
        <v>0</v>
      </c>
      <c r="L74" s="161">
        <f>'[34]11th'!H3</f>
        <v>11.5</v>
      </c>
      <c r="M74" s="148" t="str">
        <f>'[34]11th'!I3</f>
        <v>N/A</v>
      </c>
      <c r="N74" s="40" t="str">
        <f>'[34]11th'!J3</f>
        <v>N/A</v>
      </c>
      <c r="O74" s="40" t="str">
        <f>'[34]11th'!K3</f>
        <v>N/A</v>
      </c>
      <c r="P74" s="149" t="str">
        <f>'[34]11th'!L3</f>
        <v>N/A</v>
      </c>
      <c r="Q74" s="166" t="s">
        <v>120</v>
      </c>
      <c r="R74" s="90" t="str">
        <f>IF(J74="","",IF(J74&gt;=23,"J",IF(J74&lt;23,"L")))</f>
        <v>J</v>
      </c>
      <c r="S74" s="69" t="str">
        <f t="shared" si="14"/>
        <v>L</v>
      </c>
      <c r="T74" s="15" t="str">
        <f>'[34]11th'!M3</f>
        <v>G</v>
      </c>
      <c r="U74" s="62">
        <f>'[34]11th'!N3</f>
        <v>5</v>
      </c>
      <c r="V74" s="63">
        <f>'[34]11th'!O3</f>
        <v>5</v>
      </c>
      <c r="W74" s="64">
        <f>'[34]11th'!P3</f>
        <v>0</v>
      </c>
      <c r="X74" s="157">
        <f>'[34]11th'!Q3</f>
        <v>0</v>
      </c>
      <c r="Y74" s="55">
        <f>'[34]11th'!R3</f>
        <v>57.5</v>
      </c>
      <c r="Z74" s="56">
        <f>'[34]11th'!S3</f>
        <v>57.5</v>
      </c>
      <c r="AA74" s="17">
        <f>'[34]11th'!T3</f>
        <v>0</v>
      </c>
      <c r="AB74" s="144">
        <f>'[34]11th'!U3</f>
        <v>0</v>
      </c>
      <c r="AC74" s="148" t="str">
        <f>'[34]11th'!V3</f>
        <v>N/A</v>
      </c>
      <c r="AD74" s="40" t="str">
        <f>'[34]11th'!W3</f>
        <v>N/A</v>
      </c>
      <c r="AE74" s="40" t="str">
        <f>'[34]11th'!X3</f>
        <v>N/A</v>
      </c>
      <c r="AF74" s="149" t="str">
        <f>'[34]11th'!Y3</f>
        <v>N/A</v>
      </c>
      <c r="AG74" s="165" t="str">
        <f t="shared" si="15"/>
        <v>J</v>
      </c>
      <c r="AH74" s="69" t="str">
        <f t="shared" si="16"/>
        <v>J</v>
      </c>
      <c r="AI74" s="15" t="str">
        <f>'[34]11th'!$Z$3</f>
        <v>G</v>
      </c>
    </row>
    <row r="75" spans="1:35" ht="12" customHeight="1">
      <c r="A75" s="444" t="s">
        <v>26</v>
      </c>
      <c r="B75" s="445"/>
      <c r="C75" s="220"/>
      <c r="D75" s="228"/>
      <c r="E75" s="62">
        <f>'[35]11th'!A3</f>
        <v>6</v>
      </c>
      <c r="F75" s="63">
        <f>'[35]11th'!B3</f>
        <v>6</v>
      </c>
      <c r="G75" s="64">
        <f>'[35]11th'!C3</f>
        <v>1</v>
      </c>
      <c r="H75" s="157">
        <f>'[35]11th'!D3</f>
        <v>1</v>
      </c>
      <c r="I75" s="55">
        <f>'[35]11th'!E3</f>
        <v>69</v>
      </c>
      <c r="J75" s="56">
        <f>'[35]11th'!F3</f>
        <v>69</v>
      </c>
      <c r="K75" s="57">
        <f>'[35]11th'!G3</f>
        <v>11.5</v>
      </c>
      <c r="L75" s="161">
        <f>'[35]11th'!H3</f>
        <v>11.5</v>
      </c>
      <c r="M75" s="148" t="str">
        <f>'[35]11th'!I3</f>
        <v>N/A</v>
      </c>
      <c r="N75" s="40" t="str">
        <f>'[35]11th'!J3</f>
        <v>N/A</v>
      </c>
      <c r="O75" s="40" t="str">
        <f>'[35]11th'!K3</f>
        <v>N/A</v>
      </c>
      <c r="P75" s="149" t="str">
        <f>'[35]11th'!L3</f>
        <v>N/A</v>
      </c>
      <c r="Q75" s="166" t="s">
        <v>120</v>
      </c>
      <c r="R75" s="90" t="str">
        <f>IF(J75="","",IF(J75&gt;=23,"J",IF(J75&lt;23,"L")))</f>
        <v>J</v>
      </c>
      <c r="S75" s="69" t="str">
        <f t="shared" si="14"/>
        <v>J</v>
      </c>
      <c r="T75" s="15" t="str">
        <f>'[35]11th'!M3</f>
        <v>G</v>
      </c>
      <c r="U75" s="62">
        <f>'[35]11th'!N3</f>
        <v>5</v>
      </c>
      <c r="V75" s="63">
        <f>'[35]11th'!O3</f>
        <v>5</v>
      </c>
      <c r="W75" s="64">
        <f>'[35]11th'!P3</f>
        <v>2</v>
      </c>
      <c r="X75" s="157">
        <f>'[35]11th'!Q3</f>
        <v>2</v>
      </c>
      <c r="Y75" s="55">
        <f>'[35]11th'!R3</f>
        <v>57.5</v>
      </c>
      <c r="Z75" s="56">
        <f>'[35]11th'!S3</f>
        <v>57.5</v>
      </c>
      <c r="AA75" s="17">
        <f>'[35]11th'!T3</f>
        <v>23</v>
      </c>
      <c r="AB75" s="144">
        <f>'[35]11th'!U3</f>
        <v>23</v>
      </c>
      <c r="AC75" s="148" t="str">
        <f>'[35]11th'!V3</f>
        <v>N/A</v>
      </c>
      <c r="AD75" s="40" t="str">
        <f>'[35]11th'!W3</f>
        <v>N/A</v>
      </c>
      <c r="AE75" s="40" t="str">
        <f>'[35]11th'!X3</f>
        <v>N/A</v>
      </c>
      <c r="AF75" s="149" t="str">
        <f>'[35]11th'!Y3</f>
        <v>N/A</v>
      </c>
      <c r="AG75" s="165" t="str">
        <f t="shared" si="15"/>
        <v>J</v>
      </c>
      <c r="AH75" s="69" t="str">
        <f t="shared" si="16"/>
        <v>J</v>
      </c>
      <c r="AI75" s="15" t="str">
        <f>'[35]11th'!$Z$3</f>
        <v>G</v>
      </c>
    </row>
    <row r="76" spans="1:35" ht="12" customHeight="1">
      <c r="A76" s="444" t="s">
        <v>27</v>
      </c>
      <c r="B76" s="445"/>
      <c r="C76" s="220"/>
      <c r="D76" s="228"/>
      <c r="E76" s="62">
        <f>'[36]11th'!A3</f>
        <v>0</v>
      </c>
      <c r="F76" s="63">
        <f>'[36]11th'!B3</f>
        <v>1</v>
      </c>
      <c r="G76" s="64">
        <f>'[36]11th'!C3</f>
        <v>2</v>
      </c>
      <c r="H76" s="157">
        <f>'[36]11th'!D3</f>
        <v>0</v>
      </c>
      <c r="I76" s="55">
        <f>'[36]11th'!E3</f>
        <v>0</v>
      </c>
      <c r="J76" s="56">
        <f>'[36]11th'!F3</f>
        <v>11.5</v>
      </c>
      <c r="K76" s="57">
        <f>'[36]11th'!G3</f>
        <v>23</v>
      </c>
      <c r="L76" s="161">
        <f>'[36]11th'!H3</f>
        <v>0</v>
      </c>
      <c r="M76" s="148" t="str">
        <f>'[36]11th'!I3</f>
        <v>N/A</v>
      </c>
      <c r="N76" s="40" t="str">
        <f>'[36]11th'!J3</f>
        <v>N/A</v>
      </c>
      <c r="O76" s="40" t="str">
        <f>'[36]11th'!K3</f>
        <v>N/A</v>
      </c>
      <c r="P76" s="149" t="str">
        <f>'[36]11th'!L3</f>
        <v>N/A</v>
      </c>
      <c r="Q76" s="183" t="s">
        <v>120</v>
      </c>
      <c r="R76" s="183" t="s">
        <v>120</v>
      </c>
      <c r="S76" s="75" t="s">
        <v>120</v>
      </c>
      <c r="T76" s="15" t="str">
        <f>'[36]11th'!M3</f>
        <v>G</v>
      </c>
      <c r="U76" s="62">
        <f>'[36]11th'!N3</f>
        <v>0</v>
      </c>
      <c r="V76" s="63">
        <f>'[36]11th'!O3</f>
        <v>0</v>
      </c>
      <c r="W76" s="64">
        <f>'[36]11th'!P3</f>
        <v>2</v>
      </c>
      <c r="X76" s="157">
        <f>'[36]11th'!Q3</f>
        <v>2</v>
      </c>
      <c r="Y76" s="55">
        <f>'[36]11th'!R3</f>
        <v>0</v>
      </c>
      <c r="Z76" s="56">
        <f>'[36]11th'!S3</f>
        <v>0</v>
      </c>
      <c r="AA76" s="17">
        <f>'[36]11th'!T3</f>
        <v>23</v>
      </c>
      <c r="AB76" s="144">
        <f>'[36]11th'!U3</f>
        <v>23</v>
      </c>
      <c r="AC76" s="148" t="str">
        <f>'[36]11th'!V3</f>
        <v>N/A</v>
      </c>
      <c r="AD76" s="40" t="str">
        <f>'[36]11th'!W3</f>
        <v>N/A</v>
      </c>
      <c r="AE76" s="40" t="str">
        <f>'[36]11th'!X3</f>
        <v>N/A</v>
      </c>
      <c r="AF76" s="149" t="str">
        <f>'[36]11th'!Y3</f>
        <v>N/A</v>
      </c>
      <c r="AG76" s="183" t="s">
        <v>120</v>
      </c>
      <c r="AH76" s="75" t="s">
        <v>120</v>
      </c>
      <c r="AI76" s="15" t="str">
        <f>'[36]11th'!$Z$3</f>
        <v>G</v>
      </c>
    </row>
    <row r="77" spans="1:35" ht="12" customHeight="1">
      <c r="A77" s="444" t="s">
        <v>53</v>
      </c>
      <c r="B77" s="445"/>
      <c r="C77" s="220"/>
      <c r="D77" s="228"/>
      <c r="E77" s="62">
        <f>'[37]11th'!B97</f>
        <v>9</v>
      </c>
      <c r="F77" s="63">
        <f>'[37]11th'!C97</f>
        <v>10.65</v>
      </c>
      <c r="G77" s="64">
        <f>'[37]11th'!D97</f>
        <v>2</v>
      </c>
      <c r="H77" s="157">
        <f>'[37]11th'!E97</f>
        <v>1</v>
      </c>
      <c r="I77" s="153">
        <f>'[37]11th'!F97</f>
        <v>103.5</v>
      </c>
      <c r="J77" s="19">
        <f>'[37]11th'!G97</f>
        <v>122.5</v>
      </c>
      <c r="K77" s="17">
        <f>'[37]11th'!H97</f>
        <v>23</v>
      </c>
      <c r="L77" s="145">
        <f>'[37]11th'!I97</f>
        <v>11.5</v>
      </c>
      <c r="M77" s="148" t="s">
        <v>120</v>
      </c>
      <c r="N77" s="40" t="s">
        <v>120</v>
      </c>
      <c r="O77" s="40" t="s">
        <v>120</v>
      </c>
      <c r="P77" s="149" t="s">
        <v>120</v>
      </c>
      <c r="Q77" s="183" t="s">
        <v>120</v>
      </c>
      <c r="R77" s="166" t="s">
        <v>120</v>
      </c>
      <c r="S77" s="75" t="s">
        <v>120</v>
      </c>
      <c r="T77" s="15" t="str">
        <f>'[37]11th'!J97</f>
        <v>G</v>
      </c>
      <c r="U77" s="62">
        <f>'[37]11th'!K97</f>
        <v>9</v>
      </c>
      <c r="V77" s="63">
        <f>'[37]11th'!L97</f>
        <v>10</v>
      </c>
      <c r="W77" s="64">
        <f>'[37]11th'!M97</f>
        <v>2</v>
      </c>
      <c r="X77" s="157">
        <f>'[37]11th'!N97</f>
        <v>2</v>
      </c>
      <c r="Y77" s="55">
        <f>'[37]11th'!O97</f>
        <v>103.5</v>
      </c>
      <c r="Z77" s="18">
        <f>'[37]11th'!P97</f>
        <v>115</v>
      </c>
      <c r="AA77" s="17">
        <f>'[37]11th'!Q97</f>
        <v>23</v>
      </c>
      <c r="AB77" s="145">
        <f>'[37]11th'!R97</f>
        <v>23</v>
      </c>
      <c r="AC77" s="148" t="s">
        <v>120</v>
      </c>
      <c r="AD77" s="40" t="s">
        <v>120</v>
      </c>
      <c r="AE77" s="40" t="s">
        <v>120</v>
      </c>
      <c r="AF77" s="149" t="s">
        <v>120</v>
      </c>
      <c r="AG77" s="166" t="s">
        <v>120</v>
      </c>
      <c r="AH77" s="75" t="s">
        <v>120</v>
      </c>
      <c r="AI77" s="15" t="str">
        <f>'[37]11th'!$S$97</f>
        <v>G</v>
      </c>
    </row>
    <row r="78" spans="1:35" ht="12" customHeight="1">
      <c r="A78" s="444" t="s">
        <v>54</v>
      </c>
      <c r="B78" s="445"/>
      <c r="C78" s="220"/>
      <c r="D78" s="228"/>
      <c r="E78" s="62">
        <f>'[37]11th'!B98</f>
        <v>3</v>
      </c>
      <c r="F78" s="63">
        <f>'[37]11th'!C98</f>
        <v>2</v>
      </c>
      <c r="G78" s="64">
        <f>'[37]11th'!D98</f>
        <v>1</v>
      </c>
      <c r="H78" s="157">
        <f>'[37]11th'!E98</f>
        <v>0</v>
      </c>
      <c r="I78" s="153">
        <f>'[37]11th'!F98</f>
        <v>34.5</v>
      </c>
      <c r="J78" s="19">
        <f>'[37]11th'!G98</f>
        <v>23</v>
      </c>
      <c r="K78" s="17">
        <f>'[37]11th'!H98</f>
        <v>11.5</v>
      </c>
      <c r="L78" s="145">
        <f>'[37]11th'!I98</f>
        <v>0</v>
      </c>
      <c r="M78" s="148" t="s">
        <v>120</v>
      </c>
      <c r="N78" s="40" t="s">
        <v>120</v>
      </c>
      <c r="O78" s="40" t="s">
        <v>120</v>
      </c>
      <c r="P78" s="149" t="s">
        <v>120</v>
      </c>
      <c r="Q78" s="183" t="s">
        <v>120</v>
      </c>
      <c r="R78" s="166" t="s">
        <v>120</v>
      </c>
      <c r="S78" s="75" t="s">
        <v>120</v>
      </c>
      <c r="T78" s="15" t="str">
        <f>'[37]11th'!J98</f>
        <v>A</v>
      </c>
      <c r="U78" s="62">
        <f>'[37]11th'!K98</f>
        <v>3</v>
      </c>
      <c r="V78" s="63">
        <f>'[37]11th'!L98</f>
        <v>3</v>
      </c>
      <c r="W78" s="64">
        <f>'[37]11th'!M98</f>
        <v>1</v>
      </c>
      <c r="X78" s="157">
        <f>'[37]11th'!N98</f>
        <v>1</v>
      </c>
      <c r="Y78" s="55">
        <f>'[37]11th'!O98</f>
        <v>34.5</v>
      </c>
      <c r="Z78" s="18">
        <f>'[37]11th'!P98</f>
        <v>34.5</v>
      </c>
      <c r="AA78" s="17">
        <f>'[37]11th'!Q98</f>
        <v>11.5</v>
      </c>
      <c r="AB78" s="145">
        <f>'[37]11th'!R98</f>
        <v>11.5</v>
      </c>
      <c r="AC78" s="148" t="s">
        <v>120</v>
      </c>
      <c r="AD78" s="40" t="s">
        <v>120</v>
      </c>
      <c r="AE78" s="40" t="s">
        <v>120</v>
      </c>
      <c r="AF78" s="149" t="s">
        <v>120</v>
      </c>
      <c r="AG78" s="166" t="s">
        <v>120</v>
      </c>
      <c r="AH78" s="75" t="s">
        <v>120</v>
      </c>
      <c r="AI78" s="15" t="str">
        <f>'[37]11th'!$S$98</f>
        <v>G</v>
      </c>
    </row>
    <row r="79" spans="1:35" ht="12" customHeight="1">
      <c r="A79" s="444" t="s">
        <v>55</v>
      </c>
      <c r="B79" s="445"/>
      <c r="C79" s="220"/>
      <c r="D79" s="228"/>
      <c r="E79" s="62">
        <f>'[37]11th'!B99</f>
        <v>2</v>
      </c>
      <c r="F79" s="63">
        <f>'[37]11th'!C99</f>
        <v>2</v>
      </c>
      <c r="G79" s="64">
        <f>'[37]11th'!D99</f>
        <v>1</v>
      </c>
      <c r="H79" s="157">
        <f>'[37]11th'!E99</f>
        <v>0</v>
      </c>
      <c r="I79" s="153">
        <f>'[37]11th'!F99</f>
        <v>23</v>
      </c>
      <c r="J79" s="19">
        <f>'[37]11th'!G99</f>
        <v>23</v>
      </c>
      <c r="K79" s="17">
        <f>'[37]11th'!H99</f>
        <v>11.5</v>
      </c>
      <c r="L79" s="145">
        <f>'[37]11th'!I99</f>
        <v>0</v>
      </c>
      <c r="M79" s="148" t="s">
        <v>120</v>
      </c>
      <c r="N79" s="40" t="s">
        <v>120</v>
      </c>
      <c r="O79" s="40" t="s">
        <v>120</v>
      </c>
      <c r="P79" s="149" t="s">
        <v>120</v>
      </c>
      <c r="Q79" s="183" t="s">
        <v>120</v>
      </c>
      <c r="R79" s="166" t="s">
        <v>120</v>
      </c>
      <c r="S79" s="75" t="s">
        <v>120</v>
      </c>
      <c r="T79" s="15" t="str">
        <f>'[37]11th'!J99</f>
        <v>G</v>
      </c>
      <c r="U79" s="62">
        <f>'[37]11th'!K99</f>
        <v>2</v>
      </c>
      <c r="V79" s="63">
        <f>'[37]11th'!L99</f>
        <v>2</v>
      </c>
      <c r="W79" s="64">
        <f>'[37]11th'!M99</f>
        <v>1</v>
      </c>
      <c r="X79" s="157">
        <f>'[37]11th'!N99</f>
        <v>1</v>
      </c>
      <c r="Y79" s="55">
        <f>'[37]11th'!O99</f>
        <v>23</v>
      </c>
      <c r="Z79" s="18">
        <f>'[37]11th'!P99</f>
        <v>23</v>
      </c>
      <c r="AA79" s="17">
        <f>'[37]11th'!Q99</f>
        <v>11.5</v>
      </c>
      <c r="AB79" s="145">
        <f>'[37]11th'!R99</f>
        <v>11.5</v>
      </c>
      <c r="AC79" s="148" t="s">
        <v>120</v>
      </c>
      <c r="AD79" s="40" t="s">
        <v>120</v>
      </c>
      <c r="AE79" s="40" t="s">
        <v>120</v>
      </c>
      <c r="AF79" s="149" t="s">
        <v>120</v>
      </c>
      <c r="AG79" s="166" t="s">
        <v>120</v>
      </c>
      <c r="AH79" s="75" t="s">
        <v>120</v>
      </c>
      <c r="AI79" s="15" t="str">
        <f>'[37]11th'!$S$99</f>
        <v>G</v>
      </c>
    </row>
    <row r="80" spans="1:35" ht="12" customHeight="1">
      <c r="A80" s="444" t="s">
        <v>130</v>
      </c>
      <c r="B80" s="445"/>
      <c r="C80" s="220"/>
      <c r="D80" s="228"/>
      <c r="E80" s="62">
        <f>'[37]11th'!B100</f>
        <v>5</v>
      </c>
      <c r="F80" s="63">
        <f>'[37]11th'!C100</f>
        <v>4</v>
      </c>
      <c r="G80" s="64">
        <f>'[37]11th'!D100</f>
        <v>4</v>
      </c>
      <c r="H80" s="157">
        <f>'[37]11th'!E100</f>
        <v>1.65</v>
      </c>
      <c r="I80" s="153">
        <f>'[37]11th'!F100</f>
        <v>57.5</v>
      </c>
      <c r="J80" s="19">
        <f>'[37]11th'!G100</f>
        <v>46</v>
      </c>
      <c r="K80" s="17">
        <f>'[37]11th'!H100</f>
        <v>46</v>
      </c>
      <c r="L80" s="145">
        <f>'[37]11th'!I100</f>
        <v>19</v>
      </c>
      <c r="M80" s="148" t="s">
        <v>120</v>
      </c>
      <c r="N80" s="40" t="s">
        <v>120</v>
      </c>
      <c r="O80" s="40" t="s">
        <v>120</v>
      </c>
      <c r="P80" s="149" t="s">
        <v>120</v>
      </c>
      <c r="Q80" s="183" t="s">
        <v>120</v>
      </c>
      <c r="R80" s="166" t="s">
        <v>120</v>
      </c>
      <c r="S80" s="75" t="s">
        <v>120</v>
      </c>
      <c r="T80" s="15" t="str">
        <f>'[37]11th'!J100</f>
        <v>A</v>
      </c>
      <c r="U80" s="62">
        <f>'[37]11th'!K100</f>
        <v>4</v>
      </c>
      <c r="V80" s="63">
        <f>'[37]11th'!L100</f>
        <v>2</v>
      </c>
      <c r="W80" s="64">
        <f>'[37]11th'!M100</f>
        <v>4</v>
      </c>
      <c r="X80" s="157">
        <f>'[37]11th'!N100</f>
        <v>2</v>
      </c>
      <c r="Y80" s="55">
        <f>'[37]11th'!O100</f>
        <v>46</v>
      </c>
      <c r="Z80" s="18">
        <f>'[37]11th'!P100</f>
        <v>23</v>
      </c>
      <c r="AA80" s="17">
        <f>'[37]11th'!Q100</f>
        <v>46</v>
      </c>
      <c r="AB80" s="145">
        <f>'[37]11th'!R100</f>
        <v>23</v>
      </c>
      <c r="AC80" s="148" t="s">
        <v>120</v>
      </c>
      <c r="AD80" s="40" t="s">
        <v>120</v>
      </c>
      <c r="AE80" s="40" t="s">
        <v>120</v>
      </c>
      <c r="AF80" s="149" t="s">
        <v>120</v>
      </c>
      <c r="AG80" s="166" t="s">
        <v>120</v>
      </c>
      <c r="AH80" s="75" t="s">
        <v>120</v>
      </c>
      <c r="AI80" s="15" t="str">
        <f>'[37]11th'!$S$100</f>
        <v>A</v>
      </c>
    </row>
    <row r="81" spans="1:35" ht="12" hidden="1" customHeight="1">
      <c r="A81" s="444" t="s">
        <v>56</v>
      </c>
      <c r="B81" s="445"/>
      <c r="C81" s="220"/>
      <c r="D81" s="228"/>
      <c r="E81" s="62">
        <f>'[37]11th'!B101</f>
        <v>0</v>
      </c>
      <c r="F81" s="63">
        <f>'[37]11th'!C101</f>
        <v>0</v>
      </c>
      <c r="G81" s="64">
        <f>'[37]11th'!D101</f>
        <v>0</v>
      </c>
      <c r="H81" s="157">
        <f>'[37]11th'!E101</f>
        <v>0</v>
      </c>
      <c r="I81" s="153">
        <f>'[37]11th'!F101</f>
        <v>0</v>
      </c>
      <c r="J81" s="19">
        <f>'[37]11th'!G101</f>
        <v>0</v>
      </c>
      <c r="K81" s="17">
        <f>'[37]11th'!H101</f>
        <v>0</v>
      </c>
      <c r="L81" s="145">
        <f>'[37]11th'!I101</f>
        <v>0</v>
      </c>
      <c r="M81" s="148" t="s">
        <v>120</v>
      </c>
      <c r="N81" s="40" t="s">
        <v>120</v>
      </c>
      <c r="O81" s="40" t="s">
        <v>120</v>
      </c>
      <c r="P81" s="149" t="s">
        <v>120</v>
      </c>
      <c r="Q81" s="183" t="s">
        <v>120</v>
      </c>
      <c r="R81" s="166" t="s">
        <v>120</v>
      </c>
      <c r="S81" s="75" t="s">
        <v>120</v>
      </c>
      <c r="T81" s="15">
        <f>'[37]11th'!J101</f>
        <v>0</v>
      </c>
      <c r="U81" s="62">
        <f>'[37]11th'!K101</f>
        <v>0</v>
      </c>
      <c r="V81" s="63">
        <f>'[37]11th'!L101</f>
        <v>0</v>
      </c>
      <c r="W81" s="64">
        <f>'[37]11th'!M101</f>
        <v>0</v>
      </c>
      <c r="X81" s="157">
        <f>'[37]11th'!N101</f>
        <v>0</v>
      </c>
      <c r="Y81" s="55">
        <f>'[37]11th'!O101</f>
        <v>0</v>
      </c>
      <c r="Z81" s="18">
        <f>'[37]11th'!P101</f>
        <v>0</v>
      </c>
      <c r="AA81" s="17">
        <f>'[37]11th'!Q101</f>
        <v>0</v>
      </c>
      <c r="AB81" s="145">
        <f>'[37]11th'!R101</f>
        <v>0</v>
      </c>
      <c r="AC81" s="148" t="s">
        <v>120</v>
      </c>
      <c r="AD81" s="40" t="s">
        <v>120</v>
      </c>
      <c r="AE81" s="40" t="s">
        <v>120</v>
      </c>
      <c r="AF81" s="149" t="s">
        <v>120</v>
      </c>
      <c r="AG81" s="166" t="s">
        <v>120</v>
      </c>
      <c r="AH81" s="75" t="s">
        <v>120</v>
      </c>
      <c r="AI81" s="15">
        <f>'[37]11th'!$S$101</f>
        <v>0</v>
      </c>
    </row>
    <row r="82" spans="1:35" hidden="1">
      <c r="A82" s="436" t="s">
        <v>92</v>
      </c>
      <c r="B82" s="437"/>
      <c r="C82" s="81">
        <f>'[38]11th'!B34</f>
        <v>0</v>
      </c>
      <c r="D82" s="55"/>
      <c r="E82" s="55"/>
      <c r="F82" s="82">
        <f>'[38]11th'!C34</f>
        <v>0</v>
      </c>
      <c r="G82" s="17">
        <f>'[38]11th'!D34</f>
        <v>0</v>
      </c>
      <c r="H82" s="158">
        <f>'[38]11th'!E34</f>
        <v>0</v>
      </c>
      <c r="I82" s="153">
        <f>'[38]11th'!F34</f>
        <v>0</v>
      </c>
      <c r="J82" s="19">
        <f>'[38]11th'!G34</f>
        <v>0</v>
      </c>
      <c r="K82" s="17">
        <f>'[38]11th'!H34</f>
        <v>0</v>
      </c>
      <c r="L82" s="162">
        <f>'[38]11th'!I34</f>
        <v>0</v>
      </c>
      <c r="M82" s="169" t="s">
        <v>120</v>
      </c>
      <c r="N82" s="78" t="s">
        <v>120</v>
      </c>
      <c r="O82" s="77" t="s">
        <v>120</v>
      </c>
      <c r="P82" s="170" t="s">
        <v>120</v>
      </c>
      <c r="Q82" s="167" t="s">
        <v>120</v>
      </c>
      <c r="R82" s="167"/>
      <c r="S82" s="77" t="s">
        <v>120</v>
      </c>
      <c r="T82" s="15">
        <f>'[38]11th'!$J$34</f>
        <v>0</v>
      </c>
      <c r="U82" s="62">
        <f>'[38]11th'!K34</f>
        <v>0</v>
      </c>
      <c r="V82" s="63">
        <f>'[38]11th'!L34</f>
        <v>0</v>
      </c>
      <c r="W82" s="64">
        <f>'[38]11th'!M34</f>
        <v>0</v>
      </c>
      <c r="X82" s="157">
        <f>'[38]11th'!N34</f>
        <v>0</v>
      </c>
      <c r="Y82" s="174">
        <f>'[38]11th'!O34</f>
        <v>0</v>
      </c>
      <c r="Z82" s="85">
        <f>'[38]11th'!P34</f>
        <v>0</v>
      </c>
      <c r="AA82" s="85" t="str">
        <f>'[38]11th'!Q34</f>
        <v>N/A</v>
      </c>
      <c r="AB82" s="177" t="str">
        <f>'[38]11th'!R34</f>
        <v>N/A</v>
      </c>
      <c r="AC82" s="142" t="s">
        <v>120</v>
      </c>
      <c r="AD82" s="75" t="s">
        <v>120</v>
      </c>
      <c r="AE82" s="75" t="s">
        <v>120</v>
      </c>
      <c r="AF82" s="180" t="s">
        <v>120</v>
      </c>
      <c r="AG82" s="166" t="s">
        <v>120</v>
      </c>
      <c r="AH82" s="75" t="s">
        <v>120</v>
      </c>
      <c r="AI82" s="15">
        <f>'[38]11th'!S34</f>
        <v>0</v>
      </c>
    </row>
    <row r="83" spans="1:35" hidden="1">
      <c r="A83" s="436" t="s">
        <v>94</v>
      </c>
      <c r="B83" s="437"/>
      <c r="C83" s="81">
        <f>'[38]11th'!B35</f>
        <v>0</v>
      </c>
      <c r="D83" s="55"/>
      <c r="E83" s="55"/>
      <c r="F83" s="82">
        <f>'[38]11th'!C35</f>
        <v>0</v>
      </c>
      <c r="G83" s="17">
        <f>'[38]11th'!D35</f>
        <v>0</v>
      </c>
      <c r="H83" s="158">
        <f>'[38]11th'!E35</f>
        <v>0</v>
      </c>
      <c r="I83" s="153">
        <f>'[38]11th'!F35</f>
        <v>0</v>
      </c>
      <c r="J83" s="19">
        <f>'[38]11th'!G35</f>
        <v>0</v>
      </c>
      <c r="K83" s="17">
        <f>'[38]11th'!H35</f>
        <v>0</v>
      </c>
      <c r="L83" s="162">
        <f>'[38]11th'!I35</f>
        <v>0</v>
      </c>
      <c r="M83" s="169" t="s">
        <v>120</v>
      </c>
      <c r="N83" s="78" t="s">
        <v>120</v>
      </c>
      <c r="O83" s="77" t="s">
        <v>120</v>
      </c>
      <c r="P83" s="170" t="s">
        <v>120</v>
      </c>
      <c r="Q83" s="167" t="s">
        <v>120</v>
      </c>
      <c r="R83" s="167"/>
      <c r="S83" s="77" t="s">
        <v>120</v>
      </c>
      <c r="T83" s="15">
        <f>'[38]11th'!J35</f>
        <v>0</v>
      </c>
      <c r="U83" s="62">
        <f>'[38]11th'!K35</f>
        <v>0</v>
      </c>
      <c r="V83" s="63">
        <f>'[38]11th'!L35</f>
        <v>0</v>
      </c>
      <c r="W83" s="64">
        <f>'[38]11th'!M35</f>
        <v>0</v>
      </c>
      <c r="X83" s="157">
        <f>'[38]11th'!N35</f>
        <v>0</v>
      </c>
      <c r="Y83" s="174">
        <f>'[38]11th'!O35</f>
        <v>0</v>
      </c>
      <c r="Z83" s="85">
        <f>'[38]11th'!P35</f>
        <v>0</v>
      </c>
      <c r="AA83" s="85" t="str">
        <f>'[38]11th'!Q35</f>
        <v>N/A</v>
      </c>
      <c r="AB83" s="177" t="str">
        <f>'[38]11th'!R35</f>
        <v>N/A</v>
      </c>
      <c r="AC83" s="142" t="s">
        <v>120</v>
      </c>
      <c r="AD83" s="75" t="s">
        <v>120</v>
      </c>
      <c r="AE83" s="75" t="s">
        <v>120</v>
      </c>
      <c r="AF83" s="180" t="s">
        <v>120</v>
      </c>
      <c r="AG83" s="166" t="s">
        <v>120</v>
      </c>
      <c r="AH83" s="75" t="s">
        <v>120</v>
      </c>
      <c r="AI83" s="15">
        <f>'[38]11th'!S35</f>
        <v>0</v>
      </c>
    </row>
    <row r="84" spans="1:35" ht="13.5" hidden="1" thickBot="1">
      <c r="A84" s="434" t="s">
        <v>93</v>
      </c>
      <c r="B84" s="435"/>
      <c r="C84" s="83">
        <f>'[38]11th'!B36</f>
        <v>0</v>
      </c>
      <c r="D84" s="215"/>
      <c r="E84" s="215"/>
      <c r="F84" s="84">
        <f>'[38]11th'!C36</f>
        <v>0</v>
      </c>
      <c r="G84" s="20">
        <f>'[38]11th'!D36</f>
        <v>0</v>
      </c>
      <c r="H84" s="159">
        <f>'[38]11th'!E36</f>
        <v>0</v>
      </c>
      <c r="I84" s="154">
        <f>'[38]11th'!F36</f>
        <v>0</v>
      </c>
      <c r="J84" s="41">
        <f>'[38]11th'!G36</f>
        <v>0</v>
      </c>
      <c r="K84" s="20">
        <f>'[38]11th'!H36</f>
        <v>0</v>
      </c>
      <c r="L84" s="163">
        <f>'[38]11th'!I36</f>
        <v>0</v>
      </c>
      <c r="M84" s="171" t="s">
        <v>120</v>
      </c>
      <c r="N84" s="80" t="s">
        <v>120</v>
      </c>
      <c r="O84" s="79" t="s">
        <v>120</v>
      </c>
      <c r="P84" s="172" t="s">
        <v>120</v>
      </c>
      <c r="Q84" s="168" t="s">
        <v>120</v>
      </c>
      <c r="R84" s="168"/>
      <c r="S84" s="79" t="s">
        <v>120</v>
      </c>
      <c r="T84" s="21">
        <f>'[38]11th'!J36</f>
        <v>0</v>
      </c>
      <c r="U84" s="65">
        <f>'[38]11th'!K36</f>
        <v>0</v>
      </c>
      <c r="V84" s="66">
        <f>'[38]11th'!L36</f>
        <v>0</v>
      </c>
      <c r="W84" s="67">
        <f>'[38]11th'!M36</f>
        <v>0</v>
      </c>
      <c r="X84" s="176">
        <f>'[38]11th'!N36</f>
        <v>0</v>
      </c>
      <c r="Y84" s="175">
        <f>'[38]11th'!O36</f>
        <v>0</v>
      </c>
      <c r="Z84" s="86">
        <f>'[38]11th'!P36</f>
        <v>0</v>
      </c>
      <c r="AA84" s="86" t="str">
        <f>'[38]11th'!Q36</f>
        <v>N/A</v>
      </c>
      <c r="AB84" s="178" t="str">
        <f>'[38]11th'!R36</f>
        <v>N/A</v>
      </c>
      <c r="AC84" s="181" t="s">
        <v>120</v>
      </c>
      <c r="AD84" s="76" t="s">
        <v>120</v>
      </c>
      <c r="AE84" s="76" t="s">
        <v>120</v>
      </c>
      <c r="AF84" s="182" t="s">
        <v>120</v>
      </c>
      <c r="AG84" s="179" t="s">
        <v>120</v>
      </c>
      <c r="AH84" s="76" t="s">
        <v>120</v>
      </c>
      <c r="AI84" s="21">
        <f>'[38]11th'!S36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'[39]11th'!$C$12+'[39]11th'!$C$13+'[39]11th'!$C$14</f>
        <v>0</v>
      </c>
      <c r="D90" s="581"/>
      <c r="E90" s="581"/>
      <c r="F90" s="508"/>
      <c r="G90" s="509">
        <f>'[39]11th'!$F$12+'[39]11th'!$F$13+'[39]11th'!$F$14</f>
        <v>0</v>
      </c>
      <c r="H90" s="509"/>
      <c r="I90" s="508">
        <f>'[39]11th'!$C$15+'[39]11th'!$C$16+'[39]11th'!$C$17</f>
        <v>0</v>
      </c>
      <c r="J90" s="508"/>
      <c r="K90" s="507">
        <f>'[39]11th'!$F$15+'[39]11th'!$F$16+'[39]11th'!$F$17</f>
        <v>0</v>
      </c>
      <c r="L90" s="507"/>
      <c r="M90" s="508">
        <f>'[39]11th'!$D$12+'[39]11th'!$D$13+'[39]11th'!$D$14</f>
        <v>0</v>
      </c>
      <c r="N90" s="508"/>
      <c r="O90" s="509">
        <f>'[39]11th'!$G$12+'[39]11th'!$G$13+'[39]11th'!$G$14</f>
        <v>0</v>
      </c>
      <c r="P90" s="509"/>
      <c r="Q90" s="508">
        <f>'[39]11th'!$D$15+'[39]11th'!$D$16+'[39]11th'!$D$17</f>
        <v>0</v>
      </c>
      <c r="R90" s="508"/>
      <c r="S90" s="597">
        <f>'[39]11th'!$G$15+'[39]11th'!$G$16+'[39]11th'!$G$17</f>
        <v>0</v>
      </c>
      <c r="T90" s="598"/>
      <c r="U90" s="594">
        <f>'[39]11th'!$L$12</f>
        <v>0</v>
      </c>
      <c r="V90" s="595"/>
      <c r="W90" s="617" t="str">
        <f>'[39]11th'!$M$12</f>
        <v>On Call</v>
      </c>
      <c r="X90" s="618"/>
      <c r="Y90" s="233"/>
      <c r="Z90" s="12"/>
      <c r="AA90" s="12"/>
      <c r="AB90" s="12"/>
      <c r="AC90" s="12"/>
      <c r="AD90" s="12"/>
      <c r="AE90" s="12"/>
      <c r="AF90" s="12"/>
      <c r="AG90" s="12"/>
      <c r="AH90" s="12"/>
      <c r="AI90" s="12"/>
    </row>
    <row r="91" spans="1:35" ht="12" customHeight="1">
      <c r="A91" s="376" t="s">
        <v>15</v>
      </c>
      <c r="B91" s="377"/>
      <c r="C91" s="582">
        <f>'[39]11th'!$C$18+'[39]11th'!$C$19+'[39]11th'!$C$20</f>
        <v>0</v>
      </c>
      <c r="D91" s="583"/>
      <c r="E91" s="583"/>
      <c r="F91" s="470"/>
      <c r="G91" s="468">
        <f>'[39]11th'!$F$18+'[39]11th'!$F$19+'[39]11th'!$F$20</f>
        <v>0</v>
      </c>
      <c r="H91" s="468"/>
      <c r="I91" s="470">
        <f>'[39]11th'!$C$21+'[39]11th'!$C$22+'[39]11th'!$C$23</f>
        <v>0</v>
      </c>
      <c r="J91" s="470"/>
      <c r="K91" s="468">
        <f>'[39]11th'!$F$21+'[39]11th'!$F$22+'[39]11th'!$F$23</f>
        <v>0</v>
      </c>
      <c r="L91" s="468"/>
      <c r="M91" s="470">
        <f>'[39]11th'!$D$18+'[39]11th'!$D$19+'[39]11th'!$D$20</f>
        <v>0</v>
      </c>
      <c r="N91" s="470"/>
      <c r="O91" s="468">
        <f>'[39]11th'!$G$18+'[39]11th'!$G$19+'[39]11th'!$G$20</f>
        <v>0</v>
      </c>
      <c r="P91" s="468"/>
      <c r="Q91" s="470">
        <f>'[39]11th'!$D$21+'[39]11th'!$D$22+'[39]11th'!$D$23</f>
        <v>0</v>
      </c>
      <c r="R91" s="470"/>
      <c r="S91" s="599">
        <f>'[39]11th'!$G$21+'[39]11th'!$G$22+'[39]11th'!$G$23</f>
        <v>0</v>
      </c>
      <c r="T91" s="600"/>
      <c r="U91" s="586">
        <f>'[39]11th'!$L$18</f>
        <v>0</v>
      </c>
      <c r="V91" s="587"/>
      <c r="W91" s="619"/>
      <c r="X91" s="620"/>
      <c r="Y91" s="233"/>
      <c r="Z91" s="12"/>
      <c r="AA91" s="12"/>
      <c r="AB91" s="12"/>
      <c r="AC91" s="12"/>
      <c r="AD91" s="12"/>
      <c r="AE91" s="12"/>
      <c r="AF91" s="12"/>
      <c r="AG91" s="12"/>
      <c r="AH91" s="12"/>
      <c r="AI91" s="12"/>
    </row>
    <row r="92" spans="1:35" ht="12" customHeight="1">
      <c r="A92" s="376" t="s">
        <v>39</v>
      </c>
      <c r="B92" s="377"/>
      <c r="C92" s="582">
        <f>'[39]11th'!$C$24+'[39]11th'!$C$25+'[39]11th'!$C$26</f>
        <v>0</v>
      </c>
      <c r="D92" s="583"/>
      <c r="E92" s="583"/>
      <c r="F92" s="470"/>
      <c r="G92" s="472">
        <f>'[39]11th'!$F$24+'[39]11th'!$F$25+'[39]11th'!$F$26</f>
        <v>0</v>
      </c>
      <c r="H92" s="472"/>
      <c r="I92" s="470">
        <f>'[39]11th'!$C$27+'[39]11th'!$C$28</f>
        <v>0</v>
      </c>
      <c r="J92" s="470"/>
      <c r="K92" s="468">
        <f>'[39]11th'!$F$27+'[39]11th'!$F$28</f>
        <v>0</v>
      </c>
      <c r="L92" s="468"/>
      <c r="M92" s="470">
        <f>'[39]11th'!$D$24+'[39]11th'!$D$25+'[39]11th'!$D$26</f>
        <v>0</v>
      </c>
      <c r="N92" s="470"/>
      <c r="O92" s="472">
        <f>'[39]11th'!$G$24+'[39]11th'!$G$25+'[39]11th'!$G$26</f>
        <v>0</v>
      </c>
      <c r="P92" s="472"/>
      <c r="Q92" s="470">
        <f>'[39]11th'!$D$27+'[39]11th'!$D$28</f>
        <v>0</v>
      </c>
      <c r="R92" s="470"/>
      <c r="S92" s="599">
        <f>'[39]11th'!$G$27+'[39]11th'!$G$28</f>
        <v>0</v>
      </c>
      <c r="T92" s="600"/>
      <c r="U92" s="586">
        <f>'[39]11th'!$L$24</f>
        <v>0</v>
      </c>
      <c r="V92" s="587"/>
      <c r="W92" s="619"/>
      <c r="X92" s="620"/>
      <c r="Y92" s="233"/>
      <c r="Z92" s="12"/>
      <c r="AA92" s="12"/>
      <c r="AB92" s="12"/>
      <c r="AC92" s="12"/>
      <c r="AD92" s="12"/>
      <c r="AE92" s="12"/>
      <c r="AF92" s="12"/>
      <c r="AG92" s="12"/>
      <c r="AH92" s="12"/>
      <c r="AI92" s="12"/>
    </row>
    <row r="93" spans="1:35" ht="12" customHeight="1">
      <c r="A93" s="376" t="s">
        <v>40</v>
      </c>
      <c r="B93" s="377"/>
      <c r="C93" s="582">
        <f>'[39]11th'!$C$29+'[39]11th'!$C$30+'[39]11th'!$C$31+'[39]11th'!$C$32</f>
        <v>0</v>
      </c>
      <c r="D93" s="583"/>
      <c r="E93" s="583"/>
      <c r="F93" s="470"/>
      <c r="G93" s="472">
        <f>'[39]11th'!$F$29+'[39]11th'!$F$30+'[39]11th'!$F$31+'[39]11th'!$F$32</f>
        <v>0</v>
      </c>
      <c r="H93" s="472"/>
      <c r="I93" s="470">
        <f>'[39]11th'!$C$33+'[39]11th'!$C$34</f>
        <v>0</v>
      </c>
      <c r="J93" s="470"/>
      <c r="K93" s="468">
        <f>'[39]11th'!$F$33+'[39]11th'!$F$34</f>
        <v>0</v>
      </c>
      <c r="L93" s="468"/>
      <c r="M93" s="470">
        <f>'[39]11th'!$D$29+'[39]11th'!$D$30+'[39]11th'!$D$31+'[39]11th'!$D$32</f>
        <v>0</v>
      </c>
      <c r="N93" s="470"/>
      <c r="O93" s="472">
        <f>'[39]11th'!$G$29+'[39]11th'!$G$30+'[39]11th'!$G$31+'[39]11th'!$G$32</f>
        <v>0</v>
      </c>
      <c r="P93" s="472"/>
      <c r="Q93" s="470">
        <f>'[39]11th'!$D$33+'[39]11th'!$D$34</f>
        <v>0</v>
      </c>
      <c r="R93" s="470"/>
      <c r="S93" s="599">
        <f>'[39]11th'!$G$33+'[39]11th'!$G$34</f>
        <v>0</v>
      </c>
      <c r="T93" s="600"/>
      <c r="U93" s="586">
        <f>'[39]11th'!$L$29</f>
        <v>0</v>
      </c>
      <c r="V93" s="587"/>
      <c r="W93" s="619"/>
      <c r="X93" s="620"/>
      <c r="Y93" s="233"/>
      <c r="Z93" s="12"/>
      <c r="AA93" s="12"/>
      <c r="AB93" s="12"/>
      <c r="AC93" s="12"/>
      <c r="AD93" s="12"/>
      <c r="AE93" s="12"/>
      <c r="AF93" s="12"/>
      <c r="AG93" s="12"/>
      <c r="AH93" s="12"/>
      <c r="AI93" s="12"/>
    </row>
    <row r="94" spans="1:35" ht="12" customHeight="1">
      <c r="A94" s="376" t="s">
        <v>41</v>
      </c>
      <c r="B94" s="377"/>
      <c r="C94" s="582">
        <f>'[39]11th'!$C$35+'[39]11th'!$C$36+'[39]11th'!$C$37</f>
        <v>0</v>
      </c>
      <c r="D94" s="583"/>
      <c r="E94" s="583"/>
      <c r="F94" s="470"/>
      <c r="G94" s="472">
        <f>'[39]11th'!$F$35+'[39]11th'!$F$36+'[39]11th'!$F$37</f>
        <v>0</v>
      </c>
      <c r="H94" s="472"/>
      <c r="I94" s="470">
        <f>'[39]11th'!$C$38+'[39]11th'!$C$39</f>
        <v>0</v>
      </c>
      <c r="J94" s="470"/>
      <c r="K94" s="472">
        <f>'[39]11th'!$F$38+'[39]11th'!$F$39</f>
        <v>0</v>
      </c>
      <c r="L94" s="472"/>
      <c r="M94" s="470">
        <f>'[39]11th'!$D$35+'[39]11th'!$D$36+'[39]11th'!$D$37</f>
        <v>0</v>
      </c>
      <c r="N94" s="470"/>
      <c r="O94" s="472">
        <f>'[39]11th'!$G$35+'[39]11th'!$G$36+'[39]11th'!$G$37</f>
        <v>0</v>
      </c>
      <c r="P94" s="472"/>
      <c r="Q94" s="470">
        <f>'[39]11th'!$D$38+'[39]11th'!$D$39</f>
        <v>0</v>
      </c>
      <c r="R94" s="470"/>
      <c r="S94" s="601">
        <f>'[39]11th'!$G$38+'[39]11th'!$G$39</f>
        <v>0</v>
      </c>
      <c r="T94" s="602"/>
      <c r="U94" s="586">
        <f>'[39]11th'!$L$35</f>
        <v>0</v>
      </c>
      <c r="V94" s="587"/>
      <c r="W94" s="619"/>
      <c r="X94" s="620"/>
      <c r="Y94" s="233"/>
      <c r="Z94" s="12"/>
      <c r="AA94" s="12"/>
      <c r="AB94" s="12"/>
      <c r="AC94" s="12"/>
      <c r="AD94" s="12"/>
      <c r="AE94" s="12"/>
      <c r="AF94" s="12"/>
      <c r="AG94" s="12"/>
      <c r="AH94" s="12"/>
      <c r="AI94" s="12"/>
    </row>
    <row r="95" spans="1:35" ht="12" customHeight="1">
      <c r="A95" s="376" t="s">
        <v>100</v>
      </c>
      <c r="B95" s="377"/>
      <c r="C95" s="582">
        <f>'[39]11th'!$C$40+'[39]11th'!$C$41+'[39]11th'!$C$42</f>
        <v>0</v>
      </c>
      <c r="D95" s="583"/>
      <c r="E95" s="583"/>
      <c r="F95" s="470"/>
      <c r="G95" s="472">
        <f>'[39]11th'!$F$40+'[39]11th'!$F$41+'[39]11th'!$F$42</f>
        <v>0</v>
      </c>
      <c r="H95" s="472"/>
      <c r="I95" s="470">
        <f>'[39]11th'!$C$43</f>
        <v>0</v>
      </c>
      <c r="J95" s="470"/>
      <c r="K95" s="468">
        <f>'[39]11th'!$F$43</f>
        <v>0</v>
      </c>
      <c r="L95" s="468"/>
      <c r="M95" s="470">
        <f>'[39]11th'!$D$40+'[39]11th'!$D$41+'[39]11th'!$D$42</f>
        <v>0</v>
      </c>
      <c r="N95" s="470"/>
      <c r="O95" s="472">
        <f>'[39]11th'!$G$40+'[39]11th'!$G$41+'[39]11th'!$G$42</f>
        <v>0</v>
      </c>
      <c r="P95" s="472"/>
      <c r="Q95" s="470">
        <f>'[39]11th'!$D$43</f>
        <v>0</v>
      </c>
      <c r="R95" s="470"/>
      <c r="S95" s="599">
        <f>'[39]11th'!$G$43</f>
        <v>0</v>
      </c>
      <c r="T95" s="600"/>
      <c r="U95" s="586">
        <f>'[39]11th'!$L$40</f>
        <v>0</v>
      </c>
      <c r="V95" s="587"/>
      <c r="W95" s="619"/>
      <c r="X95" s="620"/>
      <c r="Y95" s="233"/>
      <c r="Z95" s="12"/>
      <c r="AA95" s="12"/>
      <c r="AB95" s="12"/>
      <c r="AC95" s="12"/>
      <c r="AD95" s="12"/>
      <c r="AE95" s="12"/>
      <c r="AF95" s="12"/>
      <c r="AG95" s="12"/>
      <c r="AH95" s="12"/>
      <c r="AI95" s="12"/>
    </row>
    <row r="96" spans="1:35" ht="12" customHeight="1">
      <c r="A96" s="376" t="s">
        <v>42</v>
      </c>
      <c r="B96" s="377"/>
      <c r="C96" s="582">
        <f>'[39]11th'!$C$45+'[39]11th'!$C$46+'[39]11th'!$C$47</f>
        <v>0</v>
      </c>
      <c r="D96" s="583"/>
      <c r="E96" s="583"/>
      <c r="F96" s="470"/>
      <c r="G96" s="472">
        <f>'[39]11th'!$F$45+'[39]11th'!$F$46+'[39]11th'!$F$47</f>
        <v>0</v>
      </c>
      <c r="H96" s="472"/>
      <c r="I96" s="470">
        <f>'[39]11th'!$C$48+'[39]11th'!$C$49</f>
        <v>0</v>
      </c>
      <c r="J96" s="470"/>
      <c r="K96" s="468">
        <f>'[39]11th'!$F$48+'[39]11th'!$F$49</f>
        <v>0</v>
      </c>
      <c r="L96" s="468"/>
      <c r="M96" s="470">
        <f>'[39]11th'!$D$45+'[39]11th'!$D$46+'[39]11th'!$D$47</f>
        <v>0</v>
      </c>
      <c r="N96" s="470"/>
      <c r="O96" s="472">
        <f>'[39]11th'!$G$45+'[39]11th'!$G$46+'[39]11th'!$G$47</f>
        <v>0</v>
      </c>
      <c r="P96" s="472"/>
      <c r="Q96" s="470">
        <f>'[39]11th'!$D$48+'[39]11th'!$D$49</f>
        <v>0</v>
      </c>
      <c r="R96" s="470"/>
      <c r="S96" s="599">
        <f>'[39]11th'!$G$48+'[39]11th'!$G$49</f>
        <v>0</v>
      </c>
      <c r="T96" s="600"/>
      <c r="U96" s="586">
        <f>'[39]11th'!$L$45</f>
        <v>0</v>
      </c>
      <c r="V96" s="587"/>
      <c r="W96" s="619"/>
      <c r="X96" s="620"/>
      <c r="Y96" s="233"/>
      <c r="Z96" s="12"/>
      <c r="AA96" s="12"/>
      <c r="AB96" s="12"/>
      <c r="AC96" s="12"/>
      <c r="AD96" s="12"/>
      <c r="AE96" s="12"/>
      <c r="AF96" s="12"/>
      <c r="AG96" s="12"/>
      <c r="AH96" s="12"/>
      <c r="AI96" s="12"/>
    </row>
    <row r="97" spans="1:35" ht="12" customHeight="1">
      <c r="A97" s="376" t="s">
        <v>23</v>
      </c>
      <c r="B97" s="377"/>
      <c r="C97" s="582">
        <f>'[39]11th'!$C$50+'[39]11th'!$C$51</f>
        <v>0</v>
      </c>
      <c r="D97" s="583"/>
      <c r="E97" s="583"/>
      <c r="F97" s="470"/>
      <c r="G97" s="472">
        <f>'[39]11th'!$F$50+'[39]11th'!$F$51</f>
        <v>0</v>
      </c>
      <c r="H97" s="472"/>
      <c r="I97" s="470">
        <f>'[39]11th'!$C$52</f>
        <v>0</v>
      </c>
      <c r="J97" s="470"/>
      <c r="K97" s="472">
        <f>'[39]11th'!$F$52</f>
        <v>0</v>
      </c>
      <c r="L97" s="472"/>
      <c r="M97" s="470">
        <f>'[39]11th'!$D$50+'[39]11th'!$D$51</f>
        <v>0</v>
      </c>
      <c r="N97" s="470"/>
      <c r="O97" s="472">
        <f>'[39]11th'!$G$50+'[39]11th'!$G$51</f>
        <v>0</v>
      </c>
      <c r="P97" s="472"/>
      <c r="Q97" s="470">
        <f>'[39]11th'!$D$52</f>
        <v>0</v>
      </c>
      <c r="R97" s="470"/>
      <c r="S97" s="601">
        <f>'[39]11th'!$G$52</f>
        <v>0</v>
      </c>
      <c r="T97" s="602"/>
      <c r="U97" s="586">
        <f>'[39]11th'!$L$50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'[39]11th'!$C$55+'[39]11th'!$C$56</f>
        <v>0</v>
      </c>
      <c r="D98" s="585"/>
      <c r="E98" s="585"/>
      <c r="F98" s="466"/>
      <c r="G98" s="473">
        <f>'[39]11th'!$F$55+'[39]11th'!$F$56</f>
        <v>0</v>
      </c>
      <c r="H98" s="473"/>
      <c r="I98" s="466">
        <f>'[39]11th'!$C$57</f>
        <v>0</v>
      </c>
      <c r="J98" s="466"/>
      <c r="K98" s="469">
        <f>'[39]11th'!$F$57</f>
        <v>0</v>
      </c>
      <c r="L98" s="469"/>
      <c r="M98" s="466">
        <f>'[39]11th'!$D$55+'[39]11th'!$D$56</f>
        <v>0</v>
      </c>
      <c r="N98" s="466"/>
      <c r="O98" s="473">
        <f>'[39]11th'!$G$55+'[39]11th'!$G$56</f>
        <v>0</v>
      </c>
      <c r="P98" s="473"/>
      <c r="Q98" s="466">
        <f>'[39]11th'!$D$57</f>
        <v>0</v>
      </c>
      <c r="R98" s="466"/>
      <c r="S98" s="629">
        <f>'[39]11th'!$G$57</f>
        <v>0</v>
      </c>
      <c r="T98" s="630"/>
      <c r="U98" s="624">
        <f>'[39]11th'!$L$55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'[40]11th'!$C$12+'[40]11th'!$C$13+'[40]11th'!$C$14</f>
        <v>0</v>
      </c>
      <c r="D103" s="504"/>
      <c r="E103" s="504"/>
      <c r="F103" s="505"/>
      <c r="G103" s="471">
        <f>'[40]11th'!$F$12+'[40]11th'!$F$13+'[40]11th'!$F$14</f>
        <v>0</v>
      </c>
      <c r="H103" s="471"/>
      <c r="I103" s="505">
        <f>'[40]11th'!$C$15+'[40]11th'!$C$16</f>
        <v>0</v>
      </c>
      <c r="J103" s="505"/>
      <c r="K103" s="467">
        <f>'[40]11th'!$F$15+'[40]11th'!$F$16</f>
        <v>0</v>
      </c>
      <c r="L103" s="467"/>
      <c r="M103" s="505">
        <f>'[40]11th'!$D$12+'[40]11th'!$D$13+'[40]11th'!$D$14</f>
        <v>0</v>
      </c>
      <c r="N103" s="505"/>
      <c r="O103" s="471">
        <f>'[40]11th'!$G$12+'[40]11th'!$G$13+'[40]11th'!$G$14</f>
        <v>0</v>
      </c>
      <c r="P103" s="471"/>
      <c r="Q103" s="645">
        <f>'[40]11th'!$D$15+'[40]11th'!$D$16</f>
        <v>0</v>
      </c>
      <c r="R103" s="646"/>
      <c r="S103" s="597">
        <f>'[40]11th'!$G$15+'[40]11th'!$G$16</f>
        <v>0</v>
      </c>
      <c r="T103" s="598"/>
      <c r="U103" s="594">
        <f>'[40]11th'!$L$12</f>
        <v>0</v>
      </c>
      <c r="V103" s="627"/>
      <c r="W103" s="649" t="str">
        <f>'[40]11th'!$M$12</f>
        <v>No Service</v>
      </c>
      <c r="X103" s="618"/>
      <c r="Y103" s="233"/>
      <c r="Z103" s="12"/>
      <c r="AA103" s="12"/>
      <c r="AB103" s="12"/>
      <c r="AC103" s="12"/>
      <c r="AD103" s="12"/>
      <c r="AE103" s="12"/>
      <c r="AF103" s="12"/>
      <c r="AG103" s="12"/>
      <c r="AH103" s="12"/>
      <c r="AI103" s="12"/>
    </row>
    <row r="104" spans="1:35" ht="12" customHeight="1">
      <c r="A104" s="376" t="s">
        <v>44</v>
      </c>
      <c r="B104" s="377"/>
      <c r="C104" s="582">
        <f>'[40]11th'!$C$17+'[40]11th'!$C$18+'[40]11th'!$C$19</f>
        <v>0</v>
      </c>
      <c r="D104" s="583"/>
      <c r="E104" s="583"/>
      <c r="F104" s="470"/>
      <c r="G104" s="468">
        <f>'[40]11th'!$F$17+'[40]11th'!$F$18+'[40]11th'!$F$19</f>
        <v>0</v>
      </c>
      <c r="H104" s="468"/>
      <c r="I104" s="470">
        <f>'[40]11th'!$C$20+'[40]11th'!$C$21</f>
        <v>0</v>
      </c>
      <c r="J104" s="470"/>
      <c r="K104" s="468">
        <f>'[40]11th'!$F$20+'[40]11th'!$F$21</f>
        <v>0</v>
      </c>
      <c r="L104" s="468"/>
      <c r="M104" s="470">
        <f>'[40]11th'!$D$17+'[40]11th'!$D$18+'[40]11th'!$D$19</f>
        <v>0</v>
      </c>
      <c r="N104" s="470"/>
      <c r="O104" s="468">
        <f>'[40]11th'!$G$17+'[40]11th'!$G$18+'[40]11th'!$G$19</f>
        <v>0</v>
      </c>
      <c r="P104" s="468"/>
      <c r="Q104" s="643">
        <f>'[40]11th'!$D$20+'[40]11th'!$D$21</f>
        <v>0</v>
      </c>
      <c r="R104" s="644"/>
      <c r="S104" s="599">
        <f>'[40]11th'!$G$20+'[40]11th'!$G$21</f>
        <v>0</v>
      </c>
      <c r="T104" s="600"/>
      <c r="U104" s="586">
        <f>'[40]11th'!$L$17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'[40]11th'!$C$22+'[40]11th'!$C$23+'[40]11th'!$C$24</f>
        <v>0</v>
      </c>
      <c r="D105" s="583"/>
      <c r="E105" s="583"/>
      <c r="F105" s="470"/>
      <c r="G105" s="472">
        <f>'[40]11th'!$F$22+'[40]11th'!$F$23+'[40]11th'!$F$24</f>
        <v>0</v>
      </c>
      <c r="H105" s="472"/>
      <c r="I105" s="470">
        <f>'[40]11th'!$C$25</f>
        <v>0</v>
      </c>
      <c r="J105" s="470"/>
      <c r="K105" s="468">
        <f>'[40]11th'!$F$25</f>
        <v>0</v>
      </c>
      <c r="L105" s="468"/>
      <c r="M105" s="470">
        <f>'[40]11th'!$D$22+'[40]11th'!$D$23+'[40]11th'!$D$24</f>
        <v>0</v>
      </c>
      <c r="N105" s="470"/>
      <c r="O105" s="472">
        <f>'[40]11th'!$G$22+'[40]11th'!$G$23+'[40]11th'!$G$24</f>
        <v>0</v>
      </c>
      <c r="P105" s="472"/>
      <c r="Q105" s="643">
        <f>'[40]11th'!$D$25</f>
        <v>0</v>
      </c>
      <c r="R105" s="644"/>
      <c r="S105" s="599">
        <f>'[40]11th'!$G$25</f>
        <v>0</v>
      </c>
      <c r="T105" s="600"/>
      <c r="U105" s="586">
        <f>'[40]11th'!$L$22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'[40]11th'!$C$28+'[40]11th'!$C$29+'[40]11th'!$C$30</f>
        <v>0</v>
      </c>
      <c r="D106" s="585"/>
      <c r="E106" s="585"/>
      <c r="F106" s="466"/>
      <c r="G106" s="473">
        <f>'[40]11th'!$F$28+'[40]11th'!$F$29+'[40]11th'!$F$30</f>
        <v>0</v>
      </c>
      <c r="H106" s="473"/>
      <c r="I106" s="466">
        <f>'[40]11th'!$C$31</f>
        <v>0</v>
      </c>
      <c r="J106" s="466"/>
      <c r="K106" s="469">
        <f>'[40]11th'!$F$31</f>
        <v>0</v>
      </c>
      <c r="L106" s="469"/>
      <c r="M106" s="466">
        <f>'[40]11th'!$D$28+'[40]11th'!$D$29+'[40]11th'!$D$30</f>
        <v>0</v>
      </c>
      <c r="N106" s="466"/>
      <c r="O106" s="473">
        <f>'[40]11th'!$G$28+'[40]11th'!$G$29+'[40]11th'!$G$30</f>
        <v>0</v>
      </c>
      <c r="P106" s="473"/>
      <c r="Q106" s="641">
        <f>'[40]11th'!$D$31</f>
        <v>0</v>
      </c>
      <c r="R106" s="642"/>
      <c r="S106" s="629">
        <f>'[40]11th'!$G$31</f>
        <v>0</v>
      </c>
      <c r="T106" s="630"/>
      <c r="U106" s="624">
        <f>'[40]11th'!$L$28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'[41]11th'!D12</f>
        <v>18</v>
      </c>
      <c r="I112" s="107">
        <f>'[41]11th'!G12</f>
        <v>4</v>
      </c>
      <c r="J112" s="42">
        <f>'[41]11th'!D12+'[41]11th'!$E$12</f>
        <v>23</v>
      </c>
      <c r="K112" s="107">
        <f>'[41]11th'!G12+'[41]11th'!$H$12</f>
        <v>10</v>
      </c>
      <c r="L112" s="464" t="str">
        <f>'[41]11th'!M12</f>
        <v>G</v>
      </c>
      <c r="M112" s="465"/>
      <c r="N112" s="111">
        <f>'[41]11th'!E12</f>
        <v>5</v>
      </c>
      <c r="O112" s="108">
        <f>'[41]11th'!H12</f>
        <v>6</v>
      </c>
      <c r="P112" s="256">
        <f>'[41]11th'!F12</f>
        <v>2</v>
      </c>
      <c r="Q112" s="108">
        <f>'[41]11th'!I12</f>
        <v>3</v>
      </c>
      <c r="R112" s="464" t="str">
        <f>'[41]11th'!N12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'[41]11th'!D13</f>
        <v>2</v>
      </c>
      <c r="I113" s="27">
        <f>'[41]11th'!G13</f>
        <v>0</v>
      </c>
      <c r="J113" s="28">
        <f>'[41]11th'!D13</f>
        <v>2</v>
      </c>
      <c r="K113" s="27">
        <f>'[41]11th'!G13+'[41]11th'!$H$13</f>
        <v>0</v>
      </c>
      <c r="L113" s="421"/>
      <c r="M113" s="422"/>
      <c r="N113" s="112">
        <f>'[41]11th'!E13</f>
        <v>0</v>
      </c>
      <c r="O113" s="33">
        <f>'[41]11th'!H13</f>
        <v>0</v>
      </c>
      <c r="P113" s="252">
        <f>'[41]11th'!F13</f>
        <v>0</v>
      </c>
      <c r="Q113" s="34">
        <f>'[41]11th'!I13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'[41]11th'!D14</f>
        <v>3</v>
      </c>
      <c r="I114" s="29">
        <f>'[41]11th'!G14</f>
        <v>0</v>
      </c>
      <c r="J114" s="28">
        <f>'[41]11th'!D14+'[41]11th'!$E$14</f>
        <v>4</v>
      </c>
      <c r="K114" s="29">
        <f>'[41]11th'!G14+'[41]11th'!$H$14</f>
        <v>0</v>
      </c>
      <c r="L114" s="421"/>
      <c r="M114" s="422"/>
      <c r="N114" s="112">
        <f>'[41]11th'!E14</f>
        <v>1</v>
      </c>
      <c r="O114" s="34">
        <f>'[41]11th'!H14</f>
        <v>0</v>
      </c>
      <c r="P114" s="252">
        <f>'[41]11th'!F14</f>
        <v>0</v>
      </c>
      <c r="Q114" s="34">
        <f>'[41]11th'!I14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'[41]11th'!D15</f>
        <v>2</v>
      </c>
      <c r="I115" s="29">
        <f>'[41]11th'!G15</f>
        <v>0</v>
      </c>
      <c r="J115" s="28">
        <f>'[41]11th'!D15</f>
        <v>2</v>
      </c>
      <c r="K115" s="29">
        <f>'[41]11th'!G15+'[41]11th'!$H$15</f>
        <v>0</v>
      </c>
      <c r="L115" s="421"/>
      <c r="M115" s="422"/>
      <c r="N115" s="112">
        <f>'[41]11th'!E15</f>
        <v>0</v>
      </c>
      <c r="O115" s="34">
        <f>'[41]11th'!H15</f>
        <v>0</v>
      </c>
      <c r="P115" s="252">
        <f>'[41]11th'!F15</f>
        <v>0</v>
      </c>
      <c r="Q115" s="34">
        <f>'[41]11th'!I15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'[41]11th'!D16</f>
        <v>4</v>
      </c>
      <c r="I116" s="29">
        <f>'[41]11th'!G16</f>
        <v>2</v>
      </c>
      <c r="J116" s="28">
        <f>'[41]11th'!D16</f>
        <v>4</v>
      </c>
      <c r="K116" s="29">
        <f>'[41]11th'!G16+'[41]11th'!$H$16</f>
        <v>4</v>
      </c>
      <c r="L116" s="421" t="str">
        <f>'[41]11th'!M16</f>
        <v>G</v>
      </c>
      <c r="M116" s="422"/>
      <c r="N116" s="112">
        <f>'[41]11th'!E16</f>
        <v>0</v>
      </c>
      <c r="O116" s="34">
        <f>'[41]11th'!H16</f>
        <v>2</v>
      </c>
      <c r="P116" s="252">
        <f>'[41]11th'!F16</f>
        <v>0</v>
      </c>
      <c r="Q116" s="34">
        <f>'[41]11th'!I16</f>
        <v>0</v>
      </c>
      <c r="R116" s="421" t="str">
        <f>'[41]11th'!N16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'[41]11th'!D17</f>
        <v>0</v>
      </c>
      <c r="I117" s="27">
        <f>'[41]11th'!G17</f>
        <v>0</v>
      </c>
      <c r="J117" s="28">
        <f>'[41]11th'!D17</f>
        <v>0</v>
      </c>
      <c r="K117" s="27">
        <f>'[41]11th'!G17+'[41]11th'!$H$17</f>
        <v>0</v>
      </c>
      <c r="L117" s="421"/>
      <c r="M117" s="422"/>
      <c r="N117" s="112">
        <f>'[41]11th'!E17</f>
        <v>0</v>
      </c>
      <c r="O117" s="33">
        <f>'[41]11th'!H17</f>
        <v>0</v>
      </c>
      <c r="P117" s="252">
        <f>'[41]11th'!F17</f>
        <v>0</v>
      </c>
      <c r="Q117" s="34">
        <f>'[41]11th'!I17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'[41]11th'!D18</f>
        <v>1</v>
      </c>
      <c r="I118" s="29">
        <f>'[41]11th'!G18</f>
        <v>0</v>
      </c>
      <c r="J118" s="28">
        <f>'[41]11th'!D18</f>
        <v>1</v>
      </c>
      <c r="K118" s="29">
        <f>'[41]11th'!G18+'[41]11th'!$H$18</f>
        <v>0</v>
      </c>
      <c r="L118" s="421"/>
      <c r="M118" s="422"/>
      <c r="N118" s="112">
        <f>'[41]11th'!E18</f>
        <v>0</v>
      </c>
      <c r="O118" s="34">
        <f>'[41]11th'!H18</f>
        <v>0</v>
      </c>
      <c r="P118" s="252">
        <f>'[41]11th'!F18</f>
        <v>0</v>
      </c>
      <c r="Q118" s="34">
        <f>'[41]11th'!I18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'[41]11th'!D19</f>
        <v>0</v>
      </c>
      <c r="I119" s="29">
        <f>'[41]11th'!G19</f>
        <v>0</v>
      </c>
      <c r="J119" s="28">
        <f>'[41]11th'!D19</f>
        <v>0</v>
      </c>
      <c r="K119" s="29">
        <f>'[41]11th'!G19+'[41]11th'!$H$19</f>
        <v>0</v>
      </c>
      <c r="L119" s="421"/>
      <c r="M119" s="422"/>
      <c r="N119" s="112">
        <f>'[41]11th'!E19</f>
        <v>0</v>
      </c>
      <c r="O119" s="34">
        <f>'[41]11th'!H19</f>
        <v>0</v>
      </c>
      <c r="P119" s="252">
        <f>'[41]11th'!F19</f>
        <v>0</v>
      </c>
      <c r="Q119" s="34">
        <f>'[41]11th'!I19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'[41]11th'!D20</f>
        <v>10</v>
      </c>
      <c r="I120" s="29">
        <f>'[41]11th'!G20</f>
        <v>1</v>
      </c>
      <c r="J120" s="28">
        <f>'[41]11th'!D20+'[41]11th'!$E$20</f>
        <v>11</v>
      </c>
      <c r="K120" s="29">
        <f>'[41]11th'!G20+'[41]11th'!$H$20</f>
        <v>2</v>
      </c>
      <c r="L120" s="421" t="str">
        <f>'[41]11th'!M20</f>
        <v>No Service</v>
      </c>
      <c r="M120" s="422"/>
      <c r="N120" s="112">
        <f>'[41]11th'!E20</f>
        <v>1</v>
      </c>
      <c r="O120" s="34">
        <f>'[41]11th'!H20</f>
        <v>1</v>
      </c>
      <c r="P120" s="252">
        <f>'[41]11th'!F20</f>
        <v>0</v>
      </c>
      <c r="Q120" s="34">
        <f>'[41]11th'!I20</f>
        <v>0</v>
      </c>
      <c r="R120" s="421" t="str">
        <f>'[41]11th'!N20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'[41]11th'!D21</f>
        <v>1</v>
      </c>
      <c r="I121" s="27">
        <f>'[41]11th'!G21</f>
        <v>0</v>
      </c>
      <c r="J121" s="28">
        <f>'[41]11th'!D21</f>
        <v>1</v>
      </c>
      <c r="K121" s="27">
        <f>'[41]11th'!G21+'[41]11th'!$H$21</f>
        <v>0</v>
      </c>
      <c r="L121" s="421"/>
      <c r="M121" s="422"/>
      <c r="N121" s="112">
        <f>'[41]11th'!E21</f>
        <v>0</v>
      </c>
      <c r="O121" s="33">
        <f>'[41]11th'!H21</f>
        <v>0</v>
      </c>
      <c r="P121" s="252">
        <f>'[41]11th'!F21</f>
        <v>0</v>
      </c>
      <c r="Q121" s="34">
        <f>'[41]11th'!I21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'[41]11th'!D22</f>
        <v>2</v>
      </c>
      <c r="I122" s="29">
        <f>'[41]11th'!G22</f>
        <v>0</v>
      </c>
      <c r="J122" s="28">
        <f>'[41]11th'!D22</f>
        <v>2</v>
      </c>
      <c r="K122" s="29">
        <f>'[41]11th'!G22+'[41]11th'!$H$22</f>
        <v>0</v>
      </c>
      <c r="L122" s="421"/>
      <c r="M122" s="422"/>
      <c r="N122" s="112">
        <f>'[41]11th'!E22</f>
        <v>0</v>
      </c>
      <c r="O122" s="34">
        <f>'[41]11th'!H22</f>
        <v>0</v>
      </c>
      <c r="P122" s="252">
        <f>'[41]11th'!F22</f>
        <v>0</v>
      </c>
      <c r="Q122" s="34">
        <f>'[41]11th'!I22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'[41]11th'!D24</f>
        <v>9</v>
      </c>
      <c r="I123" s="29">
        <f>'[41]11th'!G24</f>
        <v>0</v>
      </c>
      <c r="J123" s="28">
        <f>'[41]11th'!D24</f>
        <v>9</v>
      </c>
      <c r="K123" s="29">
        <f>'[41]11th'!G24+'[41]11th'!$H$24</f>
        <v>0</v>
      </c>
      <c r="L123" s="421" t="str">
        <f>'[41]11th'!M24</f>
        <v>No Service</v>
      </c>
      <c r="M123" s="422"/>
      <c r="N123" s="112">
        <f>'[41]11th'!E24</f>
        <v>0</v>
      </c>
      <c r="O123" s="34">
        <f>'[41]11th'!H24</f>
        <v>0</v>
      </c>
      <c r="P123" s="252">
        <f>'[41]11th'!F24</f>
        <v>0</v>
      </c>
      <c r="Q123" s="34">
        <f>'[41]11th'!I24</f>
        <v>0</v>
      </c>
      <c r="R123" s="421" t="str">
        <f>'[41]11th'!N24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'[41]11th'!D25</f>
        <v>1</v>
      </c>
      <c r="I124" s="27">
        <f>'[41]11th'!G25</f>
        <v>0</v>
      </c>
      <c r="J124" s="28">
        <f>'[41]11th'!D25</f>
        <v>1</v>
      </c>
      <c r="K124" s="27">
        <f>'[41]11th'!G25+'[41]11th'!$H$25</f>
        <v>0</v>
      </c>
      <c r="L124" s="421"/>
      <c r="M124" s="422"/>
      <c r="N124" s="112">
        <f>'[41]11th'!E25</f>
        <v>0</v>
      </c>
      <c r="O124" s="33">
        <f>'[41]11th'!H25</f>
        <v>0</v>
      </c>
      <c r="P124" s="252">
        <f>'[41]11th'!F25</f>
        <v>0</v>
      </c>
      <c r="Q124" s="34">
        <f>'[41]11th'!I25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'[41]11th'!D26</f>
        <v>1</v>
      </c>
      <c r="I125" s="29">
        <f>'[41]11th'!G26</f>
        <v>0</v>
      </c>
      <c r="J125" s="28">
        <f>'[41]11th'!D26</f>
        <v>1</v>
      </c>
      <c r="K125" s="29">
        <f>'[41]11th'!G26+'[41]11th'!$H$26</f>
        <v>0</v>
      </c>
      <c r="L125" s="421"/>
      <c r="M125" s="422"/>
      <c r="N125" s="112">
        <f>'[41]11th'!E26</f>
        <v>0</v>
      </c>
      <c r="O125" s="34">
        <f>'[41]11th'!H26</f>
        <v>0</v>
      </c>
      <c r="P125" s="252">
        <f>'[41]11th'!F26</f>
        <v>0</v>
      </c>
      <c r="Q125" s="34">
        <f>'[41]11th'!I26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'[41]11th'!D27</f>
        <v>2</v>
      </c>
      <c r="I126" s="31">
        <f>'[41]11th'!G27</f>
        <v>0</v>
      </c>
      <c r="J126" s="32">
        <f>'[41]11th'!D27</f>
        <v>2</v>
      </c>
      <c r="K126" s="31">
        <f>'[41]11th'!G27+'[41]11th'!$H$27</f>
        <v>0</v>
      </c>
      <c r="L126" s="576"/>
      <c r="M126" s="577"/>
      <c r="N126" s="113">
        <f>'[41]11th'!E27</f>
        <v>0</v>
      </c>
      <c r="O126" s="35">
        <f>'[41]11th'!H27</f>
        <v>0</v>
      </c>
      <c r="P126" s="253">
        <f>'[41]11th'!F27</f>
        <v>0</v>
      </c>
      <c r="Q126" s="35">
        <f>'[41]11th'!I27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131" priority="642" stopIfTrue="1" operator="containsText" text="G">
      <formula>NOT(ISERROR(SEARCH("G",L27)))</formula>
    </cfRule>
    <cfRule type="containsText" dxfId="12130" priority="643" stopIfTrue="1" operator="containsText" text="A">
      <formula>NOT(ISERROR(SEARCH("A",L27)))</formula>
    </cfRule>
    <cfRule type="containsText" dxfId="12129" priority="644" stopIfTrue="1" operator="containsText" text="R">
      <formula>NOT(ISERROR(SEARCH("R",L27)))</formula>
    </cfRule>
  </conditionalFormatting>
  <conditionalFormatting sqref="R112 R116 R120 R123 L112 L116 L120 L123">
    <cfRule type="containsText" dxfId="12128" priority="641" stopIfTrue="1" operator="containsText" text="No Service">
      <formula>NOT(ISERROR(SEARCH("No Service",L112)))</formula>
    </cfRule>
  </conditionalFormatting>
  <conditionalFormatting sqref="W103 U103:U106 W90 U90:U98">
    <cfRule type="containsText" dxfId="12127" priority="636" stopIfTrue="1" operator="containsText" text="On Call">
      <formula>NOT(ISERROR(SEARCH("On Call",U90)))</formula>
    </cfRule>
    <cfRule type="containsText" dxfId="12126" priority="637" stopIfTrue="1" operator="containsText" text="No Service">
      <formula>NOT(ISERROR(SEARCH("No Service",U90)))</formula>
    </cfRule>
    <cfRule type="containsText" dxfId="12125" priority="638" stopIfTrue="1" operator="containsText" text="G">
      <formula>NOT(ISERROR(SEARCH("G",U90)))</formula>
    </cfRule>
    <cfRule type="containsText" dxfId="12124" priority="639" stopIfTrue="1" operator="containsText" text="A">
      <formula>NOT(ISERROR(SEARCH("A",U90)))</formula>
    </cfRule>
    <cfRule type="containsText" dxfId="12123" priority="640" stopIfTrue="1" operator="containsText" text="R">
      <formula>NOT(ISERROR(SEARCH("R",U90)))</formula>
    </cfRule>
  </conditionalFormatting>
  <conditionalFormatting sqref="J27">
    <cfRule type="cellIs" dxfId="12122" priority="635" operator="greaterThan">
      <formula>$I$27</formula>
    </cfRule>
  </conditionalFormatting>
  <conditionalFormatting sqref="J28">
    <cfRule type="cellIs" dxfId="12121" priority="634" operator="greaterThan">
      <formula>$I$28</formula>
    </cfRule>
  </conditionalFormatting>
  <conditionalFormatting sqref="J29">
    <cfRule type="cellIs" dxfId="12120" priority="633" operator="greaterThan">
      <formula>$I$29</formula>
    </cfRule>
  </conditionalFormatting>
  <conditionalFormatting sqref="J42">
    <cfRule type="cellIs" dxfId="12119" priority="632" operator="greaterThan">
      <formula>$I$42</formula>
    </cfRule>
  </conditionalFormatting>
  <conditionalFormatting sqref="J43">
    <cfRule type="cellIs" dxfId="12118" priority="631" operator="greaterThan">
      <formula>$I$43</formula>
    </cfRule>
  </conditionalFormatting>
  <conditionalFormatting sqref="J44">
    <cfRule type="cellIs" dxfId="12117" priority="630" operator="greaterThan">
      <formula>$I$44</formula>
    </cfRule>
  </conditionalFormatting>
  <conditionalFormatting sqref="J30">
    <cfRule type="cellIs" dxfId="12116" priority="629" operator="greaterThan">
      <formula>$I$30</formula>
    </cfRule>
  </conditionalFormatting>
  <conditionalFormatting sqref="J31">
    <cfRule type="cellIs" dxfId="12115" priority="628" operator="greaterThan">
      <formula>$I$31</formula>
    </cfRule>
  </conditionalFormatting>
  <conditionalFormatting sqref="J33">
    <cfRule type="cellIs" dxfId="12114" priority="627" operator="greaterThan">
      <formula>$I$33</formula>
    </cfRule>
  </conditionalFormatting>
  <conditionalFormatting sqref="J34">
    <cfRule type="cellIs" dxfId="12113" priority="626" operator="greaterThan">
      <formula>$I$34</formula>
    </cfRule>
  </conditionalFormatting>
  <conditionalFormatting sqref="J36">
    <cfRule type="cellIs" dxfId="12112" priority="625" operator="greaterThan">
      <formula>$I$36</formula>
    </cfRule>
  </conditionalFormatting>
  <conditionalFormatting sqref="J37">
    <cfRule type="cellIs" dxfId="12111" priority="624" operator="greaterThan">
      <formula>$I$37</formula>
    </cfRule>
  </conditionalFormatting>
  <conditionalFormatting sqref="J47">
    <cfRule type="cellIs" dxfId="12110" priority="623" operator="greaterThan">
      <formula>$I$47</formula>
    </cfRule>
  </conditionalFormatting>
  <conditionalFormatting sqref="J45">
    <cfRule type="cellIs" dxfId="12109" priority="622" operator="greaterThan">
      <formula>$I$45</formula>
    </cfRule>
  </conditionalFormatting>
  <conditionalFormatting sqref="J46">
    <cfRule type="cellIs" dxfId="12108" priority="621" operator="greaterThan">
      <formula>$I$46</formula>
    </cfRule>
  </conditionalFormatting>
  <conditionalFormatting sqref="J50">
    <cfRule type="cellIs" dxfId="12107" priority="620" operator="greaterThan">
      <formula>$I$50</formula>
    </cfRule>
  </conditionalFormatting>
  <conditionalFormatting sqref="J51">
    <cfRule type="cellIs" dxfId="12106" priority="619" operator="greaterThan">
      <formula>$I$51</formula>
    </cfRule>
  </conditionalFormatting>
  <conditionalFormatting sqref="J48">
    <cfRule type="cellIs" dxfId="12105" priority="618" operator="greaterThan">
      <formula>$I$48</formula>
    </cfRule>
  </conditionalFormatting>
  <conditionalFormatting sqref="J49">
    <cfRule type="cellIs" dxfId="12104" priority="617" operator="greaterThan">
      <formula>$I$49</formula>
    </cfRule>
  </conditionalFormatting>
  <conditionalFormatting sqref="J52">
    <cfRule type="cellIs" dxfId="12103" priority="616" operator="greaterThan">
      <formula>I52</formula>
    </cfRule>
  </conditionalFormatting>
  <conditionalFormatting sqref="J58">
    <cfRule type="cellIs" dxfId="12102" priority="615" operator="greaterThan">
      <formula>$I$58</formula>
    </cfRule>
  </conditionalFormatting>
  <conditionalFormatting sqref="J59">
    <cfRule type="cellIs" dxfId="12101" priority="614" operator="greaterThan">
      <formula>$I$59</formula>
    </cfRule>
  </conditionalFormatting>
  <conditionalFormatting sqref="J64">
    <cfRule type="cellIs" dxfId="12100" priority="613" operator="greaterThan">
      <formula>$I$64</formula>
    </cfRule>
  </conditionalFormatting>
  <conditionalFormatting sqref="J62">
    <cfRule type="cellIs" dxfId="12099" priority="612" operator="greaterThan">
      <formula>$I$62</formula>
    </cfRule>
  </conditionalFormatting>
  <conditionalFormatting sqref="J65">
    <cfRule type="cellIs" dxfId="12098" priority="611" operator="greaterThan">
      <formula>$I$65</formula>
    </cfRule>
  </conditionalFormatting>
  <conditionalFormatting sqref="J60">
    <cfRule type="cellIs" dxfId="12097" priority="610" operator="greaterThan">
      <formula>$I$60</formula>
    </cfRule>
  </conditionalFormatting>
  <conditionalFormatting sqref="J66">
    <cfRule type="cellIs" dxfId="12096" priority="609" operator="greaterThan">
      <formula>$I$66</formula>
    </cfRule>
  </conditionalFormatting>
  <conditionalFormatting sqref="J72">
    <cfRule type="cellIs" dxfId="12095" priority="608" operator="greaterThan">
      <formula>$I$72</formula>
    </cfRule>
  </conditionalFormatting>
  <conditionalFormatting sqref="J74">
    <cfRule type="cellIs" dxfId="12094" priority="607" operator="greaterThan">
      <formula>$I$74</formula>
    </cfRule>
  </conditionalFormatting>
  <conditionalFormatting sqref="J73">
    <cfRule type="cellIs" dxfId="12093" priority="606" operator="greaterThan">
      <formula>$I$73</formula>
    </cfRule>
  </conditionalFormatting>
  <conditionalFormatting sqref="J75">
    <cfRule type="cellIs" dxfId="12092" priority="605" operator="greaterThan">
      <formula>$I$75</formula>
    </cfRule>
  </conditionalFormatting>
  <conditionalFormatting sqref="J76">
    <cfRule type="cellIs" dxfId="12091" priority="604" operator="greaterThan">
      <formula>$I$76</formula>
    </cfRule>
  </conditionalFormatting>
  <conditionalFormatting sqref="J61">
    <cfRule type="cellIs" dxfId="12090" priority="603" operator="greaterThan">
      <formula>$I$61</formula>
    </cfRule>
  </conditionalFormatting>
  <conditionalFormatting sqref="J77">
    <cfRule type="cellIs" dxfId="12089" priority="602" operator="greaterThan">
      <formula>$I$77</formula>
    </cfRule>
  </conditionalFormatting>
  <conditionalFormatting sqref="J78">
    <cfRule type="cellIs" dxfId="12088" priority="601" operator="greaterThan">
      <formula>$I$78</formula>
    </cfRule>
  </conditionalFormatting>
  <conditionalFormatting sqref="J79">
    <cfRule type="cellIs" dxfId="12087" priority="600" operator="greaterThan">
      <formula>$I$79</formula>
    </cfRule>
  </conditionalFormatting>
  <conditionalFormatting sqref="J80">
    <cfRule type="cellIs" dxfId="12086" priority="599" operator="greaterThan">
      <formula>$I$80</formula>
    </cfRule>
  </conditionalFormatting>
  <conditionalFormatting sqref="J81">
    <cfRule type="cellIs" dxfId="12085" priority="598" operator="greaterThan">
      <formula>I81</formula>
    </cfRule>
  </conditionalFormatting>
  <conditionalFormatting sqref="L27">
    <cfRule type="cellIs" dxfId="12084" priority="597" operator="greaterThan">
      <formula>$K$27</formula>
    </cfRule>
  </conditionalFormatting>
  <conditionalFormatting sqref="L28">
    <cfRule type="cellIs" dxfId="12083" priority="596" operator="greaterThan">
      <formula>$K$28</formula>
    </cfRule>
  </conditionalFormatting>
  <conditionalFormatting sqref="L29">
    <cfRule type="cellIs" dxfId="12082" priority="595" operator="greaterThan">
      <formula>$K$29</formula>
    </cfRule>
  </conditionalFormatting>
  <conditionalFormatting sqref="L42">
    <cfRule type="cellIs" dxfId="12081" priority="594" operator="greaterThan">
      <formula>$K$42</formula>
    </cfRule>
  </conditionalFormatting>
  <conditionalFormatting sqref="L43">
    <cfRule type="cellIs" dxfId="12080" priority="593" operator="greaterThan">
      <formula>$K$43</formula>
    </cfRule>
  </conditionalFormatting>
  <conditionalFormatting sqref="L44">
    <cfRule type="cellIs" dxfId="12079" priority="592" operator="greaterThan">
      <formula>$K$44</formula>
    </cfRule>
  </conditionalFormatting>
  <conditionalFormatting sqref="L30">
    <cfRule type="cellIs" dxfId="12078" priority="591" operator="greaterThan">
      <formula>$K$30</formula>
    </cfRule>
  </conditionalFormatting>
  <conditionalFormatting sqref="L31">
    <cfRule type="cellIs" dxfId="12077" priority="590" operator="greaterThan">
      <formula>$K$31</formula>
    </cfRule>
  </conditionalFormatting>
  <conditionalFormatting sqref="Z27">
    <cfRule type="cellIs" dxfId="12076" priority="589" operator="greaterThan">
      <formula>$Y$27</formula>
    </cfRule>
  </conditionalFormatting>
  <conditionalFormatting sqref="Z28">
    <cfRule type="cellIs" dxfId="12075" priority="588" operator="greaterThan">
      <formula>$Y$28</formula>
    </cfRule>
  </conditionalFormatting>
  <conditionalFormatting sqref="Z29">
    <cfRule type="cellIs" dxfId="12074" priority="587" operator="greaterThan">
      <formula>$Y$29</formula>
    </cfRule>
  </conditionalFormatting>
  <conditionalFormatting sqref="Z42">
    <cfRule type="cellIs" dxfId="12073" priority="586" operator="greaterThan">
      <formula>$Y$42</formula>
    </cfRule>
  </conditionalFormatting>
  <conditionalFormatting sqref="Z43">
    <cfRule type="cellIs" dxfId="12072" priority="585" operator="greaterThan">
      <formula>$Y$43</formula>
    </cfRule>
  </conditionalFormatting>
  <conditionalFormatting sqref="Z44">
    <cfRule type="cellIs" dxfId="12071" priority="584" operator="greaterThan">
      <formula>$Y$44</formula>
    </cfRule>
  </conditionalFormatting>
  <conditionalFormatting sqref="Z30">
    <cfRule type="cellIs" dxfId="12070" priority="583" operator="greaterThan">
      <formula>$Y$30</formula>
    </cfRule>
  </conditionalFormatting>
  <conditionalFormatting sqref="Z31">
    <cfRule type="cellIs" dxfId="12069" priority="582" operator="greaterThan">
      <formula>$Y$31</formula>
    </cfRule>
  </conditionalFormatting>
  <conditionalFormatting sqref="AB27">
    <cfRule type="cellIs" dxfId="12068" priority="581" operator="greaterThan">
      <formula>$AA$27</formula>
    </cfRule>
  </conditionalFormatting>
  <conditionalFormatting sqref="AB28">
    <cfRule type="cellIs" dxfId="12067" priority="580" operator="greaterThan">
      <formula>$AA$28</formula>
    </cfRule>
  </conditionalFormatting>
  <conditionalFormatting sqref="AB29">
    <cfRule type="cellIs" dxfId="12066" priority="579" operator="greaterThan">
      <formula>$AA$29</formula>
    </cfRule>
  </conditionalFormatting>
  <conditionalFormatting sqref="AB42">
    <cfRule type="cellIs" dxfId="12065" priority="578" operator="greaterThan">
      <formula>$AA$42</formula>
    </cfRule>
  </conditionalFormatting>
  <conditionalFormatting sqref="AB43">
    <cfRule type="cellIs" dxfId="12064" priority="577" operator="greaterThan">
      <formula>$AA$43</formula>
    </cfRule>
  </conditionalFormatting>
  <conditionalFormatting sqref="AB44">
    <cfRule type="cellIs" dxfId="12063" priority="576" operator="greaterThan">
      <formula>$AA$44</formula>
    </cfRule>
  </conditionalFormatting>
  <conditionalFormatting sqref="AB30">
    <cfRule type="cellIs" dxfId="12062" priority="575" operator="greaterThan">
      <formula>$AA$30</formula>
    </cfRule>
  </conditionalFormatting>
  <conditionalFormatting sqref="AB31">
    <cfRule type="cellIs" dxfId="12061" priority="574" operator="greaterThan">
      <formula>$AA$31</formula>
    </cfRule>
  </conditionalFormatting>
  <conditionalFormatting sqref="L33">
    <cfRule type="cellIs" dxfId="12060" priority="573" operator="greaterThan">
      <formula>$K$33</formula>
    </cfRule>
  </conditionalFormatting>
  <conditionalFormatting sqref="L34">
    <cfRule type="cellIs" dxfId="12059" priority="572" operator="greaterThan">
      <formula>$K$34</formula>
    </cfRule>
  </conditionalFormatting>
  <conditionalFormatting sqref="L36">
    <cfRule type="cellIs" dxfId="12058" priority="571" operator="greaterThan">
      <formula>$K$36</formula>
    </cfRule>
  </conditionalFormatting>
  <conditionalFormatting sqref="L37">
    <cfRule type="cellIs" dxfId="12057" priority="570" operator="greaterThan">
      <formula>$K$37</formula>
    </cfRule>
  </conditionalFormatting>
  <conditionalFormatting sqref="L47">
    <cfRule type="cellIs" dxfId="12056" priority="569" operator="greaterThan">
      <formula>$K$47</formula>
    </cfRule>
  </conditionalFormatting>
  <conditionalFormatting sqref="L45">
    <cfRule type="cellIs" dxfId="12055" priority="568" operator="greaterThan">
      <formula>$K$45</formula>
    </cfRule>
  </conditionalFormatting>
  <conditionalFormatting sqref="L46">
    <cfRule type="cellIs" dxfId="12054" priority="567" operator="greaterThan">
      <formula>$K$46</formula>
    </cfRule>
  </conditionalFormatting>
  <conditionalFormatting sqref="L50">
    <cfRule type="cellIs" dxfId="12053" priority="566" operator="greaterThan">
      <formula>$K$50</formula>
    </cfRule>
  </conditionalFormatting>
  <conditionalFormatting sqref="L51">
    <cfRule type="cellIs" dxfId="12052" priority="565" operator="greaterThan">
      <formula>$K$51</formula>
    </cfRule>
  </conditionalFormatting>
  <conditionalFormatting sqref="L48">
    <cfRule type="cellIs" dxfId="12051" priority="564" operator="greaterThan">
      <formula>$K$48</formula>
    </cfRule>
  </conditionalFormatting>
  <conditionalFormatting sqref="L49">
    <cfRule type="cellIs" dxfId="12050" priority="563" operator="greaterThan">
      <formula>$K$49</formula>
    </cfRule>
  </conditionalFormatting>
  <conditionalFormatting sqref="L52">
    <cfRule type="cellIs" dxfId="12049" priority="562" operator="greaterThan">
      <formula>$K$52</formula>
    </cfRule>
  </conditionalFormatting>
  <conditionalFormatting sqref="Z33">
    <cfRule type="cellIs" dxfId="12048" priority="561" operator="greaterThan">
      <formula>$Y$33</formula>
    </cfRule>
  </conditionalFormatting>
  <conditionalFormatting sqref="Z34">
    <cfRule type="cellIs" dxfId="12047" priority="560" operator="greaterThan">
      <formula>$Y$34</formula>
    </cfRule>
  </conditionalFormatting>
  <conditionalFormatting sqref="Z36">
    <cfRule type="cellIs" dxfId="12046" priority="559" operator="greaterThan">
      <formula>$Y$36</formula>
    </cfRule>
  </conditionalFormatting>
  <conditionalFormatting sqref="Z37">
    <cfRule type="cellIs" dxfId="12045" priority="558" operator="greaterThan">
      <formula>$Y$37</formula>
    </cfRule>
  </conditionalFormatting>
  <conditionalFormatting sqref="Z47">
    <cfRule type="cellIs" dxfId="12044" priority="557" operator="greaterThan">
      <formula>$Y$47</formula>
    </cfRule>
  </conditionalFormatting>
  <conditionalFormatting sqref="Z45">
    <cfRule type="cellIs" dxfId="12043" priority="556" operator="greaterThan">
      <formula>$Y$45</formula>
    </cfRule>
  </conditionalFormatting>
  <conditionalFormatting sqref="Z46">
    <cfRule type="cellIs" dxfId="12042" priority="555" operator="greaterThan">
      <formula>$Y$46</formula>
    </cfRule>
  </conditionalFormatting>
  <conditionalFormatting sqref="Z50">
    <cfRule type="cellIs" dxfId="12041" priority="554" operator="greaterThan">
      <formula>$Y$50</formula>
    </cfRule>
  </conditionalFormatting>
  <conditionalFormatting sqref="Z51">
    <cfRule type="cellIs" dxfId="12040" priority="553" operator="greaterThan">
      <formula>$Y$51</formula>
    </cfRule>
  </conditionalFormatting>
  <conditionalFormatting sqref="Z48">
    <cfRule type="cellIs" dxfId="12039" priority="552" operator="greaterThan">
      <formula>$Y$48</formula>
    </cfRule>
  </conditionalFormatting>
  <conditionalFormatting sqref="Z49">
    <cfRule type="cellIs" dxfId="12038" priority="551" operator="greaterThan">
      <formula>$Y$49</formula>
    </cfRule>
  </conditionalFormatting>
  <conditionalFormatting sqref="Z52">
    <cfRule type="cellIs" dxfId="12037" priority="550" operator="greaterThan">
      <formula>$Y$52</formula>
    </cfRule>
  </conditionalFormatting>
  <conditionalFormatting sqref="AB33">
    <cfRule type="cellIs" dxfId="12036" priority="549" operator="greaterThan">
      <formula>$AA$33</formula>
    </cfRule>
  </conditionalFormatting>
  <conditionalFormatting sqref="AB34">
    <cfRule type="cellIs" dxfId="12035" priority="548" operator="greaterThan">
      <formula>$AA$34</formula>
    </cfRule>
  </conditionalFormatting>
  <conditionalFormatting sqref="AB36">
    <cfRule type="cellIs" dxfId="12034" priority="547" operator="greaterThan">
      <formula>$AA$36</formula>
    </cfRule>
  </conditionalFormatting>
  <conditionalFormatting sqref="AB37">
    <cfRule type="cellIs" dxfId="12033" priority="546" operator="greaterThan">
      <formula>$AA$37</formula>
    </cfRule>
  </conditionalFormatting>
  <conditionalFormatting sqref="AB47">
    <cfRule type="cellIs" dxfId="12032" priority="545" operator="greaterThan">
      <formula>$AA$47</formula>
    </cfRule>
  </conditionalFormatting>
  <conditionalFormatting sqref="AB45">
    <cfRule type="cellIs" dxfId="12031" priority="544" operator="greaterThan">
      <formula>$AA$45</formula>
    </cfRule>
  </conditionalFormatting>
  <conditionalFormatting sqref="AB46">
    <cfRule type="cellIs" dxfId="12030" priority="543" operator="greaterThan">
      <formula>$AA$46</formula>
    </cfRule>
  </conditionalFormatting>
  <conditionalFormatting sqref="AB50">
    <cfRule type="cellIs" dxfId="12029" priority="542" operator="greaterThan">
      <formula>$AA$50</formula>
    </cfRule>
  </conditionalFormatting>
  <conditionalFormatting sqref="AB51">
    <cfRule type="cellIs" dxfId="12028" priority="541" operator="greaterThan">
      <formula>$AA$51</formula>
    </cfRule>
  </conditionalFormatting>
  <conditionalFormatting sqref="AB48">
    <cfRule type="cellIs" dxfId="12027" priority="540" operator="greaterThan">
      <formula>$AA$48</formula>
    </cfRule>
  </conditionalFormatting>
  <conditionalFormatting sqref="AB49">
    <cfRule type="cellIs" dxfId="12026" priority="539" operator="greaterThan">
      <formula>$AA$49</formula>
    </cfRule>
  </conditionalFormatting>
  <conditionalFormatting sqref="AB52">
    <cfRule type="cellIs" dxfId="12025" priority="538" operator="greaterThan">
      <formula>$AA$52</formula>
    </cfRule>
  </conditionalFormatting>
  <conditionalFormatting sqref="L58">
    <cfRule type="cellIs" dxfId="12024" priority="537" operator="greaterThan">
      <formula>$K$58</formula>
    </cfRule>
  </conditionalFormatting>
  <conditionalFormatting sqref="L59">
    <cfRule type="cellIs" dxfId="12023" priority="536" operator="greaterThan">
      <formula>$K$59</formula>
    </cfRule>
  </conditionalFormatting>
  <conditionalFormatting sqref="L64">
    <cfRule type="cellIs" dxfId="12022" priority="535" operator="greaterThan">
      <formula>$K$64</formula>
    </cfRule>
  </conditionalFormatting>
  <conditionalFormatting sqref="L62">
    <cfRule type="cellIs" dxfId="12021" priority="534" operator="greaterThan">
      <formula>$K$62</formula>
    </cfRule>
  </conditionalFormatting>
  <conditionalFormatting sqref="L65">
    <cfRule type="cellIs" dxfId="12020" priority="533" operator="greaterThan">
      <formula>$K$65</formula>
    </cfRule>
  </conditionalFormatting>
  <conditionalFormatting sqref="L60">
    <cfRule type="cellIs" dxfId="12019" priority="532" operator="greaterThan">
      <formula>$K$60</formula>
    </cfRule>
  </conditionalFormatting>
  <conditionalFormatting sqref="L66">
    <cfRule type="cellIs" dxfId="12018" priority="531" operator="greaterThan">
      <formula>$K$66</formula>
    </cfRule>
  </conditionalFormatting>
  <conditionalFormatting sqref="Z58">
    <cfRule type="cellIs" dxfId="12017" priority="530" operator="greaterThan">
      <formula>$Y$58</formula>
    </cfRule>
  </conditionalFormatting>
  <conditionalFormatting sqref="Z59">
    <cfRule type="cellIs" dxfId="12016" priority="529" operator="greaterThan">
      <formula>$Y$59</formula>
    </cfRule>
  </conditionalFormatting>
  <conditionalFormatting sqref="Z64">
    <cfRule type="cellIs" dxfId="12015" priority="528" operator="greaterThan">
      <formula>$Y$64</formula>
    </cfRule>
  </conditionalFormatting>
  <conditionalFormatting sqref="Z62">
    <cfRule type="cellIs" dxfId="12014" priority="527" operator="greaterThan">
      <formula>$Y$62</formula>
    </cfRule>
  </conditionalFormatting>
  <conditionalFormatting sqref="Z65">
    <cfRule type="cellIs" dxfId="12013" priority="526" operator="greaterThan">
      <formula>$Y$65</formula>
    </cfRule>
  </conditionalFormatting>
  <conditionalFormatting sqref="Z60">
    <cfRule type="cellIs" dxfId="12012" priority="525" operator="greaterThan">
      <formula>$Y$60</formula>
    </cfRule>
  </conditionalFormatting>
  <conditionalFormatting sqref="Z66">
    <cfRule type="cellIs" dxfId="12011" priority="524" operator="greaterThan">
      <formula>$Y$66</formula>
    </cfRule>
  </conditionalFormatting>
  <conditionalFormatting sqref="AB58">
    <cfRule type="cellIs" dxfId="12010" priority="523" operator="greaterThan">
      <formula>$AA$58</formula>
    </cfRule>
  </conditionalFormatting>
  <conditionalFormatting sqref="AB59">
    <cfRule type="cellIs" dxfId="12009" priority="522" operator="greaterThan">
      <formula>$AA$59</formula>
    </cfRule>
  </conditionalFormatting>
  <conditionalFormatting sqref="AB64">
    <cfRule type="cellIs" dxfId="12008" priority="521" operator="greaterThan">
      <formula>$AA$64</formula>
    </cfRule>
  </conditionalFormatting>
  <conditionalFormatting sqref="AB62">
    <cfRule type="cellIs" dxfId="12007" priority="520" operator="greaterThan">
      <formula>$AA$62</formula>
    </cfRule>
  </conditionalFormatting>
  <conditionalFormatting sqref="AB65">
    <cfRule type="cellIs" dxfId="12006" priority="519" operator="greaterThan">
      <formula>$AA$65</formula>
    </cfRule>
  </conditionalFormatting>
  <conditionalFormatting sqref="AB60">
    <cfRule type="cellIs" dxfId="12005" priority="518" operator="greaterThan">
      <formula>$AA$60</formula>
    </cfRule>
  </conditionalFormatting>
  <conditionalFormatting sqref="AB66">
    <cfRule type="cellIs" dxfId="12004" priority="517" operator="greaterThan">
      <formula>$AA$66</formula>
    </cfRule>
  </conditionalFormatting>
  <conditionalFormatting sqref="L72">
    <cfRule type="cellIs" dxfId="12003" priority="516" operator="greaterThan">
      <formula>$K$72</formula>
    </cfRule>
  </conditionalFormatting>
  <conditionalFormatting sqref="L74">
    <cfRule type="cellIs" dxfId="12002" priority="515" operator="greaterThan">
      <formula>$K$74</formula>
    </cfRule>
  </conditionalFormatting>
  <conditionalFormatting sqref="L73">
    <cfRule type="cellIs" dxfId="12001" priority="514" operator="greaterThan">
      <formula>$K$73</formula>
    </cfRule>
  </conditionalFormatting>
  <conditionalFormatting sqref="L75">
    <cfRule type="cellIs" dxfId="12000" priority="513" operator="greaterThan">
      <formula>$K$75</formula>
    </cfRule>
  </conditionalFormatting>
  <conditionalFormatting sqref="L76">
    <cfRule type="cellIs" dxfId="11999" priority="512" operator="greaterThan">
      <formula>$K$76</formula>
    </cfRule>
  </conditionalFormatting>
  <conditionalFormatting sqref="Z72">
    <cfRule type="cellIs" dxfId="11998" priority="511" operator="greaterThan">
      <formula>$Y$72</formula>
    </cfRule>
  </conditionalFormatting>
  <conditionalFormatting sqref="Z74">
    <cfRule type="cellIs" dxfId="11997" priority="510" operator="greaterThan">
      <formula>$Y$74</formula>
    </cfRule>
  </conditionalFormatting>
  <conditionalFormatting sqref="Z73">
    <cfRule type="cellIs" dxfId="11996" priority="509" operator="greaterThan">
      <formula>$Y$73</formula>
    </cfRule>
  </conditionalFormatting>
  <conditionalFormatting sqref="Z75">
    <cfRule type="cellIs" dxfId="11995" priority="508" operator="greaterThan">
      <formula>$Y$75</formula>
    </cfRule>
  </conditionalFormatting>
  <conditionalFormatting sqref="Z76">
    <cfRule type="cellIs" dxfId="11994" priority="507" operator="greaterThan">
      <formula>$Y$76</formula>
    </cfRule>
  </conditionalFormatting>
  <conditionalFormatting sqref="AB72">
    <cfRule type="cellIs" dxfId="11993" priority="506" operator="greaterThan">
      <formula>$AA$72</formula>
    </cfRule>
  </conditionalFormatting>
  <conditionalFormatting sqref="AB74">
    <cfRule type="cellIs" dxfId="11992" priority="505" operator="greaterThan">
      <formula>$AA$74</formula>
    </cfRule>
  </conditionalFormatting>
  <conditionalFormatting sqref="AB73">
    <cfRule type="cellIs" dxfId="11991" priority="504" operator="greaterThan">
      <formula>$AA$73</formula>
    </cfRule>
  </conditionalFormatting>
  <conditionalFormatting sqref="AB75">
    <cfRule type="cellIs" dxfId="11990" priority="503" operator="greaterThan">
      <formula>$AA$75</formula>
    </cfRule>
  </conditionalFormatting>
  <conditionalFormatting sqref="AB76">
    <cfRule type="cellIs" dxfId="11989" priority="502" operator="greaterThan">
      <formula>$AA$76</formula>
    </cfRule>
  </conditionalFormatting>
  <conditionalFormatting sqref="L61">
    <cfRule type="cellIs" dxfId="11988" priority="501" operator="greaterThan">
      <formula>$K$61</formula>
    </cfRule>
  </conditionalFormatting>
  <conditionalFormatting sqref="Z61">
    <cfRule type="cellIs" dxfId="11987" priority="500" operator="greaterThan">
      <formula>$Y$61</formula>
    </cfRule>
  </conditionalFormatting>
  <conditionalFormatting sqref="AB61">
    <cfRule type="cellIs" dxfId="11986" priority="499" operator="greaterThan">
      <formula>$AA$61</formula>
    </cfRule>
  </conditionalFormatting>
  <conditionalFormatting sqref="L77">
    <cfRule type="cellIs" dxfId="11985" priority="498" operator="greaterThan">
      <formula>$K$77</formula>
    </cfRule>
  </conditionalFormatting>
  <conditionalFormatting sqref="L78">
    <cfRule type="cellIs" dxfId="11984" priority="497" operator="greaterThan">
      <formula>$K$78</formula>
    </cfRule>
  </conditionalFormatting>
  <conditionalFormatting sqref="L79">
    <cfRule type="cellIs" dxfId="11983" priority="496" operator="greaterThan">
      <formula>$K$79</formula>
    </cfRule>
  </conditionalFormatting>
  <conditionalFormatting sqref="L80">
    <cfRule type="cellIs" dxfId="11982" priority="495" operator="greaterThan">
      <formula>$K$80</formula>
    </cfRule>
  </conditionalFormatting>
  <conditionalFormatting sqref="L81">
    <cfRule type="cellIs" dxfId="11981" priority="494" operator="greaterThan">
      <formula>$K$81</formula>
    </cfRule>
  </conditionalFormatting>
  <conditionalFormatting sqref="Z77">
    <cfRule type="cellIs" dxfId="11980" priority="493" operator="greaterThan">
      <formula>$Y$77</formula>
    </cfRule>
  </conditionalFormatting>
  <conditionalFormatting sqref="Z78">
    <cfRule type="cellIs" dxfId="11979" priority="492" operator="greaterThan">
      <formula>$Y$78</formula>
    </cfRule>
  </conditionalFormatting>
  <conditionalFormatting sqref="Z79">
    <cfRule type="cellIs" dxfId="11978" priority="491" operator="greaterThan">
      <formula>$Y$79</formula>
    </cfRule>
  </conditionalFormatting>
  <conditionalFormatting sqref="Z80">
    <cfRule type="cellIs" dxfId="11977" priority="490" operator="greaterThan">
      <formula>$Y$80</formula>
    </cfRule>
  </conditionalFormatting>
  <conditionalFormatting sqref="Z81">
    <cfRule type="cellIs" dxfId="11976" priority="489" operator="greaterThan">
      <formula>$Y$81</formula>
    </cfRule>
  </conditionalFormatting>
  <conditionalFormatting sqref="AB77">
    <cfRule type="cellIs" dxfId="11975" priority="488" operator="greaterThan">
      <formula>$AA$77</formula>
    </cfRule>
  </conditionalFormatting>
  <conditionalFormatting sqref="AB78">
    <cfRule type="cellIs" dxfId="11974" priority="487" operator="greaterThan">
      <formula>$AA$78</formula>
    </cfRule>
  </conditionalFormatting>
  <conditionalFormatting sqref="AB79">
    <cfRule type="cellIs" dxfId="11973" priority="486" operator="greaterThan">
      <formula>$AA$79</formula>
    </cfRule>
  </conditionalFormatting>
  <conditionalFormatting sqref="AB80">
    <cfRule type="cellIs" dxfId="11972" priority="485" operator="greaterThan">
      <formula>$AA$80</formula>
    </cfRule>
  </conditionalFormatting>
  <conditionalFormatting sqref="AB81">
    <cfRule type="cellIs" dxfId="11971" priority="484" operator="greaterThan">
      <formula>$AA$81</formula>
    </cfRule>
  </conditionalFormatting>
  <conditionalFormatting sqref="J63">
    <cfRule type="cellIs" dxfId="11970" priority="483" operator="greaterThan">
      <formula>$I$63</formula>
    </cfRule>
  </conditionalFormatting>
  <conditionalFormatting sqref="L63">
    <cfRule type="cellIs" dxfId="11969" priority="482" operator="greaterThan">
      <formula>$K$63</formula>
    </cfRule>
  </conditionalFormatting>
  <conditionalFormatting sqref="Z63">
    <cfRule type="cellIs" dxfId="11968" priority="481" operator="greaterThan">
      <formula>$Y$63</formula>
    </cfRule>
  </conditionalFormatting>
  <conditionalFormatting sqref="AB63">
    <cfRule type="cellIs" dxfId="11967" priority="480" operator="greaterThan">
      <formula>$AA$63</formula>
    </cfRule>
  </conditionalFormatting>
  <conditionalFormatting sqref="J67">
    <cfRule type="cellIs" dxfId="11966" priority="479" operator="greaterThan">
      <formula>$I$67</formula>
    </cfRule>
  </conditionalFormatting>
  <conditionalFormatting sqref="L67">
    <cfRule type="cellIs" dxfId="11965" priority="478" operator="greaterThan">
      <formula>$K$67</formula>
    </cfRule>
  </conditionalFormatting>
  <conditionalFormatting sqref="Z67">
    <cfRule type="cellIs" dxfId="11964" priority="477" operator="greaterThan">
      <formula>$Y$67</formula>
    </cfRule>
  </conditionalFormatting>
  <conditionalFormatting sqref="AB67">
    <cfRule type="cellIs" dxfId="11963" priority="476" operator="greaterThan">
      <formula>$AA$67</formula>
    </cfRule>
  </conditionalFormatting>
  <conditionalFormatting sqref="S27 S31">
    <cfRule type="expression" dxfId="11962" priority="474">
      <formula>J27&gt;=I27-8</formula>
    </cfRule>
    <cfRule type="expression" dxfId="11961" priority="475">
      <formula>J27&lt;I27-8</formula>
    </cfRule>
  </conditionalFormatting>
  <conditionalFormatting sqref="S28">
    <cfRule type="expression" dxfId="11960" priority="472">
      <formula>J28&gt;=I28-8</formula>
    </cfRule>
    <cfRule type="expression" dxfId="11959" priority="473">
      <formula>J28&lt;I28-8</formula>
    </cfRule>
  </conditionalFormatting>
  <conditionalFormatting sqref="S29">
    <cfRule type="expression" dxfId="11958" priority="470">
      <formula>J29&gt;=I29-8</formula>
    </cfRule>
    <cfRule type="expression" dxfId="11957" priority="471">
      <formula>J29&lt;I29-8</formula>
    </cfRule>
  </conditionalFormatting>
  <conditionalFormatting sqref="S42">
    <cfRule type="expression" dxfId="11956" priority="468">
      <formula>J42&gt;=I42-8</formula>
    </cfRule>
    <cfRule type="expression" dxfId="11955" priority="469">
      <formula>J42&lt;I42-8</formula>
    </cfRule>
  </conditionalFormatting>
  <conditionalFormatting sqref="S43">
    <cfRule type="expression" dxfId="11954" priority="466">
      <formula>J43&gt;=I43-8</formula>
    </cfRule>
    <cfRule type="expression" dxfId="11953" priority="467">
      <formula>J43&lt;I43-8</formula>
    </cfRule>
  </conditionalFormatting>
  <conditionalFormatting sqref="S44">
    <cfRule type="expression" dxfId="11952" priority="464">
      <formula>J44&gt;=I44-8</formula>
    </cfRule>
    <cfRule type="expression" dxfId="11951" priority="465">
      <formula>J44&lt;I44-8</formula>
    </cfRule>
  </conditionalFormatting>
  <conditionalFormatting sqref="S30">
    <cfRule type="expression" dxfId="11950" priority="462">
      <formula>J30&gt;=I30-8</formula>
    </cfRule>
    <cfRule type="expression" dxfId="11949" priority="463">
      <formula>J30&lt;I30-8</formula>
    </cfRule>
  </conditionalFormatting>
  <conditionalFormatting sqref="S33">
    <cfRule type="expression" dxfId="11948" priority="458">
      <formula>J33&gt;=I33-8</formula>
    </cfRule>
    <cfRule type="expression" dxfId="11947" priority="459">
      <formula>J33&lt;I33-8</formula>
    </cfRule>
  </conditionalFormatting>
  <conditionalFormatting sqref="S34:S35">
    <cfRule type="expression" dxfId="11946" priority="456">
      <formula>J34&gt;=I34-8</formula>
    </cfRule>
    <cfRule type="expression" dxfId="11945" priority="457">
      <formula>J34&lt;I34-8</formula>
    </cfRule>
  </conditionalFormatting>
  <conditionalFormatting sqref="S36">
    <cfRule type="expression" dxfId="11944" priority="454">
      <formula>J36&gt;=I36-8</formula>
    </cfRule>
    <cfRule type="expression" dxfId="11943" priority="455">
      <formula>J36&lt;I36-8</formula>
    </cfRule>
  </conditionalFormatting>
  <conditionalFormatting sqref="S37">
    <cfRule type="expression" dxfId="11942" priority="452">
      <formula>J37&gt;=I37-8</formula>
    </cfRule>
    <cfRule type="expression" dxfId="11941" priority="453">
      <formula>J37&lt;I37-8</formula>
    </cfRule>
  </conditionalFormatting>
  <conditionalFormatting sqref="S45">
    <cfRule type="expression" dxfId="11940" priority="450">
      <formula>J45&gt;=I45-8</formula>
    </cfRule>
    <cfRule type="expression" dxfId="11939" priority="451">
      <formula>J45&lt;I45-8</formula>
    </cfRule>
  </conditionalFormatting>
  <conditionalFormatting sqref="S46">
    <cfRule type="expression" dxfId="11938" priority="448">
      <formula>J46&gt;=I46-8</formula>
    </cfRule>
    <cfRule type="expression" dxfId="11937" priority="449">
      <formula>J46&lt;I46-8</formula>
    </cfRule>
  </conditionalFormatting>
  <conditionalFormatting sqref="S50">
    <cfRule type="expression" dxfId="11936" priority="446">
      <formula>J50&gt;=I50-8</formula>
    </cfRule>
    <cfRule type="expression" dxfId="11935" priority="447">
      <formula>J50&lt;I50-8</formula>
    </cfRule>
  </conditionalFormatting>
  <conditionalFormatting sqref="S51">
    <cfRule type="expression" dxfId="11934" priority="444">
      <formula>J51&gt;=I51-8</formula>
    </cfRule>
    <cfRule type="expression" dxfId="11933" priority="445">
      <formula>J51&lt;I51-8</formula>
    </cfRule>
  </conditionalFormatting>
  <conditionalFormatting sqref="S48">
    <cfRule type="expression" dxfId="11932" priority="442">
      <formula>J48&gt;=I48-8</formula>
    </cfRule>
    <cfRule type="expression" dxfId="11931" priority="443">
      <formula>J48&lt;I48-8</formula>
    </cfRule>
  </conditionalFormatting>
  <conditionalFormatting sqref="S47">
    <cfRule type="expression" dxfId="11930" priority="440">
      <formula>J47&gt;=I47-8</formula>
    </cfRule>
    <cfRule type="expression" dxfId="11929" priority="441">
      <formula>J47&lt;I47-8</formula>
    </cfRule>
  </conditionalFormatting>
  <conditionalFormatting sqref="S49">
    <cfRule type="expression" dxfId="11928" priority="438">
      <formula>J49&gt;=I49-8</formula>
    </cfRule>
    <cfRule type="expression" dxfId="11927" priority="439">
      <formula>J49&lt;I49-8</formula>
    </cfRule>
  </conditionalFormatting>
  <conditionalFormatting sqref="S52">
    <cfRule type="expression" dxfId="11926" priority="436">
      <formula>J52&gt;=I52-8</formula>
    </cfRule>
    <cfRule type="expression" dxfId="11925" priority="437">
      <formula>J52&lt;I52-8</formula>
    </cfRule>
  </conditionalFormatting>
  <conditionalFormatting sqref="S58">
    <cfRule type="expression" dxfId="11924" priority="434">
      <formula>J58&gt;=I58-8</formula>
    </cfRule>
    <cfRule type="expression" dxfId="11923" priority="435">
      <formula>J58&lt;I58-8</formula>
    </cfRule>
  </conditionalFormatting>
  <conditionalFormatting sqref="S59">
    <cfRule type="expression" dxfId="11922" priority="432">
      <formula>J59&gt;=I59-8</formula>
    </cfRule>
    <cfRule type="expression" dxfId="11921" priority="433">
      <formula>J59&lt;I59-8</formula>
    </cfRule>
  </conditionalFormatting>
  <conditionalFormatting sqref="S64">
    <cfRule type="expression" dxfId="11920" priority="430">
      <formula>J64&gt;=I64-8</formula>
    </cfRule>
    <cfRule type="expression" dxfId="11919" priority="431">
      <formula>J64&lt;I64-8</formula>
    </cfRule>
  </conditionalFormatting>
  <conditionalFormatting sqref="S62">
    <cfRule type="expression" dxfId="11918" priority="428">
      <formula>J62&gt;=I62-8</formula>
    </cfRule>
    <cfRule type="expression" dxfId="11917" priority="429">
      <formula>J62&lt;I62-8</formula>
    </cfRule>
  </conditionalFormatting>
  <conditionalFormatting sqref="S65">
    <cfRule type="expression" dxfId="11916" priority="426">
      <formula>J65&gt;=I65-8</formula>
    </cfRule>
    <cfRule type="expression" dxfId="11915" priority="427">
      <formula>J65&lt;I65-8</formula>
    </cfRule>
  </conditionalFormatting>
  <conditionalFormatting sqref="S60">
    <cfRule type="expression" dxfId="11914" priority="424">
      <formula>J60&gt;=I60-8</formula>
    </cfRule>
    <cfRule type="expression" dxfId="11913" priority="425">
      <formula>J60&lt;I60-8</formula>
    </cfRule>
  </conditionalFormatting>
  <conditionalFormatting sqref="S63">
    <cfRule type="expression" dxfId="11912" priority="422">
      <formula>J63&gt;=I63-8</formula>
    </cfRule>
    <cfRule type="expression" dxfId="11911" priority="423">
      <formula>J63&lt;I63-8</formula>
    </cfRule>
  </conditionalFormatting>
  <conditionalFormatting sqref="S66">
    <cfRule type="expression" dxfId="11910" priority="420">
      <formula>J66&gt;=I66-8</formula>
    </cfRule>
    <cfRule type="expression" dxfId="11909" priority="421">
      <formula>J66&lt;I66-8</formula>
    </cfRule>
  </conditionalFormatting>
  <conditionalFormatting sqref="S72">
    <cfRule type="expression" dxfId="11908" priority="418">
      <formula>J72&gt;=I72-8</formula>
    </cfRule>
    <cfRule type="expression" dxfId="11907" priority="419">
      <formula>J72&lt;I72-8</formula>
    </cfRule>
  </conditionalFormatting>
  <conditionalFormatting sqref="S74">
    <cfRule type="expression" dxfId="11906" priority="416">
      <formula>J74&gt;=I74-8</formula>
    </cfRule>
    <cfRule type="expression" dxfId="11905" priority="417">
      <formula>J74&lt;I74-8</formula>
    </cfRule>
  </conditionalFormatting>
  <conditionalFormatting sqref="S73">
    <cfRule type="expression" dxfId="11904" priority="414">
      <formula>J73&gt;=I73-8</formula>
    </cfRule>
    <cfRule type="expression" dxfId="11903" priority="415">
      <formula>J73&lt;I73-8</formula>
    </cfRule>
  </conditionalFormatting>
  <conditionalFormatting sqref="S75">
    <cfRule type="expression" dxfId="11902" priority="412">
      <formula>J75&gt;=I75-8</formula>
    </cfRule>
    <cfRule type="expression" dxfId="11901" priority="413">
      <formula>J75&lt;I75-8</formula>
    </cfRule>
  </conditionalFormatting>
  <conditionalFormatting sqref="S61">
    <cfRule type="expression" dxfId="11900" priority="410">
      <formula>J61&gt;=I61-8</formula>
    </cfRule>
    <cfRule type="expression" dxfId="11899" priority="411">
      <formula>J61&lt;I61-8</formula>
    </cfRule>
  </conditionalFormatting>
  <conditionalFormatting sqref="AG58">
    <cfRule type="expression" dxfId="11898" priority="407">
      <formula>U58=0</formula>
    </cfRule>
    <cfRule type="expression" dxfId="11897" priority="408">
      <formula>Z58&gt;=23</formula>
    </cfRule>
    <cfRule type="expression" dxfId="11896" priority="409">
      <formula>Z58&lt;23</formula>
    </cfRule>
  </conditionalFormatting>
  <conditionalFormatting sqref="AH58 AH31">
    <cfRule type="expression" dxfId="11895" priority="405">
      <formula>Z31&gt;=Y31-8</formula>
    </cfRule>
    <cfRule type="expression" dxfId="11894" priority="406">
      <formula>Z31&lt;Y31-8</formula>
    </cfRule>
  </conditionalFormatting>
  <conditionalFormatting sqref="AG27 AG31">
    <cfRule type="expression" dxfId="11893" priority="403">
      <formula>Z27&gt;=23</formula>
    </cfRule>
    <cfRule type="expression" dxfId="11892" priority="404">
      <formula>Z27&lt;23</formula>
    </cfRule>
  </conditionalFormatting>
  <conditionalFormatting sqref="AH27">
    <cfRule type="expression" dxfId="11891" priority="401">
      <formula>Z27&gt;=Y27-8</formula>
    </cfRule>
    <cfRule type="expression" dxfId="11890" priority="402">
      <formula>Z27&lt;Y27-8</formula>
    </cfRule>
  </conditionalFormatting>
  <conditionalFormatting sqref="AG28">
    <cfRule type="expression" dxfId="11889" priority="399">
      <formula>Z28&gt;=23</formula>
    </cfRule>
    <cfRule type="expression" dxfId="11888" priority="400">
      <formula>Z28&lt;23</formula>
    </cfRule>
  </conditionalFormatting>
  <conditionalFormatting sqref="AH28">
    <cfRule type="expression" dxfId="11887" priority="397">
      <formula>Z28&gt;=Y28-8</formula>
    </cfRule>
    <cfRule type="expression" dxfId="11886" priority="398">
      <formula>Z28&lt;Y28-8</formula>
    </cfRule>
  </conditionalFormatting>
  <conditionalFormatting sqref="AG42">
    <cfRule type="expression" dxfId="11885" priority="395">
      <formula>Z42&gt;=23</formula>
    </cfRule>
    <cfRule type="expression" dxfId="11884" priority="396">
      <formula>Z42&lt;23</formula>
    </cfRule>
  </conditionalFormatting>
  <conditionalFormatting sqref="AH42">
    <cfRule type="expression" dxfId="11883" priority="393">
      <formula>Z42&gt;=Y42-8</formula>
    </cfRule>
    <cfRule type="expression" dxfId="11882" priority="394">
      <formula>Z42&lt;Y42-8</formula>
    </cfRule>
  </conditionalFormatting>
  <conditionalFormatting sqref="AG43">
    <cfRule type="expression" dxfId="11881" priority="391">
      <formula>Z43&gt;=23</formula>
    </cfRule>
    <cfRule type="expression" dxfId="11880" priority="392">
      <formula>Z43&lt;23</formula>
    </cfRule>
  </conditionalFormatting>
  <conditionalFormatting sqref="AH43">
    <cfRule type="expression" dxfId="11879" priority="389">
      <formula>Z43&gt;=Y43-8</formula>
    </cfRule>
    <cfRule type="expression" dxfId="11878" priority="390">
      <formula>Z43&lt;Y43-8</formula>
    </cfRule>
  </conditionalFormatting>
  <conditionalFormatting sqref="AG44">
    <cfRule type="expression" dxfId="11877" priority="387">
      <formula>Z44&gt;=23</formula>
    </cfRule>
    <cfRule type="expression" dxfId="11876" priority="388">
      <formula>Z44&lt;23</formula>
    </cfRule>
  </conditionalFormatting>
  <conditionalFormatting sqref="AH44">
    <cfRule type="expression" dxfId="11875" priority="385">
      <formula>Z44&gt;=Y44-8</formula>
    </cfRule>
    <cfRule type="expression" dxfId="11874" priority="386">
      <formula>Z44&lt;Y44-8</formula>
    </cfRule>
  </conditionalFormatting>
  <conditionalFormatting sqref="AG30">
    <cfRule type="expression" dxfId="11873" priority="383">
      <formula>Z30&gt;=23</formula>
    </cfRule>
    <cfRule type="expression" dxfId="11872" priority="384">
      <formula>Z30&lt;23</formula>
    </cfRule>
  </conditionalFormatting>
  <conditionalFormatting sqref="AH30">
    <cfRule type="expression" dxfId="11871" priority="381">
      <formula>Z30&gt;=Y30-8</formula>
    </cfRule>
    <cfRule type="expression" dxfId="11870" priority="382">
      <formula>Z30&lt;Y30-8</formula>
    </cfRule>
  </conditionalFormatting>
  <conditionalFormatting sqref="AG33">
    <cfRule type="expression" dxfId="11869" priority="375">
      <formula>Z33&gt;=23</formula>
    </cfRule>
    <cfRule type="expression" dxfId="11868" priority="376">
      <formula>Z33&lt;23</formula>
    </cfRule>
  </conditionalFormatting>
  <conditionalFormatting sqref="AH33">
    <cfRule type="expression" dxfId="11867" priority="373">
      <formula>Z33&gt;=Y33-8</formula>
    </cfRule>
    <cfRule type="expression" dxfId="11866" priority="374">
      <formula>Z33&lt;Y33-8</formula>
    </cfRule>
  </conditionalFormatting>
  <conditionalFormatting sqref="AG34:AG35">
    <cfRule type="expression" dxfId="11865" priority="371">
      <formula>Z34&gt;=23</formula>
    </cfRule>
    <cfRule type="expression" dxfId="11864" priority="372">
      <formula>Z34&lt;23</formula>
    </cfRule>
  </conditionalFormatting>
  <conditionalFormatting sqref="AH34:AH35">
    <cfRule type="expression" dxfId="11863" priority="369">
      <formula>Z34&gt;=Y34-8</formula>
    </cfRule>
    <cfRule type="expression" dxfId="11862" priority="370">
      <formula>Z34&lt;Y34-8</formula>
    </cfRule>
  </conditionalFormatting>
  <conditionalFormatting sqref="AH36">
    <cfRule type="expression" dxfId="11861" priority="365">
      <formula>Z36&gt;=Y36-8</formula>
    </cfRule>
    <cfRule type="expression" dxfId="11860" priority="366">
      <formula>Z36&lt;Y36-8</formula>
    </cfRule>
  </conditionalFormatting>
  <conditionalFormatting sqref="AG45">
    <cfRule type="expression" dxfId="11859" priority="363">
      <formula>Z45&gt;=23</formula>
    </cfRule>
    <cfRule type="expression" dxfId="11858" priority="364">
      <formula>Z45&lt;23</formula>
    </cfRule>
  </conditionalFormatting>
  <conditionalFormatting sqref="AH45">
    <cfRule type="expression" dxfId="11857" priority="361">
      <formula>Z45&gt;=Y45-8</formula>
    </cfRule>
    <cfRule type="expression" dxfId="11856" priority="362">
      <formula>Z45&lt;Y45-8</formula>
    </cfRule>
  </conditionalFormatting>
  <conditionalFormatting sqref="AG46">
    <cfRule type="expression" dxfId="11855" priority="359">
      <formula>Z46&gt;=23</formula>
    </cfRule>
    <cfRule type="expression" dxfId="11854" priority="360">
      <formula>Z46&lt;23</formula>
    </cfRule>
  </conditionalFormatting>
  <conditionalFormatting sqref="AH46">
    <cfRule type="expression" dxfId="11853" priority="357">
      <formula>Z46&gt;=Y46-8</formula>
    </cfRule>
    <cfRule type="expression" dxfId="11852" priority="358">
      <formula>Z46&lt;Y46-8</formula>
    </cfRule>
  </conditionalFormatting>
  <conditionalFormatting sqref="AG50">
    <cfRule type="expression" dxfId="11851" priority="355">
      <formula>Z50&gt;=23</formula>
    </cfRule>
    <cfRule type="expression" dxfId="11850" priority="356">
      <formula>Z50&lt;23</formula>
    </cfRule>
  </conditionalFormatting>
  <conditionalFormatting sqref="AH50">
    <cfRule type="expression" dxfId="11849" priority="353">
      <formula>Z50&gt;=Y50-8</formula>
    </cfRule>
    <cfRule type="expression" dxfId="11848" priority="354">
      <formula>Z50&lt;Y50-8</formula>
    </cfRule>
  </conditionalFormatting>
  <conditionalFormatting sqref="AG51">
    <cfRule type="expression" dxfId="11847" priority="351">
      <formula>Z51&gt;=23</formula>
    </cfRule>
    <cfRule type="expression" dxfId="11846" priority="352">
      <formula>Z51&lt;23</formula>
    </cfRule>
  </conditionalFormatting>
  <conditionalFormatting sqref="AH51">
    <cfRule type="expression" dxfId="11845" priority="349">
      <formula>Z51&gt;=Y51-8</formula>
    </cfRule>
    <cfRule type="expression" dxfId="11844" priority="350">
      <formula>Z51&lt;Y51-8</formula>
    </cfRule>
  </conditionalFormatting>
  <conditionalFormatting sqref="AG48">
    <cfRule type="expression" dxfId="11843" priority="347">
      <formula>Z48&gt;=23</formula>
    </cfRule>
    <cfRule type="expression" dxfId="11842" priority="348">
      <formula>Z48&lt;23</formula>
    </cfRule>
  </conditionalFormatting>
  <conditionalFormatting sqref="AH48">
    <cfRule type="expression" dxfId="11841" priority="345">
      <formula>Z48&gt;=Y48-8</formula>
    </cfRule>
    <cfRule type="expression" dxfId="11840" priority="346">
      <formula>Z48&lt;Y48-8</formula>
    </cfRule>
  </conditionalFormatting>
  <conditionalFormatting sqref="AG47">
    <cfRule type="expression" dxfId="11839" priority="343">
      <formula>Z47&gt;=23</formula>
    </cfRule>
    <cfRule type="expression" dxfId="11838" priority="344">
      <formula>Z47&lt;23</formula>
    </cfRule>
  </conditionalFormatting>
  <conditionalFormatting sqref="AH47">
    <cfRule type="expression" dxfId="11837" priority="341">
      <formula>Z47&gt;=Y47-8</formula>
    </cfRule>
    <cfRule type="expression" dxfId="11836" priority="342">
      <formula>Z47&lt;Y47-8</formula>
    </cfRule>
  </conditionalFormatting>
  <conditionalFormatting sqref="AG49">
    <cfRule type="expression" dxfId="11835" priority="339">
      <formula>Z49&gt;=23</formula>
    </cfRule>
    <cfRule type="expression" dxfId="11834" priority="340">
      <formula>Z49&lt;23</formula>
    </cfRule>
  </conditionalFormatting>
  <conditionalFormatting sqref="AH49">
    <cfRule type="expression" dxfId="11833" priority="337">
      <formula>Z49&gt;=Y49-8</formula>
    </cfRule>
    <cfRule type="expression" dxfId="11832" priority="338">
      <formula>Z49&lt;Y49-8</formula>
    </cfRule>
  </conditionalFormatting>
  <conditionalFormatting sqref="AG52">
    <cfRule type="expression" dxfId="11831" priority="335">
      <formula>Z52&gt;=23</formula>
    </cfRule>
    <cfRule type="expression" dxfId="11830" priority="336">
      <formula>Z52&lt;23</formula>
    </cfRule>
  </conditionalFormatting>
  <conditionalFormatting sqref="AH52">
    <cfRule type="expression" dxfId="11829" priority="333">
      <formula>Z52&gt;=Y52-8</formula>
    </cfRule>
    <cfRule type="expression" dxfId="11828" priority="334">
      <formula>Z52&lt;Y52-8</formula>
    </cfRule>
  </conditionalFormatting>
  <conditionalFormatting sqref="AG29">
    <cfRule type="expression" dxfId="11827" priority="331">
      <formula>Z29&gt;=23</formula>
    </cfRule>
    <cfRule type="expression" dxfId="11826" priority="332">
      <formula>Z29&lt;23</formula>
    </cfRule>
  </conditionalFormatting>
  <conditionalFormatting sqref="AH29">
    <cfRule type="expression" dxfId="11825" priority="329">
      <formula>Z29&gt;=Y29-8</formula>
    </cfRule>
    <cfRule type="expression" dxfId="11824" priority="330">
      <formula>Z29&lt;Y29-8</formula>
    </cfRule>
  </conditionalFormatting>
  <conditionalFormatting sqref="AG59">
    <cfRule type="expression" dxfId="11823" priority="327">
      <formula>Z59&gt;=23</formula>
    </cfRule>
    <cfRule type="expression" dxfId="11822" priority="328">
      <formula>Z59&lt;23</formula>
    </cfRule>
  </conditionalFormatting>
  <conditionalFormatting sqref="AH59">
    <cfRule type="expression" dxfId="11821" priority="325">
      <formula>Z59&gt;=Y59-8</formula>
    </cfRule>
    <cfRule type="expression" dxfId="11820" priority="326">
      <formula>Z59&lt;Y59-8</formula>
    </cfRule>
  </conditionalFormatting>
  <conditionalFormatting sqref="AG64">
    <cfRule type="expression" dxfId="11819" priority="323">
      <formula>Z64&gt;=23</formula>
    </cfRule>
    <cfRule type="expression" dxfId="11818" priority="324">
      <formula>Z64&lt;23</formula>
    </cfRule>
  </conditionalFormatting>
  <conditionalFormatting sqref="AH64">
    <cfRule type="expression" dxfId="11817" priority="321">
      <formula>Z64&gt;=Y64-8</formula>
    </cfRule>
    <cfRule type="expression" dxfId="11816" priority="322">
      <formula>Z64&lt;Y64-8</formula>
    </cfRule>
  </conditionalFormatting>
  <conditionalFormatting sqref="AG62">
    <cfRule type="expression" dxfId="11815" priority="319">
      <formula>Z62&gt;=23</formula>
    </cfRule>
    <cfRule type="expression" dxfId="11814" priority="320">
      <formula>Z62&lt;23</formula>
    </cfRule>
  </conditionalFormatting>
  <conditionalFormatting sqref="AH62">
    <cfRule type="expression" dxfId="11813" priority="317">
      <formula>Z62&gt;=Y62-8</formula>
    </cfRule>
    <cfRule type="expression" dxfId="11812" priority="318">
      <formula>Z62&lt;Y62-8</formula>
    </cfRule>
  </conditionalFormatting>
  <conditionalFormatting sqref="AG65">
    <cfRule type="expression" dxfId="11811" priority="315">
      <formula>Z65&gt;=23</formula>
    </cfRule>
    <cfRule type="expression" dxfId="11810" priority="316">
      <formula>Z65&lt;23</formula>
    </cfRule>
  </conditionalFormatting>
  <conditionalFormatting sqref="AH65">
    <cfRule type="expression" dxfId="11809" priority="313">
      <formula>Z65&gt;=Y65-8</formula>
    </cfRule>
    <cfRule type="expression" dxfId="11808" priority="314">
      <formula>Z65&lt;Y65-8</formula>
    </cfRule>
  </conditionalFormatting>
  <conditionalFormatting sqref="AG60">
    <cfRule type="expression" dxfId="11807" priority="311">
      <formula>Z60&gt;=23</formula>
    </cfRule>
    <cfRule type="expression" dxfId="11806" priority="312">
      <formula>Z60&lt;23</formula>
    </cfRule>
  </conditionalFormatting>
  <conditionalFormatting sqref="AH60">
    <cfRule type="expression" dxfId="11805" priority="309">
      <formula>Z60&gt;=Y60-8</formula>
    </cfRule>
    <cfRule type="expression" dxfId="11804" priority="310">
      <formula>Z60&lt;Y60-8</formula>
    </cfRule>
  </conditionalFormatting>
  <conditionalFormatting sqref="AG63">
    <cfRule type="expression" dxfId="11803" priority="307">
      <formula>Z63&gt;=23</formula>
    </cfRule>
    <cfRule type="expression" dxfId="11802" priority="308">
      <formula>Z63&lt;23</formula>
    </cfRule>
  </conditionalFormatting>
  <conditionalFormatting sqref="AH63">
    <cfRule type="expression" dxfId="11801" priority="305">
      <formula>Z63&gt;=Y63-8</formula>
    </cfRule>
    <cfRule type="expression" dxfId="11800" priority="306">
      <formula>Z63&lt;Y63-8</formula>
    </cfRule>
  </conditionalFormatting>
  <conditionalFormatting sqref="AG66">
    <cfRule type="expression" dxfId="11799" priority="303">
      <formula>Z66&gt;=23</formula>
    </cfRule>
    <cfRule type="expression" dxfId="11798" priority="304">
      <formula>Z66&lt;23</formula>
    </cfRule>
  </conditionalFormatting>
  <conditionalFormatting sqref="AH66">
    <cfRule type="expression" dxfId="11797" priority="301">
      <formula>Z66&gt;=Y66-8</formula>
    </cfRule>
    <cfRule type="expression" dxfId="11796" priority="302">
      <formula>Z66&lt;Y66-8</formula>
    </cfRule>
  </conditionalFormatting>
  <conditionalFormatting sqref="AG72">
    <cfRule type="expression" dxfId="11795" priority="299">
      <formula>Z72&gt;=23</formula>
    </cfRule>
    <cfRule type="expression" dxfId="11794" priority="300">
      <formula>Z72&lt;23</formula>
    </cfRule>
  </conditionalFormatting>
  <conditionalFormatting sqref="AH72">
    <cfRule type="expression" dxfId="11793" priority="297">
      <formula>Z72&gt;=Y72-8</formula>
    </cfRule>
    <cfRule type="expression" dxfId="11792" priority="298">
      <formula>Z72&lt;Y72-8</formula>
    </cfRule>
  </conditionalFormatting>
  <conditionalFormatting sqref="AG74">
    <cfRule type="expression" dxfId="11791" priority="295">
      <formula>Z74&gt;=23</formula>
    </cfRule>
    <cfRule type="expression" dxfId="11790" priority="296">
      <formula>Z74&lt;23</formula>
    </cfRule>
  </conditionalFormatting>
  <conditionalFormatting sqref="AH74">
    <cfRule type="expression" dxfId="11789" priority="293">
      <formula>Z74&gt;=Y74-8</formula>
    </cfRule>
    <cfRule type="expression" dxfId="11788" priority="294">
      <formula>Z74&lt;Y74-8</formula>
    </cfRule>
  </conditionalFormatting>
  <conditionalFormatting sqref="AG75">
    <cfRule type="expression" dxfId="11787" priority="291">
      <formula>Z75&gt;=23</formula>
    </cfRule>
    <cfRule type="expression" dxfId="11786" priority="292">
      <formula>Z75&lt;23</formula>
    </cfRule>
  </conditionalFormatting>
  <conditionalFormatting sqref="AH75">
    <cfRule type="expression" dxfId="11785" priority="289">
      <formula>Z75&gt;=Y75-8</formula>
    </cfRule>
    <cfRule type="expression" dxfId="11784" priority="290">
      <formula>Z75&lt;Y75-8</formula>
    </cfRule>
  </conditionalFormatting>
  <conditionalFormatting sqref="AG61">
    <cfRule type="expression" dxfId="11783" priority="287">
      <formula>Z61&gt;=23</formula>
    </cfRule>
    <cfRule type="expression" dxfId="11782" priority="288">
      <formula>Z61&lt;23</formula>
    </cfRule>
  </conditionalFormatting>
  <conditionalFormatting sqref="AH61">
    <cfRule type="expression" dxfId="11781" priority="285">
      <formula>Z61&gt;=Y61-8</formula>
    </cfRule>
    <cfRule type="expression" dxfId="11780" priority="286">
      <formula>Z61&lt;Y61-8</formula>
    </cfRule>
  </conditionalFormatting>
  <conditionalFormatting sqref="J82">
    <cfRule type="cellIs" dxfId="11779" priority="284" operator="greaterThan">
      <formula>I82</formula>
    </cfRule>
  </conditionalFormatting>
  <conditionalFormatting sqref="J83">
    <cfRule type="cellIs" dxfId="11778" priority="283" operator="greaterThan">
      <formula>I83</formula>
    </cfRule>
  </conditionalFormatting>
  <conditionalFormatting sqref="J84">
    <cfRule type="cellIs" dxfId="11777" priority="282" operator="greaterThan">
      <formula>I84</formula>
    </cfRule>
  </conditionalFormatting>
  <conditionalFormatting sqref="L82">
    <cfRule type="cellIs" dxfId="11776" priority="281" operator="greaterThan">
      <formula>K82</formula>
    </cfRule>
  </conditionalFormatting>
  <conditionalFormatting sqref="L83">
    <cfRule type="cellIs" dxfId="11775" priority="280" operator="greaterThan">
      <formula>K83</formula>
    </cfRule>
  </conditionalFormatting>
  <conditionalFormatting sqref="L84">
    <cfRule type="cellIs" dxfId="11774" priority="279" operator="greaterThan">
      <formula>K84</formula>
    </cfRule>
  </conditionalFormatting>
  <conditionalFormatting sqref="S32">
    <cfRule type="expression" dxfId="11773" priority="277">
      <formula>J32&gt;=I32-8</formula>
    </cfRule>
    <cfRule type="expression" dxfId="11772" priority="278">
      <formula>J32&lt;I32-8</formula>
    </cfRule>
  </conditionalFormatting>
  <conditionalFormatting sqref="S53">
    <cfRule type="expression" dxfId="11771" priority="275">
      <formula>J53&gt;=I53-8</formula>
    </cfRule>
    <cfRule type="expression" dxfId="11770" priority="276">
      <formula>J53&lt;I53-8</formula>
    </cfRule>
  </conditionalFormatting>
  <conditionalFormatting sqref="AG32">
    <cfRule type="expression" dxfId="11769" priority="273">
      <formula>Z32&gt;=23</formula>
    </cfRule>
    <cfRule type="expression" dxfId="11768" priority="274">
      <formula>Z32&lt;23</formula>
    </cfRule>
  </conditionalFormatting>
  <conditionalFormatting sqref="AH32">
    <cfRule type="expression" dxfId="11767" priority="271">
      <formula>Z32&gt;=Y32-8</formula>
    </cfRule>
    <cfRule type="expression" dxfId="11766" priority="272">
      <formula>Z32&lt;Y32-8</formula>
    </cfRule>
  </conditionalFormatting>
  <conditionalFormatting sqref="AG53">
    <cfRule type="expression" dxfId="11765" priority="269">
      <formula>Z53&gt;=23</formula>
    </cfRule>
    <cfRule type="expression" dxfId="11764" priority="270">
      <formula>Z53&lt;23</formula>
    </cfRule>
  </conditionalFormatting>
  <conditionalFormatting sqref="AH53">
    <cfRule type="expression" dxfId="11763" priority="267">
      <formula>Z53&gt;=Y53-8</formula>
    </cfRule>
    <cfRule type="expression" dxfId="11762" priority="268">
      <formula>Z53&lt;Y53-8</formula>
    </cfRule>
  </conditionalFormatting>
  <conditionalFormatting sqref="J32">
    <cfRule type="cellIs" dxfId="11761" priority="266" operator="greaterThan">
      <formula>I32</formula>
    </cfRule>
  </conditionalFormatting>
  <conditionalFormatting sqref="J53">
    <cfRule type="cellIs" dxfId="11760" priority="265" operator="greaterThan">
      <formula>I53</formula>
    </cfRule>
  </conditionalFormatting>
  <conditionalFormatting sqref="L32">
    <cfRule type="cellIs" dxfId="11759" priority="264" operator="greaterThan">
      <formula>K32</formula>
    </cfRule>
  </conditionalFormatting>
  <conditionalFormatting sqref="L53">
    <cfRule type="cellIs" dxfId="11758" priority="263" operator="greaterThan">
      <formula>K53</formula>
    </cfRule>
  </conditionalFormatting>
  <conditionalFormatting sqref="Z32">
    <cfRule type="cellIs" dxfId="11757" priority="262" operator="greaterThan">
      <formula>Y32</formula>
    </cfRule>
  </conditionalFormatting>
  <conditionalFormatting sqref="Z53">
    <cfRule type="cellIs" dxfId="11756" priority="261" operator="greaterThan">
      <formula>Y53</formula>
    </cfRule>
  </conditionalFormatting>
  <conditionalFormatting sqref="AB32">
    <cfRule type="cellIs" dxfId="11755" priority="260" operator="greaterThan">
      <formula>AA32</formula>
    </cfRule>
  </conditionalFormatting>
  <conditionalFormatting sqref="AB53">
    <cfRule type="cellIs" dxfId="11754" priority="259" operator="greaterThan">
      <formula>AA53</formula>
    </cfRule>
  </conditionalFormatting>
  <conditionalFormatting sqref="R27 R31">
    <cfRule type="expression" dxfId="11753" priority="257">
      <formula>J27&gt;=23</formula>
    </cfRule>
    <cfRule type="expression" dxfId="11752" priority="258">
      <formula>J27&lt;23</formula>
    </cfRule>
  </conditionalFormatting>
  <conditionalFormatting sqref="R58">
    <cfRule type="expression" dxfId="11751" priority="254">
      <formula>E58=0</formula>
    </cfRule>
    <cfRule type="expression" dxfId="11750" priority="255">
      <formula>J58&gt;=23</formula>
    </cfRule>
    <cfRule type="expression" dxfId="11749" priority="256">
      <formula>J58&lt;23</formula>
    </cfRule>
  </conditionalFormatting>
  <conditionalFormatting sqref="Q27 Q31">
    <cfRule type="expression" dxfId="11748" priority="252">
      <formula>D27&lt;C27</formula>
    </cfRule>
    <cfRule type="expression" dxfId="11747" priority="253">
      <formula>D27&gt;=C27</formula>
    </cfRule>
  </conditionalFormatting>
  <conditionalFormatting sqref="Q28">
    <cfRule type="expression" dxfId="11746" priority="250">
      <formula>D28&lt;C28</formula>
    </cfRule>
    <cfRule type="expression" dxfId="11745" priority="251">
      <formula>D28&gt;=C28</formula>
    </cfRule>
  </conditionalFormatting>
  <conditionalFormatting sqref="Q29">
    <cfRule type="expression" dxfId="11744" priority="248">
      <formula>D29&lt;C29</formula>
    </cfRule>
    <cfRule type="expression" dxfId="11743" priority="249">
      <formula>D29&gt;=C29</formula>
    </cfRule>
  </conditionalFormatting>
  <conditionalFormatting sqref="Q30">
    <cfRule type="expression" dxfId="11742" priority="246">
      <formula>D30&lt;C30</formula>
    </cfRule>
    <cfRule type="expression" dxfId="11741" priority="247">
      <formula>D30&gt;=C30</formula>
    </cfRule>
  </conditionalFormatting>
  <conditionalFormatting sqref="Q42">
    <cfRule type="expression" dxfId="11740" priority="242">
      <formula>D42&lt;C42</formula>
    </cfRule>
    <cfRule type="expression" dxfId="11739" priority="243">
      <formula>D42&gt;=C42</formula>
    </cfRule>
  </conditionalFormatting>
  <conditionalFormatting sqref="Q43">
    <cfRule type="expression" dxfId="11738" priority="240">
      <formula>D43&lt;C43</formula>
    </cfRule>
    <cfRule type="expression" dxfId="11737" priority="241">
      <formula>D43&gt;=C43</formula>
    </cfRule>
  </conditionalFormatting>
  <conditionalFormatting sqref="Q44">
    <cfRule type="expression" dxfId="11736" priority="238">
      <formula>D44&lt;C44</formula>
    </cfRule>
    <cfRule type="expression" dxfId="11735" priority="239">
      <formula>D44&gt;=C44</formula>
    </cfRule>
  </conditionalFormatting>
  <conditionalFormatting sqref="Q33">
    <cfRule type="expression" dxfId="11734" priority="236">
      <formula>D33&lt;C33</formula>
    </cfRule>
    <cfRule type="expression" dxfId="11733" priority="237">
      <formula>D33&gt;=C33</formula>
    </cfRule>
  </conditionalFormatting>
  <conditionalFormatting sqref="Q45">
    <cfRule type="expression" dxfId="11732" priority="234">
      <formula>D45&lt;C45</formula>
    </cfRule>
    <cfRule type="expression" dxfId="11731" priority="235">
      <formula>D45&gt;=C45</formula>
    </cfRule>
  </conditionalFormatting>
  <conditionalFormatting sqref="Q46">
    <cfRule type="expression" dxfId="11730" priority="232">
      <formula>D46&lt;C46</formula>
    </cfRule>
    <cfRule type="expression" dxfId="11729" priority="233">
      <formula>D46&gt;=C46</formula>
    </cfRule>
  </conditionalFormatting>
  <conditionalFormatting sqref="Q47">
    <cfRule type="expression" dxfId="11728" priority="230">
      <formula>D47&lt;C47</formula>
    </cfRule>
    <cfRule type="expression" dxfId="11727" priority="231">
      <formula>D47&gt;=C47</formula>
    </cfRule>
  </conditionalFormatting>
  <conditionalFormatting sqref="Q48">
    <cfRule type="expression" dxfId="11726" priority="228">
      <formula>D48&lt;C48</formula>
    </cfRule>
    <cfRule type="expression" dxfId="11725" priority="229">
      <formula>D48&gt;=C48</formula>
    </cfRule>
  </conditionalFormatting>
  <conditionalFormatting sqref="Q49">
    <cfRule type="expression" dxfId="11724" priority="226">
      <formula>D49&lt;C49</formula>
    </cfRule>
    <cfRule type="expression" dxfId="11723" priority="227">
      <formula>D49&gt;=C49</formula>
    </cfRule>
  </conditionalFormatting>
  <conditionalFormatting sqref="Q50">
    <cfRule type="expression" dxfId="11722" priority="224">
      <formula>D50&lt;C50</formula>
    </cfRule>
    <cfRule type="expression" dxfId="11721" priority="225">
      <formula>D50&gt;=C50</formula>
    </cfRule>
  </conditionalFormatting>
  <conditionalFormatting sqref="Q51">
    <cfRule type="expression" dxfId="11720" priority="222">
      <formula>D51&lt;C51</formula>
    </cfRule>
    <cfRule type="expression" dxfId="11719" priority="223">
      <formula>D51&gt;=C51</formula>
    </cfRule>
  </conditionalFormatting>
  <conditionalFormatting sqref="Q52">
    <cfRule type="expression" dxfId="11718" priority="220">
      <formula>D52&lt;C52</formula>
    </cfRule>
    <cfRule type="expression" dxfId="11717" priority="221">
      <formula>D52&gt;=C52</formula>
    </cfRule>
  </conditionalFormatting>
  <conditionalFormatting sqref="Q32">
    <cfRule type="expression" dxfId="11716" priority="218">
      <formula>D32&lt;C32</formula>
    </cfRule>
    <cfRule type="expression" dxfId="11715" priority="219">
      <formula>D32&gt;=C32</formula>
    </cfRule>
  </conditionalFormatting>
  <conditionalFormatting sqref="Q53">
    <cfRule type="expression" dxfId="11714" priority="216">
      <formula>D53&lt;C53</formula>
    </cfRule>
    <cfRule type="expression" dxfId="11713" priority="217">
      <formula>D53&gt;=C53</formula>
    </cfRule>
  </conditionalFormatting>
  <conditionalFormatting sqref="Q59">
    <cfRule type="expression" dxfId="11712" priority="214">
      <formula>D59&lt;C59</formula>
    </cfRule>
    <cfRule type="expression" dxfId="11711" priority="215">
      <formula>D59&gt;=C59</formula>
    </cfRule>
  </conditionalFormatting>
  <conditionalFormatting sqref="Q60">
    <cfRule type="expression" dxfId="11710" priority="212">
      <formula>D60&lt;C60</formula>
    </cfRule>
    <cfRule type="expression" dxfId="11709" priority="213">
      <formula>D60&gt;=C60</formula>
    </cfRule>
  </conditionalFormatting>
  <conditionalFormatting sqref="Q62">
    <cfRule type="expression" dxfId="11708" priority="210">
      <formula>D62&lt;C62</formula>
    </cfRule>
    <cfRule type="expression" dxfId="11707" priority="211">
      <formula>D62&gt;=C62</formula>
    </cfRule>
  </conditionalFormatting>
  <conditionalFormatting sqref="Q63">
    <cfRule type="expression" dxfId="11706" priority="208">
      <formula>D63&lt;C63</formula>
    </cfRule>
    <cfRule type="expression" dxfId="11705" priority="209">
      <formula>D63&gt;=C63</formula>
    </cfRule>
  </conditionalFormatting>
  <conditionalFormatting sqref="Q64">
    <cfRule type="expression" dxfId="11704" priority="206">
      <formula>D64&lt;C64</formula>
    </cfRule>
    <cfRule type="expression" dxfId="11703" priority="207">
      <formula>D64&gt;=C64</formula>
    </cfRule>
  </conditionalFormatting>
  <conditionalFormatting sqref="Q65">
    <cfRule type="expression" dxfId="11702" priority="204">
      <formula>D65&lt;C65</formula>
    </cfRule>
    <cfRule type="expression" dxfId="11701" priority="205">
      <formula>D65&gt;=C65</formula>
    </cfRule>
  </conditionalFormatting>
  <conditionalFormatting sqref="Q66">
    <cfRule type="expression" dxfId="11700" priority="202">
      <formula>D66&lt;C66</formula>
    </cfRule>
    <cfRule type="expression" dxfId="11699" priority="203">
      <formula>D66&gt;=C66</formula>
    </cfRule>
  </conditionalFormatting>
  <conditionalFormatting sqref="Q61">
    <cfRule type="expression" dxfId="11698" priority="200">
      <formula>D61&lt;C61</formula>
    </cfRule>
    <cfRule type="expression" dxfId="11697" priority="201">
      <formula>D61&gt;=C61</formula>
    </cfRule>
  </conditionalFormatting>
  <conditionalFormatting sqref="Q72">
    <cfRule type="expression" dxfId="11696" priority="198">
      <formula>D72&lt;C72</formula>
    </cfRule>
    <cfRule type="expression" dxfId="11695" priority="199">
      <formula>D72&gt;=C72</formula>
    </cfRule>
  </conditionalFormatting>
  <conditionalFormatting sqref="Q73">
    <cfRule type="expression" dxfId="11694" priority="196">
      <formula>D73&lt;C73</formula>
    </cfRule>
    <cfRule type="expression" dxfId="11693" priority="197">
      <formula>D73&gt;=C73</formula>
    </cfRule>
  </conditionalFormatting>
  <conditionalFormatting sqref="T58">
    <cfRule type="containsText" dxfId="11692" priority="195" operator="containsText" text="Assessment Only">
      <formula>NOT(ISERROR(SEARCH("Assessment Only",T58)))</formula>
    </cfRule>
  </conditionalFormatting>
  <conditionalFormatting sqref="R28">
    <cfRule type="expression" dxfId="11691" priority="193">
      <formula>J28&gt;=23</formula>
    </cfRule>
    <cfRule type="expression" dxfId="11690" priority="194">
      <formula>J28&lt;23</formula>
    </cfRule>
  </conditionalFormatting>
  <conditionalFormatting sqref="R29">
    <cfRule type="expression" dxfId="11689" priority="191">
      <formula>J29&gt;=23</formula>
    </cfRule>
    <cfRule type="expression" dxfId="11688" priority="192">
      <formula>J29&lt;23</formula>
    </cfRule>
  </conditionalFormatting>
  <conditionalFormatting sqref="R30">
    <cfRule type="expression" dxfId="11687" priority="189">
      <formula>J30&gt;=23</formula>
    </cfRule>
    <cfRule type="expression" dxfId="11686" priority="190">
      <formula>J30&lt;23</formula>
    </cfRule>
  </conditionalFormatting>
  <conditionalFormatting sqref="R33">
    <cfRule type="expression" dxfId="11685" priority="185">
      <formula>J33&gt;=23</formula>
    </cfRule>
    <cfRule type="expression" dxfId="11684" priority="186">
      <formula>J33&lt;23</formula>
    </cfRule>
  </conditionalFormatting>
  <conditionalFormatting sqref="R34:R35">
    <cfRule type="expression" dxfId="11683" priority="183">
      <formula>J34&gt;=23</formula>
    </cfRule>
    <cfRule type="expression" dxfId="11682" priority="184">
      <formula>J34&lt;23</formula>
    </cfRule>
  </conditionalFormatting>
  <conditionalFormatting sqref="R36">
    <cfRule type="expression" dxfId="11681" priority="181">
      <formula>J36&gt;=23</formula>
    </cfRule>
    <cfRule type="expression" dxfId="11680" priority="182">
      <formula>J36&lt;23</formula>
    </cfRule>
  </conditionalFormatting>
  <conditionalFormatting sqref="R37">
    <cfRule type="expression" dxfId="11679" priority="179">
      <formula>J37&gt;=23</formula>
    </cfRule>
    <cfRule type="expression" dxfId="11678" priority="180">
      <formula>J37&lt;23</formula>
    </cfRule>
  </conditionalFormatting>
  <conditionalFormatting sqref="R42">
    <cfRule type="expression" dxfId="11677" priority="177">
      <formula>J42&gt;=23</formula>
    </cfRule>
    <cfRule type="expression" dxfId="11676" priority="178">
      <formula>J42&lt;23</formula>
    </cfRule>
  </conditionalFormatting>
  <conditionalFormatting sqref="R43">
    <cfRule type="expression" dxfId="11675" priority="175">
      <formula>J43&gt;=23</formula>
    </cfRule>
    <cfRule type="expression" dxfId="11674" priority="176">
      <formula>J43&lt;23</formula>
    </cfRule>
  </conditionalFormatting>
  <conditionalFormatting sqref="R44">
    <cfRule type="expression" dxfId="11673" priority="173">
      <formula>J44&gt;=23</formula>
    </cfRule>
    <cfRule type="expression" dxfId="11672" priority="174">
      <formula>J44&lt;23</formula>
    </cfRule>
  </conditionalFormatting>
  <conditionalFormatting sqref="R45">
    <cfRule type="expression" dxfId="11671" priority="171">
      <formula>J45&gt;=23</formula>
    </cfRule>
    <cfRule type="expression" dxfId="11670" priority="172">
      <formula>J45&lt;23</formula>
    </cfRule>
  </conditionalFormatting>
  <conditionalFormatting sqref="R46">
    <cfRule type="expression" dxfId="11669" priority="169">
      <formula>J46&gt;=23</formula>
    </cfRule>
    <cfRule type="expression" dxfId="11668" priority="170">
      <formula>J46&lt;23</formula>
    </cfRule>
  </conditionalFormatting>
  <conditionalFormatting sqref="R47">
    <cfRule type="expression" dxfId="11667" priority="167">
      <formula>J47&gt;=23</formula>
    </cfRule>
    <cfRule type="expression" dxfId="11666" priority="168">
      <formula>J47&lt;23</formula>
    </cfRule>
  </conditionalFormatting>
  <conditionalFormatting sqref="R48">
    <cfRule type="expression" dxfId="11665" priority="165">
      <formula>J48&gt;=23</formula>
    </cfRule>
    <cfRule type="expression" dxfId="11664" priority="166">
      <formula>J48&lt;23</formula>
    </cfRule>
  </conditionalFormatting>
  <conditionalFormatting sqref="R49">
    <cfRule type="expression" dxfId="11663" priority="163">
      <formula>J49&gt;=23</formula>
    </cfRule>
    <cfRule type="expression" dxfId="11662" priority="164">
      <formula>J49&lt;23</formula>
    </cfRule>
  </conditionalFormatting>
  <conditionalFormatting sqref="R50">
    <cfRule type="expression" dxfId="11661" priority="161">
      <formula>J50&gt;=23</formula>
    </cfRule>
    <cfRule type="expression" dxfId="11660" priority="162">
      <formula>J50&lt;23</formula>
    </cfRule>
  </conditionalFormatting>
  <conditionalFormatting sqref="R51">
    <cfRule type="expression" dxfId="11659" priority="159">
      <formula>J51&gt;=23</formula>
    </cfRule>
    <cfRule type="expression" dxfId="11658" priority="160">
      <formula>J51&lt;23</formula>
    </cfRule>
  </conditionalFormatting>
  <conditionalFormatting sqref="R52">
    <cfRule type="expression" dxfId="11657" priority="157">
      <formula>J52&gt;=23</formula>
    </cfRule>
    <cfRule type="expression" dxfId="11656" priority="158">
      <formula>J52&lt;23</formula>
    </cfRule>
  </conditionalFormatting>
  <conditionalFormatting sqref="R32">
    <cfRule type="expression" dxfId="11655" priority="155">
      <formula>J32&gt;=23</formula>
    </cfRule>
    <cfRule type="expression" dxfId="11654" priority="156">
      <formula>J32&lt;23</formula>
    </cfRule>
  </conditionalFormatting>
  <conditionalFormatting sqref="R53">
    <cfRule type="expression" dxfId="11653" priority="153">
      <formula>J53&gt;=23</formula>
    </cfRule>
    <cfRule type="expression" dxfId="11652" priority="154">
      <formula>J53&lt;23</formula>
    </cfRule>
  </conditionalFormatting>
  <conditionalFormatting sqref="R59">
    <cfRule type="expression" dxfId="11651" priority="151">
      <formula>J59&gt;=23</formula>
    </cfRule>
    <cfRule type="expression" dxfId="11650" priority="152">
      <formula>J59&lt;23</formula>
    </cfRule>
  </conditionalFormatting>
  <conditionalFormatting sqref="R60">
    <cfRule type="expression" dxfId="11649" priority="149">
      <formula>J60&gt;=23</formula>
    </cfRule>
    <cfRule type="expression" dxfId="11648" priority="150">
      <formula>J60&lt;23</formula>
    </cfRule>
  </conditionalFormatting>
  <conditionalFormatting sqref="R62">
    <cfRule type="expression" dxfId="11647" priority="147">
      <formula>J62&gt;=23</formula>
    </cfRule>
    <cfRule type="expression" dxfId="11646" priority="148">
      <formula>J62&lt;23</formula>
    </cfRule>
  </conditionalFormatting>
  <conditionalFormatting sqref="R63">
    <cfRule type="expression" dxfId="11645" priority="145">
      <formula>J63&gt;=23</formula>
    </cfRule>
    <cfRule type="expression" dxfId="11644" priority="146">
      <formula>J63&lt;23</formula>
    </cfRule>
  </conditionalFormatting>
  <conditionalFormatting sqref="R64">
    <cfRule type="expression" dxfId="11643" priority="143">
      <formula>J64&gt;=23</formula>
    </cfRule>
    <cfRule type="expression" dxfId="11642" priority="144">
      <formula>J64&lt;23</formula>
    </cfRule>
  </conditionalFormatting>
  <conditionalFormatting sqref="R65">
    <cfRule type="expression" dxfId="11641" priority="141">
      <formula>J65&gt;=23</formula>
    </cfRule>
    <cfRule type="expression" dxfId="11640" priority="142">
      <formula>J65&lt;23</formula>
    </cfRule>
  </conditionalFormatting>
  <conditionalFormatting sqref="R66">
    <cfRule type="expression" dxfId="11639" priority="139">
      <formula>J66&gt;=23</formula>
    </cfRule>
    <cfRule type="expression" dxfId="11638" priority="140">
      <formula>J66&lt;23</formula>
    </cfRule>
  </conditionalFormatting>
  <conditionalFormatting sqref="R61">
    <cfRule type="expression" dxfId="11637" priority="137">
      <formula>J61&gt;=23</formula>
    </cfRule>
    <cfRule type="expression" dxfId="11636" priority="138">
      <formula>J61&lt;23</formula>
    </cfRule>
  </conditionalFormatting>
  <conditionalFormatting sqref="R72">
    <cfRule type="expression" dxfId="11635" priority="135">
      <formula>J72&gt;=23</formula>
    </cfRule>
    <cfRule type="expression" dxfId="11634" priority="136">
      <formula>J72&lt;23</formula>
    </cfRule>
  </conditionalFormatting>
  <conditionalFormatting sqref="R74">
    <cfRule type="expression" dxfId="11633" priority="131">
      <formula>J74&gt;=23</formula>
    </cfRule>
    <cfRule type="expression" dxfId="11632" priority="132">
      <formula>J74&lt;23</formula>
    </cfRule>
  </conditionalFormatting>
  <conditionalFormatting sqref="R75">
    <cfRule type="expression" dxfId="11631" priority="129">
      <formula>J75&gt;=23</formula>
    </cfRule>
    <cfRule type="expression" dxfId="11630" priority="130">
      <formula>J75&lt;23</formula>
    </cfRule>
  </conditionalFormatting>
  <conditionalFormatting sqref="R73">
    <cfRule type="expression" dxfId="11629" priority="126">
      <formula>E73=0</formula>
    </cfRule>
    <cfRule type="expression" dxfId="11628" priority="127">
      <formula>J73&gt;=23</formula>
    </cfRule>
    <cfRule type="expression" dxfId="11627" priority="128">
      <formula>J73&lt;23</formula>
    </cfRule>
  </conditionalFormatting>
  <conditionalFormatting sqref="S32">
    <cfRule type="expression" dxfId="11626" priority="121">
      <formula>J32&gt;=I32-8</formula>
    </cfRule>
    <cfRule type="expression" dxfId="11625" priority="122">
      <formula>J32&lt;I32-8</formula>
    </cfRule>
  </conditionalFormatting>
  <conditionalFormatting sqref="AG32">
    <cfRule type="expression" dxfId="11624" priority="119">
      <formula>Z32&gt;=23</formula>
    </cfRule>
    <cfRule type="expression" dxfId="11623" priority="120">
      <formula>Z32&lt;23</formula>
    </cfRule>
  </conditionalFormatting>
  <conditionalFormatting sqref="AH32">
    <cfRule type="expression" dxfId="11622" priority="117">
      <formula>Z32&gt;=Y32-8</formula>
    </cfRule>
    <cfRule type="expression" dxfId="11621" priority="118">
      <formula>Z32&lt;Y32-8</formula>
    </cfRule>
  </conditionalFormatting>
  <conditionalFormatting sqref="J32">
    <cfRule type="cellIs" dxfId="11620" priority="116" operator="greaterThan">
      <formula>I32</formula>
    </cfRule>
  </conditionalFormatting>
  <conditionalFormatting sqref="L32">
    <cfRule type="cellIs" dxfId="11619" priority="115" operator="greaterThan">
      <formula>K32</formula>
    </cfRule>
  </conditionalFormatting>
  <conditionalFormatting sqref="Z32">
    <cfRule type="cellIs" dxfId="11618" priority="114" operator="greaterThan">
      <formula>Y32</formula>
    </cfRule>
  </conditionalFormatting>
  <conditionalFormatting sqref="AB32">
    <cfRule type="cellIs" dxfId="11617" priority="113" operator="greaterThan">
      <formula>AA32</formula>
    </cfRule>
  </conditionalFormatting>
  <conditionalFormatting sqref="Q32">
    <cfRule type="expression" dxfId="11616" priority="111">
      <formula>D32&lt;C32</formula>
    </cfRule>
    <cfRule type="expression" dxfId="11615" priority="112">
      <formula>D32&gt;=C32</formula>
    </cfRule>
  </conditionalFormatting>
  <conditionalFormatting sqref="R32">
    <cfRule type="expression" dxfId="11614" priority="109">
      <formula>J32&gt;=23</formula>
    </cfRule>
    <cfRule type="expression" dxfId="11613" priority="110">
      <formula>J32&lt;23</formula>
    </cfRule>
  </conditionalFormatting>
  <conditionalFormatting sqref="S32">
    <cfRule type="expression" dxfId="11612" priority="104">
      <formula>J32&gt;=I32-8</formula>
    </cfRule>
    <cfRule type="expression" dxfId="11611" priority="105">
      <formula>J32&lt;I32-8</formula>
    </cfRule>
  </conditionalFormatting>
  <conditionalFormatting sqref="AG32">
    <cfRule type="expression" dxfId="11610" priority="102">
      <formula>Z32&gt;=23</formula>
    </cfRule>
    <cfRule type="expression" dxfId="11609" priority="103">
      <formula>Z32&lt;23</formula>
    </cfRule>
  </conditionalFormatting>
  <conditionalFormatting sqref="AH32">
    <cfRule type="expression" dxfId="11608" priority="100">
      <formula>Z32&gt;=Y32-8</formula>
    </cfRule>
    <cfRule type="expression" dxfId="11607" priority="101">
      <formula>Z32&lt;Y32-8</formula>
    </cfRule>
  </conditionalFormatting>
  <conditionalFormatting sqref="J32">
    <cfRule type="cellIs" dxfId="11606" priority="99" operator="greaterThan">
      <formula>I32</formula>
    </cfRule>
  </conditionalFormatting>
  <conditionalFormatting sqref="L32">
    <cfRule type="cellIs" dxfId="11605" priority="98" operator="greaterThan">
      <formula>K32</formula>
    </cfRule>
  </conditionalFormatting>
  <conditionalFormatting sqref="Z32">
    <cfRule type="cellIs" dxfId="11604" priority="97" operator="greaterThan">
      <formula>Y32</formula>
    </cfRule>
  </conditionalFormatting>
  <conditionalFormatting sqref="AB32">
    <cfRule type="cellIs" dxfId="11603" priority="96" operator="greaterThan">
      <formula>AA32</formula>
    </cfRule>
  </conditionalFormatting>
  <conditionalFormatting sqref="Q32">
    <cfRule type="expression" dxfId="11602" priority="94">
      <formula>D32&lt;C32</formula>
    </cfRule>
    <cfRule type="expression" dxfId="11601" priority="95">
      <formula>D32&gt;=C32</formula>
    </cfRule>
  </conditionalFormatting>
  <conditionalFormatting sqref="R32">
    <cfRule type="expression" dxfId="11600" priority="92">
      <formula>J32&gt;=23</formula>
    </cfRule>
    <cfRule type="expression" dxfId="11599" priority="93">
      <formula>J32&lt;23</formula>
    </cfRule>
  </conditionalFormatting>
  <conditionalFormatting sqref="S42">
    <cfRule type="expression" dxfId="11598" priority="83">
      <formula>J42&gt;=I42-8</formula>
    </cfRule>
    <cfRule type="expression" dxfId="11597" priority="84">
      <formula>J42&lt;I42-8</formula>
    </cfRule>
  </conditionalFormatting>
  <conditionalFormatting sqref="AG42">
    <cfRule type="expression" dxfId="11596" priority="81">
      <formula>Z42&gt;=23</formula>
    </cfRule>
    <cfRule type="expression" dxfId="11595" priority="82">
      <formula>Z42&lt;23</formula>
    </cfRule>
  </conditionalFormatting>
  <conditionalFormatting sqref="AH42">
    <cfRule type="expression" dxfId="11594" priority="79">
      <formula>Z42&gt;=Y42-8</formula>
    </cfRule>
    <cfRule type="expression" dxfId="11593" priority="80">
      <formula>Z42&lt;Y42-8</formula>
    </cfRule>
  </conditionalFormatting>
  <conditionalFormatting sqref="Q42">
    <cfRule type="expression" dxfId="11592" priority="77">
      <formula>D42&lt;C42</formula>
    </cfRule>
    <cfRule type="expression" dxfId="11591" priority="78">
      <formula>D42&gt;=C42</formula>
    </cfRule>
  </conditionalFormatting>
  <conditionalFormatting sqref="R42">
    <cfRule type="expression" dxfId="11590" priority="75">
      <formula>J42&gt;=23</formula>
    </cfRule>
    <cfRule type="expression" dxfId="11589" priority="76">
      <formula>J42&lt;23</formula>
    </cfRule>
  </conditionalFormatting>
  <conditionalFormatting sqref="S35">
    <cfRule type="expression" dxfId="11588" priority="7">
      <formula>J35&gt;=I35-8</formula>
    </cfRule>
    <cfRule type="expression" dxfId="11587" priority="8">
      <formula>J35&lt;I35-8</formula>
    </cfRule>
  </conditionalFormatting>
  <conditionalFormatting sqref="AG35">
    <cfRule type="expression" dxfId="11586" priority="5">
      <formula>Z35&gt;=23</formula>
    </cfRule>
    <cfRule type="expression" dxfId="11585" priority="6">
      <formula>Z35&lt;23</formula>
    </cfRule>
  </conditionalFormatting>
  <conditionalFormatting sqref="AH35">
    <cfRule type="expression" dxfId="11584" priority="3">
      <formula>Z35&gt;=Y35-8</formula>
    </cfRule>
    <cfRule type="expression" dxfId="11583" priority="4">
      <formula>Z35&lt;Y35-8</formula>
    </cfRule>
  </conditionalFormatting>
  <conditionalFormatting sqref="R35">
    <cfRule type="expression" dxfId="11582" priority="1">
      <formula>J35&gt;=23</formula>
    </cfRule>
    <cfRule type="expression" dxfId="11581"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sheetPr codeName="Sheet12"/>
  <dimension ref="A1:AJ134"/>
  <sheetViews>
    <sheetView topLeftCell="A23"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'[1]12th'!$E$17+'[1]12th'!$F$17+'[1]12th'!$G$17</f>
        <v>1</v>
      </c>
      <c r="D27" s="318">
        <f>'[1]12th'!$H$17+'[1]12th'!$I$17+'[1]12th'!$J$17</f>
        <v>0</v>
      </c>
      <c r="E27" s="14">
        <f>'[1]12th'!B3</f>
        <v>3</v>
      </c>
      <c r="F27" s="71">
        <f>'[1]12th'!C3</f>
        <v>2</v>
      </c>
      <c r="G27" s="16">
        <f>'[1]12th'!D3</f>
        <v>2</v>
      </c>
      <c r="H27" s="325">
        <f>'[1]12th'!E3</f>
        <v>2</v>
      </c>
      <c r="I27" s="81">
        <f>'[1]12th'!F3</f>
        <v>34.5</v>
      </c>
      <c r="J27" s="56">
        <f>'[1]12th'!G3</f>
        <v>23</v>
      </c>
      <c r="K27" s="57">
        <f>'[1]12th'!H3</f>
        <v>23</v>
      </c>
      <c r="L27" s="121">
        <f>'[1]12th'!I3</f>
        <v>23</v>
      </c>
      <c r="M27" s="150">
        <f>'[1]12th'!J3</f>
        <v>5</v>
      </c>
      <c r="N27" s="37">
        <f>'[1]12th'!K3</f>
        <v>7.5</v>
      </c>
      <c r="O27" s="36">
        <f>'[1]12th'!L3</f>
        <v>3</v>
      </c>
      <c r="P27" s="151">
        <f>'[1]12th'!M3</f>
        <v>3.75</v>
      </c>
      <c r="Q27" s="165" t="str">
        <f>IF(D27="","",IF(D27&gt;=C27,"J",IF(D27&lt;C27,"L")))</f>
        <v>L</v>
      </c>
      <c r="R27" s="69" t="str">
        <f t="shared" ref="R27:R53" si="0">IF(J27="","",IF(J27&gt;=23,"J",IF(J27&lt;23,"L")))</f>
        <v>J</v>
      </c>
      <c r="S27" s="69" t="str">
        <f>IF(J27="","",IF(J27&gt;=I27-8,"J",IF(J27&lt;I27-8,"L")))</f>
        <v>L</v>
      </c>
      <c r="T27" s="15" t="str">
        <f>'[1]12th'!N3</f>
        <v>A</v>
      </c>
      <c r="U27" s="14">
        <f>'[1]12th'!O3</f>
        <v>3</v>
      </c>
      <c r="V27" s="71">
        <f>'[1]12th'!P3</f>
        <v>3</v>
      </c>
      <c r="W27" s="16">
        <f>'[1]12th'!Q3</f>
        <v>2</v>
      </c>
      <c r="X27" s="186">
        <f>'[1]12th'!R3</f>
        <v>2</v>
      </c>
      <c r="Y27" s="81">
        <f>'[1]12th'!S3</f>
        <v>34.5</v>
      </c>
      <c r="Z27" s="56">
        <f>'[1]12th'!T3</f>
        <v>34.5</v>
      </c>
      <c r="AA27" s="17">
        <f>'[1]12th'!U3</f>
        <v>23</v>
      </c>
      <c r="AB27" s="129">
        <f>'[1]12th'!V3</f>
        <v>23</v>
      </c>
      <c r="AC27" s="119">
        <f>'[1]12th'!W3</f>
        <v>5</v>
      </c>
      <c r="AD27" s="37">
        <f>'[1]12th'!X3</f>
        <v>5</v>
      </c>
      <c r="AE27" s="36">
        <f>'[1]12th'!Y3</f>
        <v>3</v>
      </c>
      <c r="AF27" s="124">
        <f>'[1]12th'!Z3</f>
        <v>3</v>
      </c>
      <c r="AG27" s="126" t="str">
        <f>IF(Z27="","",IF(Z27&gt;=23,"J",IF(Z27&lt;23,"L")))</f>
        <v>J</v>
      </c>
      <c r="AH27" s="69" t="str">
        <f>IF(Z27="","",IF(Z27&gt;=Y27-8,"J",IF(Z27&lt;Y27-8,"L")))</f>
        <v>J</v>
      </c>
      <c r="AI27" s="15" t="str">
        <f>'[1]12th'!$AA$3</f>
        <v>G</v>
      </c>
    </row>
    <row r="28" spans="1:35" ht="12" customHeight="1">
      <c r="A28" s="450" t="s">
        <v>2</v>
      </c>
      <c r="B28" s="451"/>
      <c r="C28" s="217">
        <f>'[2]12th'!$E$17+'[2]12th'!$F$17+'[2]12th'!$G$17</f>
        <v>1</v>
      </c>
      <c r="D28" s="319">
        <f>'[2]12th'!$H$17+'[2]12th'!$I$17+'[2]12th'!$J$17</f>
        <v>0</v>
      </c>
      <c r="E28" s="14">
        <f>'[2]12th'!B3</f>
        <v>3</v>
      </c>
      <c r="F28" s="71">
        <f>'[2]12th'!C3</f>
        <v>2</v>
      </c>
      <c r="G28" s="16">
        <f>'[2]12th'!D3</f>
        <v>2</v>
      </c>
      <c r="H28" s="325">
        <f>'[2]12th'!E3</f>
        <v>2</v>
      </c>
      <c r="I28" s="81">
        <f>'[2]12th'!F3</f>
        <v>34.5</v>
      </c>
      <c r="J28" s="56">
        <f>'[2]12th'!G3</f>
        <v>23</v>
      </c>
      <c r="K28" s="57">
        <f>'[2]12th'!H3</f>
        <v>23</v>
      </c>
      <c r="L28" s="121">
        <f>'[2]12th'!I3</f>
        <v>23</v>
      </c>
      <c r="M28" s="150">
        <f>'[2]12th'!J3</f>
        <v>5</v>
      </c>
      <c r="N28" s="37">
        <f>'[2]12th'!K3</f>
        <v>7.5</v>
      </c>
      <c r="O28" s="36">
        <f>'[2]12th'!L3</f>
        <v>3</v>
      </c>
      <c r="P28" s="151">
        <f>'[2]12th'!M3</f>
        <v>3.75</v>
      </c>
      <c r="Q28" s="165" t="str">
        <f t="shared" ref="Q28:Q53" si="1">IF(D28="","",IF(D28&gt;=C28,"J",IF(D28&lt;C28,"L")))</f>
        <v>L</v>
      </c>
      <c r="R28" s="69" t="str">
        <f t="shared" si="0"/>
        <v>J</v>
      </c>
      <c r="S28" s="69" t="str">
        <f t="shared" ref="S28:S53" si="2">IF(J28="","",IF(J28&gt;=I28-8,"J",IF(J28&lt;I28-8,"L")))</f>
        <v>L</v>
      </c>
      <c r="T28" s="15" t="str">
        <f>'[2]12th'!N3</f>
        <v>A</v>
      </c>
      <c r="U28" s="14">
        <f>'[2]12th'!O3</f>
        <v>3</v>
      </c>
      <c r="V28" s="71">
        <f>'[2]12th'!P3</f>
        <v>3</v>
      </c>
      <c r="W28" s="16">
        <f>'[2]12th'!Q3</f>
        <v>2</v>
      </c>
      <c r="X28" s="186">
        <f>'[2]12th'!R3</f>
        <v>2</v>
      </c>
      <c r="Y28" s="81">
        <f>'[2]12th'!S3</f>
        <v>34.5</v>
      </c>
      <c r="Z28" s="56">
        <f>'[2]12th'!T3</f>
        <v>34.5</v>
      </c>
      <c r="AA28" s="17">
        <f>'[2]12th'!U3</f>
        <v>23</v>
      </c>
      <c r="AB28" s="129">
        <f>'[2]12th'!V3</f>
        <v>23</v>
      </c>
      <c r="AC28" s="119">
        <f>'[2]12th'!W3</f>
        <v>5</v>
      </c>
      <c r="AD28" s="37">
        <f>'[2]12th'!X3</f>
        <v>5</v>
      </c>
      <c r="AE28" s="36">
        <f>'[2]12th'!Y3</f>
        <v>3</v>
      </c>
      <c r="AF28" s="124">
        <f>'[2]12th'!Z3</f>
        <v>3</v>
      </c>
      <c r="AG28" s="126" t="str">
        <f t="shared" ref="AG28:AG53" si="3">IF(Z28="","",IF(Z28&gt;=23,"J",IF(Z28&lt;23,"L")))</f>
        <v>J</v>
      </c>
      <c r="AH28" s="69" t="str">
        <f t="shared" ref="AH28:AH53" si="4">IF(Z28="","",IF(Z28&gt;=Y28-8,"J",IF(Z28&lt;Y28-8,"L")))</f>
        <v>J</v>
      </c>
      <c r="AI28" s="15" t="str">
        <f>'[2]12th'!$AA$3</f>
        <v>G</v>
      </c>
    </row>
    <row r="29" spans="1:35" ht="12" customHeight="1">
      <c r="A29" s="450" t="s">
        <v>3</v>
      </c>
      <c r="B29" s="451"/>
      <c r="C29" s="217">
        <f>'[3]12th'!$E$17+'[3]12th'!$F$17+'[3]12th'!$G$17</f>
        <v>1</v>
      </c>
      <c r="D29" s="319">
        <f>'[3]12th'!$H$17+'[3]12th'!$I$17+'[3]12th'!$J$17</f>
        <v>0</v>
      </c>
      <c r="E29" s="14">
        <f>'[3]12th'!B3</f>
        <v>3</v>
      </c>
      <c r="F29" s="71">
        <f>'[3]12th'!C3</f>
        <v>3</v>
      </c>
      <c r="G29" s="16">
        <f>'[3]12th'!D3</f>
        <v>2</v>
      </c>
      <c r="H29" s="325">
        <f>'[3]12th'!E3</f>
        <v>2</v>
      </c>
      <c r="I29" s="81">
        <f>'[3]12th'!F3</f>
        <v>34.5</v>
      </c>
      <c r="J29" s="56">
        <f>'[3]12th'!G3</f>
        <v>34.5</v>
      </c>
      <c r="K29" s="57">
        <f>'[3]12th'!H3</f>
        <v>23</v>
      </c>
      <c r="L29" s="121">
        <f>'[3]12th'!I3</f>
        <v>23</v>
      </c>
      <c r="M29" s="150">
        <f>'[3]12th'!J3</f>
        <v>5</v>
      </c>
      <c r="N29" s="37">
        <f>'[3]12th'!K3</f>
        <v>5</v>
      </c>
      <c r="O29" s="36">
        <f>'[3]12th'!L3</f>
        <v>3</v>
      </c>
      <c r="P29" s="151">
        <f>'[3]12th'!M3</f>
        <v>3</v>
      </c>
      <c r="Q29" s="165" t="str">
        <f t="shared" si="1"/>
        <v>L</v>
      </c>
      <c r="R29" s="69" t="str">
        <f t="shared" si="0"/>
        <v>J</v>
      </c>
      <c r="S29" s="69" t="str">
        <f t="shared" si="2"/>
        <v>J</v>
      </c>
      <c r="T29" s="15" t="str">
        <f>'[3]12th'!N3</f>
        <v>G</v>
      </c>
      <c r="U29" s="14">
        <f>'[3]12th'!O3</f>
        <v>3</v>
      </c>
      <c r="V29" s="71">
        <f>'[3]12th'!P3</f>
        <v>3</v>
      </c>
      <c r="W29" s="16">
        <f>'[3]12th'!Q3</f>
        <v>2</v>
      </c>
      <c r="X29" s="186">
        <f>'[3]12th'!R3</f>
        <v>2</v>
      </c>
      <c r="Y29" s="81">
        <f>'[3]12th'!S3</f>
        <v>34.5</v>
      </c>
      <c r="Z29" s="56">
        <f>'[3]12th'!T3</f>
        <v>34.5</v>
      </c>
      <c r="AA29" s="17">
        <f>'[3]12th'!U3</f>
        <v>23</v>
      </c>
      <c r="AB29" s="129">
        <f>'[3]12th'!V3</f>
        <v>23</v>
      </c>
      <c r="AC29" s="119">
        <f>'[3]12th'!W3</f>
        <v>5</v>
      </c>
      <c r="AD29" s="37">
        <f>'[3]12th'!X3</f>
        <v>5</v>
      </c>
      <c r="AE29" s="36">
        <f>'[3]12th'!Y3</f>
        <v>3</v>
      </c>
      <c r="AF29" s="124">
        <f>'[3]12th'!Z3</f>
        <v>3</v>
      </c>
      <c r="AG29" s="126" t="str">
        <f t="shared" si="3"/>
        <v>J</v>
      </c>
      <c r="AH29" s="69" t="str">
        <f t="shared" si="4"/>
        <v>J</v>
      </c>
      <c r="AI29" s="15" t="str">
        <f>'[3]12th'!$AA$3</f>
        <v>G</v>
      </c>
    </row>
    <row r="30" spans="1:35" ht="12" customHeight="1">
      <c r="A30" s="450" t="s">
        <v>119</v>
      </c>
      <c r="B30" s="451"/>
      <c r="C30" s="217">
        <f>'[4]12th'!$E$17+'[4]12th'!$F$17+'[4]12th'!$G$17</f>
        <v>1</v>
      </c>
      <c r="D30" s="319">
        <f>'[4]12th'!$H$17+'[4]12th'!$I$17+'[4]12th'!$J$17</f>
        <v>1</v>
      </c>
      <c r="E30" s="14">
        <f>'[4]12th'!B3</f>
        <v>7</v>
      </c>
      <c r="F30" s="71">
        <f>'[4]12th'!C3</f>
        <v>5</v>
      </c>
      <c r="G30" s="16">
        <f>'[4]12th'!D3</f>
        <v>6</v>
      </c>
      <c r="H30" s="325">
        <f>'[4]12th'!E3</f>
        <v>6</v>
      </c>
      <c r="I30" s="81">
        <f>'[4]12th'!F3</f>
        <v>80.5</v>
      </c>
      <c r="J30" s="56">
        <f>'[4]12th'!G3</f>
        <v>57.5</v>
      </c>
      <c r="K30" s="57">
        <f>'[4]12th'!H3</f>
        <v>69</v>
      </c>
      <c r="L30" s="121">
        <f>'[4]12th'!I3</f>
        <v>69</v>
      </c>
      <c r="M30" s="150">
        <f>'[4]12th'!J3</f>
        <v>5.1428571428571432</v>
      </c>
      <c r="N30" s="37">
        <f>'[4]12th'!K3</f>
        <v>7.2</v>
      </c>
      <c r="O30" s="36">
        <f>'[4]12th'!L3</f>
        <v>2.7692307692307692</v>
      </c>
      <c r="P30" s="151">
        <f>'[4]12th'!M3</f>
        <v>3.2727272727272729</v>
      </c>
      <c r="Q30" s="165" t="str">
        <f t="shared" si="1"/>
        <v>J</v>
      </c>
      <c r="R30" s="69" t="str">
        <f t="shared" si="0"/>
        <v>J</v>
      </c>
      <c r="S30" s="69" t="str">
        <f>IF(J30="","",IF(J30&gt;=I30-8,"J",IF(J30&lt;I30-8,"L")))</f>
        <v>L</v>
      </c>
      <c r="T30" s="15" t="str">
        <f>'[4]12th'!N3</f>
        <v>A</v>
      </c>
      <c r="U30" s="14">
        <f>'[4]12th'!O3</f>
        <v>7</v>
      </c>
      <c r="V30" s="71">
        <f>'[4]12th'!P3</f>
        <v>7</v>
      </c>
      <c r="W30" s="16">
        <f>'[4]12th'!Q3</f>
        <v>3</v>
      </c>
      <c r="X30" s="186">
        <f>'[4]12th'!R3</f>
        <v>3</v>
      </c>
      <c r="Y30" s="81">
        <f>'[4]12th'!S3</f>
        <v>80.5</v>
      </c>
      <c r="Z30" s="56">
        <f>'[4]12th'!T3</f>
        <v>80.5</v>
      </c>
      <c r="AA30" s="17">
        <f>'[4]12th'!U3</f>
        <v>34.5</v>
      </c>
      <c r="AB30" s="129">
        <f>'[4]12th'!V3</f>
        <v>34.5</v>
      </c>
      <c r="AC30" s="119">
        <f>'[4]12th'!W3</f>
        <v>5.1428571428571432</v>
      </c>
      <c r="AD30" s="37">
        <f>'[4]12th'!X3</f>
        <v>5.1428571428571432</v>
      </c>
      <c r="AE30" s="36">
        <f>'[4]12th'!Y3</f>
        <v>3.6</v>
      </c>
      <c r="AF30" s="124">
        <f>'[4]12th'!Z3</f>
        <v>3.6</v>
      </c>
      <c r="AG30" s="126" t="str">
        <f>IF(Z30="","",IF(Z30&gt;=23,"J",IF(Z30&lt;23,"L")))</f>
        <v>J</v>
      </c>
      <c r="AH30" s="69" t="str">
        <f>IF(Z30="","",IF(Z30&gt;=Y30-8,"J",IF(Z30&lt;Y30-8,"L")))</f>
        <v>J</v>
      </c>
      <c r="AI30" s="15" t="str">
        <f>'[4]12th'!$AA$3</f>
        <v>G</v>
      </c>
    </row>
    <row r="31" spans="1:35" ht="12" customHeight="1">
      <c r="A31" s="450" t="s">
        <v>121</v>
      </c>
      <c r="B31" s="451"/>
      <c r="C31" s="217">
        <f>'[5]12th'!$E$17+'[5]12th'!$F$17+'[5]12th'!$G$17</f>
        <v>1</v>
      </c>
      <c r="D31" s="319">
        <f>'[5]12th'!$H$17+'[5]12th'!$I$17+'[5]12th'!$J$17</f>
        <v>1</v>
      </c>
      <c r="E31" s="14">
        <f>'[5]12th'!B3</f>
        <v>6</v>
      </c>
      <c r="F31" s="71">
        <f>'[5]12th'!C3</f>
        <v>5</v>
      </c>
      <c r="G31" s="16">
        <f>'[5]12th'!D3</f>
        <v>2</v>
      </c>
      <c r="H31" s="325">
        <f>'[5]12th'!E3</f>
        <v>2</v>
      </c>
      <c r="I31" s="81">
        <f>'[5]12th'!F3</f>
        <v>69</v>
      </c>
      <c r="J31" s="56">
        <f>'[5]12th'!G3</f>
        <v>57.5</v>
      </c>
      <c r="K31" s="57">
        <f>'[5]12th'!H3</f>
        <v>23</v>
      </c>
      <c r="L31" s="121">
        <f>'[5]12th'!I3</f>
        <v>23</v>
      </c>
      <c r="M31" s="150">
        <f>'[5]12th'!J3</f>
        <v>4</v>
      </c>
      <c r="N31" s="37">
        <f>'[5]12th'!K3</f>
        <v>4.8</v>
      </c>
      <c r="O31" s="36">
        <f>'[5]12th'!L3</f>
        <v>3</v>
      </c>
      <c r="P31" s="151">
        <f>'[5]12th'!M3</f>
        <v>3.4285714285714284</v>
      </c>
      <c r="Q31" s="165" t="str">
        <f t="shared" si="1"/>
        <v>J</v>
      </c>
      <c r="R31" s="69" t="str">
        <f t="shared" si="0"/>
        <v>J</v>
      </c>
      <c r="S31" s="69" t="str">
        <f>IF(J31="","",IF(J31&gt;=I31-8,"J",IF(J31&lt;I31-8,"L")))</f>
        <v>L</v>
      </c>
      <c r="T31" s="15" t="str">
        <f>'[5]12th'!N3</f>
        <v>A</v>
      </c>
      <c r="U31" s="14">
        <f>'[5]12th'!O3</f>
        <v>5</v>
      </c>
      <c r="V31" s="71">
        <f>'[5]12th'!P3</f>
        <v>5</v>
      </c>
      <c r="W31" s="16">
        <f>'[5]12th'!Q3</f>
        <v>1</v>
      </c>
      <c r="X31" s="186">
        <f>'[5]12th'!R3</f>
        <v>1</v>
      </c>
      <c r="Y31" s="81">
        <f>'[5]12th'!S3</f>
        <v>57.5</v>
      </c>
      <c r="Z31" s="56">
        <f>'[5]12th'!T3</f>
        <v>57.5</v>
      </c>
      <c r="AA31" s="17">
        <f>'[5]12th'!U3</f>
        <v>11.5</v>
      </c>
      <c r="AB31" s="129">
        <f>'[5]12th'!V3</f>
        <v>11.5</v>
      </c>
      <c r="AC31" s="119">
        <f>'[5]12th'!W3</f>
        <v>4.8</v>
      </c>
      <c r="AD31" s="37">
        <f>'[5]12th'!X3</f>
        <v>4.8</v>
      </c>
      <c r="AE31" s="36">
        <f>'[5]12th'!Y3</f>
        <v>4</v>
      </c>
      <c r="AF31" s="124">
        <f>'[5]12th'!Z3</f>
        <v>4</v>
      </c>
      <c r="AG31" s="126" t="str">
        <f>IF(Z31="","",IF(Z31&gt;=23,"J",IF(Z31&lt;23,"L")))</f>
        <v>J</v>
      </c>
      <c r="AH31" s="69" t="str">
        <f>IF(Z31="","",IF(Z31&gt;=Y31-8,"J",IF(Z31&lt;Y31-8,"L")))</f>
        <v>J</v>
      </c>
      <c r="AI31" s="15" t="str">
        <f>'[5]12th'!$AA$3</f>
        <v>G</v>
      </c>
    </row>
    <row r="32" spans="1:35" ht="12" customHeight="1">
      <c r="A32" s="563" t="s">
        <v>129</v>
      </c>
      <c r="B32" s="564"/>
      <c r="C32" s="217">
        <v>1</v>
      </c>
      <c r="D32" s="319">
        <v>0</v>
      </c>
      <c r="E32" s="14">
        <f>'[6]12th'!B3</f>
        <v>2</v>
      </c>
      <c r="F32" s="315">
        <f>'[6]12th'!C3</f>
        <v>0.65</v>
      </c>
      <c r="G32" s="16">
        <f>'[6]12th'!D3</f>
        <v>3</v>
      </c>
      <c r="H32" s="314">
        <f>'[6]12th'!E3</f>
        <v>3</v>
      </c>
      <c r="I32" s="81">
        <f>'[6]12th'!F3</f>
        <v>23</v>
      </c>
      <c r="J32" s="56">
        <f>'[6]12th'!G3</f>
        <v>7.5</v>
      </c>
      <c r="K32" s="17">
        <f>'[6]12th'!H3</f>
        <v>34.5</v>
      </c>
      <c r="L32" s="129">
        <f>'[6]12th'!I3</f>
        <v>34.5</v>
      </c>
      <c r="M32" s="150">
        <f>'[6]12th'!J3</f>
        <v>0</v>
      </c>
      <c r="N32" s="72">
        <f>'[6]12th'!K3</f>
        <v>0</v>
      </c>
      <c r="O32" s="36">
        <f>'[6]12th'!L3</f>
        <v>0</v>
      </c>
      <c r="P32" s="187">
        <f>'[6]12th'!M3</f>
        <v>0</v>
      </c>
      <c r="Q32" s="165" t="str">
        <f>IF(D32="","",IF(D32&gt;=C32,"J",IF(D32&lt;C32,"L")))</f>
        <v>L</v>
      </c>
      <c r="R32" s="69" t="str">
        <f>IF(J32="","",IF(J32&gt;=23,"J",IF(J32&lt;23,"L")))</f>
        <v>L</v>
      </c>
      <c r="S32" s="69" t="str">
        <f>IF(J32="","",IF(J32&gt;=I32-8,"J",IF(J32&lt;I32-8,"L")))</f>
        <v>L</v>
      </c>
      <c r="T32" s="15" t="str">
        <f>'[6]12th'!N3</f>
        <v>R</v>
      </c>
      <c r="U32" s="150">
        <f>'[6]12th'!O3</f>
        <v>0</v>
      </c>
      <c r="V32" s="315">
        <f>'[6]12th'!P3</f>
        <v>0</v>
      </c>
      <c r="W32" s="16">
        <f>'[6]12th'!Q3</f>
        <v>0</v>
      </c>
      <c r="X32" s="25">
        <f>'[6]12th'!R3</f>
        <v>0</v>
      </c>
      <c r="Y32" s="81">
        <f>'[6]12th'!S3</f>
        <v>0</v>
      </c>
      <c r="Z32" s="56">
        <f>'[6]12th'!T3</f>
        <v>0</v>
      </c>
      <c r="AA32" s="17">
        <f>'[6]12th'!U3</f>
        <v>0</v>
      </c>
      <c r="AB32" s="129">
        <f>'[6]12th'!V3</f>
        <v>0</v>
      </c>
      <c r="AC32" s="119" t="e">
        <f>'[6]12th'!W3</f>
        <v>#DIV/0!</v>
      </c>
      <c r="AD32" s="72" t="e">
        <f>'[6]12th'!X3</f>
        <v>#DIV/0!</v>
      </c>
      <c r="AE32" s="36" t="e">
        <f>'[6]12th'!Y3</f>
        <v>#DIV/0!</v>
      </c>
      <c r="AF32" s="244" t="e">
        <f>'[6]12th'!Z3</f>
        <v>#DIV/0!</v>
      </c>
      <c r="AG32" s="126" t="str">
        <f>IF(Z32="","",IF(Z32&gt;=23,"J",IF(Z32&lt;23,"L")))</f>
        <v>L</v>
      </c>
      <c r="AH32" s="69" t="str">
        <f>IF(Z32="","",IF(Z32&gt;=Y32-8,"J",IF(Z32&lt;Y32-8,"L")))</f>
        <v>J</v>
      </c>
      <c r="AI32" s="15">
        <f>'[6]12th'!$AA$3</f>
        <v>0</v>
      </c>
    </row>
    <row r="33" spans="1:36" ht="12" customHeight="1">
      <c r="A33" s="450" t="s">
        <v>5</v>
      </c>
      <c r="B33" s="451"/>
      <c r="C33" s="217">
        <f>'[7]12th'!$E$17+'[7]12th'!$F$17+'[7]12th'!$G$17</f>
        <v>1</v>
      </c>
      <c r="D33" s="319">
        <f>'[7]12th'!$H$17+'[7]12th'!$I$17+'[7]12th'!$J$17</f>
        <v>0</v>
      </c>
      <c r="E33" s="14">
        <f>'[7]12th'!B3</f>
        <v>6</v>
      </c>
      <c r="F33" s="71">
        <f>'[7]12th'!C3</f>
        <v>6</v>
      </c>
      <c r="G33" s="16">
        <f>'[7]12th'!D3</f>
        <v>2</v>
      </c>
      <c r="H33" s="325">
        <f>'[7]12th'!E3</f>
        <v>2</v>
      </c>
      <c r="I33" s="81">
        <f>'[7]12th'!F3</f>
        <v>69</v>
      </c>
      <c r="J33" s="56">
        <f>'[7]12th'!G3</f>
        <v>69</v>
      </c>
      <c r="K33" s="57">
        <f>'[7]12th'!H3</f>
        <v>23</v>
      </c>
      <c r="L33" s="121">
        <f>'[7]12th'!I3</f>
        <v>23</v>
      </c>
      <c r="M33" s="263" t="str">
        <f>'[7]12th'!J3</f>
        <v>N/A</v>
      </c>
      <c r="N33" s="264" t="str">
        <f>'[7]12th'!K3</f>
        <v>N/A</v>
      </c>
      <c r="O33" s="264" t="str">
        <f>'[7]12th'!L3</f>
        <v>N/A</v>
      </c>
      <c r="P33" s="266" t="str">
        <f>'[7]12th'!M3</f>
        <v>N/A</v>
      </c>
      <c r="Q33" s="165" t="str">
        <f t="shared" si="1"/>
        <v>L</v>
      </c>
      <c r="R33" s="69" t="str">
        <f t="shared" si="0"/>
        <v>J</v>
      </c>
      <c r="S33" s="69" t="str">
        <f t="shared" si="2"/>
        <v>J</v>
      </c>
      <c r="T33" s="15" t="str">
        <f>'[7]12th'!N3</f>
        <v>G</v>
      </c>
      <c r="U33" s="14">
        <f>'[7]12th'!O3</f>
        <v>3</v>
      </c>
      <c r="V33" s="71">
        <f>'[7]12th'!P3</f>
        <v>3</v>
      </c>
      <c r="W33" s="16">
        <f>'[7]12th'!Q3</f>
        <v>2</v>
      </c>
      <c r="X33" s="186">
        <f>'[7]12th'!R3</f>
        <v>2</v>
      </c>
      <c r="Y33" s="81">
        <f>'[7]12th'!S3</f>
        <v>34.5</v>
      </c>
      <c r="Z33" s="56">
        <f>'[7]12th'!T3</f>
        <v>34.5</v>
      </c>
      <c r="AA33" s="17">
        <f>'[7]12th'!U3</f>
        <v>23</v>
      </c>
      <c r="AB33" s="214">
        <f>'[7]12th'!V3</f>
        <v>23</v>
      </c>
      <c r="AC33" s="321" t="str">
        <f>'[7]12th'!W3</f>
        <v>N/A</v>
      </c>
      <c r="AD33" s="264" t="str">
        <f>'[7]12th'!X3</f>
        <v>N/A</v>
      </c>
      <c r="AE33" s="264" t="str">
        <f>'[7]12th'!Y3</f>
        <v>N/A</v>
      </c>
      <c r="AF33" s="265" t="str">
        <f>'[7]12th'!Z3</f>
        <v>N/A</v>
      </c>
      <c r="AG33" s="126" t="str">
        <f t="shared" si="3"/>
        <v>J</v>
      </c>
      <c r="AH33" s="69" t="str">
        <f t="shared" si="4"/>
        <v>J</v>
      </c>
      <c r="AI33" s="15" t="str">
        <f>'[7]12th'!$AA$3</f>
        <v>G</v>
      </c>
    </row>
    <row r="34" spans="1:36" ht="12" customHeight="1">
      <c r="A34" s="450" t="s">
        <v>8</v>
      </c>
      <c r="B34" s="451"/>
      <c r="C34" s="217"/>
      <c r="D34" s="319"/>
      <c r="E34" s="14">
        <f>'[8]12th'!B3</f>
        <v>14</v>
      </c>
      <c r="F34" s="71">
        <f>'[8]12th'!C3</f>
        <v>14</v>
      </c>
      <c r="G34" s="16">
        <f>'[8]12th'!D3</f>
        <v>5</v>
      </c>
      <c r="H34" s="325">
        <f>'[8]12th'!E3</f>
        <v>5</v>
      </c>
      <c r="I34" s="81">
        <f>'[8]12th'!F3</f>
        <v>161</v>
      </c>
      <c r="J34" s="56">
        <f>'[8]12th'!G3</f>
        <v>161</v>
      </c>
      <c r="K34" s="57">
        <f>'[8]12th'!H3</f>
        <v>57.5</v>
      </c>
      <c r="L34" s="121">
        <f>'[8]12th'!I3</f>
        <v>57.5</v>
      </c>
      <c r="M34" s="263" t="str">
        <f>'[8]12th'!J3</f>
        <v>N/A</v>
      </c>
      <c r="N34" s="264" t="str">
        <f>'[8]12th'!K3</f>
        <v>N/A</v>
      </c>
      <c r="O34" s="264" t="str">
        <f>'[8]12th'!L3</f>
        <v>N/A</v>
      </c>
      <c r="P34" s="266" t="str">
        <f>'[8]12th'!M3</f>
        <v>N/A</v>
      </c>
      <c r="Q34" s="340" t="s">
        <v>120</v>
      </c>
      <c r="R34" s="69" t="str">
        <f t="shared" si="0"/>
        <v>J</v>
      </c>
      <c r="S34" s="69" t="str">
        <f t="shared" si="2"/>
        <v>J</v>
      </c>
      <c r="T34" s="15" t="str">
        <f>'[8]12th'!N3</f>
        <v>G</v>
      </c>
      <c r="U34" s="14">
        <f>'[8]12th'!O3</f>
        <v>13</v>
      </c>
      <c r="V34" s="71">
        <f>'[8]12th'!P3</f>
        <v>14</v>
      </c>
      <c r="W34" s="16">
        <f>'[8]12th'!Q3</f>
        <v>3</v>
      </c>
      <c r="X34" s="186">
        <f>'[8]12th'!R3</f>
        <v>3</v>
      </c>
      <c r="Y34" s="81">
        <f>'[8]12th'!S3</f>
        <v>149.5</v>
      </c>
      <c r="Z34" s="56">
        <f>'[8]12th'!T3</f>
        <v>161</v>
      </c>
      <c r="AA34" s="17">
        <f>'[8]12th'!U3</f>
        <v>34.5</v>
      </c>
      <c r="AB34" s="214">
        <f>'[8]12th'!V3</f>
        <v>34.5</v>
      </c>
      <c r="AC34" s="321" t="str">
        <f>'[8]12th'!W3</f>
        <v>N/A</v>
      </c>
      <c r="AD34" s="264" t="str">
        <f>'[8]12th'!X3</f>
        <v>N/A</v>
      </c>
      <c r="AE34" s="264" t="str">
        <f>'[8]12th'!Y3</f>
        <v>N/A</v>
      </c>
      <c r="AF34" s="265" t="str">
        <f>'[8]12th'!Z3</f>
        <v>N/A</v>
      </c>
      <c r="AG34" s="126" t="str">
        <f t="shared" si="3"/>
        <v>J</v>
      </c>
      <c r="AH34" s="69" t="str">
        <f t="shared" si="4"/>
        <v>J</v>
      </c>
      <c r="AI34" s="15" t="str">
        <f>'[8]12th'!$AA$3</f>
        <v>G</v>
      </c>
    </row>
    <row r="35" spans="1:36" ht="12" customHeight="1">
      <c r="A35" s="316" t="s">
        <v>131</v>
      </c>
      <c r="B35" s="317"/>
      <c r="C35" s="217"/>
      <c r="D35" s="319"/>
      <c r="E35" s="14">
        <f>'[9]12th'!B3</f>
        <v>6</v>
      </c>
      <c r="F35" s="301">
        <f>'[9]12th'!C3</f>
        <v>5</v>
      </c>
      <c r="G35" s="16">
        <f>'[9]12th'!D3</f>
        <v>2</v>
      </c>
      <c r="H35" s="327">
        <f>'[9]12th'!E3</f>
        <v>2</v>
      </c>
      <c r="I35" s="14">
        <f>'[9]12th'!F3</f>
        <v>69</v>
      </c>
      <c r="J35" s="301">
        <f>'[9]12th'!G3</f>
        <v>57.5</v>
      </c>
      <c r="K35" s="16">
        <f>'[9]12th'!H3</f>
        <v>23</v>
      </c>
      <c r="L35" s="304">
        <f>'[9]12th'!I3</f>
        <v>23</v>
      </c>
      <c r="M35" s="14" t="str">
        <f>'[9]12th'!J3</f>
        <v>N/A</v>
      </c>
      <c r="N35" s="16" t="str">
        <f>'[9]12th'!K3</f>
        <v>N/A</v>
      </c>
      <c r="O35" s="16" t="str">
        <f>'[9]12th'!L3</f>
        <v>N/A</v>
      </c>
      <c r="P35" s="323" t="str">
        <f>'[9]12th'!M3</f>
        <v>N/A</v>
      </c>
      <c r="Q35" s="340" t="s">
        <v>120</v>
      </c>
      <c r="R35" s="69" t="str">
        <f t="shared" si="0"/>
        <v>J</v>
      </c>
      <c r="S35" s="69" t="str">
        <f t="shared" si="2"/>
        <v>L</v>
      </c>
      <c r="T35" s="323" t="str">
        <f>'[9]12th'!N3</f>
        <v>G</v>
      </c>
      <c r="U35" s="14">
        <f>'[9]12th'!O3</f>
        <v>0</v>
      </c>
      <c r="V35" s="301">
        <f>'[9]12th'!P3</f>
        <v>0</v>
      </c>
      <c r="W35" s="16">
        <f>'[9]12th'!Q3</f>
        <v>0</v>
      </c>
      <c r="X35" s="304">
        <f>'[9]12th'!R3</f>
        <v>0</v>
      </c>
      <c r="Y35" s="14">
        <f>'[9]12th'!S3</f>
        <v>0</v>
      </c>
      <c r="Z35" s="301">
        <f>'[9]12th'!T3</f>
        <v>0</v>
      </c>
      <c r="AA35" s="16">
        <f>'[9]12th'!U3</f>
        <v>0</v>
      </c>
      <c r="AB35" s="304">
        <f>'[9]12th'!V3</f>
        <v>0</v>
      </c>
      <c r="AC35" s="217" t="str">
        <f>'[9]12th'!W3</f>
        <v>N/A</v>
      </c>
      <c r="AD35" s="16" t="str">
        <f>'[9]12th'!X3</f>
        <v>N/A</v>
      </c>
      <c r="AE35" s="16" t="str">
        <f>'[9]12th'!Y3</f>
        <v>N/A</v>
      </c>
      <c r="AF35" s="322" t="str">
        <f>'[9]12th'!Z3</f>
        <v>N/A</v>
      </c>
      <c r="AG35" s="126" t="str">
        <f t="shared" si="3"/>
        <v>L</v>
      </c>
      <c r="AH35" s="69" t="str">
        <f t="shared" si="4"/>
        <v>J</v>
      </c>
      <c r="AI35" s="323" t="str">
        <f>'[9]12th'!AA3</f>
        <v>Closed</v>
      </c>
    </row>
    <row r="36" spans="1:36" ht="12" customHeight="1">
      <c r="A36" s="450" t="s">
        <v>67</v>
      </c>
      <c r="B36" s="451"/>
      <c r="C36" s="217"/>
      <c r="D36" s="319"/>
      <c r="E36" s="14">
        <f>'[10]12th'!B3</f>
        <v>5</v>
      </c>
      <c r="F36" s="71">
        <f>'[10]12th'!C3</f>
        <v>4</v>
      </c>
      <c r="G36" s="16">
        <f>'[10]12th'!D3</f>
        <v>1</v>
      </c>
      <c r="H36" s="325">
        <f>'[10]12th'!E3</f>
        <v>0</v>
      </c>
      <c r="I36" s="81">
        <f>'[10]12th'!F3</f>
        <v>53.5</v>
      </c>
      <c r="J36" s="56">
        <f>'[10]12th'!G3</f>
        <v>46</v>
      </c>
      <c r="K36" s="57">
        <f>'[10]12th'!H3</f>
        <v>11.5</v>
      </c>
      <c r="L36" s="121">
        <f>'[10]12th'!I3</f>
        <v>0</v>
      </c>
      <c r="M36" s="263" t="str">
        <f>'[10]12th'!J3</f>
        <v>N/A</v>
      </c>
      <c r="N36" s="264" t="str">
        <f>'[10]12th'!K3</f>
        <v>N/A</v>
      </c>
      <c r="O36" s="264" t="str">
        <f>'[10]12th'!L3</f>
        <v>N/A</v>
      </c>
      <c r="P36" s="266" t="str">
        <f>'[10]12th'!M3</f>
        <v>N/A</v>
      </c>
      <c r="Q36" s="340" t="s">
        <v>120</v>
      </c>
      <c r="R36" s="69" t="str">
        <f t="shared" si="0"/>
        <v>J</v>
      </c>
      <c r="S36" s="69" t="str">
        <f t="shared" si="2"/>
        <v>J</v>
      </c>
      <c r="T36" s="15" t="str">
        <f>'[10]12th'!N3</f>
        <v>G</v>
      </c>
      <c r="U36" s="14">
        <f>'[10]12th'!O3</f>
        <v>1</v>
      </c>
      <c r="V36" s="71">
        <f>'[10]12th'!P3</f>
        <v>1</v>
      </c>
      <c r="W36" s="16">
        <f>'[10]12th'!Q3</f>
        <v>0</v>
      </c>
      <c r="X36" s="186">
        <f>'[10]12th'!R3</f>
        <v>0</v>
      </c>
      <c r="Y36" s="81">
        <f>'[10]12th'!S3</f>
        <v>11.5</v>
      </c>
      <c r="Z36" s="56">
        <f>'[10]12th'!T3</f>
        <v>11.5</v>
      </c>
      <c r="AA36" s="17">
        <f>'[10]12th'!U3</f>
        <v>0</v>
      </c>
      <c r="AB36" s="214">
        <f>'[10]12th'!V3</f>
        <v>0</v>
      </c>
      <c r="AC36" s="321" t="str">
        <f>'[10]12th'!W3</f>
        <v>N/A</v>
      </c>
      <c r="AD36" s="264" t="str">
        <f>'[10]12th'!X3</f>
        <v>N/A</v>
      </c>
      <c r="AE36" s="264" t="str">
        <f>'[10]12th'!Y3</f>
        <v>N/A</v>
      </c>
      <c r="AF36" s="265" t="str">
        <f>'[10]12th'!Z3</f>
        <v>N/A</v>
      </c>
      <c r="AG36" s="263" t="s">
        <v>120</v>
      </c>
      <c r="AH36" s="69" t="str">
        <f t="shared" si="4"/>
        <v>J</v>
      </c>
      <c r="AI36" s="15" t="str">
        <f>'[10]12th'!$AA$3</f>
        <v>G</v>
      </c>
    </row>
    <row r="37" spans="1:36" ht="12" customHeight="1" thickBot="1">
      <c r="A37" s="448" t="s">
        <v>9</v>
      </c>
      <c r="B37" s="449"/>
      <c r="C37" s="218"/>
      <c r="D37" s="320"/>
      <c r="E37" s="22">
        <f>'[11]12th'!B3</f>
        <v>2</v>
      </c>
      <c r="F37" s="277">
        <f>'[11]12th'!C3</f>
        <v>2</v>
      </c>
      <c r="G37" s="24">
        <f>'[11]12th'!D3</f>
        <v>0</v>
      </c>
      <c r="H37" s="326">
        <f>'[11]12th'!E3</f>
        <v>0</v>
      </c>
      <c r="I37" s="83">
        <f>'[11]12th'!F3</f>
        <v>23</v>
      </c>
      <c r="J37" s="58">
        <f>'[11]12th'!G3</f>
        <v>23</v>
      </c>
      <c r="K37" s="59">
        <f>'[11]12th'!H3</f>
        <v>0</v>
      </c>
      <c r="L37" s="122">
        <f>'[11]12th'!I3</f>
        <v>0</v>
      </c>
      <c r="M37" s="280" t="str">
        <f>'[11]12th'!J3</f>
        <v>N/A</v>
      </c>
      <c r="N37" s="281" t="str">
        <f>'[11]12th'!K3</f>
        <v>N/A</v>
      </c>
      <c r="O37" s="281" t="str">
        <f>'[11]12th'!L3</f>
        <v>N/A</v>
      </c>
      <c r="P37" s="285" t="str">
        <f>'[11]12th'!M3</f>
        <v>N/A</v>
      </c>
      <c r="Q37" s="286" t="s">
        <v>120</v>
      </c>
      <c r="R37" s="70" t="str">
        <f t="shared" si="0"/>
        <v>J</v>
      </c>
      <c r="S37" s="70" t="str">
        <f t="shared" si="2"/>
        <v>J</v>
      </c>
      <c r="T37" s="21" t="str">
        <f>'[11]12th'!N3</f>
        <v>G</v>
      </c>
      <c r="U37" s="22">
        <f>'[11]12th'!O3</f>
        <v>0</v>
      </c>
      <c r="V37" s="277">
        <f>'[11]12th'!P3</f>
        <v>0</v>
      </c>
      <c r="W37" s="24">
        <f>'[11]12th'!Q3</f>
        <v>0</v>
      </c>
      <c r="X37" s="278">
        <f>'[11]12th'!R3</f>
        <v>0</v>
      </c>
      <c r="Y37" s="83">
        <f>'[11]12th'!S3</f>
        <v>0</v>
      </c>
      <c r="Z37" s="58">
        <f>'[11]12th'!T3</f>
        <v>0</v>
      </c>
      <c r="AA37" s="20">
        <f>'[11]12th'!U3</f>
        <v>0</v>
      </c>
      <c r="AB37" s="284">
        <f>'[11]12th'!V3</f>
        <v>0</v>
      </c>
      <c r="AC37" s="338" t="str">
        <f>'[11]12th'!W3</f>
        <v>N/A</v>
      </c>
      <c r="AD37" s="281" t="str">
        <f>'[11]12th'!X3</f>
        <v>N/A</v>
      </c>
      <c r="AE37" s="281" t="str">
        <f>'[11]12th'!Y3</f>
        <v>N/A</v>
      </c>
      <c r="AF37" s="282" t="str">
        <f>'[11]12th'!Z3</f>
        <v>N/A</v>
      </c>
      <c r="AG37" s="283" t="s">
        <v>120</v>
      </c>
      <c r="AH37" s="287" t="s">
        <v>120</v>
      </c>
      <c r="AI37" s="21" t="str">
        <f>'[11]12th'!$AA$3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'[12]12th'!$E$17+'[12]12th'!$F$17+'[12]12th'!$G$17</f>
        <v>1</v>
      </c>
      <c r="D42" s="291">
        <f>'[12]12th'!$H$17+'[12]12th'!$I$17+'[12]12th'!$J$17</f>
        <v>1</v>
      </c>
      <c r="E42" s="14">
        <f>'[12]12th'!B3</f>
        <v>3</v>
      </c>
      <c r="F42" s="71">
        <f>'[12]12th'!C3</f>
        <v>3</v>
      </c>
      <c r="G42" s="16">
        <f>'[12]12th'!D3</f>
        <v>2</v>
      </c>
      <c r="H42" s="186">
        <f>'[12]12th'!E3</f>
        <v>2</v>
      </c>
      <c r="I42" s="81">
        <f>'[12]12th'!F3</f>
        <v>34.5</v>
      </c>
      <c r="J42" s="56">
        <f>'[12]12th'!G3</f>
        <v>34.5</v>
      </c>
      <c r="K42" s="57">
        <f>'[12]12th'!H3</f>
        <v>23</v>
      </c>
      <c r="L42" s="161">
        <f>'[12]12th'!I3</f>
        <v>23</v>
      </c>
      <c r="M42" s="150">
        <f>'[12]12th'!J3</f>
        <v>6</v>
      </c>
      <c r="N42" s="37">
        <f>'[12]12th'!K3</f>
        <v>6</v>
      </c>
      <c r="O42" s="36">
        <f>'[12]12th'!L3</f>
        <v>3.6</v>
      </c>
      <c r="P42" s="124">
        <f>'[12]12th'!M3</f>
        <v>3.6</v>
      </c>
      <c r="Q42" s="289" t="str">
        <f>IF(D42="","",IF(D42&gt;=C42,"J",IF(D42&lt;C42,"L")))</f>
        <v>J</v>
      </c>
      <c r="R42" s="184" t="str">
        <f>IF(J42="","",IF(J42&gt;=23,"J",IF(J42&lt;23,"L")))</f>
        <v>J</v>
      </c>
      <c r="S42" s="184" t="str">
        <f>IF(J42="","",IF(J42&gt;=I42-8,"J",IF(J42&lt;I42-8,"L")))</f>
        <v>J</v>
      </c>
      <c r="T42" s="185" t="str">
        <f>'[12]12th'!N3</f>
        <v>G</v>
      </c>
      <c r="U42" s="14">
        <f>'[12]12th'!O3</f>
        <v>3</v>
      </c>
      <c r="V42" s="71">
        <f>'[12]12th'!P3</f>
        <v>3</v>
      </c>
      <c r="W42" s="16">
        <f>'[12]12th'!Q3</f>
        <v>1</v>
      </c>
      <c r="X42" s="186">
        <f>'[12]12th'!R3</f>
        <v>1</v>
      </c>
      <c r="Y42" s="55">
        <f>'[12]12th'!S3</f>
        <v>34.5</v>
      </c>
      <c r="Z42" s="56">
        <f>'[12]12th'!T3</f>
        <v>34.5</v>
      </c>
      <c r="AA42" s="17">
        <f>'[12]12th'!U3</f>
        <v>11.5</v>
      </c>
      <c r="AB42" s="129">
        <f>'[12]12th'!V3</f>
        <v>11.5</v>
      </c>
      <c r="AC42" s="150">
        <f>'[12]12th'!W3</f>
        <v>6</v>
      </c>
      <c r="AD42" s="37">
        <f>'[12]12th'!X3</f>
        <v>6</v>
      </c>
      <c r="AE42" s="36">
        <f>'[12]12th'!Y3</f>
        <v>4.5</v>
      </c>
      <c r="AF42" s="151">
        <f>'[12]12th'!Z3</f>
        <v>4.5</v>
      </c>
      <c r="AG42" s="165" t="str">
        <f>IF(Z42="","",IF(Z42&gt;=23,"J",IF(Z42&lt;23,"L")))</f>
        <v>J</v>
      </c>
      <c r="AH42" s="69" t="str">
        <f>IF(Z42="","",IF(Z42&gt;=Y42-8,"J",IF(Z42&lt;Y42-8,"L")))</f>
        <v>J</v>
      </c>
      <c r="AI42" s="15" t="str">
        <f>'[12]12th'!$AA$3</f>
        <v>G</v>
      </c>
    </row>
    <row r="43" spans="1:36" ht="12" customHeight="1">
      <c r="A43" s="450" t="s">
        <v>6</v>
      </c>
      <c r="B43" s="451"/>
      <c r="C43" s="217">
        <f>'[13]12th'!$E$17+'[13]12th'!$F$17+'[13]12th'!$G$17</f>
        <v>1</v>
      </c>
      <c r="D43" s="254">
        <f>'[13]12th'!$H$17+'[13]12th'!$I$17+'[13]12th'!$J$17</f>
        <v>1</v>
      </c>
      <c r="E43" s="14">
        <f>'[13]12th'!B3</f>
        <v>4</v>
      </c>
      <c r="F43" s="71">
        <f>'[13]12th'!C3</f>
        <v>4</v>
      </c>
      <c r="G43" s="16">
        <f>'[13]12th'!D3</f>
        <v>4</v>
      </c>
      <c r="H43" s="186">
        <f>'[13]12th'!E3</f>
        <v>3</v>
      </c>
      <c r="I43" s="81">
        <f>'[13]12th'!F3</f>
        <v>46</v>
      </c>
      <c r="J43" s="56">
        <f>'[13]12th'!G3</f>
        <v>46</v>
      </c>
      <c r="K43" s="57">
        <f>'[13]12th'!H3</f>
        <v>46</v>
      </c>
      <c r="L43" s="161">
        <f>'[13]12th'!I3</f>
        <v>34.5</v>
      </c>
      <c r="M43" s="150">
        <f>'[13]12th'!J3</f>
        <v>4</v>
      </c>
      <c r="N43" s="37">
        <f>'[13]12th'!K3</f>
        <v>4</v>
      </c>
      <c r="O43" s="36">
        <f>'[13]12th'!L3</f>
        <v>2</v>
      </c>
      <c r="P43" s="124">
        <f>'[13]12th'!M3</f>
        <v>2.2857142857142856</v>
      </c>
      <c r="Q43" s="126" t="str">
        <f>IF(D43="","",IF(D43&gt;=C43,"J",IF(D43&lt;C43,"L")))</f>
        <v>J</v>
      </c>
      <c r="R43" s="90" t="str">
        <f>IF(J43="","",IF(J43&gt;=23,"J",IF(J43&lt;23,"L")))</f>
        <v>J</v>
      </c>
      <c r="S43" s="69" t="str">
        <f>IF(J43="","",IF(J43&gt;=I43-8,"J",IF(J43&lt;I43-8,"L")))</f>
        <v>J</v>
      </c>
      <c r="T43" s="15" t="str">
        <f>'[13]12th'!N3</f>
        <v>A</v>
      </c>
      <c r="U43" s="14">
        <f>'[13]12th'!O3</f>
        <v>4</v>
      </c>
      <c r="V43" s="71">
        <f>'[13]12th'!P3</f>
        <v>3</v>
      </c>
      <c r="W43" s="16">
        <f>'[13]12th'!Q3</f>
        <v>4</v>
      </c>
      <c r="X43" s="186">
        <f>'[13]12th'!R3</f>
        <v>5</v>
      </c>
      <c r="Y43" s="55">
        <f>'[13]12th'!S3</f>
        <v>46</v>
      </c>
      <c r="Z43" s="56">
        <f>'[13]12th'!T3</f>
        <v>34.5</v>
      </c>
      <c r="AA43" s="17">
        <f>'[13]12th'!U3</f>
        <v>46</v>
      </c>
      <c r="AB43" s="129">
        <f>'[13]12th'!V3</f>
        <v>57.5</v>
      </c>
      <c r="AC43" s="150">
        <f>'[13]12th'!W3</f>
        <v>4</v>
      </c>
      <c r="AD43" s="37">
        <f>'[13]12th'!X3</f>
        <v>5.333333333333333</v>
      </c>
      <c r="AE43" s="36">
        <f>'[13]12th'!Y3</f>
        <v>2</v>
      </c>
      <c r="AF43" s="151">
        <f>'[13]12th'!Z3</f>
        <v>2</v>
      </c>
      <c r="AG43" s="165" t="str">
        <f>IF(Z43="","",IF(Z43&gt;=23,"J",IF(Z43&lt;23,"L")))</f>
        <v>J</v>
      </c>
      <c r="AH43" s="69" t="str">
        <f>IF(Z43="","",IF(Z43&gt;=Y43-8,"J",IF(Z43&lt;Y43-8,"L")))</f>
        <v>L</v>
      </c>
      <c r="AI43" s="15" t="str">
        <f>'[13]12th'!$AA$3</f>
        <v>G</v>
      </c>
    </row>
    <row r="44" spans="1:36" ht="12" customHeight="1">
      <c r="A44" s="450" t="s">
        <v>7</v>
      </c>
      <c r="B44" s="451"/>
      <c r="C44" s="217">
        <f>'[14]12th'!$E$17+'[14]12th'!$F$17+'[14]12th'!$G$17</f>
        <v>1</v>
      </c>
      <c r="D44" s="254">
        <f>'[14]12th'!$H$17+'[14]12th'!$I$17+'[14]12th'!$J$17</f>
        <v>1</v>
      </c>
      <c r="E44" s="14">
        <f>'[14]12th'!B3</f>
        <v>3</v>
      </c>
      <c r="F44" s="71">
        <f>'[14]12th'!C3</f>
        <v>3</v>
      </c>
      <c r="G44" s="16">
        <f>'[14]12th'!D3</f>
        <v>2</v>
      </c>
      <c r="H44" s="186">
        <f>'[14]12th'!E3</f>
        <v>3</v>
      </c>
      <c r="I44" s="81">
        <f>'[14]12th'!F3</f>
        <v>34.5</v>
      </c>
      <c r="J44" s="56">
        <f>'[14]12th'!G3</f>
        <v>34.5</v>
      </c>
      <c r="K44" s="57">
        <f>'[14]12th'!H3</f>
        <v>23</v>
      </c>
      <c r="L44" s="161">
        <f>'[14]12th'!I3</f>
        <v>34.5</v>
      </c>
      <c r="M44" s="150">
        <f>'[14]12th'!J3</f>
        <v>6</v>
      </c>
      <c r="N44" s="37">
        <f>'[14]12th'!K3</f>
        <v>6</v>
      </c>
      <c r="O44" s="36">
        <f>'[14]12th'!L3</f>
        <v>3.6</v>
      </c>
      <c r="P44" s="124">
        <f>'[14]12th'!M3</f>
        <v>3</v>
      </c>
      <c r="Q44" s="126" t="str">
        <f>IF(D44="","",IF(D44&gt;=C44,"J",IF(D44&lt;C44,"L")))</f>
        <v>J</v>
      </c>
      <c r="R44" s="90" t="str">
        <f>IF(J44="","",IF(J44&gt;=23,"J",IF(J44&lt;23,"L")))</f>
        <v>J</v>
      </c>
      <c r="S44" s="69" t="str">
        <f>IF(J44="","",IF(J44&gt;=I44-8,"J",IF(J44&lt;I44-8,"L")))</f>
        <v>J</v>
      </c>
      <c r="T44" s="15" t="str">
        <f>'[14]12th'!N3</f>
        <v>A</v>
      </c>
      <c r="U44" s="14">
        <f>'[14]12th'!O3</f>
        <v>3</v>
      </c>
      <c r="V44" s="71">
        <f>'[14]12th'!P3</f>
        <v>3</v>
      </c>
      <c r="W44" s="16">
        <f>'[14]12th'!Q3</f>
        <v>1</v>
      </c>
      <c r="X44" s="186">
        <f>'[14]12th'!R3</f>
        <v>2</v>
      </c>
      <c r="Y44" s="55">
        <f>'[14]12th'!S3</f>
        <v>34.5</v>
      </c>
      <c r="Z44" s="56">
        <f>'[14]12th'!T3</f>
        <v>34.5</v>
      </c>
      <c r="AA44" s="17">
        <f>'[14]12th'!U3</f>
        <v>11.5</v>
      </c>
      <c r="AB44" s="129">
        <f>'[14]12th'!V3</f>
        <v>23</v>
      </c>
      <c r="AC44" s="150">
        <f>'[14]12th'!W3</f>
        <v>6</v>
      </c>
      <c r="AD44" s="37">
        <f>'[14]12th'!X3</f>
        <v>6</v>
      </c>
      <c r="AE44" s="36">
        <f>'[14]12th'!Y3</f>
        <v>4.5</v>
      </c>
      <c r="AF44" s="151">
        <f>'[14]12th'!Z3</f>
        <v>3.6</v>
      </c>
      <c r="AG44" s="165" t="str">
        <f>IF(Z44="","",IF(Z44&gt;=23,"J",IF(Z44&lt;23,"L")))</f>
        <v>J</v>
      </c>
      <c r="AH44" s="69" t="str">
        <f>IF(Z44="","",IF(Z44&gt;=Y44-8,"J",IF(Z44&lt;Y44-8,"L")))</f>
        <v>J</v>
      </c>
      <c r="AI44" s="15" t="str">
        <f>'[14]12th'!$AA$3</f>
        <v>A</v>
      </c>
    </row>
    <row r="45" spans="1:36" ht="12" customHeight="1">
      <c r="A45" s="450" t="s">
        <v>11</v>
      </c>
      <c r="B45" s="451"/>
      <c r="C45" s="217">
        <f>'[15]12th'!$E$17+'[15]12th'!$F$17+'[15]12th'!$G$17</f>
        <v>1</v>
      </c>
      <c r="D45" s="254">
        <f>'[15]12th'!$H$17+'[15]12th'!$I$17+'[15]12th'!$J$17</f>
        <v>1</v>
      </c>
      <c r="E45" s="14">
        <f>'[15]12th'!B3</f>
        <v>4</v>
      </c>
      <c r="F45" s="71">
        <f>'[15]12th'!C3</f>
        <v>5</v>
      </c>
      <c r="G45" s="16">
        <f>'[15]12th'!D3</f>
        <v>4</v>
      </c>
      <c r="H45" s="186">
        <f>'[15]12th'!E3</f>
        <v>3</v>
      </c>
      <c r="I45" s="81">
        <f>'[15]12th'!F3</f>
        <v>46</v>
      </c>
      <c r="J45" s="56">
        <f>'[15]12th'!G3</f>
        <v>57.5</v>
      </c>
      <c r="K45" s="57">
        <f>'[15]12th'!H3</f>
        <v>46</v>
      </c>
      <c r="L45" s="161">
        <f>'[15]12th'!I3</f>
        <v>34.5</v>
      </c>
      <c r="M45" s="150">
        <f>'[15]12th'!J3</f>
        <v>7</v>
      </c>
      <c r="N45" s="37">
        <f>'[15]12th'!K3</f>
        <v>5.6</v>
      </c>
      <c r="O45" s="36">
        <f>'[15]12th'!L3</f>
        <v>3.5</v>
      </c>
      <c r="P45" s="124">
        <f>'[15]12th'!M3</f>
        <v>3.5</v>
      </c>
      <c r="Q45" s="126" t="str">
        <f t="shared" si="1"/>
        <v>J</v>
      </c>
      <c r="R45" s="90" t="str">
        <f t="shared" si="0"/>
        <v>J</v>
      </c>
      <c r="S45" s="69" t="str">
        <f t="shared" si="2"/>
        <v>J</v>
      </c>
      <c r="T45" s="15" t="str">
        <f>'[15]12th'!N3</f>
        <v>R</v>
      </c>
      <c r="U45" s="14">
        <f>'[15]12th'!O3</f>
        <v>4</v>
      </c>
      <c r="V45" s="71">
        <f>'[15]12th'!P3</f>
        <v>4</v>
      </c>
      <c r="W45" s="16">
        <f>'[15]12th'!Q3</f>
        <v>3</v>
      </c>
      <c r="X45" s="186">
        <f>'[15]12th'!R3</f>
        <v>4</v>
      </c>
      <c r="Y45" s="55">
        <f>'[15]12th'!S3</f>
        <v>46</v>
      </c>
      <c r="Z45" s="56">
        <f>'[15]12th'!T3</f>
        <v>46</v>
      </c>
      <c r="AA45" s="17">
        <f>'[15]12th'!U3</f>
        <v>34.5</v>
      </c>
      <c r="AB45" s="129">
        <f>'[15]12th'!V3</f>
        <v>46</v>
      </c>
      <c r="AC45" s="150">
        <f>'[15]12th'!W3</f>
        <v>7</v>
      </c>
      <c r="AD45" s="37">
        <f>'[15]12th'!X3</f>
        <v>7</v>
      </c>
      <c r="AE45" s="36">
        <f>'[15]12th'!Y3</f>
        <v>4</v>
      </c>
      <c r="AF45" s="151">
        <f>'[15]12th'!Z3</f>
        <v>3.5</v>
      </c>
      <c r="AG45" s="165" t="str">
        <f t="shared" si="3"/>
        <v>J</v>
      </c>
      <c r="AH45" s="69" t="str">
        <f t="shared" si="4"/>
        <v>J</v>
      </c>
      <c r="AI45" s="15" t="str">
        <f>'[15]12th'!$AA$3</f>
        <v>A</v>
      </c>
    </row>
    <row r="46" spans="1:36" ht="12" customHeight="1">
      <c r="A46" s="450" t="s">
        <v>10</v>
      </c>
      <c r="B46" s="451"/>
      <c r="C46" s="217">
        <f>'[16]12th'!$E$17+'[16]12th'!$F$17+'[16]12th'!$G$17</f>
        <v>2</v>
      </c>
      <c r="D46" s="254">
        <f>'[16]12th'!$H$17+'[16]12th'!$I$17+'[16]12th'!$J$17</f>
        <v>2</v>
      </c>
      <c r="E46" s="14">
        <f>'[16]12th'!B3</f>
        <v>5</v>
      </c>
      <c r="F46" s="71">
        <f>'[16]12th'!C3</f>
        <v>4</v>
      </c>
      <c r="G46" s="16">
        <f>'[16]12th'!D3</f>
        <v>6</v>
      </c>
      <c r="H46" s="186">
        <f>'[16]12th'!E3</f>
        <v>5</v>
      </c>
      <c r="I46" s="81">
        <f>'[16]12th'!F3</f>
        <v>57.5</v>
      </c>
      <c r="J46" s="56">
        <f>'[16]12th'!G3</f>
        <v>46</v>
      </c>
      <c r="K46" s="57">
        <f>'[16]12th'!H3</f>
        <v>69</v>
      </c>
      <c r="L46" s="161">
        <f>'[16]12th'!I3</f>
        <v>57.5</v>
      </c>
      <c r="M46" s="150">
        <f>'[16]12th'!J3</f>
        <v>6</v>
      </c>
      <c r="N46" s="37">
        <f>'[16]12th'!K3</f>
        <v>7.5</v>
      </c>
      <c r="O46" s="36">
        <f>'[16]12th'!L3</f>
        <v>2.7272727272727271</v>
      </c>
      <c r="P46" s="124">
        <f>'[16]12th'!M3</f>
        <v>3.3333333333333335</v>
      </c>
      <c r="Q46" s="126" t="str">
        <f t="shared" si="1"/>
        <v>J</v>
      </c>
      <c r="R46" s="90" t="str">
        <f t="shared" si="0"/>
        <v>J</v>
      </c>
      <c r="S46" s="69" t="str">
        <f t="shared" si="2"/>
        <v>L</v>
      </c>
      <c r="T46" s="15" t="str">
        <f>'[16]12th'!N3</f>
        <v>G</v>
      </c>
      <c r="U46" s="14">
        <f>'[16]12th'!O3</f>
        <v>5</v>
      </c>
      <c r="V46" s="71">
        <f>'[16]12th'!P3</f>
        <v>5</v>
      </c>
      <c r="W46" s="16">
        <f>'[16]12th'!Q3</f>
        <v>4</v>
      </c>
      <c r="X46" s="186">
        <f>'[16]12th'!R3</f>
        <v>4</v>
      </c>
      <c r="Y46" s="55">
        <f>'[16]12th'!S3</f>
        <v>57.5</v>
      </c>
      <c r="Z46" s="56">
        <f>'[16]12th'!T3</f>
        <v>57.5</v>
      </c>
      <c r="AA46" s="17">
        <f>'[16]12th'!U3</f>
        <v>46</v>
      </c>
      <c r="AB46" s="129">
        <f>'[16]12th'!V3</f>
        <v>46</v>
      </c>
      <c r="AC46" s="150">
        <f>'[16]12th'!W3</f>
        <v>6</v>
      </c>
      <c r="AD46" s="37">
        <f>'[16]12th'!X3</f>
        <v>6</v>
      </c>
      <c r="AE46" s="36">
        <f>'[16]12th'!Y3</f>
        <v>3.3333333333333335</v>
      </c>
      <c r="AF46" s="151">
        <f>'[16]12th'!Z3</f>
        <v>3.3333333333333335</v>
      </c>
      <c r="AG46" s="165" t="str">
        <f t="shared" si="3"/>
        <v>J</v>
      </c>
      <c r="AH46" s="69" t="str">
        <f t="shared" si="4"/>
        <v>J</v>
      </c>
      <c r="AI46" s="15" t="str">
        <f>'[16]12th'!$AA$3</f>
        <v>G</v>
      </c>
    </row>
    <row r="47" spans="1:36" ht="12" customHeight="1">
      <c r="A47" s="450" t="s">
        <v>13</v>
      </c>
      <c r="B47" s="451"/>
      <c r="C47" s="217">
        <f>'[17]12th'!$E$17+'[17]12th'!$F$17+'[17]12th'!$G$17</f>
        <v>1</v>
      </c>
      <c r="D47" s="254">
        <f>'[17]12th'!$H$17+'[17]12th'!$I$17+'[17]12th'!$J$17</f>
        <v>0</v>
      </c>
      <c r="E47" s="14">
        <f>'[17]12th'!B3</f>
        <v>6</v>
      </c>
      <c r="F47" s="71">
        <f>'[17]12th'!C3</f>
        <v>6</v>
      </c>
      <c r="G47" s="16">
        <f>'[17]12th'!D3</f>
        <v>3</v>
      </c>
      <c r="H47" s="186">
        <f>'[17]12th'!E3</f>
        <v>3</v>
      </c>
      <c r="I47" s="81">
        <f>'[17]12th'!F3</f>
        <v>69</v>
      </c>
      <c r="J47" s="56">
        <f>'[17]12th'!G3</f>
        <v>69</v>
      </c>
      <c r="K47" s="57">
        <f>'[17]12th'!H3</f>
        <v>34.5</v>
      </c>
      <c r="L47" s="161">
        <f>'[17]12th'!I3</f>
        <v>34.5</v>
      </c>
      <c r="M47" s="150">
        <f>'[17]12th'!J3</f>
        <v>4.5</v>
      </c>
      <c r="N47" s="72">
        <f>'[17]12th'!K3</f>
        <v>4.5</v>
      </c>
      <c r="O47" s="36">
        <f>'[17]12th'!L3</f>
        <v>3</v>
      </c>
      <c r="P47" s="244">
        <f>'[17]12th'!M3</f>
        <v>3</v>
      </c>
      <c r="Q47" s="126" t="str">
        <f t="shared" si="1"/>
        <v>L</v>
      </c>
      <c r="R47" s="90" t="str">
        <f t="shared" si="0"/>
        <v>J</v>
      </c>
      <c r="S47" s="69" t="str">
        <f>IF(J47="","",IF(J47&gt;=I47-8,"J",IF(J47&lt;I47-8,"L")))</f>
        <v>J</v>
      </c>
      <c r="T47" s="15" t="str">
        <f>'[17]12th'!N3</f>
        <v>G</v>
      </c>
      <c r="U47" s="14">
        <f>'[17]12th'!O3</f>
        <v>5</v>
      </c>
      <c r="V47" s="71">
        <f>'[17]12th'!P3</f>
        <v>5</v>
      </c>
      <c r="W47" s="16">
        <f>'[17]12th'!Q3</f>
        <v>1</v>
      </c>
      <c r="X47" s="186">
        <f>'[17]12th'!R3</f>
        <v>1</v>
      </c>
      <c r="Y47" s="55">
        <f>'[17]12th'!S3</f>
        <v>57.5</v>
      </c>
      <c r="Z47" s="56">
        <f>'[17]12th'!T3</f>
        <v>57.5</v>
      </c>
      <c r="AA47" s="17">
        <f>'[17]12th'!U3</f>
        <v>11.5</v>
      </c>
      <c r="AB47" s="129">
        <f>'[17]12th'!V3</f>
        <v>11.5</v>
      </c>
      <c r="AC47" s="150">
        <f>'[17]12th'!W3</f>
        <v>5.4</v>
      </c>
      <c r="AD47" s="72">
        <f>'[17]12th'!X3</f>
        <v>5.4</v>
      </c>
      <c r="AE47" s="36">
        <f>'[17]12th'!Y3</f>
        <v>4.5</v>
      </c>
      <c r="AF47" s="187">
        <f>'[17]12th'!Z3</f>
        <v>4.5</v>
      </c>
      <c r="AG47" s="165" t="str">
        <f>IF(Z47="","",IF(Z47&gt;=23,"J",IF(Z47&lt;23,"L")))</f>
        <v>J</v>
      </c>
      <c r="AH47" s="69" t="str">
        <f>IF(Z47="","",IF(Z47&gt;=Y47-8,"J",IF(Z47&lt;Y47-8,"L")))</f>
        <v>J</v>
      </c>
      <c r="AI47" s="15" t="str">
        <f>'[17]12th'!$AA$3</f>
        <v>G</v>
      </c>
    </row>
    <row r="48" spans="1:36" ht="12" customHeight="1">
      <c r="A48" s="450" t="s">
        <v>123</v>
      </c>
      <c r="B48" s="451"/>
      <c r="C48" s="217">
        <f>'[18]12th'!$E$17+'[18]12th'!$F$17+'[18]12th'!$G$17</f>
        <v>1</v>
      </c>
      <c r="D48" s="254">
        <f>'[18]12th'!$H$17+'[18]12th'!$I$17+'[18]12th'!$J$17</f>
        <v>1</v>
      </c>
      <c r="E48" s="14">
        <f>'[18]12th'!B3</f>
        <v>7</v>
      </c>
      <c r="F48" s="71">
        <f>'[18]12th'!C3</f>
        <v>4</v>
      </c>
      <c r="G48" s="16">
        <f>'[18]12th'!D3</f>
        <v>4</v>
      </c>
      <c r="H48" s="186">
        <f>'[18]12th'!E3</f>
        <v>4</v>
      </c>
      <c r="I48" s="81">
        <f>'[18]12th'!F3</f>
        <v>76.5</v>
      </c>
      <c r="J48" s="56">
        <f>'[18]12th'!G3</f>
        <v>46</v>
      </c>
      <c r="K48" s="57">
        <f>'[18]12th'!H3</f>
        <v>46</v>
      </c>
      <c r="L48" s="161">
        <f>'[18]12th'!I3</f>
        <v>46</v>
      </c>
      <c r="M48" s="150">
        <f>'[18]12th'!J3</f>
        <v>5.5639097744360901</v>
      </c>
      <c r="N48" s="37">
        <f>'[18]12th'!K3</f>
        <v>9.25</v>
      </c>
      <c r="O48" s="36">
        <f>'[18]12th'!L3</f>
        <v>3.4741784037558685</v>
      </c>
      <c r="P48" s="124">
        <f>'[18]12th'!M3</f>
        <v>4.625</v>
      </c>
      <c r="Q48" s="126" t="str">
        <f t="shared" si="1"/>
        <v>J</v>
      </c>
      <c r="R48" s="90" t="str">
        <f t="shared" si="0"/>
        <v>J</v>
      </c>
      <c r="S48" s="69" t="str">
        <f t="shared" si="2"/>
        <v>L</v>
      </c>
      <c r="T48" s="15" t="str">
        <f>'[18]12th'!N3</f>
        <v>G</v>
      </c>
      <c r="U48" s="14">
        <f>'[18]12th'!O3</f>
        <v>6</v>
      </c>
      <c r="V48" s="71">
        <f>'[18]12th'!P3</f>
        <v>6</v>
      </c>
      <c r="W48" s="16">
        <f>'[18]12th'!Q3</f>
        <v>2</v>
      </c>
      <c r="X48" s="186">
        <f>'[18]12th'!R3</f>
        <v>2</v>
      </c>
      <c r="Y48" s="55">
        <f>'[18]12th'!S3</f>
        <v>69</v>
      </c>
      <c r="Z48" s="56">
        <f>'[18]12th'!T3</f>
        <v>69</v>
      </c>
      <c r="AA48" s="17">
        <f>'[18]12th'!U3</f>
        <v>23</v>
      </c>
      <c r="AB48" s="129">
        <f>'[18]12th'!V3</f>
        <v>23</v>
      </c>
      <c r="AC48" s="150">
        <f>'[18]12th'!W3</f>
        <v>6.166666666666667</v>
      </c>
      <c r="AD48" s="37">
        <f>'[18]12th'!X3</f>
        <v>6.166666666666667</v>
      </c>
      <c r="AE48" s="36">
        <f>'[18]12th'!Y3</f>
        <v>4.625</v>
      </c>
      <c r="AF48" s="151">
        <f>'[18]12th'!Z3</f>
        <v>4.625</v>
      </c>
      <c r="AG48" s="165" t="str">
        <f t="shared" si="3"/>
        <v>J</v>
      </c>
      <c r="AH48" s="69" t="str">
        <f t="shared" si="4"/>
        <v>J</v>
      </c>
      <c r="AI48" s="15" t="str">
        <f>'[18]12th'!$AA$3</f>
        <v>G</v>
      </c>
    </row>
    <row r="49" spans="1:35" ht="12" customHeight="1">
      <c r="A49" s="450" t="s">
        <v>12</v>
      </c>
      <c r="B49" s="451"/>
      <c r="C49" s="217">
        <f>'[19]12th'!$E$17+'[19]12th'!$F$17+'[19]12th'!$G$17</f>
        <v>1</v>
      </c>
      <c r="D49" s="254">
        <f>'[19]12th'!$H$17+'[19]12th'!$I$17+'[19]12th'!$J$17</f>
        <v>1</v>
      </c>
      <c r="E49" s="14">
        <f>'[19]12th'!B3</f>
        <v>3</v>
      </c>
      <c r="F49" s="71">
        <f>'[19]12th'!C3</f>
        <v>3</v>
      </c>
      <c r="G49" s="16">
        <f>'[19]12th'!D3</f>
        <v>2</v>
      </c>
      <c r="H49" s="186">
        <f>'[19]12th'!E3</f>
        <v>2</v>
      </c>
      <c r="I49" s="81">
        <f>'[19]12th'!F3</f>
        <v>34.5</v>
      </c>
      <c r="J49" s="56">
        <f>'[19]12th'!G3</f>
        <v>34.5</v>
      </c>
      <c r="K49" s="57">
        <f>'[19]12th'!H3</f>
        <v>23</v>
      </c>
      <c r="L49" s="161">
        <f>'[19]12th'!I3</f>
        <v>23</v>
      </c>
      <c r="M49" s="150">
        <f>'[19]12th'!J3</f>
        <v>6.666666666666667</v>
      </c>
      <c r="N49" s="72">
        <f>'[19]12th'!K3</f>
        <v>6.666666666666667</v>
      </c>
      <c r="O49" s="36">
        <f>'[19]12th'!L3</f>
        <v>4</v>
      </c>
      <c r="P49" s="244">
        <f>'[19]12th'!M3</f>
        <v>4</v>
      </c>
      <c r="Q49" s="126" t="str">
        <f t="shared" si="1"/>
        <v>J</v>
      </c>
      <c r="R49" s="90" t="str">
        <f t="shared" si="0"/>
        <v>J</v>
      </c>
      <c r="S49" s="69" t="str">
        <f>IF(J49="","",IF(J49&gt;=I49-8,"J",IF(J49&lt;I49-8,"L")))</f>
        <v>J</v>
      </c>
      <c r="T49" s="15" t="str">
        <f>'[19]12th'!N3</f>
        <v>G</v>
      </c>
      <c r="U49" s="14">
        <f>'[19]12th'!O3</f>
        <v>3</v>
      </c>
      <c r="V49" s="71">
        <f>'[19]12th'!P3</f>
        <v>3</v>
      </c>
      <c r="W49" s="16">
        <f>'[19]12th'!Q3</f>
        <v>1</v>
      </c>
      <c r="X49" s="186">
        <f>'[19]12th'!R3</f>
        <v>1</v>
      </c>
      <c r="Y49" s="55">
        <f>'[19]12th'!S3</f>
        <v>34.5</v>
      </c>
      <c r="Z49" s="56">
        <f>'[19]12th'!T3</f>
        <v>34.5</v>
      </c>
      <c r="AA49" s="17">
        <f>'[19]12th'!U3</f>
        <v>11.5</v>
      </c>
      <c r="AB49" s="129">
        <f>'[19]12th'!V3</f>
        <v>11.5</v>
      </c>
      <c r="AC49" s="150">
        <f>'[19]12th'!W3</f>
        <v>6.666666666666667</v>
      </c>
      <c r="AD49" s="72">
        <f>'[19]12th'!X3</f>
        <v>6.666666666666667</v>
      </c>
      <c r="AE49" s="36">
        <f>'[19]12th'!Y3</f>
        <v>5</v>
      </c>
      <c r="AF49" s="187">
        <f>'[19]12th'!Z3</f>
        <v>5</v>
      </c>
      <c r="AG49" s="165" t="str">
        <f>IF(Z49="","",IF(Z49&gt;=23,"J",IF(Z49&lt;23,"L")))</f>
        <v>J</v>
      </c>
      <c r="AH49" s="69" t="str">
        <f>IF(Z49="","",IF(Z49&gt;=Y49-8,"J",IF(Z49&lt;Y49-8,"L")))</f>
        <v>J</v>
      </c>
      <c r="AI49" s="15" t="str">
        <f>'[19]12th'!$AA$3</f>
        <v>G</v>
      </c>
    </row>
    <row r="50" spans="1:35" ht="12" customHeight="1">
      <c r="A50" s="488" t="s">
        <v>118</v>
      </c>
      <c r="B50" s="489"/>
      <c r="C50" s="217">
        <f>'[20]12th'!$E$17+'[20]12th'!$F$17+'[20]12th'!$G$17</f>
        <v>1</v>
      </c>
      <c r="D50" s="254">
        <f>'[20]12th'!$H$17+'[20]12th'!$I$17+'[20]12th'!$J$17</f>
        <v>1</v>
      </c>
      <c r="E50" s="14">
        <f>'[20]12th'!B3</f>
        <v>2</v>
      </c>
      <c r="F50" s="71">
        <f>'[20]12th'!C3</f>
        <v>2</v>
      </c>
      <c r="G50" s="16">
        <f>'[20]12th'!D3</f>
        <v>2</v>
      </c>
      <c r="H50" s="186">
        <f>'[20]12th'!E3</f>
        <v>1</v>
      </c>
      <c r="I50" s="81">
        <f>'[20]12th'!F3</f>
        <v>23</v>
      </c>
      <c r="J50" s="56">
        <f>'[20]12th'!G3</f>
        <v>23</v>
      </c>
      <c r="K50" s="57">
        <f>'[20]12th'!H3</f>
        <v>23</v>
      </c>
      <c r="L50" s="161">
        <f>'[20]12th'!I3</f>
        <v>11.5</v>
      </c>
      <c r="M50" s="150">
        <f>'[20]12th'!J3</f>
        <v>5.5</v>
      </c>
      <c r="N50" s="37">
        <f>'[20]12th'!K3</f>
        <v>5.5</v>
      </c>
      <c r="O50" s="36">
        <f>'[20]12th'!L3</f>
        <v>2.75</v>
      </c>
      <c r="P50" s="124">
        <f>'[20]12th'!M3</f>
        <v>3.6666666666666665</v>
      </c>
      <c r="Q50" s="126" t="str">
        <f t="shared" si="1"/>
        <v>J</v>
      </c>
      <c r="R50" s="90" t="str">
        <f t="shared" si="0"/>
        <v>J</v>
      </c>
      <c r="S50" s="69" t="str">
        <f>IF(J50="","",IF(J50&gt;=I50-8,"J",IF(J50&lt;I50-8,"L")))</f>
        <v>J</v>
      </c>
      <c r="T50" s="15" t="str">
        <f>'[20]12th'!N3</f>
        <v>A</v>
      </c>
      <c r="U50" s="14">
        <f>'[20]12th'!O3</f>
        <v>2</v>
      </c>
      <c r="V50" s="71">
        <f>'[20]12th'!P3</f>
        <v>2</v>
      </c>
      <c r="W50" s="16">
        <f>'[20]12th'!Q3</f>
        <v>1</v>
      </c>
      <c r="X50" s="186">
        <f>'[20]12th'!R3</f>
        <v>2</v>
      </c>
      <c r="Y50" s="55">
        <f>'[20]12th'!S3</f>
        <v>23</v>
      </c>
      <c r="Z50" s="56">
        <f>'[20]12th'!T3</f>
        <v>23</v>
      </c>
      <c r="AA50" s="17">
        <f>'[20]12th'!U3</f>
        <v>11.5</v>
      </c>
      <c r="AB50" s="129">
        <f>'[20]12th'!V3</f>
        <v>23</v>
      </c>
      <c r="AC50" s="150">
        <f>'[20]12th'!W3</f>
        <v>5.5</v>
      </c>
      <c r="AD50" s="37">
        <f>'[20]12th'!X3</f>
        <v>5.5</v>
      </c>
      <c r="AE50" s="36">
        <f>'[20]12th'!Y3</f>
        <v>3.6666666666666665</v>
      </c>
      <c r="AF50" s="151">
        <f>'[20]12th'!Z3</f>
        <v>2.75</v>
      </c>
      <c r="AG50" s="165" t="str">
        <f>IF(Z50="","",IF(Z50&gt;=23,"J",IF(Z50&lt;23,"L")))</f>
        <v>J</v>
      </c>
      <c r="AH50" s="69" t="str">
        <f>IF(Z50="","",IF(Z50&gt;=Y50-8,"J",IF(Z50&lt;Y50-8,"L")))</f>
        <v>J</v>
      </c>
      <c r="AI50" s="15" t="str">
        <f>'[20]12th'!$AA$3</f>
        <v>G</v>
      </c>
    </row>
    <row r="51" spans="1:35" ht="12" customHeight="1">
      <c r="A51" s="450" t="s">
        <v>127</v>
      </c>
      <c r="B51" s="451"/>
      <c r="C51" s="217">
        <f>'[21]12th'!$E$17+'[21]12th'!$F$17+'[21]12th'!$G$17</f>
        <v>1</v>
      </c>
      <c r="D51" s="254">
        <f>'[21]12th'!$H$17+'[21]12th'!$I$17+'[21]12th'!$J$17</f>
        <v>1</v>
      </c>
      <c r="E51" s="14">
        <f>'[21]12th'!B3</f>
        <v>3</v>
      </c>
      <c r="F51" s="71">
        <f>'[21]12th'!C3</f>
        <v>6</v>
      </c>
      <c r="G51" s="16">
        <f>'[21]12th'!D3</f>
        <v>4</v>
      </c>
      <c r="H51" s="186">
        <f>'[21]12th'!E3</f>
        <v>3</v>
      </c>
      <c r="I51" s="81">
        <f>'[21]12th'!F3</f>
        <v>34.5</v>
      </c>
      <c r="J51" s="56">
        <f>'[21]12th'!G3</f>
        <v>69</v>
      </c>
      <c r="K51" s="57">
        <f>'[21]12th'!H3</f>
        <v>46</v>
      </c>
      <c r="L51" s="161">
        <f>'[21]12th'!I3</f>
        <v>34.5</v>
      </c>
      <c r="M51" s="150">
        <f>'[21]12th'!J3</f>
        <v>12</v>
      </c>
      <c r="N51" s="37">
        <f>'[21]12th'!K3</f>
        <v>6</v>
      </c>
      <c r="O51" s="36">
        <f>'[21]12th'!L3</f>
        <v>5.1428571428571432</v>
      </c>
      <c r="P51" s="124">
        <f>'[21]12th'!M3</f>
        <v>4</v>
      </c>
      <c r="Q51" s="126" t="str">
        <f t="shared" si="1"/>
        <v>J</v>
      </c>
      <c r="R51" s="90" t="str">
        <f t="shared" si="0"/>
        <v>J</v>
      </c>
      <c r="S51" s="69" t="str">
        <f>IF(J51="","",IF(J51&gt;=I51-8,"J",IF(J51&lt;I51-8,"L")))</f>
        <v>J</v>
      </c>
      <c r="T51" s="15" t="str">
        <f>'[21]12th'!N3</f>
        <v>A</v>
      </c>
      <c r="U51" s="14">
        <f>'[21]12th'!O3</f>
        <v>3</v>
      </c>
      <c r="V51" s="71">
        <f>'[21]12th'!P3</f>
        <v>5</v>
      </c>
      <c r="W51" s="16">
        <f>'[21]12th'!Q3</f>
        <v>4</v>
      </c>
      <c r="X51" s="186">
        <f>'[21]12th'!R3</f>
        <v>6</v>
      </c>
      <c r="Y51" s="55">
        <f>'[21]12th'!S3</f>
        <v>34.5</v>
      </c>
      <c r="Z51" s="56">
        <f>'[21]12th'!T3</f>
        <v>57.5</v>
      </c>
      <c r="AA51" s="17">
        <f>'[21]12th'!U3</f>
        <v>46</v>
      </c>
      <c r="AB51" s="129">
        <f>'[21]12th'!V3</f>
        <v>69</v>
      </c>
      <c r="AC51" s="150">
        <f>'[21]12th'!W3</f>
        <v>12</v>
      </c>
      <c r="AD51" s="37">
        <f>'[21]12th'!X3</f>
        <v>7.2</v>
      </c>
      <c r="AE51" s="36">
        <f>'[21]12th'!Y3</f>
        <v>5.1428571428571432</v>
      </c>
      <c r="AF51" s="151">
        <f>'[21]12th'!Z3</f>
        <v>3.2727272727272729</v>
      </c>
      <c r="AG51" s="165" t="str">
        <f>IF(Z51="","",IF(Z51&gt;=23,"J",IF(Z51&lt;23,"L")))</f>
        <v>J</v>
      </c>
      <c r="AH51" s="69" t="str">
        <f>IF(Z51="","",IF(Z51&gt;=Y51-8,"J",IF(Z51&lt;Y51-8,"L")))</f>
        <v>J</v>
      </c>
      <c r="AI51" s="15" t="str">
        <f>'[21]12th'!$AA$3</f>
        <v>G</v>
      </c>
    </row>
    <row r="52" spans="1:35" ht="12" customHeight="1">
      <c r="A52" s="486" t="s">
        <v>14</v>
      </c>
      <c r="B52" s="487"/>
      <c r="C52" s="217">
        <f>'[22]12th'!$E$17+'[22]12th'!$F$17+'[22]12th'!$G$17</f>
        <v>1</v>
      </c>
      <c r="D52" s="254">
        <f>'[22]12th'!$H$17+'[22]12th'!$I$17+'[22]12th'!$J$17</f>
        <v>0</v>
      </c>
      <c r="E52" s="14">
        <f>'[22]12th'!B3</f>
        <v>7</v>
      </c>
      <c r="F52" s="71">
        <f>'[22]12th'!C3</f>
        <v>6.3</v>
      </c>
      <c r="G52" s="16">
        <f>'[22]12th'!D3</f>
        <v>4</v>
      </c>
      <c r="H52" s="186">
        <f>'[22]12th'!E3</f>
        <v>4</v>
      </c>
      <c r="I52" s="81">
        <f>'[22]12th'!F3</f>
        <v>76.5</v>
      </c>
      <c r="J52" s="56">
        <f>'[22]12th'!G3</f>
        <v>72.5</v>
      </c>
      <c r="K52" s="57">
        <f>'[22]12th'!H3</f>
        <v>46</v>
      </c>
      <c r="L52" s="161">
        <f>'[22]12th'!I3</f>
        <v>46</v>
      </c>
      <c r="M52" s="150">
        <f>'[22]12th'!J3</f>
        <v>4.9624060150375939</v>
      </c>
      <c r="N52" s="72">
        <f>'[22]12th'!K3</f>
        <v>5.2380952380952381</v>
      </c>
      <c r="O52" s="36">
        <f>'[22]12th'!L3</f>
        <v>3.0985915492957745</v>
      </c>
      <c r="P52" s="244">
        <f>'[22]12th'!M3</f>
        <v>3.203883495145631</v>
      </c>
      <c r="Q52" s="126" t="str">
        <f t="shared" si="1"/>
        <v>L</v>
      </c>
      <c r="R52" s="90" t="str">
        <f t="shared" si="0"/>
        <v>J</v>
      </c>
      <c r="S52" s="69" t="str">
        <f t="shared" si="2"/>
        <v>J</v>
      </c>
      <c r="T52" s="15" t="str">
        <f>'[22]12th'!N3</f>
        <v>A</v>
      </c>
      <c r="U52" s="14">
        <f>'[22]12th'!O3</f>
        <v>6</v>
      </c>
      <c r="V52" s="71">
        <f>'[22]12th'!P3</f>
        <v>6</v>
      </c>
      <c r="W52" s="16">
        <f>'[22]12th'!Q3</f>
        <v>4</v>
      </c>
      <c r="X52" s="186">
        <f>'[22]12th'!R3</f>
        <v>4</v>
      </c>
      <c r="Y52" s="55">
        <f>'[22]12th'!S3</f>
        <v>69</v>
      </c>
      <c r="Z52" s="56">
        <f>'[22]12th'!T3</f>
        <v>69</v>
      </c>
      <c r="AA52" s="17">
        <f>'[22]12th'!U3</f>
        <v>46</v>
      </c>
      <c r="AB52" s="129">
        <f>'[22]12th'!V3</f>
        <v>46</v>
      </c>
      <c r="AC52" s="150">
        <f>'[22]12th'!W3</f>
        <v>5.5</v>
      </c>
      <c r="AD52" s="72">
        <f>'[22]12th'!X3</f>
        <v>5.5</v>
      </c>
      <c r="AE52" s="36">
        <f>'[22]12th'!Y3</f>
        <v>3.3</v>
      </c>
      <c r="AF52" s="187">
        <f>'[22]12th'!Z3</f>
        <v>3.3</v>
      </c>
      <c r="AG52" s="165" t="str">
        <f t="shared" si="3"/>
        <v>J</v>
      </c>
      <c r="AH52" s="69" t="str">
        <f t="shared" si="4"/>
        <v>J</v>
      </c>
      <c r="AI52" s="15" t="str">
        <f>'[22]12th'!$AA$3</f>
        <v>G</v>
      </c>
    </row>
    <row r="53" spans="1:35" ht="12" customHeight="1" thickBot="1">
      <c r="A53" s="565" t="s">
        <v>122</v>
      </c>
      <c r="B53" s="566"/>
      <c r="C53" s="218">
        <f>'[23]12th'!$E$17+'[23]12th'!$F$17+'[23]12th'!$G$17</f>
        <v>1</v>
      </c>
      <c r="D53" s="226">
        <f>'[23]12th'!$H$17+'[23]12th'!$I$17+'[23]12th'!$J$17</f>
        <v>1</v>
      </c>
      <c r="E53" s="22">
        <f>'[23]12th'!B3</f>
        <v>3</v>
      </c>
      <c r="F53" s="255">
        <f>'[23]12th'!C3</f>
        <v>2</v>
      </c>
      <c r="G53" s="24">
        <f>'[23]12th'!D3</f>
        <v>2</v>
      </c>
      <c r="H53" s="43">
        <f>'[23]12th'!E3</f>
        <v>3</v>
      </c>
      <c r="I53" s="83">
        <f>'[23]12th'!F3</f>
        <v>34.5</v>
      </c>
      <c r="J53" s="58">
        <f>'[23]12th'!G3</f>
        <v>23</v>
      </c>
      <c r="K53" s="20">
        <f>'[23]12th'!H3</f>
        <v>23</v>
      </c>
      <c r="L53" s="58">
        <f>'[23]12th'!I3</f>
        <v>34.5</v>
      </c>
      <c r="M53" s="189">
        <f>'[23]12th'!J3</f>
        <v>5.333333333333333</v>
      </c>
      <c r="N53" s="74">
        <f>'[23]12th'!K3</f>
        <v>8</v>
      </c>
      <c r="O53" s="73">
        <f>'[23]12th'!L3</f>
        <v>3.2</v>
      </c>
      <c r="P53" s="245">
        <f>'[23]12th'!M3</f>
        <v>3.2</v>
      </c>
      <c r="Q53" s="246" t="str">
        <f t="shared" si="1"/>
        <v>J</v>
      </c>
      <c r="R53" s="288" t="str">
        <f t="shared" si="0"/>
        <v>J</v>
      </c>
      <c r="S53" s="70" t="str">
        <f t="shared" si="2"/>
        <v>L</v>
      </c>
      <c r="T53" s="21" t="str">
        <f>'[23]12th'!N3</f>
        <v>G</v>
      </c>
      <c r="U53" s="22">
        <f>'[23]12th'!O3</f>
        <v>3</v>
      </c>
      <c r="V53" s="255">
        <f>'[23]12th'!P3</f>
        <v>2</v>
      </c>
      <c r="W53" s="24">
        <f>'[23]12th'!Q3</f>
        <v>2</v>
      </c>
      <c r="X53" s="43">
        <f>'[23]12th'!R3</f>
        <v>2</v>
      </c>
      <c r="Y53" s="215">
        <f>'[23]12th'!S3</f>
        <v>34.5</v>
      </c>
      <c r="Z53" s="58">
        <f>'[23]12th'!T3</f>
        <v>23</v>
      </c>
      <c r="AA53" s="20">
        <f>'[23]12th'!U3</f>
        <v>23</v>
      </c>
      <c r="AB53" s="130">
        <f>'[23]12th'!V3</f>
        <v>23</v>
      </c>
      <c r="AC53" s="189">
        <f>'[23]12th'!W3</f>
        <v>5.333333333333333</v>
      </c>
      <c r="AD53" s="74">
        <f>'[23]12th'!X3</f>
        <v>8</v>
      </c>
      <c r="AE53" s="73">
        <f>'[23]12th'!Y3</f>
        <v>3.2</v>
      </c>
      <c r="AF53" s="190">
        <f>'[23]12th'!Z3</f>
        <v>4</v>
      </c>
      <c r="AG53" s="188" t="str">
        <f t="shared" si="3"/>
        <v>J</v>
      </c>
      <c r="AH53" s="70" t="str">
        <f t="shared" si="4"/>
        <v>L</v>
      </c>
      <c r="AI53" s="21" t="str">
        <f>'[23]12th'!$AA$3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'[24]12th'!B32</f>
        <v>2</v>
      </c>
      <c r="F58" s="88">
        <f>'[24]12th'!C32</f>
        <v>2.65</v>
      </c>
      <c r="G58" s="89">
        <f>'[24]12th'!D32</f>
        <v>1.65</v>
      </c>
      <c r="H58" s="132">
        <f>'[24]12th'!E32</f>
        <v>2</v>
      </c>
      <c r="I58" s="120">
        <f>'[24]12th'!F32</f>
        <v>23</v>
      </c>
      <c r="J58" s="53">
        <f>'[24]12th'!G32</f>
        <v>30.5</v>
      </c>
      <c r="K58" s="54">
        <f>'[24]12th'!H32</f>
        <v>19</v>
      </c>
      <c r="L58" s="290">
        <f>'[24]12th'!I32</f>
        <v>23</v>
      </c>
      <c r="M58" s="118">
        <f>'[24]12th'!J32</f>
        <v>7</v>
      </c>
      <c r="N58" s="39">
        <f>'[24]12th'!K32</f>
        <v>5.2830188679245289</v>
      </c>
      <c r="O58" s="38">
        <f>'[24]12th'!L32</f>
        <v>3.8356164383561646</v>
      </c>
      <c r="P58" s="123">
        <f>'[24]12th'!M32</f>
        <v>3.010752688172043</v>
      </c>
      <c r="Q58" s="251" t="s">
        <v>120</v>
      </c>
      <c r="R58" s="90" t="str">
        <f>IF(J58="","",IF(E58=0,"J",IF(J58&gt;=23,"J",IF(J58&lt;23,"L"))))</f>
        <v>J</v>
      </c>
      <c r="S58" s="90" t="str">
        <f t="shared" ref="S58" si="5">IF(J58="","",IF(J58&gt;=I58-8,"J",IF(J58&lt;I58-8,"L")))</f>
        <v>J</v>
      </c>
      <c r="T58" s="262" t="str">
        <f>'[24]12th'!N32</f>
        <v>G</v>
      </c>
      <c r="U58" s="87">
        <f>'[24]12th'!O32</f>
        <v>0</v>
      </c>
      <c r="V58" s="88">
        <f>'[24]12th'!P32</f>
        <v>0</v>
      </c>
      <c r="W58" s="89">
        <f>'[24]12th'!Q32</f>
        <v>0</v>
      </c>
      <c r="X58" s="132">
        <f>'[24]12th'!R32</f>
        <v>0</v>
      </c>
      <c r="Y58" s="247">
        <f>'[24]12th'!S32</f>
        <v>0</v>
      </c>
      <c r="Z58" s="260">
        <f>'[24]12th'!T32</f>
        <v>0</v>
      </c>
      <c r="AA58" s="248">
        <f>'[24]12th'!U32</f>
        <v>0</v>
      </c>
      <c r="AB58" s="261">
        <f>'[24]12th'!V32</f>
        <v>0</v>
      </c>
      <c r="AC58" s="118" t="e">
        <f>'[24]12th'!W32</f>
        <v>#DIV/0!</v>
      </c>
      <c r="AD58" s="39" t="e">
        <f>'[24]12th'!X32</f>
        <v>#DIV/0!</v>
      </c>
      <c r="AE58" s="38" t="e">
        <f>'[24]12th'!Y32</f>
        <v>#DIV/0!</v>
      </c>
      <c r="AF58" s="123" t="e">
        <f>'[24]12th'!Z32</f>
        <v>#DIV/0!</v>
      </c>
      <c r="AG58" s="125" t="str">
        <f>IF(Z58="","",IF(U58=0,"J",IF(Z58&gt;=23,"J",IF(Z58&lt;23,"L"))))</f>
        <v>J</v>
      </c>
      <c r="AH58" s="90" t="str">
        <f t="shared" ref="AH58" si="6">IF(Z58="","",IF(Z58&gt;=Y58-8,"J",IF(Z58&lt;Y58-8,"L")))</f>
        <v>J</v>
      </c>
      <c r="AI58" s="68" t="str">
        <f>'[24]12th'!$AA$32</f>
        <v>Closed</v>
      </c>
    </row>
    <row r="59" spans="1:35" ht="12" customHeight="1">
      <c r="A59" s="450" t="s">
        <v>17</v>
      </c>
      <c r="B59" s="451"/>
      <c r="C59" s="220">
        <f>'[24]12th'!$E$17+'[24]12th'!$F$17+'[24]12th'!$G$17</f>
        <v>1</v>
      </c>
      <c r="D59" s="228">
        <f>'[24]12th'!$H$17+'[24]12th'!$I$17+'[24]12th'!$J$17</f>
        <v>1</v>
      </c>
      <c r="E59" s="62">
        <f>'[24]12th'!B3</f>
        <v>4</v>
      </c>
      <c r="F59" s="63">
        <f>'[24]12th'!C3</f>
        <v>2</v>
      </c>
      <c r="G59" s="64">
        <f>'[24]12th'!D3</f>
        <v>2</v>
      </c>
      <c r="H59" s="133">
        <f>'[24]12th'!E3</f>
        <v>2</v>
      </c>
      <c r="I59" s="81">
        <f>'[24]12th'!F3</f>
        <v>46</v>
      </c>
      <c r="J59" s="56">
        <f>'[24]12th'!G3</f>
        <v>23</v>
      </c>
      <c r="K59" s="57">
        <f>'[24]12th'!H3</f>
        <v>23</v>
      </c>
      <c r="L59" s="121">
        <f>'[24]12th'!I3</f>
        <v>23</v>
      </c>
      <c r="M59" s="119">
        <f>'[24]12th'!J3</f>
        <v>7</v>
      </c>
      <c r="N59" s="37">
        <f>'[24]12th'!K3</f>
        <v>14</v>
      </c>
      <c r="O59" s="36">
        <f>'[24]12th'!L3</f>
        <v>4.666666666666667</v>
      </c>
      <c r="P59" s="124">
        <f>'[24]12th'!M3</f>
        <v>7</v>
      </c>
      <c r="Q59" s="126" t="str">
        <f t="shared" ref="Q59:Q66" si="7">IF(D59="","",IF(D59&gt;=C59,"J",IF(D59&lt;C59,"L")))</f>
        <v>J</v>
      </c>
      <c r="R59" s="90" t="str">
        <f t="shared" ref="R59:R66" si="8">IF(J59="","",IF(J59&gt;=23,"J",IF(J59&lt;23,"L")))</f>
        <v>J</v>
      </c>
      <c r="S59" s="69" t="str">
        <f t="shared" ref="S59:S65" si="9">IF(J59="","",IF(J59&gt;=I59-8,"J",IF(J59&lt;I59-8,"L")))</f>
        <v>L</v>
      </c>
      <c r="T59" s="15" t="str">
        <f>'[24]12th'!N3</f>
        <v>G</v>
      </c>
      <c r="U59" s="62">
        <f>'[24]12th'!O3</f>
        <v>3</v>
      </c>
      <c r="V59" s="63">
        <f>'[24]12th'!P3</f>
        <v>3</v>
      </c>
      <c r="W59" s="64">
        <f>'[24]12th'!Q3</f>
        <v>1</v>
      </c>
      <c r="X59" s="133">
        <f>'[24]12th'!R3</f>
        <v>1</v>
      </c>
      <c r="Y59" s="81">
        <f>'[24]12th'!S3</f>
        <v>34.5</v>
      </c>
      <c r="Z59" s="56">
        <f>'[24]12th'!T3</f>
        <v>34.5</v>
      </c>
      <c r="AA59" s="17">
        <f>'[24]12th'!U3</f>
        <v>11.5</v>
      </c>
      <c r="AB59" s="129">
        <f>'[24]12th'!V3</f>
        <v>11.5</v>
      </c>
      <c r="AC59" s="119">
        <f>'[24]12th'!W3</f>
        <v>9.3333333333333339</v>
      </c>
      <c r="AD59" s="37">
        <f>'[24]12th'!X3</f>
        <v>9.3333333333333339</v>
      </c>
      <c r="AE59" s="36">
        <f>'[24]12th'!Y3</f>
        <v>7</v>
      </c>
      <c r="AF59" s="124">
        <f>'[24]12th'!Z3</f>
        <v>7</v>
      </c>
      <c r="AG59" s="126" t="str">
        <f t="shared" ref="AG59:AG65" si="10">IF(Z59="","",IF(Z59&gt;=23,"J",IF(Z59&lt;23,"L")))</f>
        <v>J</v>
      </c>
      <c r="AH59" s="69" t="str">
        <f t="shared" ref="AH59:AH65" si="11">IF(Z59="","",IF(Z59&gt;=Y59-8,"J",IF(Z59&lt;Y59-8,"L")))</f>
        <v>J</v>
      </c>
      <c r="AI59" s="15" t="str">
        <f>'[24]12th'!$AA$3</f>
        <v>G</v>
      </c>
    </row>
    <row r="60" spans="1:35" ht="12" customHeight="1" thickBot="1">
      <c r="A60" s="450" t="s">
        <v>21</v>
      </c>
      <c r="B60" s="451"/>
      <c r="C60" s="220">
        <f>'[25]12th'!$E$17+'[25]12th'!$F$17+'[25]12th'!$G$17</f>
        <v>1</v>
      </c>
      <c r="D60" s="228">
        <f>'[25]12th'!$H$17+'[25]12th'!$I$17+'[25]12th'!$J$17</f>
        <v>1</v>
      </c>
      <c r="E60" s="62">
        <f>'[25]12th'!B3</f>
        <v>3</v>
      </c>
      <c r="F60" s="63">
        <f>'[25]12th'!C3</f>
        <v>3</v>
      </c>
      <c r="G60" s="64">
        <f>'[25]12th'!D3</f>
        <v>3</v>
      </c>
      <c r="H60" s="133">
        <f>'[25]12th'!E3</f>
        <v>2</v>
      </c>
      <c r="I60" s="81">
        <f>'[25]12th'!F3</f>
        <v>34.5</v>
      </c>
      <c r="J60" s="56">
        <f>'[25]12th'!G3</f>
        <v>34.5</v>
      </c>
      <c r="K60" s="57">
        <f>'[25]12th'!H3</f>
        <v>34.5</v>
      </c>
      <c r="L60" s="121">
        <f>'[25]12th'!I3</f>
        <v>23</v>
      </c>
      <c r="M60" s="119">
        <f>'[25]12th'!J3</f>
        <v>7.333333333333333</v>
      </c>
      <c r="N60" s="37">
        <f>'[25]12th'!K3</f>
        <v>7.333333333333333</v>
      </c>
      <c r="O60" s="36">
        <f>'[25]12th'!L3</f>
        <v>3.6666666666666665</v>
      </c>
      <c r="P60" s="124">
        <f>'[25]12th'!M3</f>
        <v>4.4000000000000004</v>
      </c>
      <c r="Q60" s="126" t="str">
        <f t="shared" si="7"/>
        <v>J</v>
      </c>
      <c r="R60" s="90" t="str">
        <f t="shared" si="8"/>
        <v>J</v>
      </c>
      <c r="S60" s="69" t="str">
        <f>IF(J60="","",IF(J60&gt;=I60-8,"J",IF(J60&lt;I60-8,"L")))</f>
        <v>J</v>
      </c>
      <c r="T60" s="15" t="str">
        <f>'[25]12th'!N3</f>
        <v>G</v>
      </c>
      <c r="U60" s="62">
        <f>'[25]12th'!O3</f>
        <v>3</v>
      </c>
      <c r="V60" s="63">
        <f>'[25]12th'!P3</f>
        <v>3</v>
      </c>
      <c r="W60" s="64">
        <f>'[25]12th'!Q3</f>
        <v>2</v>
      </c>
      <c r="X60" s="133">
        <f>'[25]12th'!R3</f>
        <v>2</v>
      </c>
      <c r="Y60" s="81">
        <f>'[25]12th'!S3</f>
        <v>34.5</v>
      </c>
      <c r="Z60" s="56">
        <f>'[25]12th'!T3</f>
        <v>34.5</v>
      </c>
      <c r="AA60" s="17">
        <f>'[25]12th'!U3</f>
        <v>23</v>
      </c>
      <c r="AB60" s="129">
        <f>'[25]12th'!V3</f>
        <v>23</v>
      </c>
      <c r="AC60" s="119">
        <f>'[25]12th'!W3</f>
        <v>7.333333333333333</v>
      </c>
      <c r="AD60" s="37">
        <f>'[25]12th'!X3</f>
        <v>7.333333333333333</v>
      </c>
      <c r="AE60" s="36">
        <f>'[25]12th'!Y3</f>
        <v>4.4000000000000004</v>
      </c>
      <c r="AF60" s="124">
        <f>'[25]12th'!Z3</f>
        <v>4.4000000000000004</v>
      </c>
      <c r="AG60" s="126" t="str">
        <f>IF(Z60="","",IF(Z60&gt;=23,"J",IF(Z60&lt;23,"L")))</f>
        <v>J</v>
      </c>
      <c r="AH60" s="69" t="str">
        <f>IF(Z60="","",IF(Z60&gt;=Y60-8,"J",IF(Z60&lt;Y60-8,"L")))</f>
        <v>J</v>
      </c>
      <c r="AI60" s="15" t="str">
        <f>'[25]12th'!$AA$3</f>
        <v>G</v>
      </c>
    </row>
    <row r="61" spans="1:35" ht="12" customHeight="1">
      <c r="A61" s="444" t="s">
        <v>52</v>
      </c>
      <c r="B61" s="445"/>
      <c r="C61" s="220">
        <f>'[26]12th'!$E$17+'[26]12th'!$F$17+'[26]12th'!$G$17</f>
        <v>1</v>
      </c>
      <c r="D61" s="228">
        <f>'[26]12th'!$H$17+'[26]12th'!$I$17+'[26]12th'!$J$17</f>
        <v>1</v>
      </c>
      <c r="E61" s="62">
        <f>'[26]12th'!B3</f>
        <v>4</v>
      </c>
      <c r="F61" s="63">
        <f>'[26]12th'!C3</f>
        <v>4</v>
      </c>
      <c r="G61" s="64">
        <f>'[26]12th'!D3</f>
        <v>3</v>
      </c>
      <c r="H61" s="157">
        <f>'[26]12th'!E3</f>
        <v>2</v>
      </c>
      <c r="I61" s="55">
        <f>'[26]12th'!F3</f>
        <v>46</v>
      </c>
      <c r="J61" s="56">
        <f>'[26]12th'!G3</f>
        <v>46</v>
      </c>
      <c r="K61" s="57">
        <f>'[26]12th'!H3</f>
        <v>34.5</v>
      </c>
      <c r="L61" s="161">
        <f>'[26]12th'!I3</f>
        <v>23</v>
      </c>
      <c r="M61" s="150">
        <f>'[26]12th'!J3</f>
        <v>7</v>
      </c>
      <c r="N61" s="37">
        <f>'[26]12th'!K3</f>
        <v>7</v>
      </c>
      <c r="O61" s="36">
        <f>'[26]12th'!L3</f>
        <v>4</v>
      </c>
      <c r="P61" s="151">
        <f>'[26]12th'!M3</f>
        <v>4.666666666666667</v>
      </c>
      <c r="Q61" s="249" t="str">
        <f>IF(D61="","",IF(D61&gt;=C61,"J",IF(D61&lt;C61,"L")))</f>
        <v>J</v>
      </c>
      <c r="R61" s="90" t="str">
        <f>IF(J61="","",IF(J61&gt;=23,"J",IF(J61&lt;23,"L")))</f>
        <v>J</v>
      </c>
      <c r="S61" s="69" t="str">
        <f t="shared" ref="S61" si="12">IF(J61="","",IF(J61&gt;=I61-8,"J",IF(J61&lt;I61-8,"L")))</f>
        <v>J</v>
      </c>
      <c r="T61" s="15" t="str">
        <f>'[26]12th'!N3</f>
        <v>A</v>
      </c>
      <c r="U61" s="62">
        <f>'[26]12th'!O3</f>
        <v>3</v>
      </c>
      <c r="V61" s="63">
        <f>'[26]12th'!P3</f>
        <v>3</v>
      </c>
      <c r="W61" s="64">
        <f>'[26]12th'!Q3</f>
        <v>2</v>
      </c>
      <c r="X61" s="157">
        <f>'[26]12th'!R3</f>
        <v>2</v>
      </c>
      <c r="Y61" s="55">
        <f>'[26]12th'!S3</f>
        <v>34.5</v>
      </c>
      <c r="Z61" s="56">
        <f>'[26]12th'!T3</f>
        <v>34.5</v>
      </c>
      <c r="AA61" s="17">
        <f>'[26]12th'!U3</f>
        <v>23</v>
      </c>
      <c r="AB61" s="144">
        <f>'[26]12th'!V3</f>
        <v>23</v>
      </c>
      <c r="AC61" s="150">
        <f>'[26]12th'!W3</f>
        <v>9.3333333333333339</v>
      </c>
      <c r="AD61" s="37">
        <f>'[26]12th'!X3</f>
        <v>9.3333333333333339</v>
      </c>
      <c r="AE61" s="36">
        <f>'[26]12th'!Y3</f>
        <v>5.6</v>
      </c>
      <c r="AF61" s="151">
        <f>'[26]12th'!Z3</f>
        <v>5.6</v>
      </c>
      <c r="AG61" s="165" t="str">
        <f>IF(Z61="","",IF(Z61&gt;=23,"J",IF(Z61&lt;23,"L")))</f>
        <v>J</v>
      </c>
      <c r="AH61" s="69" t="str">
        <f>IF(Z61="","",IF(Z61&gt;=Y61-8,"J",IF(Z61&lt;Y61-8,"L")))</f>
        <v>J</v>
      </c>
      <c r="AI61" s="15" t="str">
        <f>'[26]12th'!$AA$3</f>
        <v>G</v>
      </c>
    </row>
    <row r="62" spans="1:35" ht="12" customHeight="1">
      <c r="A62" s="450" t="s">
        <v>19</v>
      </c>
      <c r="B62" s="451"/>
      <c r="C62" s="220">
        <f>'[27]12th'!$E$17+'[27]12th'!$F$17+'[27]12th'!$G$17</f>
        <v>1</v>
      </c>
      <c r="D62" s="228">
        <f>'[27]12th'!$H$17+'[27]12th'!$I$17+'[27]12th'!$J$17</f>
        <v>0</v>
      </c>
      <c r="E62" s="62">
        <f>'[27]12th'!B3</f>
        <v>4</v>
      </c>
      <c r="F62" s="63">
        <f>'[27]12th'!C3</f>
        <v>3.65</v>
      </c>
      <c r="G62" s="64">
        <f>'[27]12th'!D3</f>
        <v>3</v>
      </c>
      <c r="H62" s="133">
        <f>'[27]12th'!E3</f>
        <v>3</v>
      </c>
      <c r="I62" s="81">
        <f>'[27]12th'!F3</f>
        <v>46</v>
      </c>
      <c r="J62" s="56">
        <f>'[27]12th'!G3</f>
        <v>42</v>
      </c>
      <c r="K62" s="57">
        <f>'[27]12th'!H3</f>
        <v>34.5</v>
      </c>
      <c r="L62" s="121">
        <f>'[27]12th'!I3</f>
        <v>34.5</v>
      </c>
      <c r="M62" s="119">
        <f>'[27]12th'!J3</f>
        <v>7</v>
      </c>
      <c r="N62" s="37">
        <f>'[27]12th'!K3</f>
        <v>7.6712328767123292</v>
      </c>
      <c r="O62" s="36">
        <f>'[27]12th'!L3</f>
        <v>4</v>
      </c>
      <c r="P62" s="124">
        <f>'[27]12th'!M3</f>
        <v>4.2105263157894735</v>
      </c>
      <c r="Q62" s="126" t="str">
        <f t="shared" si="7"/>
        <v>L</v>
      </c>
      <c r="R62" s="90" t="str">
        <f t="shared" si="8"/>
        <v>J</v>
      </c>
      <c r="S62" s="69" t="str">
        <f>IF(J62="","",IF(J62&gt;=I62-8,"J",IF(J62&lt;I62-8,"L")))</f>
        <v>J</v>
      </c>
      <c r="T62" s="15" t="str">
        <f>'[27]12th'!N3</f>
        <v>A</v>
      </c>
      <c r="U62" s="62">
        <f>'[27]12th'!O3</f>
        <v>4</v>
      </c>
      <c r="V62" s="63">
        <f>'[27]12th'!P3</f>
        <v>4</v>
      </c>
      <c r="W62" s="64">
        <f>'[27]12th'!Q3</f>
        <v>1</v>
      </c>
      <c r="X62" s="133">
        <f>'[27]12th'!R3</f>
        <v>1</v>
      </c>
      <c r="Y62" s="81">
        <f>'[27]12th'!S3</f>
        <v>46</v>
      </c>
      <c r="Z62" s="56">
        <f>'[27]12th'!T3</f>
        <v>46</v>
      </c>
      <c r="AA62" s="17">
        <f>'[27]12th'!U3</f>
        <v>11.5</v>
      </c>
      <c r="AB62" s="129">
        <f>'[27]12th'!V3</f>
        <v>11.5</v>
      </c>
      <c r="AC62" s="119">
        <f>'[27]12th'!W3</f>
        <v>7</v>
      </c>
      <c r="AD62" s="37">
        <f>'[27]12th'!X3</f>
        <v>7</v>
      </c>
      <c r="AE62" s="36">
        <f>'[27]12th'!Y3</f>
        <v>5.6</v>
      </c>
      <c r="AF62" s="124">
        <f>'[27]12th'!Z3</f>
        <v>5.6</v>
      </c>
      <c r="AG62" s="126" t="str">
        <f>IF(Z62="","",IF(Z62&gt;=23,"J",IF(Z62&lt;23,"L")))</f>
        <v>J</v>
      </c>
      <c r="AH62" s="69" t="str">
        <f>IF(Z62="","",IF(Z62&gt;=Y62-8,"J",IF(Z62&lt;Y62-8,"L")))</f>
        <v>J</v>
      </c>
      <c r="AI62" s="15" t="str">
        <f>'[27]12th'!$AA$3</f>
        <v>G</v>
      </c>
    </row>
    <row r="63" spans="1:35" ht="12" customHeight="1">
      <c r="A63" s="450" t="s">
        <v>22</v>
      </c>
      <c r="B63" s="451"/>
      <c r="C63" s="220">
        <f>'[28]12th'!$E$17+'[28]12th'!$F$17+'[28]12th'!$G$17</f>
        <v>1</v>
      </c>
      <c r="D63" s="228">
        <f>'[28]12th'!$H$17+'[28]12th'!$I$17+'[28]12th'!$J$17</f>
        <v>0</v>
      </c>
      <c r="E63" s="62">
        <f>'[28]12th'!B3</f>
        <v>3</v>
      </c>
      <c r="F63" s="63">
        <f>'[28]12th'!C3</f>
        <v>2</v>
      </c>
      <c r="G63" s="64">
        <f>'[28]12th'!D3</f>
        <v>1</v>
      </c>
      <c r="H63" s="133">
        <f>'[28]12th'!E3</f>
        <v>2</v>
      </c>
      <c r="I63" s="81">
        <f>'[28]12th'!F3</f>
        <v>34.5</v>
      </c>
      <c r="J63" s="56">
        <f>'[28]12th'!G3</f>
        <v>23</v>
      </c>
      <c r="K63" s="57">
        <f>'[28]12th'!H3</f>
        <v>11.5</v>
      </c>
      <c r="L63" s="121">
        <f>'[28]12th'!I3</f>
        <v>23</v>
      </c>
      <c r="M63" s="119">
        <f>'[28]12th'!J3</f>
        <v>5.333333333333333</v>
      </c>
      <c r="N63" s="37">
        <f>'[28]12th'!K3</f>
        <v>8</v>
      </c>
      <c r="O63" s="36">
        <f>'[28]12th'!L3</f>
        <v>4</v>
      </c>
      <c r="P63" s="124">
        <f>'[28]12th'!M3</f>
        <v>4</v>
      </c>
      <c r="Q63" s="126" t="str">
        <f t="shared" si="7"/>
        <v>L</v>
      </c>
      <c r="R63" s="90" t="str">
        <f t="shared" si="8"/>
        <v>J</v>
      </c>
      <c r="S63" s="69" t="str">
        <f>IF(J63="","",IF(J63&gt;=I63-8,"J",IF(J63&lt;I63-8,"L")))</f>
        <v>L</v>
      </c>
      <c r="T63" s="15" t="str">
        <f>'[28]12th'!N3</f>
        <v>A</v>
      </c>
      <c r="U63" s="62">
        <f>'[28]12th'!O3</f>
        <v>2</v>
      </c>
      <c r="V63" s="63">
        <f>'[28]12th'!P3</f>
        <v>2</v>
      </c>
      <c r="W63" s="64">
        <f>'[28]12th'!Q3</f>
        <v>1</v>
      </c>
      <c r="X63" s="133">
        <f>'[28]12th'!R3</f>
        <v>1</v>
      </c>
      <c r="Y63" s="81">
        <f>'[28]12th'!S3</f>
        <v>23</v>
      </c>
      <c r="Z63" s="56">
        <f>'[28]12th'!T3</f>
        <v>23</v>
      </c>
      <c r="AA63" s="17">
        <f>'[28]12th'!U3</f>
        <v>11.5</v>
      </c>
      <c r="AB63" s="129">
        <f>'[28]12th'!V3</f>
        <v>11.5</v>
      </c>
      <c r="AC63" s="119">
        <f>'[28]12th'!W3</f>
        <v>8</v>
      </c>
      <c r="AD63" s="37">
        <f>'[28]12th'!X3</f>
        <v>8</v>
      </c>
      <c r="AE63" s="36">
        <f>'[28]12th'!Y3</f>
        <v>5.333333333333333</v>
      </c>
      <c r="AF63" s="124">
        <f>'[28]12th'!Z3</f>
        <v>5.333333333333333</v>
      </c>
      <c r="AG63" s="126" t="str">
        <f>IF(Z63="","",IF(Z63&gt;=23,"J",IF(Z63&lt;23,"L")))</f>
        <v>J</v>
      </c>
      <c r="AH63" s="69" t="str">
        <f>IF(Z63="","",IF(Z63&gt;=Y63-8,"J",IF(Z63&lt;Y63-8,"L")))</f>
        <v>J</v>
      </c>
      <c r="AI63" s="15" t="str">
        <f>'[28]12th'!$AA$3</f>
        <v>G</v>
      </c>
    </row>
    <row r="64" spans="1:35" ht="12" customHeight="1">
      <c r="A64" s="450" t="s">
        <v>18</v>
      </c>
      <c r="B64" s="451"/>
      <c r="C64" s="220">
        <f>'[29]12th'!$E$17+'[29]12th'!$F$17+'[29]12th'!$G$17</f>
        <v>1</v>
      </c>
      <c r="D64" s="228">
        <f>'[29]12th'!$H$17+'[29]12th'!$I$17+'[29]12th'!$J$17</f>
        <v>1</v>
      </c>
      <c r="E64" s="62">
        <f>'[29]12th'!B3</f>
        <v>3</v>
      </c>
      <c r="F64" s="63">
        <f>'[29]12th'!C3</f>
        <v>2</v>
      </c>
      <c r="G64" s="64">
        <f>'[29]12th'!D3</f>
        <v>2</v>
      </c>
      <c r="H64" s="133">
        <f>'[29]12th'!E3</f>
        <v>1</v>
      </c>
      <c r="I64" s="81">
        <f>'[29]12th'!F3</f>
        <v>34.5</v>
      </c>
      <c r="J64" s="56">
        <f>'[29]12th'!G3</f>
        <v>23</v>
      </c>
      <c r="K64" s="57">
        <f>'[29]12th'!H3</f>
        <v>23</v>
      </c>
      <c r="L64" s="121">
        <f>'[29]12th'!I3</f>
        <v>11.5</v>
      </c>
      <c r="M64" s="119">
        <f>'[29]12th'!J3</f>
        <v>7.333333333333333</v>
      </c>
      <c r="N64" s="37">
        <f>'[29]12th'!K3</f>
        <v>11</v>
      </c>
      <c r="O64" s="36">
        <f>'[29]12th'!L3</f>
        <v>4.4000000000000004</v>
      </c>
      <c r="P64" s="124">
        <f>'[29]12th'!M3</f>
        <v>7.333333333333333</v>
      </c>
      <c r="Q64" s="126" t="str">
        <f t="shared" si="7"/>
        <v>J</v>
      </c>
      <c r="R64" s="90" t="str">
        <f t="shared" si="8"/>
        <v>J</v>
      </c>
      <c r="S64" s="69" t="str">
        <f t="shared" si="9"/>
        <v>L</v>
      </c>
      <c r="T64" s="15" t="str">
        <f>'[29]12th'!N3</f>
        <v>G</v>
      </c>
      <c r="U64" s="62">
        <f>'[29]12th'!O3</f>
        <v>3</v>
      </c>
      <c r="V64" s="63">
        <f>'[29]12th'!P3</f>
        <v>3</v>
      </c>
      <c r="W64" s="64">
        <f>'[29]12th'!Q3</f>
        <v>1</v>
      </c>
      <c r="X64" s="133">
        <f>'[29]12th'!R3</f>
        <v>1</v>
      </c>
      <c r="Y64" s="81">
        <f>'[29]12th'!S3</f>
        <v>34.5</v>
      </c>
      <c r="Z64" s="56">
        <f>'[29]12th'!T3</f>
        <v>34.5</v>
      </c>
      <c r="AA64" s="17">
        <f>'[29]12th'!U3</f>
        <v>11.5</v>
      </c>
      <c r="AB64" s="129">
        <f>'[29]12th'!V3</f>
        <v>11.5</v>
      </c>
      <c r="AC64" s="119">
        <f>'[29]12th'!W3</f>
        <v>7.333333333333333</v>
      </c>
      <c r="AD64" s="37">
        <f>'[29]12th'!X3</f>
        <v>7.333333333333333</v>
      </c>
      <c r="AE64" s="36">
        <f>'[29]12th'!Y3</f>
        <v>5.5</v>
      </c>
      <c r="AF64" s="124">
        <f>'[29]12th'!Z3</f>
        <v>5.5</v>
      </c>
      <c r="AG64" s="126" t="str">
        <f t="shared" si="10"/>
        <v>J</v>
      </c>
      <c r="AH64" s="69" t="str">
        <f t="shared" si="11"/>
        <v>J</v>
      </c>
      <c r="AI64" s="15" t="str">
        <f>'[29]12th'!$AA$3</f>
        <v>G</v>
      </c>
    </row>
    <row r="65" spans="1:35" ht="12" customHeight="1">
      <c r="A65" s="450" t="s">
        <v>20</v>
      </c>
      <c r="B65" s="451"/>
      <c r="C65" s="220">
        <f>'[30]12th'!$E$17+'[30]12th'!$F$17+'[30]12th'!$G$17</f>
        <v>1</v>
      </c>
      <c r="D65" s="228">
        <f>'[30]12th'!$H$17+'[30]12th'!$I$17+'[30]12th'!$J$17</f>
        <v>1</v>
      </c>
      <c r="E65" s="62">
        <f>'[30]12th'!B3</f>
        <v>4</v>
      </c>
      <c r="F65" s="63">
        <f>'[30]12th'!C3</f>
        <v>3</v>
      </c>
      <c r="G65" s="64">
        <f>'[30]12th'!D3</f>
        <v>3</v>
      </c>
      <c r="H65" s="133">
        <f>'[30]12th'!E3</f>
        <v>4</v>
      </c>
      <c r="I65" s="81">
        <f>'[30]12th'!F3</f>
        <v>46</v>
      </c>
      <c r="J65" s="56">
        <f>'[30]12th'!G3</f>
        <v>34.5</v>
      </c>
      <c r="K65" s="57">
        <f>'[30]12th'!H3</f>
        <v>34.5</v>
      </c>
      <c r="L65" s="121">
        <f>'[30]12th'!I3</f>
        <v>46</v>
      </c>
      <c r="M65" s="119">
        <f>'[30]12th'!J3</f>
        <v>7.25</v>
      </c>
      <c r="N65" s="37">
        <f>'[30]12th'!K3</f>
        <v>9.6666666666666661</v>
      </c>
      <c r="O65" s="36">
        <f>'[30]12th'!L3</f>
        <v>4.1428571428571432</v>
      </c>
      <c r="P65" s="124">
        <f>'[30]12th'!M3</f>
        <v>4.1428571428571432</v>
      </c>
      <c r="Q65" s="126" t="str">
        <f t="shared" si="7"/>
        <v>J</v>
      </c>
      <c r="R65" s="90" t="str">
        <f t="shared" si="8"/>
        <v>J</v>
      </c>
      <c r="S65" s="69" t="str">
        <f t="shared" si="9"/>
        <v>L</v>
      </c>
      <c r="T65" s="15" t="str">
        <f>'[30]12th'!N3</f>
        <v>G</v>
      </c>
      <c r="U65" s="62">
        <f>'[30]12th'!O3</f>
        <v>3</v>
      </c>
      <c r="V65" s="63">
        <f>'[30]12th'!P3</f>
        <v>3</v>
      </c>
      <c r="W65" s="64">
        <f>'[30]12th'!Q3</f>
        <v>2</v>
      </c>
      <c r="X65" s="133">
        <f>'[30]12th'!R3</f>
        <v>2</v>
      </c>
      <c r="Y65" s="81">
        <f>'[30]12th'!S3</f>
        <v>34.5</v>
      </c>
      <c r="Z65" s="56">
        <f>'[30]12th'!T3</f>
        <v>34.5</v>
      </c>
      <c r="AA65" s="17">
        <f>'[30]12th'!U3</f>
        <v>23</v>
      </c>
      <c r="AB65" s="129">
        <f>'[30]12th'!V3</f>
        <v>23</v>
      </c>
      <c r="AC65" s="119">
        <f>'[30]12th'!W3</f>
        <v>9.6666666666666661</v>
      </c>
      <c r="AD65" s="37">
        <f>'[30]12th'!X3</f>
        <v>9.6666666666666661</v>
      </c>
      <c r="AE65" s="36">
        <f>'[30]12th'!Y3</f>
        <v>5.8</v>
      </c>
      <c r="AF65" s="124">
        <f>'[30]12th'!Z3</f>
        <v>5.8</v>
      </c>
      <c r="AG65" s="126" t="str">
        <f t="shared" si="10"/>
        <v>J</v>
      </c>
      <c r="AH65" s="69" t="str">
        <f t="shared" si="11"/>
        <v>J</v>
      </c>
      <c r="AI65" s="15" t="str">
        <f>'[30]12th'!$AA$3</f>
        <v>G</v>
      </c>
    </row>
    <row r="66" spans="1:35" ht="12" customHeight="1">
      <c r="A66" s="446" t="s">
        <v>68</v>
      </c>
      <c r="B66" s="447"/>
      <c r="C66" s="221">
        <f>'[31]12th'!$E$17+'[31]12th'!$F$17</f>
        <v>1</v>
      </c>
      <c r="D66" s="229">
        <f>'[31]12th'!$H$17+'[31]12th'!$I$17</f>
        <v>1</v>
      </c>
      <c r="E66" s="191">
        <f>'[31]12th'!B3</f>
        <v>11</v>
      </c>
      <c r="F66" s="192">
        <f>'[31]12th'!C3</f>
        <v>11</v>
      </c>
      <c r="G66" s="193">
        <f>'[31]12th'!D3</f>
        <v>1</v>
      </c>
      <c r="H66" s="194">
        <f>'[31]12th'!E3</f>
        <v>0</v>
      </c>
      <c r="I66" s="195">
        <f>'[31]12th'!F3</f>
        <v>126.5</v>
      </c>
      <c r="J66" s="196">
        <f>'[31]12th'!G3</f>
        <v>126.5</v>
      </c>
      <c r="K66" s="197">
        <f>'[31]12th'!H3</f>
        <v>11.5</v>
      </c>
      <c r="L66" s="198">
        <f>'[31]12th'!I3</f>
        <v>0</v>
      </c>
      <c r="M66" s="199" t="str">
        <f>'[31]12th'!J3</f>
        <v>N/A</v>
      </c>
      <c r="N66" s="200" t="str">
        <f>'[31]12th'!K3</f>
        <v>N/A</v>
      </c>
      <c r="O66" s="200" t="str">
        <f>'[31]12th'!L3</f>
        <v>N/A</v>
      </c>
      <c r="P66" s="201" t="str">
        <f>'[31]12th'!M3</f>
        <v>N/A</v>
      </c>
      <c r="Q66" s="126" t="str">
        <f t="shared" si="7"/>
        <v>J</v>
      </c>
      <c r="R66" s="90" t="str">
        <f t="shared" si="8"/>
        <v>J</v>
      </c>
      <c r="S66" s="206" t="str">
        <f>IF(J66="","",IF(J66&gt;=I66-8,"J",IF(J66&lt;I66-8,"L")))</f>
        <v>J</v>
      </c>
      <c r="T66" s="202" t="str">
        <f>'[31]12th'!N3</f>
        <v>G</v>
      </c>
      <c r="U66" s="191">
        <f>'[31]12th'!O3</f>
        <v>12</v>
      </c>
      <c r="V66" s="192">
        <f>'[31]12th'!P3</f>
        <v>12</v>
      </c>
      <c r="W66" s="193">
        <f>'[31]12th'!Q3</f>
        <v>1</v>
      </c>
      <c r="X66" s="194">
        <f>'[31]12th'!R3</f>
        <v>1</v>
      </c>
      <c r="Y66" s="195">
        <f>'[31]12th'!S3</f>
        <v>138</v>
      </c>
      <c r="Z66" s="196">
        <f>'[31]12th'!T3</f>
        <v>138</v>
      </c>
      <c r="AA66" s="203">
        <f>'[31]12th'!U3</f>
        <v>11.5</v>
      </c>
      <c r="AB66" s="204">
        <f>'[31]12th'!V3</f>
        <v>11.5</v>
      </c>
      <c r="AC66" s="199" t="str">
        <f>'[31]12th'!W3</f>
        <v>N/A</v>
      </c>
      <c r="AD66" s="200" t="str">
        <f>'[31]12th'!X3</f>
        <v>N/A</v>
      </c>
      <c r="AE66" s="200" t="str">
        <f>'[31]12th'!Y3</f>
        <v>N/A</v>
      </c>
      <c r="AF66" s="201" t="str">
        <f>'[31]12th'!Z3</f>
        <v>N/A</v>
      </c>
      <c r="AG66" s="205" t="str">
        <f>IF(Z66="","",IF(Z66&gt;=23,"J",IF(Z66&lt;23,"L")))</f>
        <v>J</v>
      </c>
      <c r="AH66" s="206" t="str">
        <f>IF(Z66="","",IF(Z66&gt;=Y66-8,"J",IF(Z66&lt;Y66-8,"L")))</f>
        <v>J</v>
      </c>
      <c r="AI66" s="202" t="str">
        <f>'[31]12th'!$AA$3</f>
        <v>G</v>
      </c>
    </row>
    <row r="67" spans="1:35" ht="12" customHeight="1" thickBot="1">
      <c r="A67" s="448" t="s">
        <v>97</v>
      </c>
      <c r="B67" s="449"/>
      <c r="C67" s="222"/>
      <c r="D67" s="230"/>
      <c r="E67" s="65">
        <f>'[29]12th'!B37</f>
        <v>1</v>
      </c>
      <c r="F67" s="66">
        <f>'[29]12th'!C37</f>
        <v>1</v>
      </c>
      <c r="G67" s="67">
        <f>'[29]12th'!D37</f>
        <v>1</v>
      </c>
      <c r="H67" s="134">
        <f>'[29]12th'!E37</f>
        <v>1</v>
      </c>
      <c r="I67" s="83">
        <f>'[29]12th'!F37</f>
        <v>11.5</v>
      </c>
      <c r="J67" s="58">
        <f>'[29]12th'!G37</f>
        <v>11.5</v>
      </c>
      <c r="K67" s="59">
        <f>'[29]12th'!H37</f>
        <v>11.5</v>
      </c>
      <c r="L67" s="122">
        <f>'[29]12th'!I37</f>
        <v>11.5</v>
      </c>
      <c r="M67" s="136" t="str">
        <f>'[29]12th'!J37</f>
        <v>N/A</v>
      </c>
      <c r="N67" s="23" t="str">
        <f>'[29]12th'!K37</f>
        <v>N/A</v>
      </c>
      <c r="O67" s="23" t="str">
        <f>'[29]12th'!L37</f>
        <v>N/A</v>
      </c>
      <c r="P67" s="138" t="str">
        <f>'[29]12th'!M37</f>
        <v>N/A</v>
      </c>
      <c r="Q67" s="207" t="s">
        <v>120</v>
      </c>
      <c r="R67" s="23" t="s">
        <v>120</v>
      </c>
      <c r="S67" s="138" t="s">
        <v>120</v>
      </c>
      <c r="T67" s="21" t="str">
        <f>'[29]12th'!N37</f>
        <v>G</v>
      </c>
      <c r="U67" s="65">
        <f>'[29]12th'!O37</f>
        <v>1</v>
      </c>
      <c r="V67" s="66">
        <f>'[29]12th'!P37</f>
        <v>1</v>
      </c>
      <c r="W67" s="67">
        <f>'[29]12th'!Q37</f>
        <v>1</v>
      </c>
      <c r="X67" s="134">
        <f>'[29]12th'!R37</f>
        <v>1</v>
      </c>
      <c r="Y67" s="83">
        <f>'[29]12th'!S37</f>
        <v>11.5</v>
      </c>
      <c r="Z67" s="58">
        <f>'[29]12th'!T37</f>
        <v>11.5</v>
      </c>
      <c r="AA67" s="20">
        <f>'[29]12th'!U37</f>
        <v>11.5</v>
      </c>
      <c r="AB67" s="130">
        <f>'[29]12th'!V37</f>
        <v>11.5</v>
      </c>
      <c r="AC67" s="136" t="str">
        <f>'[29]12th'!W37</f>
        <v>N/A</v>
      </c>
      <c r="AD67" s="23" t="str">
        <f>'[29]12th'!X37</f>
        <v>N/A</v>
      </c>
      <c r="AE67" s="23" t="str">
        <f>'[29]12th'!Y37</f>
        <v>N/A</v>
      </c>
      <c r="AF67" s="138" t="str">
        <f>'[29]12th'!Z37</f>
        <v>N/A</v>
      </c>
      <c r="AG67" s="207" t="s">
        <v>120</v>
      </c>
      <c r="AH67" s="138" t="s">
        <v>120</v>
      </c>
      <c r="AI67" s="21" t="str">
        <f>'[29]12th'!$AA$37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'[32]12th'!$E$17+'[32]12th'!$F$17</f>
        <v>1</v>
      </c>
      <c r="D72" s="227">
        <f>'[32]12th'!$H$17+'[32]12th'!$I$17</f>
        <v>1</v>
      </c>
      <c r="E72" s="87">
        <f>'[32]12th'!A3</f>
        <v>4</v>
      </c>
      <c r="F72" s="88">
        <f>'[32]12th'!B3</f>
        <v>3</v>
      </c>
      <c r="G72" s="89">
        <f>'[32]12th'!C3</f>
        <v>1</v>
      </c>
      <c r="H72" s="156">
        <f>'[32]12th'!D3</f>
        <v>1</v>
      </c>
      <c r="I72" s="52">
        <f>'[32]12th'!E3</f>
        <v>46</v>
      </c>
      <c r="J72" s="53">
        <f>'[32]12th'!F3</f>
        <v>34.5</v>
      </c>
      <c r="K72" s="54">
        <f>'[32]12th'!G3</f>
        <v>11.5</v>
      </c>
      <c r="L72" s="160">
        <f>'[32]12th'!H3</f>
        <v>11.5</v>
      </c>
      <c r="M72" s="146">
        <f>'[32]12th'!I3</f>
        <v>5</v>
      </c>
      <c r="N72" s="39">
        <f>'[32]12th'!$J$3</f>
        <v>6.666666666666667</v>
      </c>
      <c r="O72" s="38">
        <f>'[32]12th'!L3</f>
        <v>4</v>
      </c>
      <c r="P72" s="147">
        <f>'[32]12th'!M3</f>
        <v>5</v>
      </c>
      <c r="Q72" s="205" t="str">
        <f t="shared" ref="Q72:Q73" si="13">IF(D72="","",IF(D72&gt;=C72,"J",IF(D72&lt;C72,"L")))</f>
        <v>J</v>
      </c>
      <c r="R72" s="90" t="str">
        <f>IF(J72="","",IF(J72&gt;=23,"J",IF(J72&lt;23,"L")))</f>
        <v>J</v>
      </c>
      <c r="S72" s="90" t="str">
        <f t="shared" ref="S72:S75" si="14">IF(J72="","",IF(J72&gt;=I72-8,"J",IF(J72&lt;I72-8,"L")))</f>
        <v>L</v>
      </c>
      <c r="T72" s="68" t="str">
        <f>'[32]12th'!N3</f>
        <v>G</v>
      </c>
      <c r="U72" s="87">
        <f>'[32]12th'!O3</f>
        <v>3</v>
      </c>
      <c r="V72" s="88">
        <f>'[32]12th'!P3</f>
        <v>3</v>
      </c>
      <c r="W72" s="89">
        <f>'[32]12th'!Q3</f>
        <v>1</v>
      </c>
      <c r="X72" s="156">
        <f>'[32]12th'!R3</f>
        <v>1</v>
      </c>
      <c r="Y72" s="52">
        <f>'[32]12th'!S3</f>
        <v>34.5</v>
      </c>
      <c r="Z72" s="53">
        <f>'[32]12th'!T3</f>
        <v>34.5</v>
      </c>
      <c r="AA72" s="60">
        <f>'[32]12th'!U3</f>
        <v>11.5</v>
      </c>
      <c r="AB72" s="143">
        <f>'[32]12th'!V3</f>
        <v>11.5</v>
      </c>
      <c r="AC72" s="146">
        <f>'[32]12th'!W3</f>
        <v>6.666666666666667</v>
      </c>
      <c r="AD72" s="39">
        <f>'[32]12th'!X3</f>
        <v>6.666666666666667</v>
      </c>
      <c r="AE72" s="38">
        <f>'[32]12th'!Z3</f>
        <v>7.666666666666667</v>
      </c>
      <c r="AF72" s="147">
        <f>'[32]12th'!AA3</f>
        <v>5</v>
      </c>
      <c r="AG72" s="164" t="str">
        <f t="shared" ref="AG72:AG75" si="15">IF(Z72="","",IF(Z72&gt;=23,"J",IF(Z72&lt;23,"L")))</f>
        <v>J</v>
      </c>
      <c r="AH72" s="90" t="str">
        <f t="shared" ref="AH72:AH75" si="16">IF(Z72="","",IF(Z72&gt;=Y72-8,"J",IF(Z72&lt;Y72-8,"L")))</f>
        <v>J</v>
      </c>
      <c r="AI72" s="68" t="str">
        <f>'[32]12th'!$AB$3</f>
        <v>G</v>
      </c>
    </row>
    <row r="73" spans="1:35" ht="12" customHeight="1">
      <c r="A73" s="444" t="s">
        <v>25</v>
      </c>
      <c r="B73" s="445"/>
      <c r="C73" s="220">
        <f>'[33]12th'!$E$17+'[33]12th'!$F$17</f>
        <v>1</v>
      </c>
      <c r="D73" s="228">
        <f>'[33]12th'!$H$17+'[33]12th'!$I$17</f>
        <v>1</v>
      </c>
      <c r="E73" s="62">
        <f>'[33]12th'!A3</f>
        <v>2</v>
      </c>
      <c r="F73" s="63">
        <f>'[33]12th'!B3</f>
        <v>2</v>
      </c>
      <c r="G73" s="64">
        <f>'[33]12th'!C3</f>
        <v>0</v>
      </c>
      <c r="H73" s="157">
        <f>'[33]12th'!D3</f>
        <v>0</v>
      </c>
      <c r="I73" s="55">
        <f>'[33]12th'!E3</f>
        <v>23</v>
      </c>
      <c r="J73" s="56">
        <f>'[33]12th'!F3</f>
        <v>23</v>
      </c>
      <c r="K73" s="57">
        <f>'[33]12th'!G3</f>
        <v>0</v>
      </c>
      <c r="L73" s="161">
        <f>'[33]12th'!H3</f>
        <v>0</v>
      </c>
      <c r="M73" s="148" t="str">
        <f>'[33]12th'!I3</f>
        <v>N/A</v>
      </c>
      <c r="N73" s="40" t="str">
        <f>'[33]12th'!J3</f>
        <v>N/A</v>
      </c>
      <c r="O73" s="40" t="str">
        <f>'[33]12th'!K3</f>
        <v>N/A</v>
      </c>
      <c r="P73" s="149" t="str">
        <f>'[33]12th'!L3</f>
        <v>N/A</v>
      </c>
      <c r="Q73" s="205" t="str">
        <f t="shared" si="13"/>
        <v>J</v>
      </c>
      <c r="R73" s="90" t="str">
        <f>IF(J73="","",IF(E73=0,"J",IF(J73&gt;=23,"J",IF(J73&lt;23,"L"))))</f>
        <v>J</v>
      </c>
      <c r="S73" s="69" t="str">
        <f>IF(J73="","",IF(J73&gt;=I73-8,"J",IF(J73&lt;I73-8,"L")))</f>
        <v>J</v>
      </c>
      <c r="T73" s="15" t="str">
        <f>'[33]12th'!M3</f>
        <v>G</v>
      </c>
      <c r="U73" s="62">
        <f>'[33]12th'!N3</f>
        <v>0</v>
      </c>
      <c r="V73" s="63">
        <f>'[33]12th'!O3</f>
        <v>0</v>
      </c>
      <c r="W73" s="64">
        <f>'[33]12th'!P3</f>
        <v>0</v>
      </c>
      <c r="X73" s="157">
        <f>'[33]12th'!Q3</f>
        <v>0</v>
      </c>
      <c r="Y73" s="55">
        <f>'[33]12th'!R3</f>
        <v>0</v>
      </c>
      <c r="Z73" s="56">
        <f>'[33]12th'!S3</f>
        <v>0</v>
      </c>
      <c r="AA73" s="17">
        <f>'[33]12th'!T3</f>
        <v>0</v>
      </c>
      <c r="AB73" s="144">
        <f>'[33]12th'!U3</f>
        <v>0</v>
      </c>
      <c r="AC73" s="148" t="str">
        <f>'[33]12th'!V3</f>
        <v>N/A</v>
      </c>
      <c r="AD73" s="40" t="str">
        <f>'[33]12th'!W3</f>
        <v>N/A</v>
      </c>
      <c r="AE73" s="40" t="str">
        <f>'[33]12th'!X3</f>
        <v>N/A</v>
      </c>
      <c r="AF73" s="149" t="str">
        <f>'[33]12th'!Y3</f>
        <v>N/A</v>
      </c>
      <c r="AG73" s="166" t="s">
        <v>120</v>
      </c>
      <c r="AH73" s="75" t="s">
        <v>120</v>
      </c>
      <c r="AI73" s="15" t="str">
        <f>'[33]12th'!$Z$3</f>
        <v>Closed</v>
      </c>
    </row>
    <row r="74" spans="1:35" ht="12" customHeight="1">
      <c r="A74" s="444" t="s">
        <v>45</v>
      </c>
      <c r="B74" s="445"/>
      <c r="C74" s="220"/>
      <c r="D74" s="228"/>
      <c r="E74" s="62">
        <f>'[34]12th'!A3</f>
        <v>6</v>
      </c>
      <c r="F74" s="63">
        <f>'[34]12th'!B3</f>
        <v>6</v>
      </c>
      <c r="G74" s="64">
        <f>'[34]12th'!C3</f>
        <v>0</v>
      </c>
      <c r="H74" s="157">
        <f>'[34]12th'!D3</f>
        <v>0</v>
      </c>
      <c r="I74" s="55">
        <f>'[34]12th'!E3</f>
        <v>69</v>
      </c>
      <c r="J74" s="56">
        <f>'[34]12th'!F3</f>
        <v>69</v>
      </c>
      <c r="K74" s="57">
        <f>'[34]12th'!G3</f>
        <v>0</v>
      </c>
      <c r="L74" s="161">
        <f>'[34]12th'!H3</f>
        <v>0</v>
      </c>
      <c r="M74" s="148" t="str">
        <f>'[34]12th'!I3</f>
        <v>N/A</v>
      </c>
      <c r="N74" s="40" t="str">
        <f>'[34]12th'!J3</f>
        <v>N/A</v>
      </c>
      <c r="O74" s="40" t="str">
        <f>'[34]12th'!K3</f>
        <v>N/A</v>
      </c>
      <c r="P74" s="149" t="str">
        <f>'[34]12th'!L3</f>
        <v>N/A</v>
      </c>
      <c r="Q74" s="166" t="s">
        <v>120</v>
      </c>
      <c r="R74" s="90" t="str">
        <f>IF(J74="","",IF(J74&gt;=23,"J",IF(J74&lt;23,"L")))</f>
        <v>J</v>
      </c>
      <c r="S74" s="69" t="str">
        <f t="shared" si="14"/>
        <v>J</v>
      </c>
      <c r="T74" s="15" t="str">
        <f>'[34]12th'!M3</f>
        <v>G</v>
      </c>
      <c r="U74" s="62">
        <f>'[34]12th'!N3</f>
        <v>5</v>
      </c>
      <c r="V74" s="63">
        <f>'[34]12th'!O3</f>
        <v>5</v>
      </c>
      <c r="W74" s="64">
        <f>'[34]12th'!P3</f>
        <v>0</v>
      </c>
      <c r="X74" s="157">
        <f>'[34]12th'!Q3</f>
        <v>0</v>
      </c>
      <c r="Y74" s="55">
        <f>'[34]12th'!R3</f>
        <v>57.5</v>
      </c>
      <c r="Z74" s="56">
        <f>'[34]12th'!S3</f>
        <v>57.5</v>
      </c>
      <c r="AA74" s="17">
        <f>'[34]12th'!T3</f>
        <v>0</v>
      </c>
      <c r="AB74" s="144">
        <f>'[34]12th'!U3</f>
        <v>0</v>
      </c>
      <c r="AC74" s="148" t="str">
        <f>'[34]12th'!V3</f>
        <v>N/A</v>
      </c>
      <c r="AD74" s="40" t="str">
        <f>'[34]12th'!W3</f>
        <v>N/A</v>
      </c>
      <c r="AE74" s="40" t="str">
        <f>'[34]12th'!X3</f>
        <v>N/A</v>
      </c>
      <c r="AF74" s="149" t="str">
        <f>'[34]12th'!Y3</f>
        <v>N/A</v>
      </c>
      <c r="AG74" s="165" t="str">
        <f t="shared" si="15"/>
        <v>J</v>
      </c>
      <c r="AH74" s="69" t="str">
        <f t="shared" si="16"/>
        <v>J</v>
      </c>
      <c r="AI74" s="15" t="str">
        <f>'[34]12th'!$Z$3</f>
        <v>G</v>
      </c>
    </row>
    <row r="75" spans="1:35" ht="12" customHeight="1">
      <c r="A75" s="444" t="s">
        <v>26</v>
      </c>
      <c r="B75" s="445"/>
      <c r="C75" s="220"/>
      <c r="D75" s="228"/>
      <c r="E75" s="62">
        <f>'[35]12th'!A3</f>
        <v>6</v>
      </c>
      <c r="F75" s="63">
        <f>'[35]12th'!B3</f>
        <v>8</v>
      </c>
      <c r="G75" s="64">
        <f>'[35]12th'!C3</f>
        <v>1</v>
      </c>
      <c r="H75" s="157">
        <f>'[35]12th'!D3</f>
        <v>0</v>
      </c>
      <c r="I75" s="55">
        <f>'[35]12th'!E3</f>
        <v>69</v>
      </c>
      <c r="J75" s="56">
        <f>'[35]12th'!F3</f>
        <v>92</v>
      </c>
      <c r="K75" s="57">
        <f>'[35]12th'!G3</f>
        <v>11.5</v>
      </c>
      <c r="L75" s="161">
        <f>'[35]12th'!H3</f>
        <v>0</v>
      </c>
      <c r="M75" s="148" t="str">
        <f>'[35]12th'!I3</f>
        <v>N/A</v>
      </c>
      <c r="N75" s="40" t="str">
        <f>'[35]12th'!J3</f>
        <v>N/A</v>
      </c>
      <c r="O75" s="40" t="str">
        <f>'[35]12th'!K3</f>
        <v>N/A</v>
      </c>
      <c r="P75" s="149" t="str">
        <f>'[35]12th'!L3</f>
        <v>N/A</v>
      </c>
      <c r="Q75" s="166" t="s">
        <v>120</v>
      </c>
      <c r="R75" s="90" t="str">
        <f>IF(J75="","",IF(J75&gt;=23,"J",IF(J75&lt;23,"L")))</f>
        <v>J</v>
      </c>
      <c r="S75" s="69" t="str">
        <f t="shared" si="14"/>
        <v>J</v>
      </c>
      <c r="T75" s="15" t="str">
        <f>'[35]12th'!M3</f>
        <v>G</v>
      </c>
      <c r="U75" s="62">
        <f>'[35]12th'!N3</f>
        <v>6</v>
      </c>
      <c r="V75" s="63">
        <f>'[35]12th'!O3</f>
        <v>3</v>
      </c>
      <c r="W75" s="64">
        <f>'[35]12th'!P3</f>
        <v>1</v>
      </c>
      <c r="X75" s="157">
        <f>'[35]12th'!Q3</f>
        <v>5</v>
      </c>
      <c r="Y75" s="55">
        <f>'[35]12th'!R3</f>
        <v>69</v>
      </c>
      <c r="Z75" s="56">
        <f>'[35]12th'!S3</f>
        <v>34.5</v>
      </c>
      <c r="AA75" s="17">
        <f>'[35]12th'!T3</f>
        <v>11.5</v>
      </c>
      <c r="AB75" s="144">
        <f>'[35]12th'!U3</f>
        <v>57.5</v>
      </c>
      <c r="AC75" s="148" t="str">
        <f>'[35]12th'!V3</f>
        <v>N/A</v>
      </c>
      <c r="AD75" s="40" t="str">
        <f>'[35]12th'!W3</f>
        <v>N/A</v>
      </c>
      <c r="AE75" s="40" t="str">
        <f>'[35]12th'!X3</f>
        <v>N/A</v>
      </c>
      <c r="AF75" s="149" t="str">
        <f>'[35]12th'!Y3</f>
        <v>N/A</v>
      </c>
      <c r="AG75" s="165" t="str">
        <f t="shared" si="15"/>
        <v>J</v>
      </c>
      <c r="AH75" s="69" t="str">
        <f t="shared" si="16"/>
        <v>L</v>
      </c>
      <c r="AI75" s="15" t="str">
        <f>'[35]12th'!$Z$3</f>
        <v>G</v>
      </c>
    </row>
    <row r="76" spans="1:35" ht="12" customHeight="1">
      <c r="A76" s="444" t="s">
        <v>27</v>
      </c>
      <c r="B76" s="445"/>
      <c r="C76" s="220"/>
      <c r="D76" s="228"/>
      <c r="E76" s="62">
        <f>'[36]12th'!A3</f>
        <v>0</v>
      </c>
      <c r="F76" s="63">
        <f>'[36]12th'!B3</f>
        <v>0</v>
      </c>
      <c r="G76" s="64">
        <f>'[36]12th'!C3</f>
        <v>2</v>
      </c>
      <c r="H76" s="157">
        <f>'[36]12th'!D3</f>
        <v>1</v>
      </c>
      <c r="I76" s="55">
        <f>'[36]12th'!E3</f>
        <v>0</v>
      </c>
      <c r="J76" s="56">
        <f>'[36]12th'!F3</f>
        <v>0</v>
      </c>
      <c r="K76" s="57">
        <f>'[36]12th'!G3</f>
        <v>23</v>
      </c>
      <c r="L76" s="161">
        <f>'[36]12th'!H3</f>
        <v>11.5</v>
      </c>
      <c r="M76" s="148" t="str">
        <f>'[36]12th'!I3</f>
        <v>N/A</v>
      </c>
      <c r="N76" s="40" t="str">
        <f>'[36]12th'!J3</f>
        <v>N/A</v>
      </c>
      <c r="O76" s="40" t="str">
        <f>'[36]12th'!K3</f>
        <v>N/A</v>
      </c>
      <c r="P76" s="149" t="str">
        <f>'[36]12th'!L3</f>
        <v>N/A</v>
      </c>
      <c r="Q76" s="183" t="s">
        <v>120</v>
      </c>
      <c r="R76" s="183" t="s">
        <v>120</v>
      </c>
      <c r="S76" s="75" t="s">
        <v>120</v>
      </c>
      <c r="T76" s="15" t="str">
        <f>'[36]12th'!M3</f>
        <v>G</v>
      </c>
      <c r="U76" s="62">
        <f>'[36]12th'!N3</f>
        <v>0</v>
      </c>
      <c r="V76" s="63">
        <f>'[36]12th'!O3</f>
        <v>1</v>
      </c>
      <c r="W76" s="64">
        <f>'[36]12th'!P3</f>
        <v>2</v>
      </c>
      <c r="X76" s="157">
        <f>'[36]12th'!Q3</f>
        <v>1</v>
      </c>
      <c r="Y76" s="55">
        <f>'[36]12th'!R3</f>
        <v>0</v>
      </c>
      <c r="Z76" s="56">
        <f>'[36]12th'!S3</f>
        <v>11.5</v>
      </c>
      <c r="AA76" s="17">
        <f>'[36]12th'!T3</f>
        <v>23</v>
      </c>
      <c r="AB76" s="144">
        <f>'[36]12th'!U3</f>
        <v>11.5</v>
      </c>
      <c r="AC76" s="148" t="str">
        <f>'[36]12th'!V3</f>
        <v>N/A</v>
      </c>
      <c r="AD76" s="40" t="str">
        <f>'[36]12th'!W3</f>
        <v>N/A</v>
      </c>
      <c r="AE76" s="40" t="str">
        <f>'[36]12th'!X3</f>
        <v>N/A</v>
      </c>
      <c r="AF76" s="149" t="str">
        <f>'[36]12th'!Y3</f>
        <v>N/A</v>
      </c>
      <c r="AG76" s="183" t="s">
        <v>120</v>
      </c>
      <c r="AH76" s="75" t="s">
        <v>120</v>
      </c>
      <c r="AI76" s="15" t="str">
        <f>'[36]12th'!$Z$3</f>
        <v>G</v>
      </c>
    </row>
    <row r="77" spans="1:35" ht="12" customHeight="1">
      <c r="A77" s="444" t="s">
        <v>53</v>
      </c>
      <c r="B77" s="445"/>
      <c r="C77" s="220"/>
      <c r="D77" s="228"/>
      <c r="E77" s="62">
        <f>'[37]12th'!B97</f>
        <v>10</v>
      </c>
      <c r="F77" s="63">
        <f>'[37]12th'!C97</f>
        <v>7.65</v>
      </c>
      <c r="G77" s="64">
        <f>'[37]12th'!D97</f>
        <v>2</v>
      </c>
      <c r="H77" s="157">
        <f>'[37]12th'!E97</f>
        <v>1</v>
      </c>
      <c r="I77" s="153">
        <f>'[37]12th'!F97</f>
        <v>111</v>
      </c>
      <c r="J77" s="19">
        <f>'[37]12th'!G97</f>
        <v>88</v>
      </c>
      <c r="K77" s="17">
        <f>'[37]12th'!H97</f>
        <v>23</v>
      </c>
      <c r="L77" s="145">
        <f>'[37]12th'!I97</f>
        <v>11.5</v>
      </c>
      <c r="M77" s="148" t="s">
        <v>120</v>
      </c>
      <c r="N77" s="40" t="s">
        <v>120</v>
      </c>
      <c r="O77" s="40" t="s">
        <v>120</v>
      </c>
      <c r="P77" s="149" t="s">
        <v>120</v>
      </c>
      <c r="Q77" s="183" t="s">
        <v>120</v>
      </c>
      <c r="R77" s="166" t="s">
        <v>120</v>
      </c>
      <c r="S77" s="75" t="s">
        <v>120</v>
      </c>
      <c r="T77" s="15" t="str">
        <f>'[37]12th'!J97</f>
        <v>A</v>
      </c>
      <c r="U77" s="62">
        <f>'[37]12th'!K97</f>
        <v>9</v>
      </c>
      <c r="V77" s="63">
        <f>'[37]12th'!L97</f>
        <v>8</v>
      </c>
      <c r="W77" s="64">
        <f>'[37]12th'!M97</f>
        <v>2</v>
      </c>
      <c r="X77" s="157">
        <f>'[37]12th'!N97</f>
        <v>2</v>
      </c>
      <c r="Y77" s="55">
        <f>'[37]12th'!O97</f>
        <v>103.5</v>
      </c>
      <c r="Z77" s="18">
        <f>'[37]12th'!P97</f>
        <v>92</v>
      </c>
      <c r="AA77" s="17">
        <f>'[37]12th'!Q97</f>
        <v>23</v>
      </c>
      <c r="AB77" s="145">
        <f>'[37]12th'!R97</f>
        <v>23</v>
      </c>
      <c r="AC77" s="148" t="s">
        <v>120</v>
      </c>
      <c r="AD77" s="40" t="s">
        <v>120</v>
      </c>
      <c r="AE77" s="40" t="s">
        <v>120</v>
      </c>
      <c r="AF77" s="149" t="s">
        <v>120</v>
      </c>
      <c r="AG77" s="166" t="s">
        <v>120</v>
      </c>
      <c r="AH77" s="75" t="s">
        <v>120</v>
      </c>
      <c r="AI77" s="15" t="str">
        <f>'[37]12th'!$S$97</f>
        <v>A</v>
      </c>
    </row>
    <row r="78" spans="1:35" ht="12" customHeight="1">
      <c r="A78" s="444" t="s">
        <v>54</v>
      </c>
      <c r="B78" s="445"/>
      <c r="C78" s="220"/>
      <c r="D78" s="228"/>
      <c r="E78" s="62">
        <f>'[37]12th'!B98</f>
        <v>3</v>
      </c>
      <c r="F78" s="63">
        <f>'[37]12th'!C98</f>
        <v>2</v>
      </c>
      <c r="G78" s="64">
        <f>'[37]12th'!D98</f>
        <v>1</v>
      </c>
      <c r="H78" s="157">
        <f>'[37]12th'!E98</f>
        <v>0</v>
      </c>
      <c r="I78" s="153">
        <f>'[37]12th'!F98</f>
        <v>34.5</v>
      </c>
      <c r="J78" s="19">
        <f>'[37]12th'!G98</f>
        <v>23</v>
      </c>
      <c r="K78" s="17">
        <f>'[37]12th'!H98</f>
        <v>11.5</v>
      </c>
      <c r="L78" s="145">
        <f>'[37]12th'!I98</f>
        <v>0</v>
      </c>
      <c r="M78" s="148" t="s">
        <v>120</v>
      </c>
      <c r="N78" s="40" t="s">
        <v>120</v>
      </c>
      <c r="O78" s="40" t="s">
        <v>120</v>
      </c>
      <c r="P78" s="149" t="s">
        <v>120</v>
      </c>
      <c r="Q78" s="183" t="s">
        <v>120</v>
      </c>
      <c r="R78" s="166" t="s">
        <v>120</v>
      </c>
      <c r="S78" s="75" t="s">
        <v>120</v>
      </c>
      <c r="T78" s="15" t="str">
        <f>'[37]12th'!J98</f>
        <v>A</v>
      </c>
      <c r="U78" s="62">
        <f>'[37]12th'!K98</f>
        <v>3</v>
      </c>
      <c r="V78" s="63">
        <f>'[37]12th'!L98</f>
        <v>3</v>
      </c>
      <c r="W78" s="64">
        <f>'[37]12th'!M98</f>
        <v>1</v>
      </c>
      <c r="X78" s="157">
        <f>'[37]12th'!N98</f>
        <v>1</v>
      </c>
      <c r="Y78" s="55">
        <f>'[37]12th'!O98</f>
        <v>34.5</v>
      </c>
      <c r="Z78" s="18">
        <f>'[37]12th'!P98</f>
        <v>34.5</v>
      </c>
      <c r="AA78" s="17">
        <f>'[37]12th'!Q98</f>
        <v>11.5</v>
      </c>
      <c r="AB78" s="145">
        <f>'[37]12th'!R98</f>
        <v>11.5</v>
      </c>
      <c r="AC78" s="148" t="s">
        <v>120</v>
      </c>
      <c r="AD78" s="40" t="s">
        <v>120</v>
      </c>
      <c r="AE78" s="40" t="s">
        <v>120</v>
      </c>
      <c r="AF78" s="149" t="s">
        <v>120</v>
      </c>
      <c r="AG78" s="166" t="s">
        <v>120</v>
      </c>
      <c r="AH78" s="75" t="s">
        <v>120</v>
      </c>
      <c r="AI78" s="15" t="str">
        <f>'[37]12th'!$S$98</f>
        <v>A</v>
      </c>
    </row>
    <row r="79" spans="1:35" ht="12" customHeight="1">
      <c r="A79" s="444" t="s">
        <v>55</v>
      </c>
      <c r="B79" s="445"/>
      <c r="C79" s="220"/>
      <c r="D79" s="228"/>
      <c r="E79" s="62">
        <f>'[37]12th'!B99</f>
        <v>2</v>
      </c>
      <c r="F79" s="63">
        <f>'[37]12th'!C99</f>
        <v>2</v>
      </c>
      <c r="G79" s="64">
        <f>'[37]12th'!D99</f>
        <v>1</v>
      </c>
      <c r="H79" s="157">
        <f>'[37]12th'!E99</f>
        <v>0</v>
      </c>
      <c r="I79" s="153">
        <f>'[37]12th'!F99</f>
        <v>23</v>
      </c>
      <c r="J79" s="19">
        <f>'[37]12th'!G99</f>
        <v>23</v>
      </c>
      <c r="K79" s="17">
        <f>'[37]12th'!H99</f>
        <v>11.5</v>
      </c>
      <c r="L79" s="145">
        <f>'[37]12th'!I99</f>
        <v>0</v>
      </c>
      <c r="M79" s="148" t="s">
        <v>120</v>
      </c>
      <c r="N79" s="40" t="s">
        <v>120</v>
      </c>
      <c r="O79" s="40" t="s">
        <v>120</v>
      </c>
      <c r="P79" s="149" t="s">
        <v>120</v>
      </c>
      <c r="Q79" s="183" t="s">
        <v>120</v>
      </c>
      <c r="R79" s="166" t="s">
        <v>120</v>
      </c>
      <c r="S79" s="75" t="s">
        <v>120</v>
      </c>
      <c r="T79" s="15" t="str">
        <f>'[37]12th'!J99</f>
        <v>A</v>
      </c>
      <c r="U79" s="62">
        <f>'[37]12th'!K99</f>
        <v>2</v>
      </c>
      <c r="V79" s="63">
        <f>'[37]12th'!L99</f>
        <v>2</v>
      </c>
      <c r="W79" s="64">
        <f>'[37]12th'!M99</f>
        <v>1</v>
      </c>
      <c r="X79" s="157">
        <f>'[37]12th'!N99</f>
        <v>1</v>
      </c>
      <c r="Y79" s="55">
        <f>'[37]12th'!O99</f>
        <v>23</v>
      </c>
      <c r="Z79" s="18">
        <f>'[37]12th'!P99</f>
        <v>23</v>
      </c>
      <c r="AA79" s="17">
        <f>'[37]12th'!Q99</f>
        <v>11.5</v>
      </c>
      <c r="AB79" s="145">
        <f>'[37]12th'!R99</f>
        <v>11.5</v>
      </c>
      <c r="AC79" s="148" t="s">
        <v>120</v>
      </c>
      <c r="AD79" s="40" t="s">
        <v>120</v>
      </c>
      <c r="AE79" s="40" t="s">
        <v>120</v>
      </c>
      <c r="AF79" s="149" t="s">
        <v>120</v>
      </c>
      <c r="AG79" s="166" t="s">
        <v>120</v>
      </c>
      <c r="AH79" s="75" t="s">
        <v>120</v>
      </c>
      <c r="AI79" s="15" t="str">
        <f>'[37]12th'!$S$99</f>
        <v>A</v>
      </c>
    </row>
    <row r="80" spans="1:35" ht="12" customHeight="1">
      <c r="A80" s="444" t="s">
        <v>130</v>
      </c>
      <c r="B80" s="445"/>
      <c r="C80" s="220"/>
      <c r="D80" s="228"/>
      <c r="E80" s="62">
        <f>'[37]12th'!B100</f>
        <v>5</v>
      </c>
      <c r="F80" s="63">
        <f>'[37]12th'!C100</f>
        <v>4</v>
      </c>
      <c r="G80" s="64">
        <f>'[37]12th'!D100</f>
        <v>4</v>
      </c>
      <c r="H80" s="157">
        <f>'[37]12th'!E100</f>
        <v>1.65</v>
      </c>
      <c r="I80" s="153">
        <f>'[37]12th'!F100</f>
        <v>57.5</v>
      </c>
      <c r="J80" s="19">
        <f>'[37]12th'!G100</f>
        <v>46</v>
      </c>
      <c r="K80" s="17">
        <f>'[37]12th'!H100</f>
        <v>46</v>
      </c>
      <c r="L80" s="145">
        <f>'[37]12th'!I100</f>
        <v>19</v>
      </c>
      <c r="M80" s="148" t="s">
        <v>120</v>
      </c>
      <c r="N80" s="40" t="s">
        <v>120</v>
      </c>
      <c r="O80" s="40" t="s">
        <v>120</v>
      </c>
      <c r="P80" s="149" t="s">
        <v>120</v>
      </c>
      <c r="Q80" s="183" t="s">
        <v>120</v>
      </c>
      <c r="R80" s="166" t="s">
        <v>120</v>
      </c>
      <c r="S80" s="75" t="s">
        <v>120</v>
      </c>
      <c r="T80" s="15" t="str">
        <f>'[37]12th'!J100</f>
        <v>A</v>
      </c>
      <c r="U80" s="62">
        <f>'[37]12th'!K100</f>
        <v>4</v>
      </c>
      <c r="V80" s="63">
        <f>'[37]12th'!L100</f>
        <v>3</v>
      </c>
      <c r="W80" s="64">
        <f>'[37]12th'!M100</f>
        <v>4</v>
      </c>
      <c r="X80" s="157">
        <f>'[37]12th'!N100</f>
        <v>2</v>
      </c>
      <c r="Y80" s="55">
        <f>'[37]12th'!O100</f>
        <v>46</v>
      </c>
      <c r="Z80" s="18">
        <f>'[37]12th'!P100</f>
        <v>34.5</v>
      </c>
      <c r="AA80" s="17">
        <f>'[37]12th'!Q100</f>
        <v>46</v>
      </c>
      <c r="AB80" s="145">
        <f>'[37]12th'!R100</f>
        <v>23</v>
      </c>
      <c r="AC80" s="148" t="s">
        <v>120</v>
      </c>
      <c r="AD80" s="40" t="s">
        <v>120</v>
      </c>
      <c r="AE80" s="40" t="s">
        <v>120</v>
      </c>
      <c r="AF80" s="149" t="s">
        <v>120</v>
      </c>
      <c r="AG80" s="166" t="s">
        <v>120</v>
      </c>
      <c r="AH80" s="75" t="s">
        <v>120</v>
      </c>
      <c r="AI80" s="15" t="str">
        <f>'[37]12th'!$S$100</f>
        <v>A</v>
      </c>
    </row>
    <row r="81" spans="1:35" ht="12" hidden="1" customHeight="1">
      <c r="A81" s="444" t="s">
        <v>56</v>
      </c>
      <c r="B81" s="445"/>
      <c r="C81" s="220"/>
      <c r="D81" s="228"/>
      <c r="E81" s="62">
        <f>'[37]12th'!B101</f>
        <v>0</v>
      </c>
      <c r="F81" s="63">
        <f>'[37]12th'!C101</f>
        <v>0</v>
      </c>
      <c r="G81" s="64">
        <f>'[37]12th'!D101</f>
        <v>0</v>
      </c>
      <c r="H81" s="157">
        <f>'[37]12th'!E101</f>
        <v>0</v>
      </c>
      <c r="I81" s="153">
        <f>'[37]12th'!F101</f>
        <v>0</v>
      </c>
      <c r="J81" s="19">
        <f>'[37]12th'!G101</f>
        <v>0</v>
      </c>
      <c r="K81" s="17">
        <f>'[37]12th'!H101</f>
        <v>0</v>
      </c>
      <c r="L81" s="145">
        <f>'[37]12th'!I101</f>
        <v>0</v>
      </c>
      <c r="M81" s="148" t="s">
        <v>120</v>
      </c>
      <c r="N81" s="40" t="s">
        <v>120</v>
      </c>
      <c r="O81" s="40" t="s">
        <v>120</v>
      </c>
      <c r="P81" s="149" t="s">
        <v>120</v>
      </c>
      <c r="Q81" s="183" t="s">
        <v>120</v>
      </c>
      <c r="R81" s="166" t="s">
        <v>120</v>
      </c>
      <c r="S81" s="75" t="s">
        <v>120</v>
      </c>
      <c r="T81" s="15">
        <f>'[37]12th'!J101</f>
        <v>0</v>
      </c>
      <c r="U81" s="62">
        <f>'[37]12th'!K101</f>
        <v>0</v>
      </c>
      <c r="V81" s="63">
        <f>'[37]12th'!L101</f>
        <v>0</v>
      </c>
      <c r="W81" s="64">
        <f>'[37]12th'!M101</f>
        <v>0</v>
      </c>
      <c r="X81" s="157">
        <f>'[37]12th'!N101</f>
        <v>0</v>
      </c>
      <c r="Y81" s="55">
        <f>'[37]12th'!O101</f>
        <v>0</v>
      </c>
      <c r="Z81" s="18">
        <f>'[37]12th'!P101</f>
        <v>0</v>
      </c>
      <c r="AA81" s="17">
        <f>'[37]12th'!Q101</f>
        <v>0</v>
      </c>
      <c r="AB81" s="145">
        <f>'[37]12th'!R101</f>
        <v>0</v>
      </c>
      <c r="AC81" s="148" t="s">
        <v>120</v>
      </c>
      <c r="AD81" s="40" t="s">
        <v>120</v>
      </c>
      <c r="AE81" s="40" t="s">
        <v>120</v>
      </c>
      <c r="AF81" s="149" t="s">
        <v>120</v>
      </c>
      <c r="AG81" s="166" t="s">
        <v>120</v>
      </c>
      <c r="AH81" s="75" t="s">
        <v>120</v>
      </c>
      <c r="AI81" s="15">
        <f>'[37]12th'!$S$101</f>
        <v>0</v>
      </c>
    </row>
    <row r="82" spans="1:35" hidden="1">
      <c r="A82" s="436" t="s">
        <v>92</v>
      </c>
      <c r="B82" s="437"/>
      <c r="C82" s="81">
        <f>'[38]12th'!B34</f>
        <v>0</v>
      </c>
      <c r="D82" s="55"/>
      <c r="E82" s="55"/>
      <c r="F82" s="82">
        <f>'[38]12th'!C34</f>
        <v>0</v>
      </c>
      <c r="G82" s="17">
        <f>'[38]12th'!D34</f>
        <v>0</v>
      </c>
      <c r="H82" s="158">
        <f>'[38]12th'!E34</f>
        <v>0</v>
      </c>
      <c r="I82" s="153">
        <f>'[38]12th'!F34</f>
        <v>0</v>
      </c>
      <c r="J82" s="19">
        <f>'[38]12th'!G34</f>
        <v>0</v>
      </c>
      <c r="K82" s="17">
        <f>'[38]12th'!H34</f>
        <v>0</v>
      </c>
      <c r="L82" s="162">
        <f>'[38]12th'!I34</f>
        <v>0</v>
      </c>
      <c r="M82" s="169" t="s">
        <v>120</v>
      </c>
      <c r="N82" s="78" t="s">
        <v>120</v>
      </c>
      <c r="O82" s="77" t="s">
        <v>120</v>
      </c>
      <c r="P82" s="170" t="s">
        <v>120</v>
      </c>
      <c r="Q82" s="167" t="s">
        <v>120</v>
      </c>
      <c r="R82" s="167"/>
      <c r="S82" s="77" t="s">
        <v>120</v>
      </c>
      <c r="T82" s="15">
        <f>'[38]12th'!$J$34</f>
        <v>0</v>
      </c>
      <c r="U82" s="62">
        <f>'[38]12th'!K34</f>
        <v>0</v>
      </c>
      <c r="V82" s="63">
        <f>'[38]12th'!L34</f>
        <v>0</v>
      </c>
      <c r="W82" s="64">
        <f>'[38]12th'!M34</f>
        <v>0</v>
      </c>
      <c r="X82" s="157">
        <f>'[38]12th'!N34</f>
        <v>0</v>
      </c>
      <c r="Y82" s="174">
        <f>'[38]12th'!O34</f>
        <v>0</v>
      </c>
      <c r="Z82" s="85">
        <f>'[38]12th'!P34</f>
        <v>0</v>
      </c>
      <c r="AA82" s="85" t="str">
        <f>'[38]12th'!Q34</f>
        <v>N/A</v>
      </c>
      <c r="AB82" s="177" t="str">
        <f>'[38]12th'!R34</f>
        <v>N/A</v>
      </c>
      <c r="AC82" s="142" t="s">
        <v>120</v>
      </c>
      <c r="AD82" s="75" t="s">
        <v>120</v>
      </c>
      <c r="AE82" s="75" t="s">
        <v>120</v>
      </c>
      <c r="AF82" s="180" t="s">
        <v>120</v>
      </c>
      <c r="AG82" s="166" t="s">
        <v>120</v>
      </c>
      <c r="AH82" s="75" t="s">
        <v>120</v>
      </c>
      <c r="AI82" s="15">
        <f>'[38]12th'!S34</f>
        <v>0</v>
      </c>
    </row>
    <row r="83" spans="1:35" hidden="1">
      <c r="A83" s="436" t="s">
        <v>94</v>
      </c>
      <c r="B83" s="437"/>
      <c r="C83" s="81">
        <f>'[38]12th'!B35</f>
        <v>0</v>
      </c>
      <c r="D83" s="55"/>
      <c r="E83" s="55"/>
      <c r="F83" s="82">
        <f>'[38]12th'!C35</f>
        <v>0</v>
      </c>
      <c r="G83" s="17">
        <f>'[38]12th'!D35</f>
        <v>0</v>
      </c>
      <c r="H83" s="158">
        <f>'[38]12th'!E35</f>
        <v>0</v>
      </c>
      <c r="I83" s="153">
        <f>'[38]12th'!F35</f>
        <v>0</v>
      </c>
      <c r="J83" s="19">
        <f>'[38]12th'!G35</f>
        <v>0</v>
      </c>
      <c r="K83" s="17">
        <f>'[38]12th'!H35</f>
        <v>0</v>
      </c>
      <c r="L83" s="162">
        <f>'[38]12th'!I35</f>
        <v>0</v>
      </c>
      <c r="M83" s="169" t="s">
        <v>120</v>
      </c>
      <c r="N83" s="78" t="s">
        <v>120</v>
      </c>
      <c r="O83" s="77" t="s">
        <v>120</v>
      </c>
      <c r="P83" s="170" t="s">
        <v>120</v>
      </c>
      <c r="Q83" s="167" t="s">
        <v>120</v>
      </c>
      <c r="R83" s="167"/>
      <c r="S83" s="77" t="s">
        <v>120</v>
      </c>
      <c r="T83" s="15">
        <f>'[38]12th'!J35</f>
        <v>0</v>
      </c>
      <c r="U83" s="62">
        <f>'[38]12th'!K35</f>
        <v>0</v>
      </c>
      <c r="V83" s="63">
        <f>'[38]12th'!L35</f>
        <v>0</v>
      </c>
      <c r="W83" s="64">
        <f>'[38]12th'!M35</f>
        <v>0</v>
      </c>
      <c r="X83" s="157">
        <f>'[38]12th'!N35</f>
        <v>0</v>
      </c>
      <c r="Y83" s="174">
        <f>'[38]12th'!O35</f>
        <v>0</v>
      </c>
      <c r="Z83" s="85">
        <f>'[38]12th'!P35</f>
        <v>0</v>
      </c>
      <c r="AA83" s="85" t="str">
        <f>'[38]12th'!Q35</f>
        <v>N/A</v>
      </c>
      <c r="AB83" s="177" t="str">
        <f>'[38]12th'!R35</f>
        <v>N/A</v>
      </c>
      <c r="AC83" s="142" t="s">
        <v>120</v>
      </c>
      <c r="AD83" s="75" t="s">
        <v>120</v>
      </c>
      <c r="AE83" s="75" t="s">
        <v>120</v>
      </c>
      <c r="AF83" s="180" t="s">
        <v>120</v>
      </c>
      <c r="AG83" s="166" t="s">
        <v>120</v>
      </c>
      <c r="AH83" s="75" t="s">
        <v>120</v>
      </c>
      <c r="AI83" s="15">
        <f>'[38]12th'!S35</f>
        <v>0</v>
      </c>
    </row>
    <row r="84" spans="1:35" ht="13.5" hidden="1" thickBot="1">
      <c r="A84" s="434" t="s">
        <v>93</v>
      </c>
      <c r="B84" s="435"/>
      <c r="C84" s="83">
        <f>'[38]12th'!B36</f>
        <v>0</v>
      </c>
      <c r="D84" s="215"/>
      <c r="E84" s="215"/>
      <c r="F84" s="84">
        <f>'[38]12th'!C36</f>
        <v>0</v>
      </c>
      <c r="G84" s="20">
        <f>'[38]12th'!D36</f>
        <v>0</v>
      </c>
      <c r="H84" s="159">
        <f>'[38]12th'!E36</f>
        <v>0</v>
      </c>
      <c r="I84" s="154">
        <f>'[38]12th'!F36</f>
        <v>0</v>
      </c>
      <c r="J84" s="41">
        <f>'[38]12th'!G36</f>
        <v>0</v>
      </c>
      <c r="K84" s="20">
        <f>'[38]12th'!H36</f>
        <v>0</v>
      </c>
      <c r="L84" s="163">
        <f>'[38]12th'!I36</f>
        <v>0</v>
      </c>
      <c r="M84" s="171" t="s">
        <v>120</v>
      </c>
      <c r="N84" s="80" t="s">
        <v>120</v>
      </c>
      <c r="O84" s="79" t="s">
        <v>120</v>
      </c>
      <c r="P84" s="172" t="s">
        <v>120</v>
      </c>
      <c r="Q84" s="168" t="s">
        <v>120</v>
      </c>
      <c r="R84" s="168"/>
      <c r="S84" s="79" t="s">
        <v>120</v>
      </c>
      <c r="T84" s="21">
        <f>'[38]12th'!J36</f>
        <v>0</v>
      </c>
      <c r="U84" s="65">
        <f>'[38]12th'!K36</f>
        <v>0</v>
      </c>
      <c r="V84" s="66">
        <f>'[38]12th'!L36</f>
        <v>0</v>
      </c>
      <c r="W84" s="67">
        <f>'[38]12th'!M36</f>
        <v>0</v>
      </c>
      <c r="X84" s="176">
        <f>'[38]12th'!N36</f>
        <v>0</v>
      </c>
      <c r="Y84" s="175">
        <f>'[38]12th'!O36</f>
        <v>0</v>
      </c>
      <c r="Z84" s="86">
        <f>'[38]12th'!P36</f>
        <v>0</v>
      </c>
      <c r="AA84" s="86" t="str">
        <f>'[38]12th'!Q36</f>
        <v>N/A</v>
      </c>
      <c r="AB84" s="178" t="str">
        <f>'[38]12th'!R36</f>
        <v>N/A</v>
      </c>
      <c r="AC84" s="181" t="s">
        <v>120</v>
      </c>
      <c r="AD84" s="76" t="s">
        <v>120</v>
      </c>
      <c r="AE84" s="76" t="s">
        <v>120</v>
      </c>
      <c r="AF84" s="182" t="s">
        <v>120</v>
      </c>
      <c r="AG84" s="179" t="s">
        <v>120</v>
      </c>
      <c r="AH84" s="76" t="s">
        <v>120</v>
      </c>
      <c r="AI84" s="21">
        <f>'[38]12th'!S36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'[39]12th'!$C$12+'[39]12th'!$C$13+'[39]12th'!$C$14</f>
        <v>0</v>
      </c>
      <c r="D90" s="581"/>
      <c r="E90" s="581"/>
      <c r="F90" s="508"/>
      <c r="G90" s="509">
        <f>'[39]12th'!$F$12+'[39]12th'!$F$13+'[39]12th'!$F$14</f>
        <v>0</v>
      </c>
      <c r="H90" s="509"/>
      <c r="I90" s="508">
        <f>'[39]12th'!$C$15+'[39]12th'!$C$16+'[39]12th'!$C$17</f>
        <v>0</v>
      </c>
      <c r="J90" s="508"/>
      <c r="K90" s="507">
        <f>'[39]12th'!$F$15+'[39]12th'!$F$16+'[39]12th'!$F$17</f>
        <v>0</v>
      </c>
      <c r="L90" s="507"/>
      <c r="M90" s="508">
        <f>'[39]12th'!$D$12+'[39]12th'!$D$13+'[39]12th'!$D$14</f>
        <v>0</v>
      </c>
      <c r="N90" s="508"/>
      <c r="O90" s="509">
        <f>'[39]12th'!$G$12+'[39]12th'!$G$13+'[39]12th'!$G$14</f>
        <v>0</v>
      </c>
      <c r="P90" s="509"/>
      <c r="Q90" s="508">
        <f>'[39]12th'!$D$15+'[39]12th'!$D$16+'[39]12th'!$D$17</f>
        <v>0</v>
      </c>
      <c r="R90" s="508"/>
      <c r="S90" s="597">
        <f>'[39]12th'!$G$15+'[39]12th'!$G$16+'[39]12th'!$G$17</f>
        <v>0</v>
      </c>
      <c r="T90" s="598"/>
      <c r="U90" s="594">
        <f>'[39]12th'!$L$12</f>
        <v>0</v>
      </c>
      <c r="V90" s="595"/>
      <c r="W90" s="617" t="str">
        <f>'[39]12th'!$M$12</f>
        <v>On Call</v>
      </c>
      <c r="X90" s="618"/>
      <c r="Y90" s="233"/>
      <c r="Z90" s="12"/>
      <c r="AA90" s="12"/>
      <c r="AB90" s="12"/>
      <c r="AC90" s="12"/>
      <c r="AD90" s="12"/>
      <c r="AE90" s="12"/>
      <c r="AF90" s="12"/>
      <c r="AG90" s="12"/>
      <c r="AH90" s="12"/>
      <c r="AI90" s="12"/>
    </row>
    <row r="91" spans="1:35" ht="12" customHeight="1">
      <c r="A91" s="376" t="s">
        <v>15</v>
      </c>
      <c r="B91" s="377"/>
      <c r="C91" s="582">
        <f>'[39]12th'!$C$18+'[39]12th'!$C$19+'[39]12th'!$C$20</f>
        <v>0</v>
      </c>
      <c r="D91" s="583"/>
      <c r="E91" s="583"/>
      <c r="F91" s="470"/>
      <c r="G91" s="468">
        <f>'[39]12th'!$F$18+'[39]12th'!$F$19+'[39]12th'!$F$20</f>
        <v>0</v>
      </c>
      <c r="H91" s="468"/>
      <c r="I91" s="470">
        <f>'[39]12th'!$C$21+'[39]12th'!$C$22+'[39]12th'!$C$23</f>
        <v>0</v>
      </c>
      <c r="J91" s="470"/>
      <c r="K91" s="468">
        <f>'[39]12th'!$F$21+'[39]12th'!$F$22+'[39]12th'!$F$23</f>
        <v>0</v>
      </c>
      <c r="L91" s="468"/>
      <c r="M91" s="470">
        <f>'[39]12th'!$D$18+'[39]12th'!$D$19+'[39]12th'!$D$20</f>
        <v>0</v>
      </c>
      <c r="N91" s="470"/>
      <c r="O91" s="468">
        <f>'[39]12th'!$G$18+'[39]12th'!$G$19+'[39]12th'!$G$20</f>
        <v>0</v>
      </c>
      <c r="P91" s="468"/>
      <c r="Q91" s="470">
        <f>'[39]12th'!$D$21+'[39]12th'!$D$22+'[39]12th'!$D$23</f>
        <v>0</v>
      </c>
      <c r="R91" s="470"/>
      <c r="S91" s="599">
        <f>'[39]12th'!$G$21+'[39]12th'!$G$22+'[39]12th'!$G$23</f>
        <v>0</v>
      </c>
      <c r="T91" s="600"/>
      <c r="U91" s="586">
        <f>'[39]12th'!$L$18</f>
        <v>0</v>
      </c>
      <c r="V91" s="587"/>
      <c r="W91" s="619"/>
      <c r="X91" s="620"/>
      <c r="Y91" s="233"/>
      <c r="Z91" s="12"/>
      <c r="AA91" s="12"/>
      <c r="AB91" s="12"/>
      <c r="AC91" s="12"/>
      <c r="AD91" s="12"/>
      <c r="AE91" s="12"/>
      <c r="AF91" s="12"/>
      <c r="AG91" s="12"/>
      <c r="AH91" s="12"/>
      <c r="AI91" s="12"/>
    </row>
    <row r="92" spans="1:35" ht="12" customHeight="1">
      <c r="A92" s="376" t="s">
        <v>39</v>
      </c>
      <c r="B92" s="377"/>
      <c r="C92" s="582">
        <f>'[39]12th'!$C$24+'[39]12th'!$C$25+'[39]12th'!$C$26</f>
        <v>0</v>
      </c>
      <c r="D92" s="583"/>
      <c r="E92" s="583"/>
      <c r="F92" s="470"/>
      <c r="G92" s="472">
        <f>'[39]12th'!$F$24+'[39]12th'!$F$25+'[39]12th'!$F$26</f>
        <v>0</v>
      </c>
      <c r="H92" s="472"/>
      <c r="I92" s="470">
        <f>'[39]12th'!$C$27+'[39]12th'!$C$28</f>
        <v>0</v>
      </c>
      <c r="J92" s="470"/>
      <c r="K92" s="468">
        <f>'[39]12th'!$F$27+'[39]12th'!$F$28</f>
        <v>0</v>
      </c>
      <c r="L92" s="468"/>
      <c r="M92" s="470">
        <f>'[39]12th'!$D$24+'[39]12th'!$D$25+'[39]12th'!$D$26</f>
        <v>0</v>
      </c>
      <c r="N92" s="470"/>
      <c r="O92" s="472">
        <f>'[39]12th'!$G$24+'[39]12th'!$G$25+'[39]12th'!$G$26</f>
        <v>0</v>
      </c>
      <c r="P92" s="472"/>
      <c r="Q92" s="470">
        <f>'[39]12th'!$D$27+'[39]12th'!$D$28</f>
        <v>0</v>
      </c>
      <c r="R92" s="470"/>
      <c r="S92" s="599">
        <f>'[39]12th'!$G$27+'[39]12th'!$G$28</f>
        <v>0</v>
      </c>
      <c r="T92" s="600"/>
      <c r="U92" s="586">
        <f>'[39]12th'!$L$24</f>
        <v>0</v>
      </c>
      <c r="V92" s="587"/>
      <c r="W92" s="619"/>
      <c r="X92" s="620"/>
      <c r="Y92" s="233"/>
      <c r="Z92" s="12"/>
      <c r="AA92" s="12"/>
      <c r="AB92" s="12"/>
      <c r="AC92" s="12"/>
      <c r="AD92" s="12"/>
      <c r="AE92" s="12"/>
      <c r="AF92" s="12"/>
      <c r="AG92" s="12"/>
      <c r="AH92" s="12"/>
      <c r="AI92" s="12"/>
    </row>
    <row r="93" spans="1:35" ht="12" customHeight="1">
      <c r="A93" s="376" t="s">
        <v>40</v>
      </c>
      <c r="B93" s="377"/>
      <c r="C93" s="582">
        <f>'[39]12th'!$C$29+'[39]12th'!$C$30+'[39]12th'!$C$31+'[39]12th'!$C$32</f>
        <v>0</v>
      </c>
      <c r="D93" s="583"/>
      <c r="E93" s="583"/>
      <c r="F93" s="470"/>
      <c r="G93" s="472">
        <f>'[39]12th'!$F$29+'[39]12th'!$F$30+'[39]12th'!$F$31+'[39]12th'!$F$32</f>
        <v>0</v>
      </c>
      <c r="H93" s="472"/>
      <c r="I93" s="470">
        <f>'[39]12th'!$C$33+'[39]12th'!$C$34</f>
        <v>0</v>
      </c>
      <c r="J93" s="470"/>
      <c r="K93" s="468">
        <f>'[39]12th'!$F$33+'[39]12th'!$F$34</f>
        <v>0</v>
      </c>
      <c r="L93" s="468"/>
      <c r="M93" s="470">
        <f>'[39]12th'!$D$29+'[39]12th'!$D$30+'[39]12th'!$D$31+'[39]12th'!$D$32</f>
        <v>0</v>
      </c>
      <c r="N93" s="470"/>
      <c r="O93" s="472">
        <f>'[39]12th'!$G$29+'[39]12th'!$G$30+'[39]12th'!$G$31+'[39]12th'!$G$32</f>
        <v>0</v>
      </c>
      <c r="P93" s="472"/>
      <c r="Q93" s="470">
        <f>'[39]12th'!$D$33+'[39]12th'!$D$34</f>
        <v>0</v>
      </c>
      <c r="R93" s="470"/>
      <c r="S93" s="599">
        <f>'[39]12th'!$G$33+'[39]12th'!$G$34</f>
        <v>0</v>
      </c>
      <c r="T93" s="600"/>
      <c r="U93" s="586">
        <f>'[39]12th'!$L$29</f>
        <v>0</v>
      </c>
      <c r="V93" s="587"/>
      <c r="W93" s="619"/>
      <c r="X93" s="620"/>
      <c r="Y93" s="233"/>
      <c r="Z93" s="12"/>
      <c r="AA93" s="12"/>
      <c r="AB93" s="12"/>
      <c r="AC93" s="12"/>
      <c r="AD93" s="12"/>
      <c r="AE93" s="12"/>
      <c r="AF93" s="12"/>
      <c r="AG93" s="12"/>
      <c r="AH93" s="12"/>
      <c r="AI93" s="12"/>
    </row>
    <row r="94" spans="1:35" ht="12" customHeight="1">
      <c r="A94" s="376" t="s">
        <v>41</v>
      </c>
      <c r="B94" s="377"/>
      <c r="C94" s="582">
        <f>'[39]12th'!$C$35+'[39]12th'!$C$36+'[39]12th'!$C$37</f>
        <v>0</v>
      </c>
      <c r="D94" s="583"/>
      <c r="E94" s="583"/>
      <c r="F94" s="470"/>
      <c r="G94" s="472">
        <f>'[39]12th'!$F$35+'[39]12th'!$F$36+'[39]12th'!$F$37</f>
        <v>0</v>
      </c>
      <c r="H94" s="472"/>
      <c r="I94" s="470">
        <f>'[39]12th'!$C$38+'[39]12th'!$C$39</f>
        <v>0</v>
      </c>
      <c r="J94" s="470"/>
      <c r="K94" s="472">
        <f>'[39]12th'!$F$38+'[39]12th'!$F$39</f>
        <v>0</v>
      </c>
      <c r="L94" s="472"/>
      <c r="M94" s="470">
        <f>'[39]12th'!$D$35+'[39]12th'!$D$36+'[39]12th'!$D$37</f>
        <v>0</v>
      </c>
      <c r="N94" s="470"/>
      <c r="O94" s="472">
        <f>'[39]12th'!$G$35+'[39]12th'!$G$36+'[39]12th'!$G$37</f>
        <v>0</v>
      </c>
      <c r="P94" s="472"/>
      <c r="Q94" s="470">
        <f>'[39]12th'!$D$38+'[39]12th'!$D$39</f>
        <v>0</v>
      </c>
      <c r="R94" s="470"/>
      <c r="S94" s="601">
        <f>'[39]12th'!$G$38+'[39]12th'!$G$39</f>
        <v>0</v>
      </c>
      <c r="T94" s="602"/>
      <c r="U94" s="586">
        <f>'[39]12th'!$L$35</f>
        <v>0</v>
      </c>
      <c r="V94" s="587"/>
      <c r="W94" s="619"/>
      <c r="X94" s="620"/>
      <c r="Y94" s="233"/>
      <c r="Z94" s="12"/>
      <c r="AA94" s="12"/>
      <c r="AB94" s="12"/>
      <c r="AC94" s="12"/>
      <c r="AD94" s="12"/>
      <c r="AE94" s="12"/>
      <c r="AF94" s="12"/>
      <c r="AG94" s="12"/>
      <c r="AH94" s="12"/>
      <c r="AI94" s="12"/>
    </row>
    <row r="95" spans="1:35" ht="12" customHeight="1">
      <c r="A95" s="376" t="s">
        <v>100</v>
      </c>
      <c r="B95" s="377"/>
      <c r="C95" s="582">
        <f>'[39]12th'!$C$40+'[39]12th'!$C$41+'[39]12th'!$C$42</f>
        <v>0</v>
      </c>
      <c r="D95" s="583"/>
      <c r="E95" s="583"/>
      <c r="F95" s="470"/>
      <c r="G95" s="472">
        <f>'[39]12th'!$F$40+'[39]12th'!$F$41+'[39]12th'!$F$42</f>
        <v>0</v>
      </c>
      <c r="H95" s="472"/>
      <c r="I95" s="470">
        <f>'[39]12th'!$C$43</f>
        <v>0</v>
      </c>
      <c r="J95" s="470"/>
      <c r="K95" s="468">
        <f>'[39]12th'!$F$43</f>
        <v>0</v>
      </c>
      <c r="L95" s="468"/>
      <c r="M95" s="470">
        <f>'[39]12th'!$D$40+'[39]12th'!$D$41+'[39]12th'!$D$42</f>
        <v>0</v>
      </c>
      <c r="N95" s="470"/>
      <c r="O95" s="472">
        <f>'[39]12th'!$G$40+'[39]12th'!$G$41+'[39]12th'!$G$42</f>
        <v>0</v>
      </c>
      <c r="P95" s="472"/>
      <c r="Q95" s="470">
        <f>'[39]12th'!$D$43</f>
        <v>0</v>
      </c>
      <c r="R95" s="470"/>
      <c r="S95" s="599">
        <f>'[39]12th'!$G$43</f>
        <v>0</v>
      </c>
      <c r="T95" s="600"/>
      <c r="U95" s="586">
        <f>'[39]12th'!$L$40</f>
        <v>0</v>
      </c>
      <c r="V95" s="587"/>
      <c r="W95" s="619"/>
      <c r="X95" s="620"/>
      <c r="Y95" s="233"/>
      <c r="Z95" s="12"/>
      <c r="AA95" s="12"/>
      <c r="AB95" s="12"/>
      <c r="AC95" s="12"/>
      <c r="AD95" s="12"/>
      <c r="AE95" s="12"/>
      <c r="AF95" s="12"/>
      <c r="AG95" s="12"/>
      <c r="AH95" s="12"/>
      <c r="AI95" s="12"/>
    </row>
    <row r="96" spans="1:35" ht="12" customHeight="1">
      <c r="A96" s="376" t="s">
        <v>42</v>
      </c>
      <c r="B96" s="377"/>
      <c r="C96" s="582">
        <f>'[39]12th'!$C$45+'[39]12th'!$C$46+'[39]12th'!$C$47</f>
        <v>0</v>
      </c>
      <c r="D96" s="583"/>
      <c r="E96" s="583"/>
      <c r="F96" s="470"/>
      <c r="G96" s="472">
        <f>'[39]12th'!$F$45+'[39]12th'!$F$46+'[39]12th'!$F$47</f>
        <v>0</v>
      </c>
      <c r="H96" s="472"/>
      <c r="I96" s="470">
        <f>'[39]12th'!$C$48+'[39]12th'!$C$49</f>
        <v>0</v>
      </c>
      <c r="J96" s="470"/>
      <c r="K96" s="468">
        <f>'[39]12th'!$F$48+'[39]12th'!$F$49</f>
        <v>0</v>
      </c>
      <c r="L96" s="468"/>
      <c r="M96" s="470">
        <f>'[39]12th'!$D$45+'[39]12th'!$D$46+'[39]12th'!$D$47</f>
        <v>0</v>
      </c>
      <c r="N96" s="470"/>
      <c r="O96" s="472">
        <f>'[39]12th'!$G$45+'[39]12th'!$G$46+'[39]12th'!$G$47</f>
        <v>0</v>
      </c>
      <c r="P96" s="472"/>
      <c r="Q96" s="470">
        <f>'[39]12th'!$D$48+'[39]12th'!$D$49</f>
        <v>0</v>
      </c>
      <c r="R96" s="470"/>
      <c r="S96" s="599">
        <f>'[39]12th'!$G$48+'[39]12th'!$G$49</f>
        <v>0</v>
      </c>
      <c r="T96" s="600"/>
      <c r="U96" s="586">
        <f>'[39]12th'!$L$45</f>
        <v>0</v>
      </c>
      <c r="V96" s="587"/>
      <c r="W96" s="619"/>
      <c r="X96" s="620"/>
      <c r="Y96" s="233"/>
      <c r="Z96" s="12"/>
      <c r="AA96" s="12"/>
      <c r="AB96" s="12"/>
      <c r="AC96" s="12"/>
      <c r="AD96" s="12"/>
      <c r="AE96" s="12"/>
      <c r="AF96" s="12"/>
      <c r="AG96" s="12"/>
      <c r="AH96" s="12"/>
      <c r="AI96" s="12"/>
    </row>
    <row r="97" spans="1:35" ht="12" customHeight="1">
      <c r="A97" s="376" t="s">
        <v>23</v>
      </c>
      <c r="B97" s="377"/>
      <c r="C97" s="582">
        <f>'[39]12th'!$C$50+'[39]12th'!$C$51</f>
        <v>0</v>
      </c>
      <c r="D97" s="583"/>
      <c r="E97" s="583"/>
      <c r="F97" s="470"/>
      <c r="G97" s="472">
        <f>'[39]12th'!$F$50+'[39]12th'!$F$51</f>
        <v>0</v>
      </c>
      <c r="H97" s="472"/>
      <c r="I97" s="470">
        <f>'[39]12th'!$C$52</f>
        <v>0</v>
      </c>
      <c r="J97" s="470"/>
      <c r="K97" s="472">
        <f>'[39]12th'!$F$52</f>
        <v>0</v>
      </c>
      <c r="L97" s="472"/>
      <c r="M97" s="470">
        <f>'[39]12th'!$D$50+'[39]12th'!$D$51</f>
        <v>0</v>
      </c>
      <c r="N97" s="470"/>
      <c r="O97" s="472">
        <f>'[39]12th'!$G$50+'[39]12th'!$G$51</f>
        <v>0</v>
      </c>
      <c r="P97" s="472"/>
      <c r="Q97" s="470">
        <f>'[39]12th'!$D$52</f>
        <v>0</v>
      </c>
      <c r="R97" s="470"/>
      <c r="S97" s="601">
        <f>'[39]12th'!$G$52</f>
        <v>0</v>
      </c>
      <c r="T97" s="602"/>
      <c r="U97" s="586">
        <f>'[39]12th'!$L$50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'[39]12th'!$C$55+'[39]12th'!$C$56</f>
        <v>0</v>
      </c>
      <c r="D98" s="585"/>
      <c r="E98" s="585"/>
      <c r="F98" s="466"/>
      <c r="G98" s="473">
        <f>'[39]12th'!$F$55+'[39]12th'!$F$56</f>
        <v>0</v>
      </c>
      <c r="H98" s="473"/>
      <c r="I98" s="466">
        <f>'[39]12th'!$C$57</f>
        <v>0</v>
      </c>
      <c r="J98" s="466"/>
      <c r="K98" s="469">
        <f>'[39]12th'!$F$57</f>
        <v>0</v>
      </c>
      <c r="L98" s="469"/>
      <c r="M98" s="466">
        <f>'[39]12th'!$D$55+'[39]12th'!$D$56</f>
        <v>0</v>
      </c>
      <c r="N98" s="466"/>
      <c r="O98" s="473">
        <f>'[39]12th'!$G$55+'[39]12th'!$G$56</f>
        <v>0</v>
      </c>
      <c r="P98" s="473"/>
      <c r="Q98" s="466">
        <f>'[39]12th'!$D$57</f>
        <v>0</v>
      </c>
      <c r="R98" s="466"/>
      <c r="S98" s="629">
        <f>'[39]12th'!$G$57</f>
        <v>0</v>
      </c>
      <c r="T98" s="630"/>
      <c r="U98" s="624">
        <f>'[39]12th'!$L$55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'[40]12th'!$C$12+'[40]12th'!$C$13+'[40]12th'!$C$14</f>
        <v>0</v>
      </c>
      <c r="D103" s="504"/>
      <c r="E103" s="504"/>
      <c r="F103" s="505"/>
      <c r="G103" s="471">
        <f>'[40]12th'!$F$12+'[40]12th'!$F$13+'[40]12th'!$F$14</f>
        <v>0</v>
      </c>
      <c r="H103" s="471"/>
      <c r="I103" s="505">
        <f>'[40]12th'!$C$15+'[40]12th'!$C$16</f>
        <v>0</v>
      </c>
      <c r="J103" s="505"/>
      <c r="K103" s="467">
        <f>'[40]12th'!$F$15+'[40]12th'!$F$16</f>
        <v>0</v>
      </c>
      <c r="L103" s="467"/>
      <c r="M103" s="505">
        <f>'[40]12th'!$D$12+'[40]12th'!$D$13+'[40]12th'!$D$14</f>
        <v>0</v>
      </c>
      <c r="N103" s="505"/>
      <c r="O103" s="471">
        <f>'[40]12th'!$G$12+'[40]12th'!$G$13+'[40]12th'!$G$14</f>
        <v>0</v>
      </c>
      <c r="P103" s="471"/>
      <c r="Q103" s="645">
        <f>'[40]12th'!$D$15+'[40]12th'!$D$16</f>
        <v>0</v>
      </c>
      <c r="R103" s="646"/>
      <c r="S103" s="597">
        <f>'[40]12th'!$G$15+'[40]12th'!$G$16</f>
        <v>0</v>
      </c>
      <c r="T103" s="598"/>
      <c r="U103" s="594">
        <f>'[40]12th'!$L$12</f>
        <v>0</v>
      </c>
      <c r="V103" s="627"/>
      <c r="W103" s="649" t="str">
        <f>'[40]12th'!$M$12</f>
        <v>No Service</v>
      </c>
      <c r="X103" s="618"/>
      <c r="Y103" s="233"/>
      <c r="Z103" s="12"/>
      <c r="AA103" s="12"/>
      <c r="AB103" s="12"/>
      <c r="AC103" s="12"/>
      <c r="AD103" s="12"/>
      <c r="AE103" s="12"/>
      <c r="AF103" s="12"/>
      <c r="AG103" s="12"/>
      <c r="AH103" s="12"/>
      <c r="AI103" s="12"/>
    </row>
    <row r="104" spans="1:35" ht="12" customHeight="1">
      <c r="A104" s="376" t="s">
        <v>44</v>
      </c>
      <c r="B104" s="377"/>
      <c r="C104" s="582">
        <f>'[40]12th'!$C$17+'[40]12th'!$C$18+'[40]12th'!$C$19</f>
        <v>0</v>
      </c>
      <c r="D104" s="583"/>
      <c r="E104" s="583"/>
      <c r="F104" s="470"/>
      <c r="G104" s="468">
        <f>'[40]12th'!$F$17+'[40]12th'!$F$18+'[40]12th'!$F$19</f>
        <v>0</v>
      </c>
      <c r="H104" s="468"/>
      <c r="I104" s="470">
        <f>'[40]12th'!$C$20+'[40]12th'!$C$21</f>
        <v>0</v>
      </c>
      <c r="J104" s="470"/>
      <c r="K104" s="468">
        <f>'[40]12th'!$F$20+'[40]12th'!$F$21</f>
        <v>0</v>
      </c>
      <c r="L104" s="468"/>
      <c r="M104" s="470">
        <f>'[40]12th'!$D$17+'[40]12th'!$D$18+'[40]12th'!$D$19</f>
        <v>0</v>
      </c>
      <c r="N104" s="470"/>
      <c r="O104" s="468">
        <f>'[40]12th'!$G$17+'[40]12th'!$G$18+'[40]12th'!$G$19</f>
        <v>0</v>
      </c>
      <c r="P104" s="468"/>
      <c r="Q104" s="643">
        <f>'[40]12th'!$D$20+'[40]12th'!$D$21</f>
        <v>0</v>
      </c>
      <c r="R104" s="644"/>
      <c r="S104" s="599">
        <f>'[40]12th'!$G$20+'[40]12th'!$G$21</f>
        <v>0</v>
      </c>
      <c r="T104" s="600"/>
      <c r="U104" s="586">
        <f>'[40]12th'!$L$17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'[40]12th'!$C$22+'[40]12th'!$C$23+'[40]12th'!$C$24</f>
        <v>0</v>
      </c>
      <c r="D105" s="583"/>
      <c r="E105" s="583"/>
      <c r="F105" s="470"/>
      <c r="G105" s="472">
        <f>'[40]12th'!$F$22+'[40]12th'!$F$23+'[40]12th'!$F$24</f>
        <v>0</v>
      </c>
      <c r="H105" s="472"/>
      <c r="I105" s="470">
        <f>'[40]12th'!$C$25</f>
        <v>0</v>
      </c>
      <c r="J105" s="470"/>
      <c r="K105" s="468">
        <f>'[40]12th'!$F$25</f>
        <v>0</v>
      </c>
      <c r="L105" s="468"/>
      <c r="M105" s="470">
        <f>'[40]12th'!$D$22+'[40]12th'!$D$23+'[40]12th'!$D$24</f>
        <v>0</v>
      </c>
      <c r="N105" s="470"/>
      <c r="O105" s="472">
        <f>'[40]12th'!$G$22+'[40]12th'!$G$23+'[40]12th'!$G$24</f>
        <v>0</v>
      </c>
      <c r="P105" s="472"/>
      <c r="Q105" s="643">
        <f>'[40]12th'!$D$25</f>
        <v>0</v>
      </c>
      <c r="R105" s="644"/>
      <c r="S105" s="599">
        <f>'[40]12th'!$G$25</f>
        <v>0</v>
      </c>
      <c r="T105" s="600"/>
      <c r="U105" s="586">
        <f>'[40]12th'!$L$22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'[40]12th'!$C$28+'[40]12th'!$C$29+'[40]12th'!$C$30</f>
        <v>0</v>
      </c>
      <c r="D106" s="585"/>
      <c r="E106" s="585"/>
      <c r="F106" s="466"/>
      <c r="G106" s="473">
        <f>'[40]12th'!$F$28+'[40]12th'!$F$29+'[40]12th'!$F$30</f>
        <v>0</v>
      </c>
      <c r="H106" s="473"/>
      <c r="I106" s="466">
        <f>'[40]12th'!$C$31</f>
        <v>0</v>
      </c>
      <c r="J106" s="466"/>
      <c r="K106" s="469">
        <f>'[40]12th'!$F$31</f>
        <v>0</v>
      </c>
      <c r="L106" s="469"/>
      <c r="M106" s="466">
        <f>'[40]12th'!$D$28+'[40]12th'!$D$29+'[40]12th'!$D$30</f>
        <v>0</v>
      </c>
      <c r="N106" s="466"/>
      <c r="O106" s="473">
        <f>'[40]12th'!$G$28+'[40]12th'!$G$29+'[40]12th'!$G$30</f>
        <v>0</v>
      </c>
      <c r="P106" s="473"/>
      <c r="Q106" s="641">
        <f>'[40]12th'!$D$31</f>
        <v>0</v>
      </c>
      <c r="R106" s="642"/>
      <c r="S106" s="629">
        <f>'[40]12th'!$G$31</f>
        <v>0</v>
      </c>
      <c r="T106" s="630"/>
      <c r="U106" s="624">
        <f>'[40]12th'!$L$28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'[41]12th'!D12</f>
        <v>18</v>
      </c>
      <c r="I112" s="107">
        <f>'[41]12th'!G12</f>
        <v>18</v>
      </c>
      <c r="J112" s="42">
        <f>'[41]12th'!D12+'[41]12th'!$E$12</f>
        <v>23</v>
      </c>
      <c r="K112" s="107">
        <f>'[41]12th'!G12+'[41]12th'!$H$12</f>
        <v>26</v>
      </c>
      <c r="L112" s="464" t="str">
        <f>'[41]12th'!M12</f>
        <v>G</v>
      </c>
      <c r="M112" s="465"/>
      <c r="N112" s="111">
        <f>'[41]12th'!E12</f>
        <v>5</v>
      </c>
      <c r="O112" s="108">
        <f>'[41]12th'!H12</f>
        <v>8</v>
      </c>
      <c r="P112" s="256">
        <f>'[41]12th'!F12</f>
        <v>2</v>
      </c>
      <c r="Q112" s="108">
        <f>'[41]12th'!I12</f>
        <v>3</v>
      </c>
      <c r="R112" s="464" t="str">
        <f>'[41]12th'!N12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'[41]12th'!D13</f>
        <v>2</v>
      </c>
      <c r="I113" s="27">
        <f>'[41]12th'!G13</f>
        <v>2</v>
      </c>
      <c r="J113" s="28">
        <f>'[41]12th'!D13</f>
        <v>2</v>
      </c>
      <c r="K113" s="27">
        <f>'[41]12th'!G13+'[41]12th'!$H$13</f>
        <v>2</v>
      </c>
      <c r="L113" s="421"/>
      <c r="M113" s="422"/>
      <c r="N113" s="112">
        <f>'[41]12th'!E13</f>
        <v>0</v>
      </c>
      <c r="O113" s="33">
        <f>'[41]12th'!H13</f>
        <v>0</v>
      </c>
      <c r="P113" s="252">
        <f>'[41]12th'!F13</f>
        <v>0</v>
      </c>
      <c r="Q113" s="34">
        <f>'[41]12th'!I13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'[41]12th'!D14</f>
        <v>3</v>
      </c>
      <c r="I114" s="29">
        <f>'[41]12th'!G14</f>
        <v>3</v>
      </c>
      <c r="J114" s="28">
        <f>'[41]12th'!D14+'[41]12th'!$E$14</f>
        <v>4</v>
      </c>
      <c r="K114" s="29">
        <f>'[41]12th'!G14+'[41]12th'!$H$14</f>
        <v>4</v>
      </c>
      <c r="L114" s="421"/>
      <c r="M114" s="422"/>
      <c r="N114" s="112">
        <f>'[41]12th'!E14</f>
        <v>1</v>
      </c>
      <c r="O114" s="34">
        <f>'[41]12th'!H14</f>
        <v>1</v>
      </c>
      <c r="P114" s="252">
        <f>'[41]12th'!F14</f>
        <v>0</v>
      </c>
      <c r="Q114" s="34">
        <f>'[41]12th'!I14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'[41]12th'!D15</f>
        <v>2</v>
      </c>
      <c r="I115" s="29">
        <f>'[41]12th'!G15</f>
        <v>2</v>
      </c>
      <c r="J115" s="28">
        <f>'[41]12th'!D15</f>
        <v>2</v>
      </c>
      <c r="K115" s="29">
        <f>'[41]12th'!G15+'[41]12th'!$H$15</f>
        <v>2</v>
      </c>
      <c r="L115" s="421"/>
      <c r="M115" s="422"/>
      <c r="N115" s="112">
        <f>'[41]12th'!E15</f>
        <v>0</v>
      </c>
      <c r="O115" s="34">
        <f>'[41]12th'!H15</f>
        <v>0</v>
      </c>
      <c r="P115" s="252">
        <f>'[41]12th'!F15</f>
        <v>0</v>
      </c>
      <c r="Q115" s="34">
        <f>'[41]12th'!I15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'[41]12th'!D16</f>
        <v>4</v>
      </c>
      <c r="I116" s="29">
        <f>'[41]12th'!G16</f>
        <v>4</v>
      </c>
      <c r="J116" s="28">
        <f>'[41]12th'!D16</f>
        <v>4</v>
      </c>
      <c r="K116" s="29">
        <f>'[41]12th'!G16+'[41]12th'!$H$16</f>
        <v>4</v>
      </c>
      <c r="L116" s="421" t="str">
        <f>'[41]12th'!M16</f>
        <v>G</v>
      </c>
      <c r="M116" s="422"/>
      <c r="N116" s="112">
        <f>'[41]12th'!E16</f>
        <v>0</v>
      </c>
      <c r="O116" s="34">
        <f>'[41]12th'!H16</f>
        <v>0</v>
      </c>
      <c r="P116" s="252">
        <f>'[41]12th'!F16</f>
        <v>0</v>
      </c>
      <c r="Q116" s="34">
        <f>'[41]12th'!I16</f>
        <v>0</v>
      </c>
      <c r="R116" s="421" t="str">
        <f>'[41]12th'!N16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'[41]12th'!D17</f>
        <v>0</v>
      </c>
      <c r="I117" s="27">
        <f>'[41]12th'!G17</f>
        <v>0</v>
      </c>
      <c r="J117" s="28">
        <f>'[41]12th'!D17</f>
        <v>0</v>
      </c>
      <c r="K117" s="27">
        <f>'[41]12th'!G17+'[41]12th'!$H$17</f>
        <v>0</v>
      </c>
      <c r="L117" s="421"/>
      <c r="M117" s="422"/>
      <c r="N117" s="112">
        <f>'[41]12th'!E17</f>
        <v>0</v>
      </c>
      <c r="O117" s="33">
        <f>'[41]12th'!H17</f>
        <v>0</v>
      </c>
      <c r="P117" s="252">
        <f>'[41]12th'!F17</f>
        <v>0</v>
      </c>
      <c r="Q117" s="34">
        <f>'[41]12th'!I17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'[41]12th'!D18</f>
        <v>1</v>
      </c>
      <c r="I118" s="29">
        <f>'[41]12th'!G18</f>
        <v>1</v>
      </c>
      <c r="J118" s="28">
        <f>'[41]12th'!D18</f>
        <v>1</v>
      </c>
      <c r="K118" s="29">
        <f>'[41]12th'!G18+'[41]12th'!$H$18</f>
        <v>1</v>
      </c>
      <c r="L118" s="421"/>
      <c r="M118" s="422"/>
      <c r="N118" s="112">
        <f>'[41]12th'!E18</f>
        <v>0</v>
      </c>
      <c r="O118" s="34">
        <f>'[41]12th'!H18</f>
        <v>0</v>
      </c>
      <c r="P118" s="252">
        <f>'[41]12th'!F18</f>
        <v>0</v>
      </c>
      <c r="Q118" s="34">
        <f>'[41]12th'!I18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'[41]12th'!D19</f>
        <v>0</v>
      </c>
      <c r="I119" s="29">
        <f>'[41]12th'!G19</f>
        <v>0</v>
      </c>
      <c r="J119" s="28">
        <f>'[41]12th'!D19</f>
        <v>0</v>
      </c>
      <c r="K119" s="29">
        <f>'[41]12th'!G19+'[41]12th'!$H$19</f>
        <v>0</v>
      </c>
      <c r="L119" s="421"/>
      <c r="M119" s="422"/>
      <c r="N119" s="112">
        <f>'[41]12th'!E19</f>
        <v>0</v>
      </c>
      <c r="O119" s="34">
        <f>'[41]12th'!H19</f>
        <v>0</v>
      </c>
      <c r="P119" s="252">
        <f>'[41]12th'!F19</f>
        <v>0</v>
      </c>
      <c r="Q119" s="34">
        <f>'[41]12th'!I19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'[41]12th'!D20</f>
        <v>10</v>
      </c>
      <c r="I120" s="29">
        <f>'[41]12th'!G20</f>
        <v>10</v>
      </c>
      <c r="J120" s="28">
        <f>'[41]12th'!D20+'[41]12th'!$E$20</f>
        <v>11</v>
      </c>
      <c r="K120" s="29">
        <f>'[41]12th'!G20+'[41]12th'!$H$20</f>
        <v>11</v>
      </c>
      <c r="L120" s="421" t="str">
        <f>'[41]12th'!M20</f>
        <v>G</v>
      </c>
      <c r="M120" s="422"/>
      <c r="N120" s="112">
        <f>'[41]12th'!E20</f>
        <v>1</v>
      </c>
      <c r="O120" s="34">
        <f>'[41]12th'!H20</f>
        <v>1</v>
      </c>
      <c r="P120" s="252">
        <f>'[41]12th'!F20</f>
        <v>0</v>
      </c>
      <c r="Q120" s="34">
        <f>'[41]12th'!I20</f>
        <v>0</v>
      </c>
      <c r="R120" s="421" t="str">
        <f>'[41]12th'!N20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'[41]12th'!D21</f>
        <v>1</v>
      </c>
      <c r="I121" s="27">
        <f>'[41]12th'!G21</f>
        <v>1</v>
      </c>
      <c r="J121" s="28">
        <f>'[41]12th'!D21</f>
        <v>1</v>
      </c>
      <c r="K121" s="27">
        <f>'[41]12th'!G21+'[41]12th'!$H$21</f>
        <v>1</v>
      </c>
      <c r="L121" s="421"/>
      <c r="M121" s="422"/>
      <c r="N121" s="112">
        <f>'[41]12th'!E21</f>
        <v>0</v>
      </c>
      <c r="O121" s="33">
        <f>'[41]12th'!H21</f>
        <v>0</v>
      </c>
      <c r="P121" s="252">
        <f>'[41]12th'!F21</f>
        <v>0</v>
      </c>
      <c r="Q121" s="34">
        <f>'[41]12th'!I21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'[41]12th'!D22</f>
        <v>2</v>
      </c>
      <c r="I122" s="29">
        <f>'[41]12th'!G22</f>
        <v>2</v>
      </c>
      <c r="J122" s="28">
        <f>'[41]12th'!D22</f>
        <v>2</v>
      </c>
      <c r="K122" s="29">
        <f>'[41]12th'!G22+'[41]12th'!$H$22</f>
        <v>2</v>
      </c>
      <c r="L122" s="421"/>
      <c r="M122" s="422"/>
      <c r="N122" s="112">
        <f>'[41]12th'!E22</f>
        <v>0</v>
      </c>
      <c r="O122" s="34">
        <f>'[41]12th'!H22</f>
        <v>0</v>
      </c>
      <c r="P122" s="252">
        <f>'[41]12th'!F22</f>
        <v>0</v>
      </c>
      <c r="Q122" s="34">
        <f>'[41]12th'!I22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'[41]12th'!D24</f>
        <v>9</v>
      </c>
      <c r="I123" s="29">
        <f>'[41]12th'!G24</f>
        <v>9</v>
      </c>
      <c r="J123" s="28">
        <f>'[41]12th'!D24</f>
        <v>9</v>
      </c>
      <c r="K123" s="29">
        <f>'[41]12th'!G24+'[41]12th'!$H$24</f>
        <v>9</v>
      </c>
      <c r="L123" s="421" t="str">
        <f>'[41]12th'!M24</f>
        <v>G</v>
      </c>
      <c r="M123" s="422"/>
      <c r="N123" s="112">
        <f>'[41]12th'!E24</f>
        <v>0</v>
      </c>
      <c r="O123" s="34">
        <f>'[41]12th'!H24</f>
        <v>0</v>
      </c>
      <c r="P123" s="252">
        <f>'[41]12th'!F24</f>
        <v>0</v>
      </c>
      <c r="Q123" s="34">
        <f>'[41]12th'!I24</f>
        <v>0</v>
      </c>
      <c r="R123" s="421" t="str">
        <f>'[41]12th'!N24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'[41]12th'!D25</f>
        <v>1</v>
      </c>
      <c r="I124" s="27">
        <f>'[41]12th'!G25</f>
        <v>1</v>
      </c>
      <c r="J124" s="28">
        <f>'[41]12th'!D25</f>
        <v>1</v>
      </c>
      <c r="K124" s="27">
        <f>'[41]12th'!G25+'[41]12th'!$H$25</f>
        <v>1</v>
      </c>
      <c r="L124" s="421"/>
      <c r="M124" s="422"/>
      <c r="N124" s="112">
        <f>'[41]12th'!E25</f>
        <v>0</v>
      </c>
      <c r="O124" s="33">
        <f>'[41]12th'!H25</f>
        <v>0</v>
      </c>
      <c r="P124" s="252">
        <f>'[41]12th'!F25</f>
        <v>0</v>
      </c>
      <c r="Q124" s="34">
        <f>'[41]12th'!I25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'[41]12th'!D26</f>
        <v>1</v>
      </c>
      <c r="I125" s="29">
        <f>'[41]12th'!G26</f>
        <v>1</v>
      </c>
      <c r="J125" s="28">
        <f>'[41]12th'!D26</f>
        <v>1</v>
      </c>
      <c r="K125" s="29">
        <f>'[41]12th'!G26+'[41]12th'!$H$26</f>
        <v>1</v>
      </c>
      <c r="L125" s="421"/>
      <c r="M125" s="422"/>
      <c r="N125" s="112">
        <f>'[41]12th'!E26</f>
        <v>0</v>
      </c>
      <c r="O125" s="34">
        <f>'[41]12th'!H26</f>
        <v>0</v>
      </c>
      <c r="P125" s="252">
        <f>'[41]12th'!F26</f>
        <v>0</v>
      </c>
      <c r="Q125" s="34">
        <f>'[41]12th'!I26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'[41]12th'!D27</f>
        <v>2</v>
      </c>
      <c r="I126" s="31">
        <f>'[41]12th'!G27</f>
        <v>2</v>
      </c>
      <c r="J126" s="32">
        <f>'[41]12th'!D27</f>
        <v>2</v>
      </c>
      <c r="K126" s="31">
        <f>'[41]12th'!G27+'[41]12th'!$H$27</f>
        <v>2</v>
      </c>
      <c r="L126" s="576"/>
      <c r="M126" s="577"/>
      <c r="N126" s="113">
        <f>'[41]12th'!E27</f>
        <v>0</v>
      </c>
      <c r="O126" s="35">
        <f>'[41]12th'!H27</f>
        <v>0</v>
      </c>
      <c r="P126" s="253">
        <f>'[41]12th'!F27</f>
        <v>0</v>
      </c>
      <c r="Q126" s="35">
        <f>'[41]12th'!I27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580" priority="642" stopIfTrue="1" operator="containsText" text="G">
      <formula>NOT(ISERROR(SEARCH("G",L27)))</formula>
    </cfRule>
    <cfRule type="containsText" dxfId="11579" priority="643" stopIfTrue="1" operator="containsText" text="A">
      <formula>NOT(ISERROR(SEARCH("A",L27)))</formula>
    </cfRule>
    <cfRule type="containsText" dxfId="11578" priority="644" stopIfTrue="1" operator="containsText" text="R">
      <formula>NOT(ISERROR(SEARCH("R",L27)))</formula>
    </cfRule>
  </conditionalFormatting>
  <conditionalFormatting sqref="R112 R116 R120 R123 L112 L116 L120 L123">
    <cfRule type="containsText" dxfId="11577" priority="641" stopIfTrue="1" operator="containsText" text="No Service">
      <formula>NOT(ISERROR(SEARCH("No Service",L112)))</formula>
    </cfRule>
  </conditionalFormatting>
  <conditionalFormatting sqref="W103 U103:U106 W90 U90:U98">
    <cfRule type="containsText" dxfId="11576" priority="636" stopIfTrue="1" operator="containsText" text="On Call">
      <formula>NOT(ISERROR(SEARCH("On Call",U90)))</formula>
    </cfRule>
    <cfRule type="containsText" dxfId="11575" priority="637" stopIfTrue="1" operator="containsText" text="No Service">
      <formula>NOT(ISERROR(SEARCH("No Service",U90)))</formula>
    </cfRule>
    <cfRule type="containsText" dxfId="11574" priority="638" stopIfTrue="1" operator="containsText" text="G">
      <formula>NOT(ISERROR(SEARCH("G",U90)))</formula>
    </cfRule>
    <cfRule type="containsText" dxfId="11573" priority="639" stopIfTrue="1" operator="containsText" text="A">
      <formula>NOT(ISERROR(SEARCH("A",U90)))</formula>
    </cfRule>
    <cfRule type="containsText" dxfId="11572" priority="640" stopIfTrue="1" operator="containsText" text="R">
      <formula>NOT(ISERROR(SEARCH("R",U90)))</formula>
    </cfRule>
  </conditionalFormatting>
  <conditionalFormatting sqref="J27">
    <cfRule type="cellIs" dxfId="11571" priority="635" operator="greaterThan">
      <formula>$I$27</formula>
    </cfRule>
  </conditionalFormatting>
  <conditionalFormatting sqref="J28">
    <cfRule type="cellIs" dxfId="11570" priority="634" operator="greaterThan">
      <formula>$I$28</formula>
    </cfRule>
  </conditionalFormatting>
  <conditionalFormatting sqref="J29">
    <cfRule type="cellIs" dxfId="11569" priority="633" operator="greaterThan">
      <formula>$I$29</formula>
    </cfRule>
  </conditionalFormatting>
  <conditionalFormatting sqref="J42">
    <cfRule type="cellIs" dxfId="11568" priority="632" operator="greaterThan">
      <formula>$I$42</formula>
    </cfRule>
  </conditionalFormatting>
  <conditionalFormatting sqref="J43">
    <cfRule type="cellIs" dxfId="11567" priority="631" operator="greaterThan">
      <formula>$I$43</formula>
    </cfRule>
  </conditionalFormatting>
  <conditionalFormatting sqref="J44">
    <cfRule type="cellIs" dxfId="11566" priority="630" operator="greaterThan">
      <formula>$I$44</formula>
    </cfRule>
  </conditionalFormatting>
  <conditionalFormatting sqref="J30">
    <cfRule type="cellIs" dxfId="11565" priority="629" operator="greaterThan">
      <formula>$I$30</formula>
    </cfRule>
  </conditionalFormatting>
  <conditionalFormatting sqref="J31">
    <cfRule type="cellIs" dxfId="11564" priority="628" operator="greaterThan">
      <formula>$I$31</formula>
    </cfRule>
  </conditionalFormatting>
  <conditionalFormatting sqref="J33">
    <cfRule type="cellIs" dxfId="11563" priority="627" operator="greaterThan">
      <formula>$I$33</formula>
    </cfRule>
  </conditionalFormatting>
  <conditionalFormatting sqref="J34">
    <cfRule type="cellIs" dxfId="11562" priority="626" operator="greaterThan">
      <formula>$I$34</formula>
    </cfRule>
  </conditionalFormatting>
  <conditionalFormatting sqref="J36">
    <cfRule type="cellIs" dxfId="11561" priority="625" operator="greaterThan">
      <formula>$I$36</formula>
    </cfRule>
  </conditionalFormatting>
  <conditionalFormatting sqref="J37">
    <cfRule type="cellIs" dxfId="11560" priority="624" operator="greaterThan">
      <formula>$I$37</formula>
    </cfRule>
  </conditionalFormatting>
  <conditionalFormatting sqref="J47">
    <cfRule type="cellIs" dxfId="11559" priority="623" operator="greaterThan">
      <formula>$I$47</formula>
    </cfRule>
  </conditionalFormatting>
  <conditionalFormatting sqref="J45">
    <cfRule type="cellIs" dxfId="11558" priority="622" operator="greaterThan">
      <formula>$I$45</formula>
    </cfRule>
  </conditionalFormatting>
  <conditionalFormatting sqref="J46">
    <cfRule type="cellIs" dxfId="11557" priority="621" operator="greaterThan">
      <formula>$I$46</formula>
    </cfRule>
  </conditionalFormatting>
  <conditionalFormatting sqref="J50">
    <cfRule type="cellIs" dxfId="11556" priority="620" operator="greaterThan">
      <formula>$I$50</formula>
    </cfRule>
  </conditionalFormatting>
  <conditionalFormatting sqref="J51">
    <cfRule type="cellIs" dxfId="11555" priority="619" operator="greaterThan">
      <formula>$I$51</formula>
    </cfRule>
  </conditionalFormatting>
  <conditionalFormatting sqref="J48">
    <cfRule type="cellIs" dxfId="11554" priority="618" operator="greaterThan">
      <formula>$I$48</formula>
    </cfRule>
  </conditionalFormatting>
  <conditionalFormatting sqref="J49">
    <cfRule type="cellIs" dxfId="11553" priority="617" operator="greaterThan">
      <formula>$I$49</formula>
    </cfRule>
  </conditionalFormatting>
  <conditionalFormatting sqref="J52">
    <cfRule type="cellIs" dxfId="11552" priority="616" operator="greaterThan">
      <formula>I52</formula>
    </cfRule>
  </conditionalFormatting>
  <conditionalFormatting sqref="J58">
    <cfRule type="cellIs" dxfId="11551" priority="615" operator="greaterThan">
      <formula>$I$58</formula>
    </cfRule>
  </conditionalFormatting>
  <conditionalFormatting sqref="J59">
    <cfRule type="cellIs" dxfId="11550" priority="614" operator="greaterThan">
      <formula>$I$59</formula>
    </cfRule>
  </conditionalFormatting>
  <conditionalFormatting sqref="J64">
    <cfRule type="cellIs" dxfId="11549" priority="613" operator="greaterThan">
      <formula>$I$64</formula>
    </cfRule>
  </conditionalFormatting>
  <conditionalFormatting sqref="J62">
    <cfRule type="cellIs" dxfId="11548" priority="612" operator="greaterThan">
      <formula>$I$62</formula>
    </cfRule>
  </conditionalFormatting>
  <conditionalFormatting sqref="J65">
    <cfRule type="cellIs" dxfId="11547" priority="611" operator="greaterThan">
      <formula>$I$65</formula>
    </cfRule>
  </conditionalFormatting>
  <conditionalFormatting sqref="J60">
    <cfRule type="cellIs" dxfId="11546" priority="610" operator="greaterThan">
      <formula>$I$60</formula>
    </cfRule>
  </conditionalFormatting>
  <conditionalFormatting sqref="J66">
    <cfRule type="cellIs" dxfId="11545" priority="609" operator="greaterThan">
      <formula>$I$66</formula>
    </cfRule>
  </conditionalFormatting>
  <conditionalFormatting sqref="J72">
    <cfRule type="cellIs" dxfId="11544" priority="608" operator="greaterThan">
      <formula>$I$72</formula>
    </cfRule>
  </conditionalFormatting>
  <conditionalFormatting sqref="J74">
    <cfRule type="cellIs" dxfId="11543" priority="607" operator="greaterThan">
      <formula>$I$74</formula>
    </cfRule>
  </conditionalFormatting>
  <conditionalFormatting sqref="J73">
    <cfRule type="cellIs" dxfId="11542" priority="606" operator="greaterThan">
      <formula>$I$73</formula>
    </cfRule>
  </conditionalFormatting>
  <conditionalFormatting sqref="J75">
    <cfRule type="cellIs" dxfId="11541" priority="605" operator="greaterThan">
      <formula>$I$75</formula>
    </cfRule>
  </conditionalFormatting>
  <conditionalFormatting sqref="J76">
    <cfRule type="cellIs" dxfId="11540" priority="604" operator="greaterThan">
      <formula>$I$76</formula>
    </cfRule>
  </conditionalFormatting>
  <conditionalFormatting sqref="J61">
    <cfRule type="cellIs" dxfId="11539" priority="603" operator="greaterThan">
      <formula>$I$61</formula>
    </cfRule>
  </conditionalFormatting>
  <conditionalFormatting sqref="J77">
    <cfRule type="cellIs" dxfId="11538" priority="602" operator="greaterThan">
      <formula>$I$77</formula>
    </cfRule>
  </conditionalFormatting>
  <conditionalFormatting sqref="J78">
    <cfRule type="cellIs" dxfId="11537" priority="601" operator="greaterThan">
      <formula>$I$78</formula>
    </cfRule>
  </conditionalFormatting>
  <conditionalFormatting sqref="J79">
    <cfRule type="cellIs" dxfId="11536" priority="600" operator="greaterThan">
      <formula>$I$79</formula>
    </cfRule>
  </conditionalFormatting>
  <conditionalFormatting sqref="J80">
    <cfRule type="cellIs" dxfId="11535" priority="599" operator="greaterThan">
      <formula>$I$80</formula>
    </cfRule>
  </conditionalFormatting>
  <conditionalFormatting sqref="J81">
    <cfRule type="cellIs" dxfId="11534" priority="598" operator="greaterThan">
      <formula>I81</formula>
    </cfRule>
  </conditionalFormatting>
  <conditionalFormatting sqref="L27">
    <cfRule type="cellIs" dxfId="11533" priority="597" operator="greaterThan">
      <formula>$K$27</formula>
    </cfRule>
  </conditionalFormatting>
  <conditionalFormatting sqref="L28">
    <cfRule type="cellIs" dxfId="11532" priority="596" operator="greaterThan">
      <formula>$K$28</formula>
    </cfRule>
  </conditionalFormatting>
  <conditionalFormatting sqref="L29">
    <cfRule type="cellIs" dxfId="11531" priority="595" operator="greaterThan">
      <formula>$K$29</formula>
    </cfRule>
  </conditionalFormatting>
  <conditionalFormatting sqref="L42">
    <cfRule type="cellIs" dxfId="11530" priority="594" operator="greaterThan">
      <formula>$K$42</formula>
    </cfRule>
  </conditionalFormatting>
  <conditionalFormatting sqref="L43">
    <cfRule type="cellIs" dxfId="11529" priority="593" operator="greaterThan">
      <formula>$K$43</formula>
    </cfRule>
  </conditionalFormatting>
  <conditionalFormatting sqref="L44">
    <cfRule type="cellIs" dxfId="11528" priority="592" operator="greaterThan">
      <formula>$K$44</formula>
    </cfRule>
  </conditionalFormatting>
  <conditionalFormatting sqref="L30">
    <cfRule type="cellIs" dxfId="11527" priority="591" operator="greaterThan">
      <formula>$K$30</formula>
    </cfRule>
  </conditionalFormatting>
  <conditionalFormatting sqref="L31">
    <cfRule type="cellIs" dxfId="11526" priority="590" operator="greaterThan">
      <formula>$K$31</formula>
    </cfRule>
  </conditionalFormatting>
  <conditionalFormatting sqref="Z27">
    <cfRule type="cellIs" dxfId="11525" priority="589" operator="greaterThan">
      <formula>$Y$27</formula>
    </cfRule>
  </conditionalFormatting>
  <conditionalFormatting sqref="Z28">
    <cfRule type="cellIs" dxfId="11524" priority="588" operator="greaterThan">
      <formula>$Y$28</formula>
    </cfRule>
  </conditionalFormatting>
  <conditionalFormatting sqref="Z29">
    <cfRule type="cellIs" dxfId="11523" priority="587" operator="greaterThan">
      <formula>$Y$29</formula>
    </cfRule>
  </conditionalFormatting>
  <conditionalFormatting sqref="Z42">
    <cfRule type="cellIs" dxfId="11522" priority="586" operator="greaterThan">
      <formula>$Y$42</formula>
    </cfRule>
  </conditionalFormatting>
  <conditionalFormatting sqref="Z43">
    <cfRule type="cellIs" dxfId="11521" priority="585" operator="greaterThan">
      <formula>$Y$43</formula>
    </cfRule>
  </conditionalFormatting>
  <conditionalFormatting sqref="Z44">
    <cfRule type="cellIs" dxfId="11520" priority="584" operator="greaterThan">
      <formula>$Y$44</formula>
    </cfRule>
  </conditionalFormatting>
  <conditionalFormatting sqref="Z30">
    <cfRule type="cellIs" dxfId="11519" priority="583" operator="greaterThan">
      <formula>$Y$30</formula>
    </cfRule>
  </conditionalFormatting>
  <conditionalFormatting sqref="Z31">
    <cfRule type="cellIs" dxfId="11518" priority="582" operator="greaterThan">
      <formula>$Y$31</formula>
    </cfRule>
  </conditionalFormatting>
  <conditionalFormatting sqref="AB27">
    <cfRule type="cellIs" dxfId="11517" priority="581" operator="greaterThan">
      <formula>$AA$27</formula>
    </cfRule>
  </conditionalFormatting>
  <conditionalFormatting sqref="AB28">
    <cfRule type="cellIs" dxfId="11516" priority="580" operator="greaterThan">
      <formula>$AA$28</formula>
    </cfRule>
  </conditionalFormatting>
  <conditionalFormatting sqref="AB29">
    <cfRule type="cellIs" dxfId="11515" priority="579" operator="greaterThan">
      <formula>$AA$29</formula>
    </cfRule>
  </conditionalFormatting>
  <conditionalFormatting sqref="AB42">
    <cfRule type="cellIs" dxfId="11514" priority="578" operator="greaterThan">
      <formula>$AA$42</formula>
    </cfRule>
  </conditionalFormatting>
  <conditionalFormatting sqref="AB43">
    <cfRule type="cellIs" dxfId="11513" priority="577" operator="greaterThan">
      <formula>$AA$43</formula>
    </cfRule>
  </conditionalFormatting>
  <conditionalFormatting sqref="AB44">
    <cfRule type="cellIs" dxfId="11512" priority="576" operator="greaterThan">
      <formula>$AA$44</formula>
    </cfRule>
  </conditionalFormatting>
  <conditionalFormatting sqref="AB30">
    <cfRule type="cellIs" dxfId="11511" priority="575" operator="greaterThan">
      <formula>$AA$30</formula>
    </cfRule>
  </conditionalFormatting>
  <conditionalFormatting sqref="AB31">
    <cfRule type="cellIs" dxfId="11510" priority="574" operator="greaterThan">
      <formula>$AA$31</formula>
    </cfRule>
  </conditionalFormatting>
  <conditionalFormatting sqref="L33">
    <cfRule type="cellIs" dxfId="11509" priority="573" operator="greaterThan">
      <formula>$K$33</formula>
    </cfRule>
  </conditionalFormatting>
  <conditionalFormatting sqref="L34">
    <cfRule type="cellIs" dxfId="11508" priority="572" operator="greaterThan">
      <formula>$K$34</formula>
    </cfRule>
  </conditionalFormatting>
  <conditionalFormatting sqref="L36">
    <cfRule type="cellIs" dxfId="11507" priority="571" operator="greaterThan">
      <formula>$K$36</formula>
    </cfRule>
  </conditionalFormatting>
  <conditionalFormatting sqref="L37">
    <cfRule type="cellIs" dxfId="11506" priority="570" operator="greaterThan">
      <formula>$K$37</formula>
    </cfRule>
  </conditionalFormatting>
  <conditionalFormatting sqref="L47">
    <cfRule type="cellIs" dxfId="11505" priority="569" operator="greaterThan">
      <formula>$K$47</formula>
    </cfRule>
  </conditionalFormatting>
  <conditionalFormatting sqref="L45">
    <cfRule type="cellIs" dxfId="11504" priority="568" operator="greaterThan">
      <formula>$K$45</formula>
    </cfRule>
  </conditionalFormatting>
  <conditionalFormatting sqref="L46">
    <cfRule type="cellIs" dxfId="11503" priority="567" operator="greaterThan">
      <formula>$K$46</formula>
    </cfRule>
  </conditionalFormatting>
  <conditionalFormatting sqref="L50">
    <cfRule type="cellIs" dxfId="11502" priority="566" operator="greaterThan">
      <formula>$K$50</formula>
    </cfRule>
  </conditionalFormatting>
  <conditionalFormatting sqref="L51">
    <cfRule type="cellIs" dxfId="11501" priority="565" operator="greaterThan">
      <formula>$K$51</formula>
    </cfRule>
  </conditionalFormatting>
  <conditionalFormatting sqref="L48">
    <cfRule type="cellIs" dxfId="11500" priority="564" operator="greaterThan">
      <formula>$K$48</formula>
    </cfRule>
  </conditionalFormatting>
  <conditionalFormatting sqref="L49">
    <cfRule type="cellIs" dxfId="11499" priority="563" operator="greaterThan">
      <formula>$K$49</formula>
    </cfRule>
  </conditionalFormatting>
  <conditionalFormatting sqref="L52">
    <cfRule type="cellIs" dxfId="11498" priority="562" operator="greaterThan">
      <formula>$K$52</formula>
    </cfRule>
  </conditionalFormatting>
  <conditionalFormatting sqref="Z33">
    <cfRule type="cellIs" dxfId="11497" priority="561" operator="greaterThan">
      <formula>$Y$33</formula>
    </cfRule>
  </conditionalFormatting>
  <conditionalFormatting sqref="Z34">
    <cfRule type="cellIs" dxfId="11496" priority="560" operator="greaterThan">
      <formula>$Y$34</formula>
    </cfRule>
  </conditionalFormatting>
  <conditionalFormatting sqref="Z36">
    <cfRule type="cellIs" dxfId="11495" priority="559" operator="greaterThan">
      <formula>$Y$36</formula>
    </cfRule>
  </conditionalFormatting>
  <conditionalFormatting sqref="Z37">
    <cfRule type="cellIs" dxfId="11494" priority="558" operator="greaterThan">
      <formula>$Y$37</formula>
    </cfRule>
  </conditionalFormatting>
  <conditionalFormatting sqref="Z47">
    <cfRule type="cellIs" dxfId="11493" priority="557" operator="greaterThan">
      <formula>$Y$47</formula>
    </cfRule>
  </conditionalFormatting>
  <conditionalFormatting sqref="Z45">
    <cfRule type="cellIs" dxfId="11492" priority="556" operator="greaterThan">
      <formula>$Y$45</formula>
    </cfRule>
  </conditionalFormatting>
  <conditionalFormatting sqref="Z46">
    <cfRule type="cellIs" dxfId="11491" priority="555" operator="greaterThan">
      <formula>$Y$46</formula>
    </cfRule>
  </conditionalFormatting>
  <conditionalFormatting sqref="Z50">
    <cfRule type="cellIs" dxfId="11490" priority="554" operator="greaterThan">
      <formula>$Y$50</formula>
    </cfRule>
  </conditionalFormatting>
  <conditionalFormatting sqref="Z51">
    <cfRule type="cellIs" dxfId="11489" priority="553" operator="greaterThan">
      <formula>$Y$51</formula>
    </cfRule>
  </conditionalFormatting>
  <conditionalFormatting sqref="Z48">
    <cfRule type="cellIs" dxfId="11488" priority="552" operator="greaterThan">
      <formula>$Y$48</formula>
    </cfRule>
  </conditionalFormatting>
  <conditionalFormatting sqref="Z49">
    <cfRule type="cellIs" dxfId="11487" priority="551" operator="greaterThan">
      <formula>$Y$49</formula>
    </cfRule>
  </conditionalFormatting>
  <conditionalFormatting sqref="Z52">
    <cfRule type="cellIs" dxfId="11486" priority="550" operator="greaterThan">
      <formula>$Y$52</formula>
    </cfRule>
  </conditionalFormatting>
  <conditionalFormatting sqref="AB33">
    <cfRule type="cellIs" dxfId="11485" priority="549" operator="greaterThan">
      <formula>$AA$33</formula>
    </cfRule>
  </conditionalFormatting>
  <conditionalFormatting sqref="AB34">
    <cfRule type="cellIs" dxfId="11484" priority="548" operator="greaterThan">
      <formula>$AA$34</formula>
    </cfRule>
  </conditionalFormatting>
  <conditionalFormatting sqref="AB36">
    <cfRule type="cellIs" dxfId="11483" priority="547" operator="greaterThan">
      <formula>$AA$36</formula>
    </cfRule>
  </conditionalFormatting>
  <conditionalFormatting sqref="AB37">
    <cfRule type="cellIs" dxfId="11482" priority="546" operator="greaterThan">
      <formula>$AA$37</formula>
    </cfRule>
  </conditionalFormatting>
  <conditionalFormatting sqref="AB47">
    <cfRule type="cellIs" dxfId="11481" priority="545" operator="greaterThan">
      <formula>$AA$47</formula>
    </cfRule>
  </conditionalFormatting>
  <conditionalFormatting sqref="AB45">
    <cfRule type="cellIs" dxfId="11480" priority="544" operator="greaterThan">
      <formula>$AA$45</formula>
    </cfRule>
  </conditionalFormatting>
  <conditionalFormatting sqref="AB46">
    <cfRule type="cellIs" dxfId="11479" priority="543" operator="greaterThan">
      <formula>$AA$46</formula>
    </cfRule>
  </conditionalFormatting>
  <conditionalFormatting sqref="AB50">
    <cfRule type="cellIs" dxfId="11478" priority="542" operator="greaterThan">
      <formula>$AA$50</formula>
    </cfRule>
  </conditionalFormatting>
  <conditionalFormatting sqref="AB51">
    <cfRule type="cellIs" dxfId="11477" priority="541" operator="greaterThan">
      <formula>$AA$51</formula>
    </cfRule>
  </conditionalFormatting>
  <conditionalFormatting sqref="AB48">
    <cfRule type="cellIs" dxfId="11476" priority="540" operator="greaterThan">
      <formula>$AA$48</formula>
    </cfRule>
  </conditionalFormatting>
  <conditionalFormatting sqref="AB49">
    <cfRule type="cellIs" dxfId="11475" priority="539" operator="greaterThan">
      <formula>$AA$49</formula>
    </cfRule>
  </conditionalFormatting>
  <conditionalFormatting sqref="AB52">
    <cfRule type="cellIs" dxfId="11474" priority="538" operator="greaterThan">
      <formula>$AA$52</formula>
    </cfRule>
  </conditionalFormatting>
  <conditionalFormatting sqref="L58">
    <cfRule type="cellIs" dxfId="11473" priority="537" operator="greaterThan">
      <formula>$K$58</formula>
    </cfRule>
  </conditionalFormatting>
  <conditionalFormatting sqref="L59">
    <cfRule type="cellIs" dxfId="11472" priority="536" operator="greaterThan">
      <formula>$K$59</formula>
    </cfRule>
  </conditionalFormatting>
  <conditionalFormatting sqref="L64">
    <cfRule type="cellIs" dxfId="11471" priority="535" operator="greaterThan">
      <formula>$K$64</formula>
    </cfRule>
  </conditionalFormatting>
  <conditionalFormatting sqref="L62">
    <cfRule type="cellIs" dxfId="11470" priority="534" operator="greaterThan">
      <formula>$K$62</formula>
    </cfRule>
  </conditionalFormatting>
  <conditionalFormatting sqref="L65">
    <cfRule type="cellIs" dxfId="11469" priority="533" operator="greaterThan">
      <formula>$K$65</formula>
    </cfRule>
  </conditionalFormatting>
  <conditionalFormatting sqref="L60">
    <cfRule type="cellIs" dxfId="11468" priority="532" operator="greaterThan">
      <formula>$K$60</formula>
    </cfRule>
  </conditionalFormatting>
  <conditionalFormatting sqref="L66">
    <cfRule type="cellIs" dxfId="11467" priority="531" operator="greaterThan">
      <formula>$K$66</formula>
    </cfRule>
  </conditionalFormatting>
  <conditionalFormatting sqref="Z58">
    <cfRule type="cellIs" dxfId="11466" priority="530" operator="greaterThan">
      <formula>$Y$58</formula>
    </cfRule>
  </conditionalFormatting>
  <conditionalFormatting sqref="Z59">
    <cfRule type="cellIs" dxfId="11465" priority="529" operator="greaterThan">
      <formula>$Y$59</formula>
    </cfRule>
  </conditionalFormatting>
  <conditionalFormatting sqref="Z64">
    <cfRule type="cellIs" dxfId="11464" priority="528" operator="greaterThan">
      <formula>$Y$64</formula>
    </cfRule>
  </conditionalFormatting>
  <conditionalFormatting sqref="Z62">
    <cfRule type="cellIs" dxfId="11463" priority="527" operator="greaterThan">
      <formula>$Y$62</formula>
    </cfRule>
  </conditionalFormatting>
  <conditionalFormatting sqref="Z65">
    <cfRule type="cellIs" dxfId="11462" priority="526" operator="greaterThan">
      <formula>$Y$65</formula>
    </cfRule>
  </conditionalFormatting>
  <conditionalFormatting sqref="Z60">
    <cfRule type="cellIs" dxfId="11461" priority="525" operator="greaterThan">
      <formula>$Y$60</formula>
    </cfRule>
  </conditionalFormatting>
  <conditionalFormatting sqref="Z66">
    <cfRule type="cellIs" dxfId="11460" priority="524" operator="greaterThan">
      <formula>$Y$66</formula>
    </cfRule>
  </conditionalFormatting>
  <conditionalFormatting sqref="AB58">
    <cfRule type="cellIs" dxfId="11459" priority="523" operator="greaterThan">
      <formula>$AA$58</formula>
    </cfRule>
  </conditionalFormatting>
  <conditionalFormatting sqref="AB59">
    <cfRule type="cellIs" dxfId="11458" priority="522" operator="greaterThan">
      <formula>$AA$59</formula>
    </cfRule>
  </conditionalFormatting>
  <conditionalFormatting sqref="AB64">
    <cfRule type="cellIs" dxfId="11457" priority="521" operator="greaterThan">
      <formula>$AA$64</formula>
    </cfRule>
  </conditionalFormatting>
  <conditionalFormatting sqref="AB62">
    <cfRule type="cellIs" dxfId="11456" priority="520" operator="greaterThan">
      <formula>$AA$62</formula>
    </cfRule>
  </conditionalFormatting>
  <conditionalFormatting sqref="AB65">
    <cfRule type="cellIs" dxfId="11455" priority="519" operator="greaterThan">
      <formula>$AA$65</formula>
    </cfRule>
  </conditionalFormatting>
  <conditionalFormatting sqref="AB60">
    <cfRule type="cellIs" dxfId="11454" priority="518" operator="greaterThan">
      <formula>$AA$60</formula>
    </cfRule>
  </conditionalFormatting>
  <conditionalFormatting sqref="AB66">
    <cfRule type="cellIs" dxfId="11453" priority="517" operator="greaterThan">
      <formula>$AA$66</formula>
    </cfRule>
  </conditionalFormatting>
  <conditionalFormatting sqref="L72">
    <cfRule type="cellIs" dxfId="11452" priority="516" operator="greaterThan">
      <formula>$K$72</formula>
    </cfRule>
  </conditionalFormatting>
  <conditionalFormatting sqref="L74">
    <cfRule type="cellIs" dxfId="11451" priority="515" operator="greaterThan">
      <formula>$K$74</formula>
    </cfRule>
  </conditionalFormatting>
  <conditionalFormatting sqref="L73">
    <cfRule type="cellIs" dxfId="11450" priority="514" operator="greaterThan">
      <formula>$K$73</formula>
    </cfRule>
  </conditionalFormatting>
  <conditionalFormatting sqref="L75">
    <cfRule type="cellIs" dxfId="11449" priority="513" operator="greaterThan">
      <formula>$K$75</formula>
    </cfRule>
  </conditionalFormatting>
  <conditionalFormatting sqref="L76">
    <cfRule type="cellIs" dxfId="11448" priority="512" operator="greaterThan">
      <formula>$K$76</formula>
    </cfRule>
  </conditionalFormatting>
  <conditionalFormatting sqref="Z72">
    <cfRule type="cellIs" dxfId="11447" priority="511" operator="greaterThan">
      <formula>$Y$72</formula>
    </cfRule>
  </conditionalFormatting>
  <conditionalFormatting sqref="Z74">
    <cfRule type="cellIs" dxfId="11446" priority="510" operator="greaterThan">
      <formula>$Y$74</formula>
    </cfRule>
  </conditionalFormatting>
  <conditionalFormatting sqref="Z73">
    <cfRule type="cellIs" dxfId="11445" priority="509" operator="greaterThan">
      <formula>$Y$73</formula>
    </cfRule>
  </conditionalFormatting>
  <conditionalFormatting sqref="Z75">
    <cfRule type="cellIs" dxfId="11444" priority="508" operator="greaterThan">
      <formula>$Y$75</formula>
    </cfRule>
  </conditionalFormatting>
  <conditionalFormatting sqref="Z76">
    <cfRule type="cellIs" dxfId="11443" priority="507" operator="greaterThan">
      <formula>$Y$76</formula>
    </cfRule>
  </conditionalFormatting>
  <conditionalFormatting sqref="AB72">
    <cfRule type="cellIs" dxfId="11442" priority="506" operator="greaterThan">
      <formula>$AA$72</formula>
    </cfRule>
  </conditionalFormatting>
  <conditionalFormatting sqref="AB74">
    <cfRule type="cellIs" dxfId="11441" priority="505" operator="greaterThan">
      <formula>$AA$74</formula>
    </cfRule>
  </conditionalFormatting>
  <conditionalFormatting sqref="AB73">
    <cfRule type="cellIs" dxfId="11440" priority="504" operator="greaterThan">
      <formula>$AA$73</formula>
    </cfRule>
  </conditionalFormatting>
  <conditionalFormatting sqref="AB75">
    <cfRule type="cellIs" dxfId="11439" priority="503" operator="greaterThan">
      <formula>$AA$75</formula>
    </cfRule>
  </conditionalFormatting>
  <conditionalFormatting sqref="AB76">
    <cfRule type="cellIs" dxfId="11438" priority="502" operator="greaterThan">
      <formula>$AA$76</formula>
    </cfRule>
  </conditionalFormatting>
  <conditionalFormatting sqref="L61">
    <cfRule type="cellIs" dxfId="11437" priority="501" operator="greaterThan">
      <formula>$K$61</formula>
    </cfRule>
  </conditionalFormatting>
  <conditionalFormatting sqref="Z61">
    <cfRule type="cellIs" dxfId="11436" priority="500" operator="greaterThan">
      <formula>$Y$61</formula>
    </cfRule>
  </conditionalFormatting>
  <conditionalFormatting sqref="AB61">
    <cfRule type="cellIs" dxfId="11435" priority="499" operator="greaterThan">
      <formula>$AA$61</formula>
    </cfRule>
  </conditionalFormatting>
  <conditionalFormatting sqref="L77">
    <cfRule type="cellIs" dxfId="11434" priority="498" operator="greaterThan">
      <formula>$K$77</formula>
    </cfRule>
  </conditionalFormatting>
  <conditionalFormatting sqref="L78">
    <cfRule type="cellIs" dxfId="11433" priority="497" operator="greaterThan">
      <formula>$K$78</formula>
    </cfRule>
  </conditionalFormatting>
  <conditionalFormatting sqref="L79">
    <cfRule type="cellIs" dxfId="11432" priority="496" operator="greaterThan">
      <formula>$K$79</formula>
    </cfRule>
  </conditionalFormatting>
  <conditionalFormatting sqref="L80">
    <cfRule type="cellIs" dxfId="11431" priority="495" operator="greaterThan">
      <formula>$K$80</formula>
    </cfRule>
  </conditionalFormatting>
  <conditionalFormatting sqref="L81">
    <cfRule type="cellIs" dxfId="11430" priority="494" operator="greaterThan">
      <formula>$K$81</formula>
    </cfRule>
  </conditionalFormatting>
  <conditionalFormatting sqref="Z77">
    <cfRule type="cellIs" dxfId="11429" priority="493" operator="greaterThan">
      <formula>$Y$77</formula>
    </cfRule>
  </conditionalFormatting>
  <conditionalFormatting sqref="Z78">
    <cfRule type="cellIs" dxfId="11428" priority="492" operator="greaterThan">
      <formula>$Y$78</formula>
    </cfRule>
  </conditionalFormatting>
  <conditionalFormatting sqref="Z79">
    <cfRule type="cellIs" dxfId="11427" priority="491" operator="greaterThan">
      <formula>$Y$79</formula>
    </cfRule>
  </conditionalFormatting>
  <conditionalFormatting sqref="Z80">
    <cfRule type="cellIs" dxfId="11426" priority="490" operator="greaterThan">
      <formula>$Y$80</formula>
    </cfRule>
  </conditionalFormatting>
  <conditionalFormatting sqref="Z81">
    <cfRule type="cellIs" dxfId="11425" priority="489" operator="greaterThan">
      <formula>$Y$81</formula>
    </cfRule>
  </conditionalFormatting>
  <conditionalFormatting sqref="AB77">
    <cfRule type="cellIs" dxfId="11424" priority="488" operator="greaterThan">
      <formula>$AA$77</formula>
    </cfRule>
  </conditionalFormatting>
  <conditionalFormatting sqref="AB78">
    <cfRule type="cellIs" dxfId="11423" priority="487" operator="greaterThan">
      <formula>$AA$78</formula>
    </cfRule>
  </conditionalFormatting>
  <conditionalFormatting sqref="AB79">
    <cfRule type="cellIs" dxfId="11422" priority="486" operator="greaterThan">
      <formula>$AA$79</formula>
    </cfRule>
  </conditionalFormatting>
  <conditionalFormatting sqref="AB80">
    <cfRule type="cellIs" dxfId="11421" priority="485" operator="greaterThan">
      <formula>$AA$80</formula>
    </cfRule>
  </conditionalFormatting>
  <conditionalFormatting sqref="AB81">
    <cfRule type="cellIs" dxfId="11420" priority="484" operator="greaterThan">
      <formula>$AA$81</formula>
    </cfRule>
  </conditionalFormatting>
  <conditionalFormatting sqref="J63">
    <cfRule type="cellIs" dxfId="11419" priority="483" operator="greaterThan">
      <formula>$I$63</formula>
    </cfRule>
  </conditionalFormatting>
  <conditionalFormatting sqref="L63">
    <cfRule type="cellIs" dxfId="11418" priority="482" operator="greaterThan">
      <formula>$K$63</formula>
    </cfRule>
  </conditionalFormatting>
  <conditionalFormatting sqref="Z63">
    <cfRule type="cellIs" dxfId="11417" priority="481" operator="greaterThan">
      <formula>$Y$63</formula>
    </cfRule>
  </conditionalFormatting>
  <conditionalFormatting sqref="AB63">
    <cfRule type="cellIs" dxfId="11416" priority="480" operator="greaterThan">
      <formula>$AA$63</formula>
    </cfRule>
  </conditionalFormatting>
  <conditionalFormatting sqref="J67">
    <cfRule type="cellIs" dxfId="11415" priority="479" operator="greaterThan">
      <formula>$I$67</formula>
    </cfRule>
  </conditionalFormatting>
  <conditionalFormatting sqref="L67">
    <cfRule type="cellIs" dxfId="11414" priority="478" operator="greaterThan">
      <formula>$K$67</formula>
    </cfRule>
  </conditionalFormatting>
  <conditionalFormatting sqref="Z67">
    <cfRule type="cellIs" dxfId="11413" priority="477" operator="greaterThan">
      <formula>$Y$67</formula>
    </cfRule>
  </conditionalFormatting>
  <conditionalFormatting sqref="AB67">
    <cfRule type="cellIs" dxfId="11412" priority="476" operator="greaterThan">
      <formula>$AA$67</formula>
    </cfRule>
  </conditionalFormatting>
  <conditionalFormatting sqref="S27 S31">
    <cfRule type="expression" dxfId="11411" priority="474">
      <formula>J27&gt;=I27-8</formula>
    </cfRule>
    <cfRule type="expression" dxfId="11410" priority="475">
      <formula>J27&lt;I27-8</formula>
    </cfRule>
  </conditionalFormatting>
  <conditionalFormatting sqref="S28">
    <cfRule type="expression" dxfId="11409" priority="472">
      <formula>J28&gt;=I28-8</formula>
    </cfRule>
    <cfRule type="expression" dxfId="11408" priority="473">
      <formula>J28&lt;I28-8</formula>
    </cfRule>
  </conditionalFormatting>
  <conditionalFormatting sqref="S29">
    <cfRule type="expression" dxfId="11407" priority="470">
      <formula>J29&gt;=I29-8</formula>
    </cfRule>
    <cfRule type="expression" dxfId="11406" priority="471">
      <formula>J29&lt;I29-8</formula>
    </cfRule>
  </conditionalFormatting>
  <conditionalFormatting sqref="S42">
    <cfRule type="expression" dxfId="11405" priority="468">
      <formula>J42&gt;=I42-8</formula>
    </cfRule>
    <cfRule type="expression" dxfId="11404" priority="469">
      <formula>J42&lt;I42-8</formula>
    </cfRule>
  </conditionalFormatting>
  <conditionalFormatting sqref="S43">
    <cfRule type="expression" dxfId="11403" priority="466">
      <formula>J43&gt;=I43-8</formula>
    </cfRule>
    <cfRule type="expression" dxfId="11402" priority="467">
      <formula>J43&lt;I43-8</formula>
    </cfRule>
  </conditionalFormatting>
  <conditionalFormatting sqref="S44">
    <cfRule type="expression" dxfId="11401" priority="464">
      <formula>J44&gt;=I44-8</formula>
    </cfRule>
    <cfRule type="expression" dxfId="11400" priority="465">
      <formula>J44&lt;I44-8</formula>
    </cfRule>
  </conditionalFormatting>
  <conditionalFormatting sqref="S30">
    <cfRule type="expression" dxfId="11399" priority="462">
      <formula>J30&gt;=I30-8</formula>
    </cfRule>
    <cfRule type="expression" dxfId="11398" priority="463">
      <formula>J30&lt;I30-8</formula>
    </cfRule>
  </conditionalFormatting>
  <conditionalFormatting sqref="S33">
    <cfRule type="expression" dxfId="11397" priority="458">
      <formula>J33&gt;=I33-8</formula>
    </cfRule>
    <cfRule type="expression" dxfId="11396" priority="459">
      <formula>J33&lt;I33-8</formula>
    </cfRule>
  </conditionalFormatting>
  <conditionalFormatting sqref="S34:S35">
    <cfRule type="expression" dxfId="11395" priority="456">
      <formula>J34&gt;=I34-8</formula>
    </cfRule>
    <cfRule type="expression" dxfId="11394" priority="457">
      <formula>J34&lt;I34-8</formula>
    </cfRule>
  </conditionalFormatting>
  <conditionalFormatting sqref="S36">
    <cfRule type="expression" dxfId="11393" priority="454">
      <formula>J36&gt;=I36-8</formula>
    </cfRule>
    <cfRule type="expression" dxfId="11392" priority="455">
      <formula>J36&lt;I36-8</formula>
    </cfRule>
  </conditionalFormatting>
  <conditionalFormatting sqref="S37">
    <cfRule type="expression" dxfId="11391" priority="452">
      <formula>J37&gt;=I37-8</formula>
    </cfRule>
    <cfRule type="expression" dxfId="11390" priority="453">
      <formula>J37&lt;I37-8</formula>
    </cfRule>
  </conditionalFormatting>
  <conditionalFormatting sqref="S45">
    <cfRule type="expression" dxfId="11389" priority="450">
      <formula>J45&gt;=I45-8</formula>
    </cfRule>
    <cfRule type="expression" dxfId="11388" priority="451">
      <formula>J45&lt;I45-8</formula>
    </cfRule>
  </conditionalFormatting>
  <conditionalFormatting sqref="S46">
    <cfRule type="expression" dxfId="11387" priority="448">
      <formula>J46&gt;=I46-8</formula>
    </cfRule>
    <cfRule type="expression" dxfId="11386" priority="449">
      <formula>J46&lt;I46-8</formula>
    </cfRule>
  </conditionalFormatting>
  <conditionalFormatting sqref="S50">
    <cfRule type="expression" dxfId="11385" priority="446">
      <formula>J50&gt;=I50-8</formula>
    </cfRule>
    <cfRule type="expression" dxfId="11384" priority="447">
      <formula>J50&lt;I50-8</formula>
    </cfRule>
  </conditionalFormatting>
  <conditionalFormatting sqref="S51">
    <cfRule type="expression" dxfId="11383" priority="444">
      <formula>J51&gt;=I51-8</formula>
    </cfRule>
    <cfRule type="expression" dxfId="11382" priority="445">
      <formula>J51&lt;I51-8</formula>
    </cfRule>
  </conditionalFormatting>
  <conditionalFormatting sqref="S48">
    <cfRule type="expression" dxfId="11381" priority="442">
      <formula>J48&gt;=I48-8</formula>
    </cfRule>
    <cfRule type="expression" dxfId="11380" priority="443">
      <formula>J48&lt;I48-8</formula>
    </cfRule>
  </conditionalFormatting>
  <conditionalFormatting sqref="S47">
    <cfRule type="expression" dxfId="11379" priority="440">
      <formula>J47&gt;=I47-8</formula>
    </cfRule>
    <cfRule type="expression" dxfId="11378" priority="441">
      <formula>J47&lt;I47-8</formula>
    </cfRule>
  </conditionalFormatting>
  <conditionalFormatting sqref="S49">
    <cfRule type="expression" dxfId="11377" priority="438">
      <formula>J49&gt;=I49-8</formula>
    </cfRule>
    <cfRule type="expression" dxfId="11376" priority="439">
      <formula>J49&lt;I49-8</formula>
    </cfRule>
  </conditionalFormatting>
  <conditionalFormatting sqref="S52">
    <cfRule type="expression" dxfId="11375" priority="436">
      <formula>J52&gt;=I52-8</formula>
    </cfRule>
    <cfRule type="expression" dxfId="11374" priority="437">
      <formula>J52&lt;I52-8</formula>
    </cfRule>
  </conditionalFormatting>
  <conditionalFormatting sqref="S58">
    <cfRule type="expression" dxfId="11373" priority="434">
      <formula>J58&gt;=I58-8</formula>
    </cfRule>
    <cfRule type="expression" dxfId="11372" priority="435">
      <formula>J58&lt;I58-8</formula>
    </cfRule>
  </conditionalFormatting>
  <conditionalFormatting sqref="S59">
    <cfRule type="expression" dxfId="11371" priority="432">
      <formula>J59&gt;=I59-8</formula>
    </cfRule>
    <cfRule type="expression" dxfId="11370" priority="433">
      <formula>J59&lt;I59-8</formula>
    </cfRule>
  </conditionalFormatting>
  <conditionalFormatting sqref="S64">
    <cfRule type="expression" dxfId="11369" priority="430">
      <formula>J64&gt;=I64-8</formula>
    </cfRule>
    <cfRule type="expression" dxfId="11368" priority="431">
      <formula>J64&lt;I64-8</formula>
    </cfRule>
  </conditionalFormatting>
  <conditionalFormatting sqref="S62">
    <cfRule type="expression" dxfId="11367" priority="428">
      <formula>J62&gt;=I62-8</formula>
    </cfRule>
    <cfRule type="expression" dxfId="11366" priority="429">
      <formula>J62&lt;I62-8</formula>
    </cfRule>
  </conditionalFormatting>
  <conditionalFormatting sqref="S65">
    <cfRule type="expression" dxfId="11365" priority="426">
      <formula>J65&gt;=I65-8</formula>
    </cfRule>
    <cfRule type="expression" dxfId="11364" priority="427">
      <formula>J65&lt;I65-8</formula>
    </cfRule>
  </conditionalFormatting>
  <conditionalFormatting sqref="S60">
    <cfRule type="expression" dxfId="11363" priority="424">
      <formula>J60&gt;=I60-8</formula>
    </cfRule>
    <cfRule type="expression" dxfId="11362" priority="425">
      <formula>J60&lt;I60-8</formula>
    </cfRule>
  </conditionalFormatting>
  <conditionalFormatting sqref="S63">
    <cfRule type="expression" dxfId="11361" priority="422">
      <formula>J63&gt;=I63-8</formula>
    </cfRule>
    <cfRule type="expression" dxfId="11360" priority="423">
      <formula>J63&lt;I63-8</formula>
    </cfRule>
  </conditionalFormatting>
  <conditionalFormatting sqref="S66">
    <cfRule type="expression" dxfId="11359" priority="420">
      <formula>J66&gt;=I66-8</formula>
    </cfRule>
    <cfRule type="expression" dxfId="11358" priority="421">
      <formula>J66&lt;I66-8</formula>
    </cfRule>
  </conditionalFormatting>
  <conditionalFormatting sqref="S72">
    <cfRule type="expression" dxfId="11357" priority="418">
      <formula>J72&gt;=I72-8</formula>
    </cfRule>
    <cfRule type="expression" dxfId="11356" priority="419">
      <formula>J72&lt;I72-8</formula>
    </cfRule>
  </conditionalFormatting>
  <conditionalFormatting sqref="S74">
    <cfRule type="expression" dxfId="11355" priority="416">
      <formula>J74&gt;=I74-8</formula>
    </cfRule>
    <cfRule type="expression" dxfId="11354" priority="417">
      <formula>J74&lt;I74-8</formula>
    </cfRule>
  </conditionalFormatting>
  <conditionalFormatting sqref="S73">
    <cfRule type="expression" dxfId="11353" priority="414">
      <formula>J73&gt;=I73-8</formula>
    </cfRule>
    <cfRule type="expression" dxfId="11352" priority="415">
      <formula>J73&lt;I73-8</formula>
    </cfRule>
  </conditionalFormatting>
  <conditionalFormatting sqref="S75">
    <cfRule type="expression" dxfId="11351" priority="412">
      <formula>J75&gt;=I75-8</formula>
    </cfRule>
    <cfRule type="expression" dxfId="11350" priority="413">
      <formula>J75&lt;I75-8</formula>
    </cfRule>
  </conditionalFormatting>
  <conditionalFormatting sqref="S61">
    <cfRule type="expression" dxfId="11349" priority="410">
      <formula>J61&gt;=I61-8</formula>
    </cfRule>
    <cfRule type="expression" dxfId="11348" priority="411">
      <formula>J61&lt;I61-8</formula>
    </cfRule>
  </conditionalFormatting>
  <conditionalFormatting sqref="AG58">
    <cfRule type="expression" dxfId="11347" priority="407">
      <formula>U58=0</formula>
    </cfRule>
    <cfRule type="expression" dxfId="11346" priority="408">
      <formula>Z58&gt;=23</formula>
    </cfRule>
    <cfRule type="expression" dxfId="11345" priority="409">
      <formula>Z58&lt;23</formula>
    </cfRule>
  </conditionalFormatting>
  <conditionalFormatting sqref="AH58 AH31">
    <cfRule type="expression" dxfId="11344" priority="405">
      <formula>Z31&gt;=Y31-8</formula>
    </cfRule>
    <cfRule type="expression" dxfId="11343" priority="406">
      <formula>Z31&lt;Y31-8</formula>
    </cfRule>
  </conditionalFormatting>
  <conditionalFormatting sqref="AG27 AG31">
    <cfRule type="expression" dxfId="11342" priority="403">
      <formula>Z27&gt;=23</formula>
    </cfRule>
    <cfRule type="expression" dxfId="11341" priority="404">
      <formula>Z27&lt;23</formula>
    </cfRule>
  </conditionalFormatting>
  <conditionalFormatting sqref="AH27">
    <cfRule type="expression" dxfId="11340" priority="401">
      <formula>Z27&gt;=Y27-8</formula>
    </cfRule>
    <cfRule type="expression" dxfId="11339" priority="402">
      <formula>Z27&lt;Y27-8</formula>
    </cfRule>
  </conditionalFormatting>
  <conditionalFormatting sqref="AG28">
    <cfRule type="expression" dxfId="11338" priority="399">
      <formula>Z28&gt;=23</formula>
    </cfRule>
    <cfRule type="expression" dxfId="11337" priority="400">
      <formula>Z28&lt;23</formula>
    </cfRule>
  </conditionalFormatting>
  <conditionalFormatting sqref="AH28">
    <cfRule type="expression" dxfId="11336" priority="397">
      <formula>Z28&gt;=Y28-8</formula>
    </cfRule>
    <cfRule type="expression" dxfId="11335" priority="398">
      <formula>Z28&lt;Y28-8</formula>
    </cfRule>
  </conditionalFormatting>
  <conditionalFormatting sqref="AG42">
    <cfRule type="expression" dxfId="11334" priority="395">
      <formula>Z42&gt;=23</formula>
    </cfRule>
    <cfRule type="expression" dxfId="11333" priority="396">
      <formula>Z42&lt;23</formula>
    </cfRule>
  </conditionalFormatting>
  <conditionalFormatting sqref="AH42">
    <cfRule type="expression" dxfId="11332" priority="393">
      <formula>Z42&gt;=Y42-8</formula>
    </cfRule>
    <cfRule type="expression" dxfId="11331" priority="394">
      <formula>Z42&lt;Y42-8</formula>
    </cfRule>
  </conditionalFormatting>
  <conditionalFormatting sqref="AG43">
    <cfRule type="expression" dxfId="11330" priority="391">
      <formula>Z43&gt;=23</formula>
    </cfRule>
    <cfRule type="expression" dxfId="11329" priority="392">
      <formula>Z43&lt;23</formula>
    </cfRule>
  </conditionalFormatting>
  <conditionalFormatting sqref="AH43">
    <cfRule type="expression" dxfId="11328" priority="389">
      <formula>Z43&gt;=Y43-8</formula>
    </cfRule>
    <cfRule type="expression" dxfId="11327" priority="390">
      <formula>Z43&lt;Y43-8</formula>
    </cfRule>
  </conditionalFormatting>
  <conditionalFormatting sqref="AG44">
    <cfRule type="expression" dxfId="11326" priority="387">
      <formula>Z44&gt;=23</formula>
    </cfRule>
    <cfRule type="expression" dxfId="11325" priority="388">
      <formula>Z44&lt;23</formula>
    </cfRule>
  </conditionalFormatting>
  <conditionalFormatting sqref="AH44">
    <cfRule type="expression" dxfId="11324" priority="385">
      <formula>Z44&gt;=Y44-8</formula>
    </cfRule>
    <cfRule type="expression" dxfId="11323" priority="386">
      <formula>Z44&lt;Y44-8</formula>
    </cfRule>
  </conditionalFormatting>
  <conditionalFormatting sqref="AG30">
    <cfRule type="expression" dxfId="11322" priority="383">
      <formula>Z30&gt;=23</formula>
    </cfRule>
    <cfRule type="expression" dxfId="11321" priority="384">
      <formula>Z30&lt;23</formula>
    </cfRule>
  </conditionalFormatting>
  <conditionalFormatting sqref="AH30">
    <cfRule type="expression" dxfId="11320" priority="381">
      <formula>Z30&gt;=Y30-8</formula>
    </cfRule>
    <cfRule type="expression" dxfId="11319" priority="382">
      <formula>Z30&lt;Y30-8</formula>
    </cfRule>
  </conditionalFormatting>
  <conditionalFormatting sqref="AG33">
    <cfRule type="expression" dxfId="11318" priority="375">
      <formula>Z33&gt;=23</formula>
    </cfRule>
    <cfRule type="expression" dxfId="11317" priority="376">
      <formula>Z33&lt;23</formula>
    </cfRule>
  </conditionalFormatting>
  <conditionalFormatting sqref="AH33">
    <cfRule type="expression" dxfId="11316" priority="373">
      <formula>Z33&gt;=Y33-8</formula>
    </cfRule>
    <cfRule type="expression" dxfId="11315" priority="374">
      <formula>Z33&lt;Y33-8</formula>
    </cfRule>
  </conditionalFormatting>
  <conditionalFormatting sqref="AG34:AG35">
    <cfRule type="expression" dxfId="11314" priority="371">
      <formula>Z34&gt;=23</formula>
    </cfRule>
    <cfRule type="expression" dxfId="11313" priority="372">
      <formula>Z34&lt;23</formula>
    </cfRule>
  </conditionalFormatting>
  <conditionalFormatting sqref="AH34:AH35">
    <cfRule type="expression" dxfId="11312" priority="369">
      <formula>Z34&gt;=Y34-8</formula>
    </cfRule>
    <cfRule type="expression" dxfId="11311" priority="370">
      <formula>Z34&lt;Y34-8</formula>
    </cfRule>
  </conditionalFormatting>
  <conditionalFormatting sqref="AH36">
    <cfRule type="expression" dxfId="11310" priority="365">
      <formula>Z36&gt;=Y36-8</formula>
    </cfRule>
    <cfRule type="expression" dxfId="11309" priority="366">
      <formula>Z36&lt;Y36-8</formula>
    </cfRule>
  </conditionalFormatting>
  <conditionalFormatting sqref="AG45">
    <cfRule type="expression" dxfId="11308" priority="363">
      <formula>Z45&gt;=23</formula>
    </cfRule>
    <cfRule type="expression" dxfId="11307" priority="364">
      <formula>Z45&lt;23</formula>
    </cfRule>
  </conditionalFormatting>
  <conditionalFormatting sqref="AH45">
    <cfRule type="expression" dxfId="11306" priority="361">
      <formula>Z45&gt;=Y45-8</formula>
    </cfRule>
    <cfRule type="expression" dxfId="11305" priority="362">
      <formula>Z45&lt;Y45-8</formula>
    </cfRule>
  </conditionalFormatting>
  <conditionalFormatting sqref="AG46">
    <cfRule type="expression" dxfId="11304" priority="359">
      <formula>Z46&gt;=23</formula>
    </cfRule>
    <cfRule type="expression" dxfId="11303" priority="360">
      <formula>Z46&lt;23</formula>
    </cfRule>
  </conditionalFormatting>
  <conditionalFormatting sqref="AH46">
    <cfRule type="expression" dxfId="11302" priority="357">
      <formula>Z46&gt;=Y46-8</formula>
    </cfRule>
    <cfRule type="expression" dxfId="11301" priority="358">
      <formula>Z46&lt;Y46-8</formula>
    </cfRule>
  </conditionalFormatting>
  <conditionalFormatting sqref="AG50">
    <cfRule type="expression" dxfId="11300" priority="355">
      <formula>Z50&gt;=23</formula>
    </cfRule>
    <cfRule type="expression" dxfId="11299" priority="356">
      <formula>Z50&lt;23</formula>
    </cfRule>
  </conditionalFormatting>
  <conditionalFormatting sqref="AH50">
    <cfRule type="expression" dxfId="11298" priority="353">
      <formula>Z50&gt;=Y50-8</formula>
    </cfRule>
    <cfRule type="expression" dxfId="11297" priority="354">
      <formula>Z50&lt;Y50-8</formula>
    </cfRule>
  </conditionalFormatting>
  <conditionalFormatting sqref="AG51">
    <cfRule type="expression" dxfId="11296" priority="351">
      <formula>Z51&gt;=23</formula>
    </cfRule>
    <cfRule type="expression" dxfId="11295" priority="352">
      <formula>Z51&lt;23</formula>
    </cfRule>
  </conditionalFormatting>
  <conditionalFormatting sqref="AH51">
    <cfRule type="expression" dxfId="11294" priority="349">
      <formula>Z51&gt;=Y51-8</formula>
    </cfRule>
    <cfRule type="expression" dxfId="11293" priority="350">
      <formula>Z51&lt;Y51-8</formula>
    </cfRule>
  </conditionalFormatting>
  <conditionalFormatting sqref="AG48">
    <cfRule type="expression" dxfId="11292" priority="347">
      <formula>Z48&gt;=23</formula>
    </cfRule>
    <cfRule type="expression" dxfId="11291" priority="348">
      <formula>Z48&lt;23</formula>
    </cfRule>
  </conditionalFormatting>
  <conditionalFormatting sqref="AH48">
    <cfRule type="expression" dxfId="11290" priority="345">
      <formula>Z48&gt;=Y48-8</formula>
    </cfRule>
    <cfRule type="expression" dxfId="11289" priority="346">
      <formula>Z48&lt;Y48-8</formula>
    </cfRule>
  </conditionalFormatting>
  <conditionalFormatting sqref="AG47">
    <cfRule type="expression" dxfId="11288" priority="343">
      <formula>Z47&gt;=23</formula>
    </cfRule>
    <cfRule type="expression" dxfId="11287" priority="344">
      <formula>Z47&lt;23</formula>
    </cfRule>
  </conditionalFormatting>
  <conditionalFormatting sqref="AH47">
    <cfRule type="expression" dxfId="11286" priority="341">
      <formula>Z47&gt;=Y47-8</formula>
    </cfRule>
    <cfRule type="expression" dxfId="11285" priority="342">
      <formula>Z47&lt;Y47-8</formula>
    </cfRule>
  </conditionalFormatting>
  <conditionalFormatting sqref="AG49">
    <cfRule type="expression" dxfId="11284" priority="339">
      <formula>Z49&gt;=23</formula>
    </cfRule>
    <cfRule type="expression" dxfId="11283" priority="340">
      <formula>Z49&lt;23</formula>
    </cfRule>
  </conditionalFormatting>
  <conditionalFormatting sqref="AH49">
    <cfRule type="expression" dxfId="11282" priority="337">
      <formula>Z49&gt;=Y49-8</formula>
    </cfRule>
    <cfRule type="expression" dxfId="11281" priority="338">
      <formula>Z49&lt;Y49-8</formula>
    </cfRule>
  </conditionalFormatting>
  <conditionalFormatting sqref="AG52">
    <cfRule type="expression" dxfId="11280" priority="335">
      <formula>Z52&gt;=23</formula>
    </cfRule>
    <cfRule type="expression" dxfId="11279" priority="336">
      <formula>Z52&lt;23</formula>
    </cfRule>
  </conditionalFormatting>
  <conditionalFormatting sqref="AH52">
    <cfRule type="expression" dxfId="11278" priority="333">
      <formula>Z52&gt;=Y52-8</formula>
    </cfRule>
    <cfRule type="expression" dxfId="11277" priority="334">
      <formula>Z52&lt;Y52-8</formula>
    </cfRule>
  </conditionalFormatting>
  <conditionalFormatting sqref="AG29">
    <cfRule type="expression" dxfId="11276" priority="331">
      <formula>Z29&gt;=23</formula>
    </cfRule>
    <cfRule type="expression" dxfId="11275" priority="332">
      <formula>Z29&lt;23</formula>
    </cfRule>
  </conditionalFormatting>
  <conditionalFormatting sqref="AH29">
    <cfRule type="expression" dxfId="11274" priority="329">
      <formula>Z29&gt;=Y29-8</formula>
    </cfRule>
    <cfRule type="expression" dxfId="11273" priority="330">
      <formula>Z29&lt;Y29-8</formula>
    </cfRule>
  </conditionalFormatting>
  <conditionalFormatting sqref="AG59">
    <cfRule type="expression" dxfId="11272" priority="327">
      <formula>Z59&gt;=23</formula>
    </cfRule>
    <cfRule type="expression" dxfId="11271" priority="328">
      <formula>Z59&lt;23</formula>
    </cfRule>
  </conditionalFormatting>
  <conditionalFormatting sqref="AH59">
    <cfRule type="expression" dxfId="11270" priority="325">
      <formula>Z59&gt;=Y59-8</formula>
    </cfRule>
    <cfRule type="expression" dxfId="11269" priority="326">
      <formula>Z59&lt;Y59-8</formula>
    </cfRule>
  </conditionalFormatting>
  <conditionalFormatting sqref="AG64">
    <cfRule type="expression" dxfId="11268" priority="323">
      <formula>Z64&gt;=23</formula>
    </cfRule>
    <cfRule type="expression" dxfId="11267" priority="324">
      <formula>Z64&lt;23</formula>
    </cfRule>
  </conditionalFormatting>
  <conditionalFormatting sqref="AH64">
    <cfRule type="expression" dxfId="11266" priority="321">
      <formula>Z64&gt;=Y64-8</formula>
    </cfRule>
    <cfRule type="expression" dxfId="11265" priority="322">
      <formula>Z64&lt;Y64-8</formula>
    </cfRule>
  </conditionalFormatting>
  <conditionalFormatting sqref="AG62">
    <cfRule type="expression" dxfId="11264" priority="319">
      <formula>Z62&gt;=23</formula>
    </cfRule>
    <cfRule type="expression" dxfId="11263" priority="320">
      <formula>Z62&lt;23</formula>
    </cfRule>
  </conditionalFormatting>
  <conditionalFormatting sqref="AH62">
    <cfRule type="expression" dxfId="11262" priority="317">
      <formula>Z62&gt;=Y62-8</formula>
    </cfRule>
    <cfRule type="expression" dxfId="11261" priority="318">
      <formula>Z62&lt;Y62-8</formula>
    </cfRule>
  </conditionalFormatting>
  <conditionalFormatting sqref="AG65">
    <cfRule type="expression" dxfId="11260" priority="315">
      <formula>Z65&gt;=23</formula>
    </cfRule>
    <cfRule type="expression" dxfId="11259" priority="316">
      <formula>Z65&lt;23</formula>
    </cfRule>
  </conditionalFormatting>
  <conditionalFormatting sqref="AH65">
    <cfRule type="expression" dxfId="11258" priority="313">
      <formula>Z65&gt;=Y65-8</formula>
    </cfRule>
    <cfRule type="expression" dxfId="11257" priority="314">
      <formula>Z65&lt;Y65-8</formula>
    </cfRule>
  </conditionalFormatting>
  <conditionalFormatting sqref="AG60">
    <cfRule type="expression" dxfId="11256" priority="311">
      <formula>Z60&gt;=23</formula>
    </cfRule>
    <cfRule type="expression" dxfId="11255" priority="312">
      <formula>Z60&lt;23</formula>
    </cfRule>
  </conditionalFormatting>
  <conditionalFormatting sqref="AH60">
    <cfRule type="expression" dxfId="11254" priority="309">
      <formula>Z60&gt;=Y60-8</formula>
    </cfRule>
    <cfRule type="expression" dxfId="11253" priority="310">
      <formula>Z60&lt;Y60-8</formula>
    </cfRule>
  </conditionalFormatting>
  <conditionalFormatting sqref="AG63">
    <cfRule type="expression" dxfId="11252" priority="307">
      <formula>Z63&gt;=23</formula>
    </cfRule>
    <cfRule type="expression" dxfId="11251" priority="308">
      <formula>Z63&lt;23</formula>
    </cfRule>
  </conditionalFormatting>
  <conditionalFormatting sqref="AH63">
    <cfRule type="expression" dxfId="11250" priority="305">
      <formula>Z63&gt;=Y63-8</formula>
    </cfRule>
    <cfRule type="expression" dxfId="11249" priority="306">
      <formula>Z63&lt;Y63-8</formula>
    </cfRule>
  </conditionalFormatting>
  <conditionalFormatting sqref="AG66">
    <cfRule type="expression" dxfId="11248" priority="303">
      <formula>Z66&gt;=23</formula>
    </cfRule>
    <cfRule type="expression" dxfId="11247" priority="304">
      <formula>Z66&lt;23</formula>
    </cfRule>
  </conditionalFormatting>
  <conditionalFormatting sqref="AH66">
    <cfRule type="expression" dxfId="11246" priority="301">
      <formula>Z66&gt;=Y66-8</formula>
    </cfRule>
    <cfRule type="expression" dxfId="11245" priority="302">
      <formula>Z66&lt;Y66-8</formula>
    </cfRule>
  </conditionalFormatting>
  <conditionalFormatting sqref="AG72">
    <cfRule type="expression" dxfId="11244" priority="299">
      <formula>Z72&gt;=23</formula>
    </cfRule>
    <cfRule type="expression" dxfId="11243" priority="300">
      <formula>Z72&lt;23</formula>
    </cfRule>
  </conditionalFormatting>
  <conditionalFormatting sqref="AH72">
    <cfRule type="expression" dxfId="11242" priority="297">
      <formula>Z72&gt;=Y72-8</formula>
    </cfRule>
    <cfRule type="expression" dxfId="11241" priority="298">
      <formula>Z72&lt;Y72-8</formula>
    </cfRule>
  </conditionalFormatting>
  <conditionalFormatting sqref="AG74">
    <cfRule type="expression" dxfId="11240" priority="295">
      <formula>Z74&gt;=23</formula>
    </cfRule>
    <cfRule type="expression" dxfId="11239" priority="296">
      <formula>Z74&lt;23</formula>
    </cfRule>
  </conditionalFormatting>
  <conditionalFormatting sqref="AH74">
    <cfRule type="expression" dxfId="11238" priority="293">
      <formula>Z74&gt;=Y74-8</formula>
    </cfRule>
    <cfRule type="expression" dxfId="11237" priority="294">
      <formula>Z74&lt;Y74-8</formula>
    </cfRule>
  </conditionalFormatting>
  <conditionalFormatting sqref="AG75">
    <cfRule type="expression" dxfId="11236" priority="291">
      <formula>Z75&gt;=23</formula>
    </cfRule>
    <cfRule type="expression" dxfId="11235" priority="292">
      <formula>Z75&lt;23</formula>
    </cfRule>
  </conditionalFormatting>
  <conditionalFormatting sqref="AH75">
    <cfRule type="expression" dxfId="11234" priority="289">
      <formula>Z75&gt;=Y75-8</formula>
    </cfRule>
    <cfRule type="expression" dxfId="11233" priority="290">
      <formula>Z75&lt;Y75-8</formula>
    </cfRule>
  </conditionalFormatting>
  <conditionalFormatting sqref="AG61">
    <cfRule type="expression" dxfId="11232" priority="287">
      <formula>Z61&gt;=23</formula>
    </cfRule>
    <cfRule type="expression" dxfId="11231" priority="288">
      <formula>Z61&lt;23</formula>
    </cfRule>
  </conditionalFormatting>
  <conditionalFormatting sqref="AH61">
    <cfRule type="expression" dxfId="11230" priority="285">
      <formula>Z61&gt;=Y61-8</formula>
    </cfRule>
    <cfRule type="expression" dxfId="11229" priority="286">
      <formula>Z61&lt;Y61-8</formula>
    </cfRule>
  </conditionalFormatting>
  <conditionalFormatting sqref="J82">
    <cfRule type="cellIs" dxfId="11228" priority="284" operator="greaterThan">
      <formula>I82</formula>
    </cfRule>
  </conditionalFormatting>
  <conditionalFormatting sqref="J83">
    <cfRule type="cellIs" dxfId="11227" priority="283" operator="greaterThan">
      <formula>I83</formula>
    </cfRule>
  </conditionalFormatting>
  <conditionalFormatting sqref="J84">
    <cfRule type="cellIs" dxfId="11226" priority="282" operator="greaterThan">
      <formula>I84</formula>
    </cfRule>
  </conditionalFormatting>
  <conditionalFormatting sqref="L82">
    <cfRule type="cellIs" dxfId="11225" priority="281" operator="greaterThan">
      <formula>K82</formula>
    </cfRule>
  </conditionalFormatting>
  <conditionalFormatting sqref="L83">
    <cfRule type="cellIs" dxfId="11224" priority="280" operator="greaterThan">
      <formula>K83</formula>
    </cfRule>
  </conditionalFormatting>
  <conditionalFormatting sqref="L84">
    <cfRule type="cellIs" dxfId="11223" priority="279" operator="greaterThan">
      <formula>K84</formula>
    </cfRule>
  </conditionalFormatting>
  <conditionalFormatting sqref="S32">
    <cfRule type="expression" dxfId="11222" priority="277">
      <formula>J32&gt;=I32-8</formula>
    </cfRule>
    <cfRule type="expression" dxfId="11221" priority="278">
      <formula>J32&lt;I32-8</formula>
    </cfRule>
  </conditionalFormatting>
  <conditionalFormatting sqref="S53">
    <cfRule type="expression" dxfId="11220" priority="275">
      <formula>J53&gt;=I53-8</formula>
    </cfRule>
    <cfRule type="expression" dxfId="11219" priority="276">
      <formula>J53&lt;I53-8</formula>
    </cfRule>
  </conditionalFormatting>
  <conditionalFormatting sqref="AG32">
    <cfRule type="expression" dxfId="11218" priority="273">
      <formula>Z32&gt;=23</formula>
    </cfRule>
    <cfRule type="expression" dxfId="11217" priority="274">
      <formula>Z32&lt;23</formula>
    </cfRule>
  </conditionalFormatting>
  <conditionalFormatting sqref="AH32">
    <cfRule type="expression" dxfId="11216" priority="271">
      <formula>Z32&gt;=Y32-8</formula>
    </cfRule>
    <cfRule type="expression" dxfId="11215" priority="272">
      <formula>Z32&lt;Y32-8</formula>
    </cfRule>
  </conditionalFormatting>
  <conditionalFormatting sqref="AG53">
    <cfRule type="expression" dxfId="11214" priority="269">
      <formula>Z53&gt;=23</formula>
    </cfRule>
    <cfRule type="expression" dxfId="11213" priority="270">
      <formula>Z53&lt;23</formula>
    </cfRule>
  </conditionalFormatting>
  <conditionalFormatting sqref="AH53">
    <cfRule type="expression" dxfId="11212" priority="267">
      <formula>Z53&gt;=Y53-8</formula>
    </cfRule>
    <cfRule type="expression" dxfId="11211" priority="268">
      <formula>Z53&lt;Y53-8</formula>
    </cfRule>
  </conditionalFormatting>
  <conditionalFormatting sqref="J32">
    <cfRule type="cellIs" dxfId="11210" priority="266" operator="greaterThan">
      <formula>I32</formula>
    </cfRule>
  </conditionalFormatting>
  <conditionalFormatting sqref="J53">
    <cfRule type="cellIs" dxfId="11209" priority="265" operator="greaterThan">
      <formula>I53</formula>
    </cfRule>
  </conditionalFormatting>
  <conditionalFormatting sqref="L32">
    <cfRule type="cellIs" dxfId="11208" priority="264" operator="greaterThan">
      <formula>K32</formula>
    </cfRule>
  </conditionalFormatting>
  <conditionalFormatting sqref="L53">
    <cfRule type="cellIs" dxfId="11207" priority="263" operator="greaterThan">
      <formula>K53</formula>
    </cfRule>
  </conditionalFormatting>
  <conditionalFormatting sqref="Z32">
    <cfRule type="cellIs" dxfId="11206" priority="262" operator="greaterThan">
      <formula>Y32</formula>
    </cfRule>
  </conditionalFormatting>
  <conditionalFormatting sqref="Z53">
    <cfRule type="cellIs" dxfId="11205" priority="261" operator="greaterThan">
      <formula>Y53</formula>
    </cfRule>
  </conditionalFormatting>
  <conditionalFormatting sqref="AB32">
    <cfRule type="cellIs" dxfId="11204" priority="260" operator="greaterThan">
      <formula>AA32</formula>
    </cfRule>
  </conditionalFormatting>
  <conditionalFormatting sqref="AB53">
    <cfRule type="cellIs" dxfId="11203" priority="259" operator="greaterThan">
      <formula>AA53</formula>
    </cfRule>
  </conditionalFormatting>
  <conditionalFormatting sqref="R27 R31">
    <cfRule type="expression" dxfId="11202" priority="257">
      <formula>J27&gt;=23</formula>
    </cfRule>
    <cfRule type="expression" dxfId="11201" priority="258">
      <formula>J27&lt;23</formula>
    </cfRule>
  </conditionalFormatting>
  <conditionalFormatting sqref="R58">
    <cfRule type="expression" dxfId="11200" priority="254">
      <formula>E58=0</formula>
    </cfRule>
    <cfRule type="expression" dxfId="11199" priority="255">
      <formula>J58&gt;=23</formula>
    </cfRule>
    <cfRule type="expression" dxfId="11198" priority="256">
      <formula>J58&lt;23</formula>
    </cfRule>
  </conditionalFormatting>
  <conditionalFormatting sqref="Q27 Q31">
    <cfRule type="expression" dxfId="11197" priority="252">
      <formula>D27&lt;C27</formula>
    </cfRule>
    <cfRule type="expression" dxfId="11196" priority="253">
      <formula>D27&gt;=C27</formula>
    </cfRule>
  </conditionalFormatting>
  <conditionalFormatting sqref="Q28">
    <cfRule type="expression" dxfId="11195" priority="250">
      <formula>D28&lt;C28</formula>
    </cfRule>
    <cfRule type="expression" dxfId="11194" priority="251">
      <formula>D28&gt;=C28</formula>
    </cfRule>
  </conditionalFormatting>
  <conditionalFormatting sqref="Q29">
    <cfRule type="expression" dxfId="11193" priority="248">
      <formula>D29&lt;C29</formula>
    </cfRule>
    <cfRule type="expression" dxfId="11192" priority="249">
      <formula>D29&gt;=C29</formula>
    </cfRule>
  </conditionalFormatting>
  <conditionalFormatting sqref="Q30">
    <cfRule type="expression" dxfId="11191" priority="246">
      <formula>D30&lt;C30</formula>
    </cfRule>
    <cfRule type="expression" dxfId="11190" priority="247">
      <formula>D30&gt;=C30</formula>
    </cfRule>
  </conditionalFormatting>
  <conditionalFormatting sqref="Q42">
    <cfRule type="expression" dxfId="11189" priority="242">
      <formula>D42&lt;C42</formula>
    </cfRule>
    <cfRule type="expression" dxfId="11188" priority="243">
      <formula>D42&gt;=C42</formula>
    </cfRule>
  </conditionalFormatting>
  <conditionalFormatting sqref="Q43">
    <cfRule type="expression" dxfId="11187" priority="240">
      <formula>D43&lt;C43</formula>
    </cfRule>
    <cfRule type="expression" dxfId="11186" priority="241">
      <formula>D43&gt;=C43</formula>
    </cfRule>
  </conditionalFormatting>
  <conditionalFormatting sqref="Q44">
    <cfRule type="expression" dxfId="11185" priority="238">
      <formula>D44&lt;C44</formula>
    </cfRule>
    <cfRule type="expression" dxfId="11184" priority="239">
      <formula>D44&gt;=C44</formula>
    </cfRule>
  </conditionalFormatting>
  <conditionalFormatting sqref="Q33">
    <cfRule type="expression" dxfId="11183" priority="236">
      <formula>D33&lt;C33</formula>
    </cfRule>
    <cfRule type="expression" dxfId="11182" priority="237">
      <formula>D33&gt;=C33</formula>
    </cfRule>
  </conditionalFormatting>
  <conditionalFormatting sqref="Q45">
    <cfRule type="expression" dxfId="11181" priority="234">
      <formula>D45&lt;C45</formula>
    </cfRule>
    <cfRule type="expression" dxfId="11180" priority="235">
      <formula>D45&gt;=C45</formula>
    </cfRule>
  </conditionalFormatting>
  <conditionalFormatting sqref="Q46">
    <cfRule type="expression" dxfId="11179" priority="232">
      <formula>D46&lt;C46</formula>
    </cfRule>
    <cfRule type="expression" dxfId="11178" priority="233">
      <formula>D46&gt;=C46</formula>
    </cfRule>
  </conditionalFormatting>
  <conditionalFormatting sqref="Q47">
    <cfRule type="expression" dxfId="11177" priority="230">
      <formula>D47&lt;C47</formula>
    </cfRule>
    <cfRule type="expression" dxfId="11176" priority="231">
      <formula>D47&gt;=C47</formula>
    </cfRule>
  </conditionalFormatting>
  <conditionalFormatting sqref="Q48">
    <cfRule type="expression" dxfId="11175" priority="228">
      <formula>D48&lt;C48</formula>
    </cfRule>
    <cfRule type="expression" dxfId="11174" priority="229">
      <formula>D48&gt;=C48</formula>
    </cfRule>
  </conditionalFormatting>
  <conditionalFormatting sqref="Q49">
    <cfRule type="expression" dxfId="11173" priority="226">
      <formula>D49&lt;C49</formula>
    </cfRule>
    <cfRule type="expression" dxfId="11172" priority="227">
      <formula>D49&gt;=C49</formula>
    </cfRule>
  </conditionalFormatting>
  <conditionalFormatting sqref="Q50">
    <cfRule type="expression" dxfId="11171" priority="224">
      <formula>D50&lt;C50</formula>
    </cfRule>
    <cfRule type="expression" dxfId="11170" priority="225">
      <formula>D50&gt;=C50</formula>
    </cfRule>
  </conditionalFormatting>
  <conditionalFormatting sqref="Q51">
    <cfRule type="expression" dxfId="11169" priority="222">
      <formula>D51&lt;C51</formula>
    </cfRule>
    <cfRule type="expression" dxfId="11168" priority="223">
      <formula>D51&gt;=C51</formula>
    </cfRule>
  </conditionalFormatting>
  <conditionalFormatting sqref="Q52">
    <cfRule type="expression" dxfId="11167" priority="220">
      <formula>D52&lt;C52</formula>
    </cfRule>
    <cfRule type="expression" dxfId="11166" priority="221">
      <formula>D52&gt;=C52</formula>
    </cfRule>
  </conditionalFormatting>
  <conditionalFormatting sqref="Q32">
    <cfRule type="expression" dxfId="11165" priority="218">
      <formula>D32&lt;C32</formula>
    </cfRule>
    <cfRule type="expression" dxfId="11164" priority="219">
      <formula>D32&gt;=C32</formula>
    </cfRule>
  </conditionalFormatting>
  <conditionalFormatting sqref="Q53">
    <cfRule type="expression" dxfId="11163" priority="216">
      <formula>D53&lt;C53</formula>
    </cfRule>
    <cfRule type="expression" dxfId="11162" priority="217">
      <formula>D53&gt;=C53</formula>
    </cfRule>
  </conditionalFormatting>
  <conditionalFormatting sqref="Q59">
    <cfRule type="expression" dxfId="11161" priority="214">
      <formula>D59&lt;C59</formula>
    </cfRule>
    <cfRule type="expression" dxfId="11160" priority="215">
      <formula>D59&gt;=C59</formula>
    </cfRule>
  </conditionalFormatting>
  <conditionalFormatting sqref="Q60">
    <cfRule type="expression" dxfId="11159" priority="212">
      <formula>D60&lt;C60</formula>
    </cfRule>
    <cfRule type="expression" dxfId="11158" priority="213">
      <formula>D60&gt;=C60</formula>
    </cfRule>
  </conditionalFormatting>
  <conditionalFormatting sqref="Q62">
    <cfRule type="expression" dxfId="11157" priority="210">
      <formula>D62&lt;C62</formula>
    </cfRule>
    <cfRule type="expression" dxfId="11156" priority="211">
      <formula>D62&gt;=C62</formula>
    </cfRule>
  </conditionalFormatting>
  <conditionalFormatting sqref="Q63">
    <cfRule type="expression" dxfId="11155" priority="208">
      <formula>D63&lt;C63</formula>
    </cfRule>
    <cfRule type="expression" dxfId="11154" priority="209">
      <formula>D63&gt;=C63</formula>
    </cfRule>
  </conditionalFormatting>
  <conditionalFormatting sqref="Q64">
    <cfRule type="expression" dxfId="11153" priority="206">
      <formula>D64&lt;C64</formula>
    </cfRule>
    <cfRule type="expression" dxfId="11152" priority="207">
      <formula>D64&gt;=C64</formula>
    </cfRule>
  </conditionalFormatting>
  <conditionalFormatting sqref="Q65">
    <cfRule type="expression" dxfId="11151" priority="204">
      <formula>D65&lt;C65</formula>
    </cfRule>
    <cfRule type="expression" dxfId="11150" priority="205">
      <formula>D65&gt;=C65</formula>
    </cfRule>
  </conditionalFormatting>
  <conditionalFormatting sqref="Q66">
    <cfRule type="expression" dxfId="11149" priority="202">
      <formula>D66&lt;C66</formula>
    </cfRule>
    <cfRule type="expression" dxfId="11148" priority="203">
      <formula>D66&gt;=C66</formula>
    </cfRule>
  </conditionalFormatting>
  <conditionalFormatting sqref="Q61">
    <cfRule type="expression" dxfId="11147" priority="200">
      <formula>D61&lt;C61</formula>
    </cfRule>
    <cfRule type="expression" dxfId="11146" priority="201">
      <formula>D61&gt;=C61</formula>
    </cfRule>
  </conditionalFormatting>
  <conditionalFormatting sqref="Q72">
    <cfRule type="expression" dxfId="11145" priority="198">
      <formula>D72&lt;C72</formula>
    </cfRule>
    <cfRule type="expression" dxfId="11144" priority="199">
      <formula>D72&gt;=C72</formula>
    </cfRule>
  </conditionalFormatting>
  <conditionalFormatting sqref="Q73">
    <cfRule type="expression" dxfId="11143" priority="196">
      <formula>D73&lt;C73</formula>
    </cfRule>
    <cfRule type="expression" dxfId="11142" priority="197">
      <formula>D73&gt;=C73</formula>
    </cfRule>
  </conditionalFormatting>
  <conditionalFormatting sqref="T58">
    <cfRule type="containsText" dxfId="11141" priority="195" operator="containsText" text="Assessment Only">
      <formula>NOT(ISERROR(SEARCH("Assessment Only",T58)))</formula>
    </cfRule>
  </conditionalFormatting>
  <conditionalFormatting sqref="R28">
    <cfRule type="expression" dxfId="11140" priority="193">
      <formula>J28&gt;=23</formula>
    </cfRule>
    <cfRule type="expression" dxfId="11139" priority="194">
      <formula>J28&lt;23</formula>
    </cfRule>
  </conditionalFormatting>
  <conditionalFormatting sqref="R29">
    <cfRule type="expression" dxfId="11138" priority="191">
      <formula>J29&gt;=23</formula>
    </cfRule>
    <cfRule type="expression" dxfId="11137" priority="192">
      <formula>J29&lt;23</formula>
    </cfRule>
  </conditionalFormatting>
  <conditionalFormatting sqref="R30">
    <cfRule type="expression" dxfId="11136" priority="189">
      <formula>J30&gt;=23</formula>
    </cfRule>
    <cfRule type="expression" dxfId="11135" priority="190">
      <formula>J30&lt;23</formula>
    </cfRule>
  </conditionalFormatting>
  <conditionalFormatting sqref="R33">
    <cfRule type="expression" dxfId="11134" priority="185">
      <formula>J33&gt;=23</formula>
    </cfRule>
    <cfRule type="expression" dxfId="11133" priority="186">
      <formula>J33&lt;23</formula>
    </cfRule>
  </conditionalFormatting>
  <conditionalFormatting sqref="R34:R35">
    <cfRule type="expression" dxfId="11132" priority="183">
      <formula>J34&gt;=23</formula>
    </cfRule>
    <cfRule type="expression" dxfId="11131" priority="184">
      <formula>J34&lt;23</formula>
    </cfRule>
  </conditionalFormatting>
  <conditionalFormatting sqref="R36">
    <cfRule type="expression" dxfId="11130" priority="181">
      <formula>J36&gt;=23</formula>
    </cfRule>
    <cfRule type="expression" dxfId="11129" priority="182">
      <formula>J36&lt;23</formula>
    </cfRule>
  </conditionalFormatting>
  <conditionalFormatting sqref="R37">
    <cfRule type="expression" dxfId="11128" priority="179">
      <formula>J37&gt;=23</formula>
    </cfRule>
    <cfRule type="expression" dxfId="11127" priority="180">
      <formula>J37&lt;23</formula>
    </cfRule>
  </conditionalFormatting>
  <conditionalFormatting sqref="R42">
    <cfRule type="expression" dxfId="11126" priority="177">
      <formula>J42&gt;=23</formula>
    </cfRule>
    <cfRule type="expression" dxfId="11125" priority="178">
      <formula>J42&lt;23</formula>
    </cfRule>
  </conditionalFormatting>
  <conditionalFormatting sqref="R43">
    <cfRule type="expression" dxfId="11124" priority="175">
      <formula>J43&gt;=23</formula>
    </cfRule>
    <cfRule type="expression" dxfId="11123" priority="176">
      <formula>J43&lt;23</formula>
    </cfRule>
  </conditionalFormatting>
  <conditionalFormatting sqref="R44">
    <cfRule type="expression" dxfId="11122" priority="173">
      <formula>J44&gt;=23</formula>
    </cfRule>
    <cfRule type="expression" dxfId="11121" priority="174">
      <formula>J44&lt;23</formula>
    </cfRule>
  </conditionalFormatting>
  <conditionalFormatting sqref="R45">
    <cfRule type="expression" dxfId="11120" priority="171">
      <formula>J45&gt;=23</formula>
    </cfRule>
    <cfRule type="expression" dxfId="11119" priority="172">
      <formula>J45&lt;23</formula>
    </cfRule>
  </conditionalFormatting>
  <conditionalFormatting sqref="R46">
    <cfRule type="expression" dxfId="11118" priority="169">
      <formula>J46&gt;=23</formula>
    </cfRule>
    <cfRule type="expression" dxfId="11117" priority="170">
      <formula>J46&lt;23</formula>
    </cfRule>
  </conditionalFormatting>
  <conditionalFormatting sqref="R47">
    <cfRule type="expression" dxfId="11116" priority="167">
      <formula>J47&gt;=23</formula>
    </cfRule>
    <cfRule type="expression" dxfId="11115" priority="168">
      <formula>J47&lt;23</formula>
    </cfRule>
  </conditionalFormatting>
  <conditionalFormatting sqref="R48">
    <cfRule type="expression" dxfId="11114" priority="165">
      <formula>J48&gt;=23</formula>
    </cfRule>
    <cfRule type="expression" dxfId="11113" priority="166">
      <formula>J48&lt;23</formula>
    </cfRule>
  </conditionalFormatting>
  <conditionalFormatting sqref="R49">
    <cfRule type="expression" dxfId="11112" priority="163">
      <formula>J49&gt;=23</formula>
    </cfRule>
    <cfRule type="expression" dxfId="11111" priority="164">
      <formula>J49&lt;23</formula>
    </cfRule>
  </conditionalFormatting>
  <conditionalFormatting sqref="R50">
    <cfRule type="expression" dxfId="11110" priority="161">
      <formula>J50&gt;=23</formula>
    </cfRule>
    <cfRule type="expression" dxfId="11109" priority="162">
      <formula>J50&lt;23</formula>
    </cfRule>
  </conditionalFormatting>
  <conditionalFormatting sqref="R51">
    <cfRule type="expression" dxfId="11108" priority="159">
      <formula>J51&gt;=23</formula>
    </cfRule>
    <cfRule type="expression" dxfId="11107" priority="160">
      <formula>J51&lt;23</formula>
    </cfRule>
  </conditionalFormatting>
  <conditionalFormatting sqref="R52">
    <cfRule type="expression" dxfId="11106" priority="157">
      <formula>J52&gt;=23</formula>
    </cfRule>
    <cfRule type="expression" dxfId="11105" priority="158">
      <formula>J52&lt;23</formula>
    </cfRule>
  </conditionalFormatting>
  <conditionalFormatting sqref="R32">
    <cfRule type="expression" dxfId="11104" priority="155">
      <formula>J32&gt;=23</formula>
    </cfRule>
    <cfRule type="expression" dxfId="11103" priority="156">
      <formula>J32&lt;23</formula>
    </cfRule>
  </conditionalFormatting>
  <conditionalFormatting sqref="R53">
    <cfRule type="expression" dxfId="11102" priority="153">
      <formula>J53&gt;=23</formula>
    </cfRule>
    <cfRule type="expression" dxfId="11101" priority="154">
      <formula>J53&lt;23</formula>
    </cfRule>
  </conditionalFormatting>
  <conditionalFormatting sqref="R59">
    <cfRule type="expression" dxfId="11100" priority="151">
      <formula>J59&gt;=23</formula>
    </cfRule>
    <cfRule type="expression" dxfId="11099" priority="152">
      <formula>J59&lt;23</formula>
    </cfRule>
  </conditionalFormatting>
  <conditionalFormatting sqref="R60">
    <cfRule type="expression" dxfId="11098" priority="149">
      <formula>J60&gt;=23</formula>
    </cfRule>
    <cfRule type="expression" dxfId="11097" priority="150">
      <formula>J60&lt;23</formula>
    </cfRule>
  </conditionalFormatting>
  <conditionalFormatting sqref="R62">
    <cfRule type="expression" dxfId="11096" priority="147">
      <formula>J62&gt;=23</formula>
    </cfRule>
    <cfRule type="expression" dxfId="11095" priority="148">
      <formula>J62&lt;23</formula>
    </cfRule>
  </conditionalFormatting>
  <conditionalFormatting sqref="R63">
    <cfRule type="expression" dxfId="11094" priority="145">
      <formula>J63&gt;=23</formula>
    </cfRule>
    <cfRule type="expression" dxfId="11093" priority="146">
      <formula>J63&lt;23</formula>
    </cfRule>
  </conditionalFormatting>
  <conditionalFormatting sqref="R64">
    <cfRule type="expression" dxfId="11092" priority="143">
      <formula>J64&gt;=23</formula>
    </cfRule>
    <cfRule type="expression" dxfId="11091" priority="144">
      <formula>J64&lt;23</formula>
    </cfRule>
  </conditionalFormatting>
  <conditionalFormatting sqref="R65">
    <cfRule type="expression" dxfId="11090" priority="141">
      <formula>J65&gt;=23</formula>
    </cfRule>
    <cfRule type="expression" dxfId="11089" priority="142">
      <formula>J65&lt;23</formula>
    </cfRule>
  </conditionalFormatting>
  <conditionalFormatting sqref="R66">
    <cfRule type="expression" dxfId="11088" priority="139">
      <formula>J66&gt;=23</formula>
    </cfRule>
    <cfRule type="expression" dxfId="11087" priority="140">
      <formula>J66&lt;23</formula>
    </cfRule>
  </conditionalFormatting>
  <conditionalFormatting sqref="R61">
    <cfRule type="expression" dxfId="11086" priority="137">
      <formula>J61&gt;=23</formula>
    </cfRule>
    <cfRule type="expression" dxfId="11085" priority="138">
      <formula>J61&lt;23</formula>
    </cfRule>
  </conditionalFormatting>
  <conditionalFormatting sqref="R72">
    <cfRule type="expression" dxfId="11084" priority="135">
      <formula>J72&gt;=23</formula>
    </cfRule>
    <cfRule type="expression" dxfId="11083" priority="136">
      <formula>J72&lt;23</formula>
    </cfRule>
  </conditionalFormatting>
  <conditionalFormatting sqref="R74">
    <cfRule type="expression" dxfId="11082" priority="131">
      <formula>J74&gt;=23</formula>
    </cfRule>
    <cfRule type="expression" dxfId="11081" priority="132">
      <formula>J74&lt;23</formula>
    </cfRule>
  </conditionalFormatting>
  <conditionalFormatting sqref="R75">
    <cfRule type="expression" dxfId="11080" priority="129">
      <formula>J75&gt;=23</formula>
    </cfRule>
    <cfRule type="expression" dxfId="11079" priority="130">
      <formula>J75&lt;23</formula>
    </cfRule>
  </conditionalFormatting>
  <conditionalFormatting sqref="R73">
    <cfRule type="expression" dxfId="11078" priority="126">
      <formula>E73=0</formula>
    </cfRule>
    <cfRule type="expression" dxfId="11077" priority="127">
      <formula>J73&gt;=23</formula>
    </cfRule>
    <cfRule type="expression" dxfId="11076" priority="128">
      <formula>J73&lt;23</formula>
    </cfRule>
  </conditionalFormatting>
  <conditionalFormatting sqref="S32">
    <cfRule type="expression" dxfId="11075" priority="121">
      <formula>J32&gt;=I32-8</formula>
    </cfRule>
    <cfRule type="expression" dxfId="11074" priority="122">
      <formula>J32&lt;I32-8</formula>
    </cfRule>
  </conditionalFormatting>
  <conditionalFormatting sqref="AG32">
    <cfRule type="expression" dxfId="11073" priority="119">
      <formula>Z32&gt;=23</formula>
    </cfRule>
    <cfRule type="expression" dxfId="11072" priority="120">
      <formula>Z32&lt;23</formula>
    </cfRule>
  </conditionalFormatting>
  <conditionalFormatting sqref="AH32">
    <cfRule type="expression" dxfId="11071" priority="117">
      <formula>Z32&gt;=Y32-8</formula>
    </cfRule>
    <cfRule type="expression" dxfId="11070" priority="118">
      <formula>Z32&lt;Y32-8</formula>
    </cfRule>
  </conditionalFormatting>
  <conditionalFormatting sqref="J32">
    <cfRule type="cellIs" dxfId="11069" priority="116" operator="greaterThan">
      <formula>I32</formula>
    </cfRule>
  </conditionalFormatting>
  <conditionalFormatting sqref="L32">
    <cfRule type="cellIs" dxfId="11068" priority="115" operator="greaterThan">
      <formula>K32</formula>
    </cfRule>
  </conditionalFormatting>
  <conditionalFormatting sqref="Z32">
    <cfRule type="cellIs" dxfId="11067" priority="114" operator="greaterThan">
      <formula>Y32</formula>
    </cfRule>
  </conditionalFormatting>
  <conditionalFormatting sqref="AB32">
    <cfRule type="cellIs" dxfId="11066" priority="113" operator="greaterThan">
      <formula>AA32</formula>
    </cfRule>
  </conditionalFormatting>
  <conditionalFormatting sqref="Q32">
    <cfRule type="expression" dxfId="11065" priority="111">
      <formula>D32&lt;C32</formula>
    </cfRule>
    <cfRule type="expression" dxfId="11064" priority="112">
      <formula>D32&gt;=C32</formula>
    </cfRule>
  </conditionalFormatting>
  <conditionalFormatting sqref="R32">
    <cfRule type="expression" dxfId="11063" priority="109">
      <formula>J32&gt;=23</formula>
    </cfRule>
    <cfRule type="expression" dxfId="11062" priority="110">
      <formula>J32&lt;23</formula>
    </cfRule>
  </conditionalFormatting>
  <conditionalFormatting sqref="S32">
    <cfRule type="expression" dxfId="11061" priority="104">
      <formula>J32&gt;=I32-8</formula>
    </cfRule>
    <cfRule type="expression" dxfId="11060" priority="105">
      <formula>J32&lt;I32-8</formula>
    </cfRule>
  </conditionalFormatting>
  <conditionalFormatting sqref="AG32">
    <cfRule type="expression" dxfId="11059" priority="102">
      <formula>Z32&gt;=23</formula>
    </cfRule>
    <cfRule type="expression" dxfId="11058" priority="103">
      <formula>Z32&lt;23</formula>
    </cfRule>
  </conditionalFormatting>
  <conditionalFormatting sqref="AH32">
    <cfRule type="expression" dxfId="11057" priority="100">
      <formula>Z32&gt;=Y32-8</formula>
    </cfRule>
    <cfRule type="expression" dxfId="11056" priority="101">
      <formula>Z32&lt;Y32-8</formula>
    </cfRule>
  </conditionalFormatting>
  <conditionalFormatting sqref="J32">
    <cfRule type="cellIs" dxfId="11055" priority="99" operator="greaterThan">
      <formula>I32</formula>
    </cfRule>
  </conditionalFormatting>
  <conditionalFormatting sqref="L32">
    <cfRule type="cellIs" dxfId="11054" priority="98" operator="greaterThan">
      <formula>K32</formula>
    </cfRule>
  </conditionalFormatting>
  <conditionalFormatting sqref="Z32">
    <cfRule type="cellIs" dxfId="11053" priority="97" operator="greaterThan">
      <formula>Y32</formula>
    </cfRule>
  </conditionalFormatting>
  <conditionalFormatting sqref="AB32">
    <cfRule type="cellIs" dxfId="11052" priority="96" operator="greaterThan">
      <formula>AA32</formula>
    </cfRule>
  </conditionalFormatting>
  <conditionalFormatting sqref="Q32">
    <cfRule type="expression" dxfId="11051" priority="94">
      <formula>D32&lt;C32</formula>
    </cfRule>
    <cfRule type="expression" dxfId="11050" priority="95">
      <formula>D32&gt;=C32</formula>
    </cfRule>
  </conditionalFormatting>
  <conditionalFormatting sqref="R32">
    <cfRule type="expression" dxfId="11049" priority="92">
      <formula>J32&gt;=23</formula>
    </cfRule>
    <cfRule type="expression" dxfId="11048" priority="93">
      <formula>J32&lt;23</formula>
    </cfRule>
  </conditionalFormatting>
  <conditionalFormatting sqref="S42">
    <cfRule type="expression" dxfId="11047" priority="83">
      <formula>J42&gt;=I42-8</formula>
    </cfRule>
    <cfRule type="expression" dxfId="11046" priority="84">
      <formula>J42&lt;I42-8</formula>
    </cfRule>
  </conditionalFormatting>
  <conditionalFormatting sqref="AG42">
    <cfRule type="expression" dxfId="11045" priority="81">
      <formula>Z42&gt;=23</formula>
    </cfRule>
    <cfRule type="expression" dxfId="11044" priority="82">
      <formula>Z42&lt;23</formula>
    </cfRule>
  </conditionalFormatting>
  <conditionalFormatting sqref="AH42">
    <cfRule type="expression" dxfId="11043" priority="79">
      <formula>Z42&gt;=Y42-8</formula>
    </cfRule>
    <cfRule type="expression" dxfId="11042" priority="80">
      <formula>Z42&lt;Y42-8</formula>
    </cfRule>
  </conditionalFormatting>
  <conditionalFormatting sqref="Q42">
    <cfRule type="expression" dxfId="11041" priority="77">
      <formula>D42&lt;C42</formula>
    </cfRule>
    <cfRule type="expression" dxfId="11040" priority="78">
      <formula>D42&gt;=C42</formula>
    </cfRule>
  </conditionalFormatting>
  <conditionalFormatting sqref="R42">
    <cfRule type="expression" dxfId="11039" priority="75">
      <formula>J42&gt;=23</formula>
    </cfRule>
    <cfRule type="expression" dxfId="11038" priority="76">
      <formula>J42&lt;23</formula>
    </cfRule>
  </conditionalFormatting>
  <conditionalFormatting sqref="S35">
    <cfRule type="expression" dxfId="11037" priority="7">
      <formula>J35&gt;=I35-8</formula>
    </cfRule>
    <cfRule type="expression" dxfId="11036" priority="8">
      <formula>J35&lt;I35-8</formula>
    </cfRule>
  </conditionalFormatting>
  <conditionalFormatting sqref="AG35">
    <cfRule type="expression" dxfId="11035" priority="5">
      <formula>Z35&gt;=23</formula>
    </cfRule>
    <cfRule type="expression" dxfId="11034" priority="6">
      <formula>Z35&lt;23</formula>
    </cfRule>
  </conditionalFormatting>
  <conditionalFormatting sqref="AH35">
    <cfRule type="expression" dxfId="11033" priority="3">
      <formula>Z35&gt;=Y35-8</formula>
    </cfRule>
    <cfRule type="expression" dxfId="11032" priority="4">
      <formula>Z35&lt;Y35-8</formula>
    </cfRule>
  </conditionalFormatting>
  <conditionalFormatting sqref="R35">
    <cfRule type="expression" dxfId="11031" priority="1">
      <formula>J35&gt;=23</formula>
    </cfRule>
    <cfRule type="expression" dxfId="11030"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sheetPr codeName="Sheet13"/>
  <dimension ref="A1:AJ134"/>
  <sheetViews>
    <sheetView topLeftCell="A4" zoomScale="110" zoomScaleNormal="110" workbookViewId="0">
      <selection activeCell="I21" sqref="I21"/>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'[1]13th'!$E$17+'[1]13th'!$F$17+'[1]13th'!$G$17</f>
        <v>1</v>
      </c>
      <c r="D27" s="318">
        <f>'[1]13th'!$H$17+'[1]13th'!$I$17+'[1]13th'!$J$17</f>
        <v>0</v>
      </c>
      <c r="E27" s="14">
        <f>'[1]13th'!B3</f>
        <v>3</v>
      </c>
      <c r="F27" s="71">
        <f>'[1]13th'!C3</f>
        <v>3</v>
      </c>
      <c r="G27" s="16">
        <f>'[1]13th'!D3</f>
        <v>2</v>
      </c>
      <c r="H27" s="325">
        <f>'[1]13th'!E3</f>
        <v>2</v>
      </c>
      <c r="I27" s="81">
        <f>'[1]13th'!F3</f>
        <v>34.5</v>
      </c>
      <c r="J27" s="56">
        <f>'[1]13th'!G3</f>
        <v>34.5</v>
      </c>
      <c r="K27" s="57">
        <f>'[1]13th'!H3</f>
        <v>23</v>
      </c>
      <c r="L27" s="121">
        <f>'[1]13th'!I3</f>
        <v>23</v>
      </c>
      <c r="M27" s="150">
        <f>'[1]13th'!J3</f>
        <v>5</v>
      </c>
      <c r="N27" s="37">
        <f>'[1]13th'!K3</f>
        <v>5</v>
      </c>
      <c r="O27" s="36">
        <f>'[1]13th'!L3</f>
        <v>3</v>
      </c>
      <c r="P27" s="151">
        <f>'[1]13th'!M3</f>
        <v>3</v>
      </c>
      <c r="Q27" s="165" t="str">
        <f>IF(D27="","",IF(D27&gt;=C27,"J",IF(D27&lt;C27,"L")))</f>
        <v>L</v>
      </c>
      <c r="R27" s="69" t="str">
        <f t="shared" ref="R27:R53" si="0">IF(J27="","",IF(J27&gt;=23,"J",IF(J27&lt;23,"L")))</f>
        <v>J</v>
      </c>
      <c r="S27" s="69" t="str">
        <f>IF(J27="","",IF(J27&gt;=I27-8,"J",IF(J27&lt;I27-8,"L")))</f>
        <v>J</v>
      </c>
      <c r="T27" s="15" t="str">
        <f>'[1]13th'!N3</f>
        <v>G</v>
      </c>
      <c r="U27" s="14">
        <f>'[1]13th'!O3</f>
        <v>3</v>
      </c>
      <c r="V27" s="71">
        <f>'[1]13th'!P3</f>
        <v>3</v>
      </c>
      <c r="W27" s="16">
        <f>'[1]13th'!Q3</f>
        <v>2</v>
      </c>
      <c r="X27" s="186">
        <f>'[1]13th'!R3</f>
        <v>2</v>
      </c>
      <c r="Y27" s="81">
        <f>'[1]13th'!S3</f>
        <v>34.5</v>
      </c>
      <c r="Z27" s="56">
        <f>'[1]13th'!T3</f>
        <v>34.5</v>
      </c>
      <c r="AA27" s="17">
        <f>'[1]13th'!U3</f>
        <v>23</v>
      </c>
      <c r="AB27" s="129">
        <f>'[1]13th'!V3</f>
        <v>23</v>
      </c>
      <c r="AC27" s="119">
        <f>'[1]13th'!W3</f>
        <v>5</v>
      </c>
      <c r="AD27" s="37">
        <f>'[1]13th'!X3</f>
        <v>5</v>
      </c>
      <c r="AE27" s="36">
        <f>'[1]13th'!Y3</f>
        <v>3</v>
      </c>
      <c r="AF27" s="124">
        <f>'[1]13th'!Z3</f>
        <v>3</v>
      </c>
      <c r="AG27" s="126" t="str">
        <f>IF(Z27="","",IF(Z27&gt;=23,"J",IF(Z27&lt;23,"L")))</f>
        <v>J</v>
      </c>
      <c r="AH27" s="69" t="str">
        <f>IF(Z27="","",IF(Z27&gt;=Y27-8,"J",IF(Z27&lt;Y27-8,"L")))</f>
        <v>J</v>
      </c>
      <c r="AI27" s="15" t="str">
        <f>'[1]13th'!$AA$3</f>
        <v>G</v>
      </c>
    </row>
    <row r="28" spans="1:35" ht="12" customHeight="1">
      <c r="A28" s="450" t="s">
        <v>2</v>
      </c>
      <c r="B28" s="451"/>
      <c r="C28" s="217">
        <f>'[2]13th'!$E$17+'[2]13th'!$F$17+'[2]13th'!$G$17</f>
        <v>1</v>
      </c>
      <c r="D28" s="319">
        <f>'[2]13th'!$H$17+'[2]13th'!$I$17+'[2]13th'!$J$17</f>
        <v>1</v>
      </c>
      <c r="E28" s="14">
        <f>'[2]13th'!B3</f>
        <v>3</v>
      </c>
      <c r="F28" s="71">
        <f>'[2]13th'!C3</f>
        <v>3</v>
      </c>
      <c r="G28" s="16">
        <f>'[2]13th'!D3</f>
        <v>2</v>
      </c>
      <c r="H28" s="325">
        <f>'[2]13th'!E3</f>
        <v>2</v>
      </c>
      <c r="I28" s="81">
        <f>'[2]13th'!F3</f>
        <v>34.5</v>
      </c>
      <c r="J28" s="56">
        <f>'[2]13th'!G3</f>
        <v>34.5</v>
      </c>
      <c r="K28" s="57">
        <f>'[2]13th'!H3</f>
        <v>23</v>
      </c>
      <c r="L28" s="121">
        <f>'[2]13th'!I3</f>
        <v>23</v>
      </c>
      <c r="M28" s="150">
        <f>'[2]13th'!J3</f>
        <v>5</v>
      </c>
      <c r="N28" s="37">
        <f>'[2]13th'!K3</f>
        <v>5</v>
      </c>
      <c r="O28" s="36">
        <f>'[2]13th'!L3</f>
        <v>3</v>
      </c>
      <c r="P28" s="151">
        <f>'[2]13th'!M3</f>
        <v>3</v>
      </c>
      <c r="Q28" s="165" t="str">
        <f t="shared" ref="Q28:Q53" si="1">IF(D28="","",IF(D28&gt;=C28,"J",IF(D28&lt;C28,"L")))</f>
        <v>J</v>
      </c>
      <c r="R28" s="69" t="str">
        <f t="shared" si="0"/>
        <v>J</v>
      </c>
      <c r="S28" s="69" t="str">
        <f t="shared" ref="S28:S53" si="2">IF(J28="","",IF(J28&gt;=I28-8,"J",IF(J28&lt;I28-8,"L")))</f>
        <v>J</v>
      </c>
      <c r="T28" s="15" t="str">
        <f>'[2]13th'!N3</f>
        <v>G</v>
      </c>
      <c r="U28" s="14">
        <f>'[2]13th'!O3</f>
        <v>3</v>
      </c>
      <c r="V28" s="71">
        <f>'[2]13th'!P3</f>
        <v>3</v>
      </c>
      <c r="W28" s="16">
        <f>'[2]13th'!Q3</f>
        <v>2</v>
      </c>
      <c r="X28" s="186">
        <f>'[2]13th'!R3</f>
        <v>2</v>
      </c>
      <c r="Y28" s="81">
        <f>'[2]13th'!S3</f>
        <v>34.5</v>
      </c>
      <c r="Z28" s="56">
        <f>'[2]13th'!T3</f>
        <v>34.5</v>
      </c>
      <c r="AA28" s="17">
        <f>'[2]13th'!U3</f>
        <v>23</v>
      </c>
      <c r="AB28" s="129">
        <f>'[2]13th'!V3</f>
        <v>23</v>
      </c>
      <c r="AC28" s="119">
        <f>'[2]13th'!W3</f>
        <v>5</v>
      </c>
      <c r="AD28" s="37">
        <f>'[2]13th'!X3</f>
        <v>5</v>
      </c>
      <c r="AE28" s="36">
        <f>'[2]13th'!Y3</f>
        <v>3</v>
      </c>
      <c r="AF28" s="124">
        <f>'[2]13th'!Z3</f>
        <v>3</v>
      </c>
      <c r="AG28" s="126" t="str">
        <f t="shared" ref="AG28:AG53" si="3">IF(Z28="","",IF(Z28&gt;=23,"J",IF(Z28&lt;23,"L")))</f>
        <v>J</v>
      </c>
      <c r="AH28" s="69" t="str">
        <f t="shared" ref="AH28:AH53" si="4">IF(Z28="","",IF(Z28&gt;=Y28-8,"J",IF(Z28&lt;Y28-8,"L")))</f>
        <v>J</v>
      </c>
      <c r="AI28" s="15" t="str">
        <f>'[2]13th'!$AA$3</f>
        <v>G</v>
      </c>
    </row>
    <row r="29" spans="1:35" ht="12" customHeight="1">
      <c r="A29" s="450" t="s">
        <v>3</v>
      </c>
      <c r="B29" s="451"/>
      <c r="C29" s="217">
        <f>'[3]13th'!$E$17+'[3]13th'!$F$17+'[3]13th'!$G$17</f>
        <v>1</v>
      </c>
      <c r="D29" s="319">
        <f>'[3]13th'!$H$17+'[3]13th'!$I$17+'[3]13th'!$J$17</f>
        <v>1</v>
      </c>
      <c r="E29" s="14">
        <f>'[3]13th'!B3</f>
        <v>3</v>
      </c>
      <c r="F29" s="71">
        <f>'[3]13th'!C3</f>
        <v>3</v>
      </c>
      <c r="G29" s="16">
        <f>'[3]13th'!D3</f>
        <v>2</v>
      </c>
      <c r="H29" s="325">
        <f>'[3]13th'!E3</f>
        <v>2</v>
      </c>
      <c r="I29" s="81">
        <f>'[3]13th'!F3</f>
        <v>34.5</v>
      </c>
      <c r="J29" s="56">
        <f>'[3]13th'!G3</f>
        <v>34.5</v>
      </c>
      <c r="K29" s="57">
        <f>'[3]13th'!H3</f>
        <v>23</v>
      </c>
      <c r="L29" s="121">
        <f>'[3]13th'!I3</f>
        <v>23</v>
      </c>
      <c r="M29" s="150">
        <f>'[3]13th'!J3</f>
        <v>5</v>
      </c>
      <c r="N29" s="37">
        <f>'[3]13th'!K3</f>
        <v>5</v>
      </c>
      <c r="O29" s="36">
        <f>'[3]13th'!L3</f>
        <v>3</v>
      </c>
      <c r="P29" s="151">
        <f>'[3]13th'!M3</f>
        <v>3</v>
      </c>
      <c r="Q29" s="165" t="str">
        <f t="shared" si="1"/>
        <v>J</v>
      </c>
      <c r="R29" s="69" t="str">
        <f t="shared" si="0"/>
        <v>J</v>
      </c>
      <c r="S29" s="69" t="str">
        <f t="shared" si="2"/>
        <v>J</v>
      </c>
      <c r="T29" s="15" t="str">
        <f>'[3]13th'!N3</f>
        <v>G</v>
      </c>
      <c r="U29" s="14">
        <f>'[3]13th'!O3</f>
        <v>3</v>
      </c>
      <c r="V29" s="71">
        <f>'[3]13th'!P3</f>
        <v>3</v>
      </c>
      <c r="W29" s="16">
        <f>'[3]13th'!Q3</f>
        <v>2</v>
      </c>
      <c r="X29" s="186">
        <f>'[3]13th'!R3</f>
        <v>2</v>
      </c>
      <c r="Y29" s="81">
        <f>'[3]13th'!S3</f>
        <v>34.5</v>
      </c>
      <c r="Z29" s="56">
        <f>'[3]13th'!T3</f>
        <v>34.5</v>
      </c>
      <c r="AA29" s="17">
        <f>'[3]13th'!U3</f>
        <v>23</v>
      </c>
      <c r="AB29" s="129">
        <f>'[3]13th'!V3</f>
        <v>23</v>
      </c>
      <c r="AC29" s="119">
        <f>'[3]13th'!W3</f>
        <v>5</v>
      </c>
      <c r="AD29" s="37">
        <f>'[3]13th'!X3</f>
        <v>5</v>
      </c>
      <c r="AE29" s="36">
        <f>'[3]13th'!Y3</f>
        <v>3</v>
      </c>
      <c r="AF29" s="124">
        <f>'[3]13th'!Z3</f>
        <v>3</v>
      </c>
      <c r="AG29" s="126" t="str">
        <f t="shared" si="3"/>
        <v>J</v>
      </c>
      <c r="AH29" s="69" t="str">
        <f t="shared" si="4"/>
        <v>J</v>
      </c>
      <c r="AI29" s="15" t="str">
        <f>'[3]13th'!$AA$3</f>
        <v>G</v>
      </c>
    </row>
    <row r="30" spans="1:35" ht="12" customHeight="1">
      <c r="A30" s="450" t="s">
        <v>119</v>
      </c>
      <c r="B30" s="451"/>
      <c r="C30" s="217">
        <f>'[4]13th'!$E$17+'[4]13th'!$F$17+'[4]13th'!$G$17</f>
        <v>1</v>
      </c>
      <c r="D30" s="319">
        <f>'[4]13th'!$H$17+'[4]13th'!$I$17+'[4]13th'!$J$17</f>
        <v>0</v>
      </c>
      <c r="E30" s="14">
        <f>'[4]13th'!B3</f>
        <v>7</v>
      </c>
      <c r="F30" s="71">
        <f>'[4]13th'!C3</f>
        <v>7</v>
      </c>
      <c r="G30" s="16">
        <f>'[4]13th'!D3</f>
        <v>6</v>
      </c>
      <c r="H30" s="325">
        <f>'[4]13th'!E3</f>
        <v>6</v>
      </c>
      <c r="I30" s="81">
        <f>'[4]13th'!F3</f>
        <v>80.5</v>
      </c>
      <c r="J30" s="56">
        <f>'[4]13th'!G3</f>
        <v>80.5</v>
      </c>
      <c r="K30" s="57">
        <f>'[4]13th'!H3</f>
        <v>69</v>
      </c>
      <c r="L30" s="121">
        <f>'[4]13th'!I3</f>
        <v>69</v>
      </c>
      <c r="M30" s="150">
        <f>'[4]13th'!J3</f>
        <v>5.1428571428571432</v>
      </c>
      <c r="N30" s="37">
        <f>'[4]13th'!K3</f>
        <v>5.1428571428571432</v>
      </c>
      <c r="O30" s="36">
        <f>'[4]13th'!L3</f>
        <v>2.7692307692307692</v>
      </c>
      <c r="P30" s="151">
        <f>'[4]13th'!M3</f>
        <v>2.7692307692307692</v>
      </c>
      <c r="Q30" s="165" t="str">
        <f t="shared" si="1"/>
        <v>L</v>
      </c>
      <c r="R30" s="69" t="str">
        <f t="shared" si="0"/>
        <v>J</v>
      </c>
      <c r="S30" s="69" t="str">
        <f>IF(J30="","",IF(J30&gt;=I30-8,"J",IF(J30&lt;I30-8,"L")))</f>
        <v>J</v>
      </c>
      <c r="T30" s="15" t="str">
        <f>'[4]13th'!N3</f>
        <v>G</v>
      </c>
      <c r="U30" s="14">
        <f>'[4]13th'!O3</f>
        <v>7</v>
      </c>
      <c r="V30" s="71">
        <f>'[4]13th'!P3</f>
        <v>7</v>
      </c>
      <c r="W30" s="16">
        <f>'[4]13th'!Q3</f>
        <v>3</v>
      </c>
      <c r="X30" s="186">
        <f>'[4]13th'!R3</f>
        <v>3</v>
      </c>
      <c r="Y30" s="81">
        <f>'[4]13th'!S3</f>
        <v>80.5</v>
      </c>
      <c r="Z30" s="56">
        <f>'[4]13th'!T3</f>
        <v>80.5</v>
      </c>
      <c r="AA30" s="17">
        <f>'[4]13th'!U3</f>
        <v>34.5</v>
      </c>
      <c r="AB30" s="129">
        <f>'[4]13th'!V3</f>
        <v>34.5</v>
      </c>
      <c r="AC30" s="119">
        <f>'[4]13th'!W3</f>
        <v>5.1428571428571432</v>
      </c>
      <c r="AD30" s="37">
        <f>'[4]13th'!X3</f>
        <v>5.1428571428571432</v>
      </c>
      <c r="AE30" s="36">
        <f>'[4]13th'!Y3</f>
        <v>3.6</v>
      </c>
      <c r="AF30" s="124">
        <f>'[4]13th'!Z3</f>
        <v>3.6</v>
      </c>
      <c r="AG30" s="126" t="str">
        <f>IF(Z30="","",IF(Z30&gt;=23,"J",IF(Z30&lt;23,"L")))</f>
        <v>J</v>
      </c>
      <c r="AH30" s="69" t="str">
        <f>IF(Z30="","",IF(Z30&gt;=Y30-8,"J",IF(Z30&lt;Y30-8,"L")))</f>
        <v>J</v>
      </c>
      <c r="AI30" s="15" t="str">
        <f>'[4]13th'!$AA$3</f>
        <v>G</v>
      </c>
    </row>
    <row r="31" spans="1:35" ht="12" customHeight="1">
      <c r="A31" s="450" t="s">
        <v>121</v>
      </c>
      <c r="B31" s="451"/>
      <c r="C31" s="217">
        <f>'[5]13th'!$E$17+'[5]13th'!$F$17+'[5]13th'!$G$17</f>
        <v>1</v>
      </c>
      <c r="D31" s="319">
        <f>'[5]13th'!$H$17+'[5]13th'!$I$17+'[5]13th'!$J$17</f>
        <v>1</v>
      </c>
      <c r="E31" s="14">
        <f>'[5]13th'!B3</f>
        <v>6</v>
      </c>
      <c r="F31" s="71">
        <f>'[5]13th'!C3</f>
        <v>6</v>
      </c>
      <c r="G31" s="16">
        <f>'[5]13th'!D3</f>
        <v>2</v>
      </c>
      <c r="H31" s="325">
        <f>'[5]13th'!E3</f>
        <v>3</v>
      </c>
      <c r="I31" s="81">
        <f>'[5]13th'!F3</f>
        <v>69</v>
      </c>
      <c r="J31" s="56">
        <f>'[5]13th'!G3</f>
        <v>69</v>
      </c>
      <c r="K31" s="57">
        <f>'[5]13th'!H3</f>
        <v>23</v>
      </c>
      <c r="L31" s="121">
        <f>'[5]13th'!I3</f>
        <v>34.5</v>
      </c>
      <c r="M31" s="150">
        <f>'[5]13th'!J3</f>
        <v>4</v>
      </c>
      <c r="N31" s="37">
        <f>'[5]13th'!K3</f>
        <v>4</v>
      </c>
      <c r="O31" s="36">
        <f>'[5]13th'!L3</f>
        <v>3</v>
      </c>
      <c r="P31" s="151">
        <f>'[5]13th'!M3</f>
        <v>2.6666666666666665</v>
      </c>
      <c r="Q31" s="165" t="str">
        <f t="shared" si="1"/>
        <v>J</v>
      </c>
      <c r="R31" s="69" t="str">
        <f t="shared" si="0"/>
        <v>J</v>
      </c>
      <c r="S31" s="69" t="str">
        <f>IF(J31="","",IF(J31&gt;=I31-8,"J",IF(J31&lt;I31-8,"L")))</f>
        <v>J</v>
      </c>
      <c r="T31" s="15" t="str">
        <f>'[5]13th'!N3</f>
        <v>A</v>
      </c>
      <c r="U31" s="14">
        <f>'[5]13th'!O3</f>
        <v>5</v>
      </c>
      <c r="V31" s="71">
        <f>'[5]13th'!P3</f>
        <v>5</v>
      </c>
      <c r="W31" s="16">
        <f>'[5]13th'!Q3</f>
        <v>1</v>
      </c>
      <c r="X31" s="186">
        <f>'[5]13th'!R3</f>
        <v>1</v>
      </c>
      <c r="Y31" s="81">
        <f>'[5]13th'!S3</f>
        <v>57.5</v>
      </c>
      <c r="Z31" s="56">
        <f>'[5]13th'!T3</f>
        <v>57.5</v>
      </c>
      <c r="AA31" s="17">
        <f>'[5]13th'!U3</f>
        <v>11.5</v>
      </c>
      <c r="AB31" s="129">
        <f>'[5]13th'!V3</f>
        <v>11.5</v>
      </c>
      <c r="AC31" s="119">
        <f>'[5]13th'!W3</f>
        <v>4.8</v>
      </c>
      <c r="AD31" s="37">
        <f>'[5]13th'!X3</f>
        <v>4.8</v>
      </c>
      <c r="AE31" s="36">
        <f>'[5]13th'!Y3</f>
        <v>4</v>
      </c>
      <c r="AF31" s="124">
        <f>'[5]13th'!Z3</f>
        <v>4</v>
      </c>
      <c r="AG31" s="126" t="str">
        <f>IF(Z31="","",IF(Z31&gt;=23,"J",IF(Z31&lt;23,"L")))</f>
        <v>J</v>
      </c>
      <c r="AH31" s="69" t="str">
        <f>IF(Z31="","",IF(Z31&gt;=Y31-8,"J",IF(Z31&lt;Y31-8,"L")))</f>
        <v>J</v>
      </c>
      <c r="AI31" s="15" t="str">
        <f>'[5]13th'!$AA$3</f>
        <v>G</v>
      </c>
    </row>
    <row r="32" spans="1:35" ht="12" customHeight="1">
      <c r="A32" s="563" t="s">
        <v>129</v>
      </c>
      <c r="B32" s="564"/>
      <c r="C32" s="217">
        <v>1</v>
      </c>
      <c r="D32" s="319">
        <v>0</v>
      </c>
      <c r="E32" s="14">
        <f>'[6]13th'!B3</f>
        <v>2</v>
      </c>
      <c r="F32" s="315">
        <f>'[6]13th'!C3</f>
        <v>1.65</v>
      </c>
      <c r="G32" s="16">
        <f>'[6]13th'!D3</f>
        <v>3</v>
      </c>
      <c r="H32" s="314">
        <f>'[6]13th'!E3</f>
        <v>3</v>
      </c>
      <c r="I32" s="81">
        <f>'[6]13th'!F3</f>
        <v>23</v>
      </c>
      <c r="J32" s="56">
        <f>'[6]13th'!G3</f>
        <v>19</v>
      </c>
      <c r="K32" s="17">
        <f>'[6]13th'!H3</f>
        <v>34.5</v>
      </c>
      <c r="L32" s="129">
        <f>'[6]13th'!I3</f>
        <v>34.5</v>
      </c>
      <c r="M32" s="150">
        <f>'[6]13th'!J3</f>
        <v>0</v>
      </c>
      <c r="N32" s="72">
        <f>'[6]13th'!K3</f>
        <v>0</v>
      </c>
      <c r="O32" s="36">
        <f>'[6]13th'!L3</f>
        <v>0</v>
      </c>
      <c r="P32" s="187">
        <f>'[6]13th'!M3</f>
        <v>0</v>
      </c>
      <c r="Q32" s="165" t="str">
        <f>IF(D32="","",IF(D32&gt;=C32,"J",IF(D32&lt;C32,"L")))</f>
        <v>L</v>
      </c>
      <c r="R32" s="69" t="str">
        <f>IF(J32="","",IF(J32&gt;=23,"J",IF(J32&lt;23,"L")))</f>
        <v>L</v>
      </c>
      <c r="S32" s="69" t="str">
        <f>IF(J32="","",IF(J32&gt;=I32-8,"J",IF(J32&lt;I32-8,"L")))</f>
        <v>J</v>
      </c>
      <c r="T32" s="15" t="str">
        <f>'[6]13th'!N3</f>
        <v>G</v>
      </c>
      <c r="U32" s="150">
        <f>'[6]13th'!O3</f>
        <v>0</v>
      </c>
      <c r="V32" s="315">
        <f>'[6]13th'!P3</f>
        <v>0</v>
      </c>
      <c r="W32" s="16">
        <f>'[6]13th'!Q3</f>
        <v>0</v>
      </c>
      <c r="X32" s="25">
        <f>'[6]13th'!R3</f>
        <v>0</v>
      </c>
      <c r="Y32" s="81">
        <f>'[6]13th'!S3</f>
        <v>0</v>
      </c>
      <c r="Z32" s="56">
        <f>'[6]13th'!T3</f>
        <v>0</v>
      </c>
      <c r="AA32" s="17">
        <f>'[6]13th'!U3</f>
        <v>0</v>
      </c>
      <c r="AB32" s="129">
        <f>'[6]13th'!V3</f>
        <v>0</v>
      </c>
      <c r="AC32" s="119" t="e">
        <f>'[6]13th'!W3</f>
        <v>#DIV/0!</v>
      </c>
      <c r="AD32" s="72" t="e">
        <f>'[6]13th'!X3</f>
        <v>#DIV/0!</v>
      </c>
      <c r="AE32" s="36" t="e">
        <f>'[6]13th'!Y3</f>
        <v>#DIV/0!</v>
      </c>
      <c r="AF32" s="244" t="e">
        <f>'[6]13th'!Z3</f>
        <v>#DIV/0!</v>
      </c>
      <c r="AG32" s="126" t="str">
        <f>IF(Z32="","",IF(Z32&gt;=23,"J",IF(Z32&lt;23,"L")))</f>
        <v>L</v>
      </c>
      <c r="AH32" s="69" t="str">
        <f>IF(Z32="","",IF(Z32&gt;=Y32-8,"J",IF(Z32&lt;Y32-8,"L")))</f>
        <v>J</v>
      </c>
      <c r="AI32" s="15">
        <f>'[6]13th'!$AA$3</f>
        <v>0</v>
      </c>
    </row>
    <row r="33" spans="1:36" ht="12" customHeight="1">
      <c r="A33" s="450" t="s">
        <v>5</v>
      </c>
      <c r="B33" s="451"/>
      <c r="C33" s="217">
        <f>'[7]13th'!$E$17+'[7]13th'!$F$17+'[7]13th'!$G$17</f>
        <v>1</v>
      </c>
      <c r="D33" s="319">
        <f>'[7]13th'!$H$17+'[7]13th'!$I$17+'[7]13th'!$J$17</f>
        <v>1</v>
      </c>
      <c r="E33" s="14">
        <f>'[7]13th'!B3</f>
        <v>6</v>
      </c>
      <c r="F33" s="71">
        <f>'[7]13th'!C3</f>
        <v>6</v>
      </c>
      <c r="G33" s="16">
        <f>'[7]13th'!D3</f>
        <v>2</v>
      </c>
      <c r="H33" s="325">
        <f>'[7]13th'!E3</f>
        <v>2</v>
      </c>
      <c r="I33" s="81">
        <f>'[7]13th'!F3</f>
        <v>69</v>
      </c>
      <c r="J33" s="56">
        <f>'[7]13th'!G3</f>
        <v>69</v>
      </c>
      <c r="K33" s="57">
        <f>'[7]13th'!H3</f>
        <v>23</v>
      </c>
      <c r="L33" s="121">
        <f>'[7]13th'!I3</f>
        <v>23</v>
      </c>
      <c r="M33" s="263" t="str">
        <f>'[7]13th'!J3</f>
        <v>N/A</v>
      </c>
      <c r="N33" s="264" t="str">
        <f>'[7]13th'!K3</f>
        <v>N/A</v>
      </c>
      <c r="O33" s="264" t="str">
        <f>'[7]13th'!L3</f>
        <v>N/A</v>
      </c>
      <c r="P33" s="266" t="str">
        <f>'[7]13th'!M3</f>
        <v>N/A</v>
      </c>
      <c r="Q33" s="165" t="str">
        <f t="shared" si="1"/>
        <v>J</v>
      </c>
      <c r="R33" s="69" t="str">
        <f t="shared" si="0"/>
        <v>J</v>
      </c>
      <c r="S33" s="69" t="str">
        <f t="shared" si="2"/>
        <v>J</v>
      </c>
      <c r="T33" s="15" t="str">
        <f>'[7]13th'!N3</f>
        <v>G</v>
      </c>
      <c r="U33" s="14">
        <f>'[7]13th'!O3</f>
        <v>3</v>
      </c>
      <c r="V33" s="71">
        <f>'[7]13th'!P3</f>
        <v>3</v>
      </c>
      <c r="W33" s="16">
        <f>'[7]13th'!Q3</f>
        <v>2</v>
      </c>
      <c r="X33" s="186">
        <f>'[7]13th'!R3</f>
        <v>2</v>
      </c>
      <c r="Y33" s="81">
        <f>'[7]13th'!S3</f>
        <v>34.5</v>
      </c>
      <c r="Z33" s="56">
        <f>'[7]13th'!T3</f>
        <v>34.5</v>
      </c>
      <c r="AA33" s="17">
        <f>'[7]13th'!U3</f>
        <v>23</v>
      </c>
      <c r="AB33" s="214">
        <f>'[7]13th'!V3</f>
        <v>23</v>
      </c>
      <c r="AC33" s="321" t="str">
        <f>'[7]13th'!W3</f>
        <v>N/A</v>
      </c>
      <c r="AD33" s="264" t="str">
        <f>'[7]13th'!X3</f>
        <v>N/A</v>
      </c>
      <c r="AE33" s="264" t="str">
        <f>'[7]13th'!Y3</f>
        <v>N/A</v>
      </c>
      <c r="AF33" s="265" t="str">
        <f>'[7]13th'!Z3</f>
        <v>N/A</v>
      </c>
      <c r="AG33" s="126" t="str">
        <f t="shared" si="3"/>
        <v>J</v>
      </c>
      <c r="AH33" s="69" t="str">
        <f t="shared" si="4"/>
        <v>J</v>
      </c>
      <c r="AI33" s="15" t="str">
        <f>'[7]13th'!$AA$3</f>
        <v>G</v>
      </c>
    </row>
    <row r="34" spans="1:36" ht="12" customHeight="1">
      <c r="A34" s="450" t="s">
        <v>8</v>
      </c>
      <c r="B34" s="451"/>
      <c r="C34" s="217"/>
      <c r="D34" s="319"/>
      <c r="E34" s="14">
        <f>'[8]13th'!B3</f>
        <v>14</v>
      </c>
      <c r="F34" s="71">
        <f>'[8]13th'!C3</f>
        <v>11</v>
      </c>
      <c r="G34" s="16">
        <f>'[8]13th'!D3</f>
        <v>5</v>
      </c>
      <c r="H34" s="325">
        <f>'[8]13th'!E3</f>
        <v>5</v>
      </c>
      <c r="I34" s="81">
        <f>'[8]13th'!F3</f>
        <v>161</v>
      </c>
      <c r="J34" s="56">
        <f>'[8]13th'!G3</f>
        <v>126.5</v>
      </c>
      <c r="K34" s="57">
        <f>'[8]13th'!H3</f>
        <v>57.5</v>
      </c>
      <c r="L34" s="121">
        <f>'[8]13th'!I3</f>
        <v>57.5</v>
      </c>
      <c r="M34" s="263" t="str">
        <f>'[8]13th'!J3</f>
        <v>N/A</v>
      </c>
      <c r="N34" s="264" t="str">
        <f>'[8]13th'!K3</f>
        <v>N/A</v>
      </c>
      <c r="O34" s="264" t="str">
        <f>'[8]13th'!L3</f>
        <v>N/A</v>
      </c>
      <c r="P34" s="266" t="str">
        <f>'[8]13th'!M3</f>
        <v>N/A</v>
      </c>
      <c r="Q34" s="340" t="s">
        <v>120</v>
      </c>
      <c r="R34" s="69" t="str">
        <f t="shared" si="0"/>
        <v>J</v>
      </c>
      <c r="S34" s="69" t="str">
        <f t="shared" si="2"/>
        <v>L</v>
      </c>
      <c r="T34" s="15" t="str">
        <f>'[8]13th'!N3</f>
        <v>A</v>
      </c>
      <c r="U34" s="14">
        <f>'[8]13th'!O3</f>
        <v>13</v>
      </c>
      <c r="V34" s="71">
        <f>'[8]13th'!P3</f>
        <v>14</v>
      </c>
      <c r="W34" s="16">
        <f>'[8]13th'!Q3</f>
        <v>3</v>
      </c>
      <c r="X34" s="186">
        <f>'[8]13th'!R3</f>
        <v>3</v>
      </c>
      <c r="Y34" s="81">
        <f>'[8]13th'!S3</f>
        <v>149.5</v>
      </c>
      <c r="Z34" s="56">
        <f>'[8]13th'!T3</f>
        <v>161</v>
      </c>
      <c r="AA34" s="17">
        <f>'[8]13th'!U3</f>
        <v>34.5</v>
      </c>
      <c r="AB34" s="214">
        <f>'[8]13th'!V3</f>
        <v>34.5</v>
      </c>
      <c r="AC34" s="321" t="str">
        <f>'[8]13th'!W3</f>
        <v>N/A</v>
      </c>
      <c r="AD34" s="264" t="str">
        <f>'[8]13th'!X3</f>
        <v>N/A</v>
      </c>
      <c r="AE34" s="264" t="str">
        <f>'[8]13th'!Y3</f>
        <v>N/A</v>
      </c>
      <c r="AF34" s="265" t="str">
        <f>'[8]13th'!Z3</f>
        <v>N/A</v>
      </c>
      <c r="AG34" s="126" t="str">
        <f t="shared" si="3"/>
        <v>J</v>
      </c>
      <c r="AH34" s="69" t="str">
        <f t="shared" si="4"/>
        <v>J</v>
      </c>
      <c r="AI34" s="15" t="str">
        <f>'[8]13th'!$AA$3</f>
        <v>G</v>
      </c>
    </row>
    <row r="35" spans="1:36" ht="12" customHeight="1">
      <c r="A35" s="316" t="s">
        <v>131</v>
      </c>
      <c r="B35" s="317"/>
      <c r="C35" s="217"/>
      <c r="D35" s="319"/>
      <c r="E35" s="14">
        <f>'[9]13th'!B3</f>
        <v>6</v>
      </c>
      <c r="F35" s="301">
        <f>'[9]13th'!C3</f>
        <v>5</v>
      </c>
      <c r="G35" s="16">
        <f>'[9]13th'!D3</f>
        <v>2</v>
      </c>
      <c r="H35" s="327">
        <f>'[9]13th'!E3</f>
        <v>4</v>
      </c>
      <c r="I35" s="14">
        <f>'[9]13th'!F3</f>
        <v>69</v>
      </c>
      <c r="J35" s="301">
        <f>'[9]13th'!G3</f>
        <v>57.5</v>
      </c>
      <c r="K35" s="16">
        <f>'[9]13th'!H3</f>
        <v>23</v>
      </c>
      <c r="L35" s="304">
        <f>'[9]13th'!I3</f>
        <v>46</v>
      </c>
      <c r="M35" s="14" t="str">
        <f>'[9]13th'!J3</f>
        <v>N/A</v>
      </c>
      <c r="N35" s="16" t="str">
        <f>'[9]13th'!K3</f>
        <v>N/A</v>
      </c>
      <c r="O35" s="16" t="str">
        <f>'[9]13th'!L3</f>
        <v>N/A</v>
      </c>
      <c r="P35" s="323" t="str">
        <f>'[9]13th'!M3</f>
        <v>N/A</v>
      </c>
      <c r="Q35" s="340" t="s">
        <v>120</v>
      </c>
      <c r="R35" s="69" t="str">
        <f t="shared" si="0"/>
        <v>J</v>
      </c>
      <c r="S35" s="69" t="str">
        <f t="shared" si="2"/>
        <v>L</v>
      </c>
      <c r="T35" s="341" t="str">
        <f>'[9]13th'!N3</f>
        <v>G</v>
      </c>
      <c r="U35" s="14">
        <f>'[9]13th'!O3</f>
        <v>0</v>
      </c>
      <c r="V35" s="301">
        <f>'[9]13th'!P3</f>
        <v>0</v>
      </c>
      <c r="W35" s="16">
        <f>'[9]13th'!Q3</f>
        <v>0</v>
      </c>
      <c r="X35" s="304">
        <f>'[9]13th'!R3</f>
        <v>0</v>
      </c>
      <c r="Y35" s="14">
        <f>'[9]13th'!S3</f>
        <v>0</v>
      </c>
      <c r="Z35" s="301">
        <f>'[9]13th'!T3</f>
        <v>0</v>
      </c>
      <c r="AA35" s="16">
        <f>'[9]13th'!U3</f>
        <v>0</v>
      </c>
      <c r="AB35" s="304">
        <f>'[9]13th'!V3</f>
        <v>0</v>
      </c>
      <c r="AC35" s="217" t="str">
        <f>'[9]13th'!W3</f>
        <v>N/A</v>
      </c>
      <c r="AD35" s="16" t="str">
        <f>'[9]13th'!X3</f>
        <v>N/A</v>
      </c>
      <c r="AE35" s="16" t="str">
        <f>'[9]13th'!Y3</f>
        <v>N/A</v>
      </c>
      <c r="AF35" s="322" t="str">
        <f>'[9]13th'!Z3</f>
        <v>N/A</v>
      </c>
      <c r="AG35" s="126" t="str">
        <f t="shared" si="3"/>
        <v>L</v>
      </c>
      <c r="AH35" s="69" t="str">
        <f t="shared" si="4"/>
        <v>J</v>
      </c>
      <c r="AI35" s="323" t="str">
        <f>'[9]13th'!AA3</f>
        <v>Closed</v>
      </c>
    </row>
    <row r="36" spans="1:36" ht="12" customHeight="1">
      <c r="A36" s="450" t="s">
        <v>67</v>
      </c>
      <c r="B36" s="451"/>
      <c r="C36" s="217"/>
      <c r="D36" s="319"/>
      <c r="E36" s="14">
        <f>'[10]13th'!B3</f>
        <v>5</v>
      </c>
      <c r="F36" s="71">
        <f>'[10]13th'!C3</f>
        <v>4</v>
      </c>
      <c r="G36" s="16">
        <f>'[10]13th'!D3</f>
        <v>1</v>
      </c>
      <c r="H36" s="325">
        <f>'[10]13th'!E3</f>
        <v>0</v>
      </c>
      <c r="I36" s="81">
        <f>'[10]13th'!F3</f>
        <v>53.5</v>
      </c>
      <c r="J36" s="56">
        <f>'[10]13th'!G3</f>
        <v>46</v>
      </c>
      <c r="K36" s="57">
        <f>'[10]13th'!H3</f>
        <v>11.5</v>
      </c>
      <c r="L36" s="121">
        <f>'[10]13th'!I3</f>
        <v>0</v>
      </c>
      <c r="M36" s="263" t="str">
        <f>'[10]13th'!J3</f>
        <v>N/A</v>
      </c>
      <c r="N36" s="264" t="str">
        <f>'[10]13th'!K3</f>
        <v>N/A</v>
      </c>
      <c r="O36" s="264" t="str">
        <f>'[10]13th'!L3</f>
        <v>N/A</v>
      </c>
      <c r="P36" s="266" t="str">
        <f>'[10]13th'!M3</f>
        <v>N/A</v>
      </c>
      <c r="Q36" s="340" t="s">
        <v>120</v>
      </c>
      <c r="R36" s="69" t="str">
        <f t="shared" si="0"/>
        <v>J</v>
      </c>
      <c r="S36" s="69" t="str">
        <f t="shared" si="2"/>
        <v>J</v>
      </c>
      <c r="T36" s="15" t="str">
        <f>'[10]13th'!N3</f>
        <v>G</v>
      </c>
      <c r="U36" s="14">
        <f>'[10]13th'!O3</f>
        <v>1</v>
      </c>
      <c r="V36" s="71">
        <f>'[10]13th'!P3</f>
        <v>1</v>
      </c>
      <c r="W36" s="16">
        <f>'[10]13th'!Q3</f>
        <v>0</v>
      </c>
      <c r="X36" s="186">
        <f>'[10]13th'!R3</f>
        <v>0</v>
      </c>
      <c r="Y36" s="81">
        <f>'[10]13th'!S3</f>
        <v>11.5</v>
      </c>
      <c r="Z36" s="56">
        <f>'[10]13th'!T3</f>
        <v>11.5</v>
      </c>
      <c r="AA36" s="17">
        <f>'[10]13th'!U3</f>
        <v>0</v>
      </c>
      <c r="AB36" s="214">
        <f>'[10]13th'!V3</f>
        <v>0</v>
      </c>
      <c r="AC36" s="321" t="str">
        <f>'[10]13th'!W3</f>
        <v>N/A</v>
      </c>
      <c r="AD36" s="264" t="str">
        <f>'[10]13th'!X3</f>
        <v>N/A</v>
      </c>
      <c r="AE36" s="264" t="str">
        <f>'[10]13th'!Y3</f>
        <v>N/A</v>
      </c>
      <c r="AF36" s="265" t="str">
        <f>'[10]13th'!Z3</f>
        <v>N/A</v>
      </c>
      <c r="AG36" s="263" t="s">
        <v>120</v>
      </c>
      <c r="AH36" s="69" t="str">
        <f t="shared" si="4"/>
        <v>J</v>
      </c>
      <c r="AI36" s="15" t="str">
        <f>'[10]13th'!$AA$3</f>
        <v>G</v>
      </c>
    </row>
    <row r="37" spans="1:36" ht="12" customHeight="1" thickBot="1">
      <c r="A37" s="448" t="s">
        <v>9</v>
      </c>
      <c r="B37" s="449"/>
      <c r="C37" s="218"/>
      <c r="D37" s="320"/>
      <c r="E37" s="22">
        <f>'[11]13th'!B3</f>
        <v>2</v>
      </c>
      <c r="F37" s="277">
        <f>'[11]13th'!C3</f>
        <v>2</v>
      </c>
      <c r="G37" s="24">
        <f>'[11]13th'!D3</f>
        <v>0</v>
      </c>
      <c r="H37" s="326">
        <f>'[11]13th'!E3</f>
        <v>0</v>
      </c>
      <c r="I37" s="83">
        <f>'[11]13th'!F3</f>
        <v>23</v>
      </c>
      <c r="J37" s="58">
        <f>'[11]13th'!G3</f>
        <v>23</v>
      </c>
      <c r="K37" s="59">
        <f>'[11]13th'!H3</f>
        <v>0</v>
      </c>
      <c r="L37" s="122">
        <f>'[11]13th'!I3</f>
        <v>0</v>
      </c>
      <c r="M37" s="280" t="str">
        <f>'[11]13th'!J3</f>
        <v>N/A</v>
      </c>
      <c r="N37" s="281" t="str">
        <f>'[11]13th'!K3</f>
        <v>N/A</v>
      </c>
      <c r="O37" s="281" t="str">
        <f>'[11]13th'!L3</f>
        <v>N/A</v>
      </c>
      <c r="P37" s="285" t="str">
        <f>'[11]13th'!M3</f>
        <v>N/A</v>
      </c>
      <c r="Q37" s="286" t="s">
        <v>120</v>
      </c>
      <c r="R37" s="70" t="str">
        <f t="shared" si="0"/>
        <v>J</v>
      </c>
      <c r="S37" s="70" t="str">
        <f t="shared" si="2"/>
        <v>J</v>
      </c>
      <c r="T37" s="21" t="str">
        <f>'[11]13th'!N3</f>
        <v>G</v>
      </c>
      <c r="U37" s="22">
        <f>'[11]13th'!O3</f>
        <v>0</v>
      </c>
      <c r="V37" s="277">
        <f>'[11]13th'!P3</f>
        <v>0</v>
      </c>
      <c r="W37" s="24">
        <f>'[11]13th'!Q3</f>
        <v>0</v>
      </c>
      <c r="X37" s="278">
        <f>'[11]13th'!R3</f>
        <v>0</v>
      </c>
      <c r="Y37" s="83">
        <f>'[11]13th'!S3</f>
        <v>0</v>
      </c>
      <c r="Z37" s="58">
        <f>'[11]13th'!T3</f>
        <v>0</v>
      </c>
      <c r="AA37" s="20">
        <f>'[11]13th'!U3</f>
        <v>0</v>
      </c>
      <c r="AB37" s="284">
        <f>'[11]13th'!V3</f>
        <v>0</v>
      </c>
      <c r="AC37" s="338" t="str">
        <f>'[11]13th'!W3</f>
        <v>N/A</v>
      </c>
      <c r="AD37" s="281" t="str">
        <f>'[11]13th'!X3</f>
        <v>N/A</v>
      </c>
      <c r="AE37" s="281" t="str">
        <f>'[11]13th'!Y3</f>
        <v>N/A</v>
      </c>
      <c r="AF37" s="282" t="str">
        <f>'[11]13th'!Z3</f>
        <v>N/A</v>
      </c>
      <c r="AG37" s="283" t="s">
        <v>120</v>
      </c>
      <c r="AH37" s="287" t="s">
        <v>120</v>
      </c>
      <c r="AI37" s="21" t="str">
        <f>'[11]13th'!$AA$3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'[12]13th'!$E$17+'[12]13th'!$F$17+'[12]13th'!$G$17</f>
        <v>1</v>
      </c>
      <c r="D42" s="291">
        <f>'[12]13th'!$H$17+'[12]13th'!$I$17+'[12]13th'!$J$17</f>
        <v>1</v>
      </c>
      <c r="E42" s="14">
        <f>'[12]13th'!B3</f>
        <v>3</v>
      </c>
      <c r="F42" s="71">
        <f>'[12]13th'!C3</f>
        <v>3</v>
      </c>
      <c r="G42" s="16">
        <f>'[12]13th'!D3</f>
        <v>2</v>
      </c>
      <c r="H42" s="186">
        <f>'[12]13th'!E3</f>
        <v>2</v>
      </c>
      <c r="I42" s="81">
        <f>'[12]13th'!F3</f>
        <v>34.5</v>
      </c>
      <c r="J42" s="56">
        <f>'[12]13th'!G3</f>
        <v>34.5</v>
      </c>
      <c r="K42" s="57">
        <f>'[12]13th'!H3</f>
        <v>23</v>
      </c>
      <c r="L42" s="161">
        <f>'[12]13th'!I3</f>
        <v>23</v>
      </c>
      <c r="M42" s="150">
        <f>'[12]13th'!J3</f>
        <v>6</v>
      </c>
      <c r="N42" s="37">
        <f>'[12]13th'!K3</f>
        <v>6</v>
      </c>
      <c r="O42" s="36">
        <f>'[12]13th'!L3</f>
        <v>3.6</v>
      </c>
      <c r="P42" s="124">
        <f>'[12]13th'!M3</f>
        <v>3.6</v>
      </c>
      <c r="Q42" s="289" t="str">
        <f>IF(D42="","",IF(D42&gt;=C42,"J",IF(D42&lt;C42,"L")))</f>
        <v>J</v>
      </c>
      <c r="R42" s="184" t="str">
        <f>IF(J42="","",IF(J42&gt;=23,"J",IF(J42&lt;23,"L")))</f>
        <v>J</v>
      </c>
      <c r="S42" s="184" t="str">
        <f>IF(J42="","",IF(J42&gt;=I42-8,"J",IF(J42&lt;I42-8,"L")))</f>
        <v>J</v>
      </c>
      <c r="T42" s="185" t="str">
        <f>'[12]13th'!N3</f>
        <v>G</v>
      </c>
      <c r="U42" s="14">
        <f>'[12]13th'!O3</f>
        <v>3</v>
      </c>
      <c r="V42" s="71">
        <f>'[12]13th'!P3</f>
        <v>3</v>
      </c>
      <c r="W42" s="16">
        <f>'[12]13th'!Q3</f>
        <v>1</v>
      </c>
      <c r="X42" s="186">
        <f>'[12]13th'!R3</f>
        <v>1</v>
      </c>
      <c r="Y42" s="55">
        <f>'[12]13th'!S3</f>
        <v>34.5</v>
      </c>
      <c r="Z42" s="56">
        <f>'[12]13th'!T3</f>
        <v>34.5</v>
      </c>
      <c r="AA42" s="17">
        <f>'[12]13th'!U3</f>
        <v>11.5</v>
      </c>
      <c r="AB42" s="129">
        <f>'[12]13th'!V3</f>
        <v>11.5</v>
      </c>
      <c r="AC42" s="150">
        <f>'[12]13th'!W3</f>
        <v>6</v>
      </c>
      <c r="AD42" s="37">
        <f>'[12]13th'!X3</f>
        <v>6</v>
      </c>
      <c r="AE42" s="36">
        <f>'[12]13th'!Y3</f>
        <v>4.5</v>
      </c>
      <c r="AF42" s="151">
        <f>'[12]13th'!Z3</f>
        <v>4.5</v>
      </c>
      <c r="AG42" s="165" t="str">
        <f>IF(Z42="","",IF(Z42&gt;=23,"J",IF(Z42&lt;23,"L")))</f>
        <v>J</v>
      </c>
      <c r="AH42" s="69" t="str">
        <f>IF(Z42="","",IF(Z42&gt;=Y42-8,"J",IF(Z42&lt;Y42-8,"L")))</f>
        <v>J</v>
      </c>
      <c r="AI42" s="15" t="str">
        <f>'[12]13th'!$AA$3</f>
        <v>G</v>
      </c>
    </row>
    <row r="43" spans="1:36" ht="12" customHeight="1">
      <c r="A43" s="450" t="s">
        <v>6</v>
      </c>
      <c r="B43" s="451"/>
      <c r="C43" s="217">
        <f>'[13]13th'!$E$17+'[13]13th'!$F$17+'[13]13th'!$G$17</f>
        <v>1</v>
      </c>
      <c r="D43" s="254">
        <f>'[13]13th'!$H$17+'[13]13th'!$I$17+'[13]13th'!$J$17</f>
        <v>1</v>
      </c>
      <c r="E43" s="14">
        <f>'[13]13th'!B3</f>
        <v>4</v>
      </c>
      <c r="F43" s="71">
        <f>'[13]13th'!C3</f>
        <v>4</v>
      </c>
      <c r="G43" s="16">
        <f>'[13]13th'!D3</f>
        <v>4</v>
      </c>
      <c r="H43" s="186">
        <f>'[13]13th'!E3</f>
        <v>3</v>
      </c>
      <c r="I43" s="81">
        <f>'[13]13th'!F3</f>
        <v>46</v>
      </c>
      <c r="J43" s="56">
        <f>'[13]13th'!G3</f>
        <v>46</v>
      </c>
      <c r="K43" s="57">
        <f>'[13]13th'!H3</f>
        <v>46</v>
      </c>
      <c r="L43" s="161">
        <f>'[13]13th'!I3</f>
        <v>34.5</v>
      </c>
      <c r="M43" s="150">
        <f>'[13]13th'!J3</f>
        <v>4</v>
      </c>
      <c r="N43" s="37">
        <f>'[13]13th'!K3</f>
        <v>4</v>
      </c>
      <c r="O43" s="36">
        <f>'[13]13th'!L3</f>
        <v>2</v>
      </c>
      <c r="P43" s="124">
        <f>'[13]13th'!M3</f>
        <v>2.2857142857142856</v>
      </c>
      <c r="Q43" s="126" t="str">
        <f>IF(D43="","",IF(D43&gt;=C43,"J",IF(D43&lt;C43,"L")))</f>
        <v>J</v>
      </c>
      <c r="R43" s="90" t="str">
        <f>IF(J43="","",IF(J43&gt;=23,"J",IF(J43&lt;23,"L")))</f>
        <v>J</v>
      </c>
      <c r="S43" s="69" t="str">
        <f>IF(J43="","",IF(J43&gt;=I43-8,"J",IF(J43&lt;I43-8,"L")))</f>
        <v>J</v>
      </c>
      <c r="T43" s="15" t="str">
        <f>'[13]13th'!N3</f>
        <v>A</v>
      </c>
      <c r="U43" s="14">
        <f>'[13]13th'!O3</f>
        <v>4</v>
      </c>
      <c r="V43" s="71">
        <f>'[13]13th'!P3</f>
        <v>3</v>
      </c>
      <c r="W43" s="16">
        <f>'[13]13th'!Q3</f>
        <v>4</v>
      </c>
      <c r="X43" s="186">
        <f>'[13]13th'!R3</f>
        <v>5</v>
      </c>
      <c r="Y43" s="55">
        <f>'[13]13th'!S3</f>
        <v>46</v>
      </c>
      <c r="Z43" s="56">
        <f>'[13]13th'!T3</f>
        <v>34.5</v>
      </c>
      <c r="AA43" s="17">
        <f>'[13]13th'!U3</f>
        <v>46</v>
      </c>
      <c r="AB43" s="129">
        <f>'[13]13th'!V3</f>
        <v>57.5</v>
      </c>
      <c r="AC43" s="150">
        <f>'[13]13th'!W3</f>
        <v>4</v>
      </c>
      <c r="AD43" s="37">
        <f>'[13]13th'!X3</f>
        <v>5.333333333333333</v>
      </c>
      <c r="AE43" s="36">
        <f>'[13]13th'!Y3</f>
        <v>2</v>
      </c>
      <c r="AF43" s="151">
        <f>'[13]13th'!Z3</f>
        <v>2</v>
      </c>
      <c r="AG43" s="165" t="str">
        <f>IF(Z43="","",IF(Z43&gt;=23,"J",IF(Z43&lt;23,"L")))</f>
        <v>J</v>
      </c>
      <c r="AH43" s="69" t="str">
        <f>IF(Z43="","",IF(Z43&gt;=Y43-8,"J",IF(Z43&lt;Y43-8,"L")))</f>
        <v>L</v>
      </c>
      <c r="AI43" s="15" t="str">
        <f>'[13]13th'!$AA$3</f>
        <v>G</v>
      </c>
    </row>
    <row r="44" spans="1:36" ht="12" customHeight="1">
      <c r="A44" s="450" t="s">
        <v>7</v>
      </c>
      <c r="B44" s="451"/>
      <c r="C44" s="217">
        <f>'[14]13th'!$E$17+'[14]13th'!$F$17+'[14]13th'!$G$17</f>
        <v>1</v>
      </c>
      <c r="D44" s="254">
        <f>'[14]13th'!$H$17+'[14]13th'!$I$17+'[14]13th'!$J$17</f>
        <v>1</v>
      </c>
      <c r="E44" s="14">
        <f>'[14]13th'!B3</f>
        <v>3</v>
      </c>
      <c r="F44" s="71">
        <f>'[14]13th'!C3</f>
        <v>3</v>
      </c>
      <c r="G44" s="16">
        <f>'[14]13th'!D3</f>
        <v>2</v>
      </c>
      <c r="H44" s="186">
        <f>'[14]13th'!E3</f>
        <v>3</v>
      </c>
      <c r="I44" s="81">
        <f>'[14]13th'!F3</f>
        <v>34.5</v>
      </c>
      <c r="J44" s="56">
        <f>'[14]13th'!G3</f>
        <v>34.5</v>
      </c>
      <c r="K44" s="57">
        <f>'[14]13th'!H3</f>
        <v>23</v>
      </c>
      <c r="L44" s="161">
        <f>'[14]13th'!I3</f>
        <v>34.5</v>
      </c>
      <c r="M44" s="150">
        <f>'[14]13th'!J3</f>
        <v>6</v>
      </c>
      <c r="N44" s="37">
        <f>'[14]13th'!K3</f>
        <v>6</v>
      </c>
      <c r="O44" s="36">
        <f>'[14]13th'!L3</f>
        <v>3.6</v>
      </c>
      <c r="P44" s="124">
        <f>'[14]13th'!M3</f>
        <v>3</v>
      </c>
      <c r="Q44" s="126" t="str">
        <f>IF(D44="","",IF(D44&gt;=C44,"J",IF(D44&lt;C44,"L")))</f>
        <v>J</v>
      </c>
      <c r="R44" s="90" t="str">
        <f>IF(J44="","",IF(J44&gt;=23,"J",IF(J44&lt;23,"L")))</f>
        <v>J</v>
      </c>
      <c r="S44" s="69" t="str">
        <f>IF(J44="","",IF(J44&gt;=I44-8,"J",IF(J44&lt;I44-8,"L")))</f>
        <v>J</v>
      </c>
      <c r="T44" s="15" t="str">
        <f>'[14]13th'!N3</f>
        <v>G</v>
      </c>
      <c r="U44" s="14">
        <f>'[14]13th'!O3</f>
        <v>3</v>
      </c>
      <c r="V44" s="71">
        <f>'[14]13th'!P3</f>
        <v>2</v>
      </c>
      <c r="W44" s="16">
        <f>'[14]13th'!Q3</f>
        <v>1</v>
      </c>
      <c r="X44" s="186">
        <f>'[14]13th'!R3</f>
        <v>2</v>
      </c>
      <c r="Y44" s="55">
        <f>'[14]13th'!S3</f>
        <v>34.5</v>
      </c>
      <c r="Z44" s="56">
        <f>'[14]13th'!T3</f>
        <v>23</v>
      </c>
      <c r="AA44" s="17">
        <f>'[14]13th'!U3</f>
        <v>11.5</v>
      </c>
      <c r="AB44" s="129">
        <f>'[14]13th'!V3</f>
        <v>23</v>
      </c>
      <c r="AC44" s="150">
        <f>'[14]13th'!W3</f>
        <v>6</v>
      </c>
      <c r="AD44" s="37">
        <f>'[14]13th'!X3</f>
        <v>9</v>
      </c>
      <c r="AE44" s="36">
        <f>'[14]13th'!Y3</f>
        <v>4.5</v>
      </c>
      <c r="AF44" s="151">
        <f>'[14]13th'!Z3</f>
        <v>4.5</v>
      </c>
      <c r="AG44" s="165" t="str">
        <f>IF(Z44="","",IF(Z44&gt;=23,"J",IF(Z44&lt;23,"L")))</f>
        <v>J</v>
      </c>
      <c r="AH44" s="69" t="str">
        <f>IF(Z44="","",IF(Z44&gt;=Y44-8,"J",IF(Z44&lt;Y44-8,"L")))</f>
        <v>L</v>
      </c>
      <c r="AI44" s="15" t="str">
        <f>'[14]13th'!$AA$3</f>
        <v>A</v>
      </c>
    </row>
    <row r="45" spans="1:36" ht="12" customHeight="1">
      <c r="A45" s="450" t="s">
        <v>11</v>
      </c>
      <c r="B45" s="451"/>
      <c r="C45" s="217">
        <f>'[15]13th'!$E$17+'[15]13th'!$F$17+'[15]13th'!$G$17</f>
        <v>1</v>
      </c>
      <c r="D45" s="254">
        <f>'[15]13th'!$H$17+'[15]13th'!$I$17+'[15]13th'!$J$17</f>
        <v>1</v>
      </c>
      <c r="E45" s="14">
        <f>'[15]13th'!B3</f>
        <v>4</v>
      </c>
      <c r="F45" s="71">
        <f>'[15]13th'!C3</f>
        <v>5</v>
      </c>
      <c r="G45" s="16">
        <f>'[15]13th'!D3</f>
        <v>4</v>
      </c>
      <c r="H45" s="186">
        <f>'[15]13th'!E3</f>
        <v>3</v>
      </c>
      <c r="I45" s="81">
        <f>'[15]13th'!F3</f>
        <v>46</v>
      </c>
      <c r="J45" s="56">
        <f>'[15]13th'!G3</f>
        <v>57.5</v>
      </c>
      <c r="K45" s="57">
        <f>'[15]13th'!H3</f>
        <v>46</v>
      </c>
      <c r="L45" s="161">
        <f>'[15]13th'!I3</f>
        <v>34.5</v>
      </c>
      <c r="M45" s="150">
        <f>'[15]13th'!J3</f>
        <v>7</v>
      </c>
      <c r="N45" s="37">
        <f>'[15]13th'!K3</f>
        <v>5.6</v>
      </c>
      <c r="O45" s="36">
        <f>'[15]13th'!L3</f>
        <v>3.5</v>
      </c>
      <c r="P45" s="124">
        <f>'[15]13th'!M3</f>
        <v>3.5</v>
      </c>
      <c r="Q45" s="126" t="str">
        <f t="shared" si="1"/>
        <v>J</v>
      </c>
      <c r="R45" s="90" t="str">
        <f t="shared" si="0"/>
        <v>J</v>
      </c>
      <c r="S45" s="69" t="str">
        <f t="shared" si="2"/>
        <v>J</v>
      </c>
      <c r="T45" s="15" t="str">
        <f>'[15]13th'!N3</f>
        <v>A</v>
      </c>
      <c r="U45" s="14">
        <f>'[15]13th'!O3</f>
        <v>4</v>
      </c>
      <c r="V45" s="71">
        <f>'[15]13th'!P3</f>
        <v>4</v>
      </c>
      <c r="W45" s="16">
        <f>'[15]13th'!Q3</f>
        <v>3</v>
      </c>
      <c r="X45" s="186">
        <f>'[15]13th'!R3</f>
        <v>5</v>
      </c>
      <c r="Y45" s="55">
        <f>'[15]13th'!S3</f>
        <v>46</v>
      </c>
      <c r="Z45" s="56">
        <f>'[15]13th'!T3</f>
        <v>46</v>
      </c>
      <c r="AA45" s="17">
        <f>'[15]13th'!U3</f>
        <v>34.5</v>
      </c>
      <c r="AB45" s="129">
        <f>'[15]13th'!V3</f>
        <v>57.5</v>
      </c>
      <c r="AC45" s="150">
        <f>'[15]13th'!W3</f>
        <v>7</v>
      </c>
      <c r="AD45" s="37">
        <f>'[15]13th'!X3</f>
        <v>7</v>
      </c>
      <c r="AE45" s="36">
        <f>'[15]13th'!Y3</f>
        <v>4</v>
      </c>
      <c r="AF45" s="151">
        <f>'[15]13th'!Z3</f>
        <v>3.1111111111111112</v>
      </c>
      <c r="AG45" s="165" t="str">
        <f t="shared" si="3"/>
        <v>J</v>
      </c>
      <c r="AH45" s="69" t="str">
        <f t="shared" si="4"/>
        <v>J</v>
      </c>
      <c r="AI45" s="15" t="str">
        <f>'[15]13th'!$AA$3</f>
        <v>G</v>
      </c>
    </row>
    <row r="46" spans="1:36" ht="12" customHeight="1">
      <c r="A46" s="450" t="s">
        <v>10</v>
      </c>
      <c r="B46" s="451"/>
      <c r="C46" s="217">
        <f>'[16]13th'!$E$17+'[16]13th'!$F$17+'[16]13th'!$G$17</f>
        <v>2</v>
      </c>
      <c r="D46" s="254">
        <f>'[16]13th'!$H$17+'[16]13th'!$I$17+'[16]13th'!$J$17</f>
        <v>0</v>
      </c>
      <c r="E46" s="14">
        <f>'[16]13th'!B3</f>
        <v>5</v>
      </c>
      <c r="F46" s="71">
        <f>'[16]13th'!C3</f>
        <v>4</v>
      </c>
      <c r="G46" s="16">
        <f>'[16]13th'!D3</f>
        <v>6</v>
      </c>
      <c r="H46" s="186">
        <f>'[16]13th'!E3</f>
        <v>6</v>
      </c>
      <c r="I46" s="81">
        <f>'[16]13th'!F3</f>
        <v>57.5</v>
      </c>
      <c r="J46" s="56">
        <f>'[16]13th'!G3</f>
        <v>46</v>
      </c>
      <c r="K46" s="57">
        <f>'[16]13th'!H3</f>
        <v>69</v>
      </c>
      <c r="L46" s="161">
        <f>'[16]13th'!I3</f>
        <v>69</v>
      </c>
      <c r="M46" s="150">
        <f>'[16]13th'!J3</f>
        <v>6</v>
      </c>
      <c r="N46" s="37">
        <f>'[16]13th'!K3</f>
        <v>7.5</v>
      </c>
      <c r="O46" s="36">
        <f>'[16]13th'!L3</f>
        <v>2.7272727272727271</v>
      </c>
      <c r="P46" s="124">
        <f>'[16]13th'!M3</f>
        <v>3</v>
      </c>
      <c r="Q46" s="126" t="str">
        <f t="shared" si="1"/>
        <v>L</v>
      </c>
      <c r="R46" s="90" t="str">
        <f t="shared" si="0"/>
        <v>J</v>
      </c>
      <c r="S46" s="69" t="str">
        <f t="shared" si="2"/>
        <v>L</v>
      </c>
      <c r="T46" s="15" t="str">
        <f>'[16]13th'!N3</f>
        <v>A</v>
      </c>
      <c r="U46" s="14">
        <f>'[16]13th'!O3</f>
        <v>5</v>
      </c>
      <c r="V46" s="71">
        <f>'[16]13th'!P3</f>
        <v>5</v>
      </c>
      <c r="W46" s="16">
        <f>'[16]13th'!Q3</f>
        <v>4</v>
      </c>
      <c r="X46" s="186">
        <f>'[16]13th'!R3</f>
        <v>4</v>
      </c>
      <c r="Y46" s="55">
        <f>'[16]13th'!S3</f>
        <v>57.5</v>
      </c>
      <c r="Z46" s="56">
        <f>'[16]13th'!T3</f>
        <v>57.5</v>
      </c>
      <c r="AA46" s="17">
        <f>'[16]13th'!U3</f>
        <v>46</v>
      </c>
      <c r="AB46" s="129">
        <f>'[16]13th'!V3</f>
        <v>46</v>
      </c>
      <c r="AC46" s="150">
        <f>'[16]13th'!W3</f>
        <v>6</v>
      </c>
      <c r="AD46" s="37">
        <f>'[16]13th'!X3</f>
        <v>6</v>
      </c>
      <c r="AE46" s="36">
        <f>'[16]13th'!Y3</f>
        <v>3.3333333333333335</v>
      </c>
      <c r="AF46" s="151">
        <f>'[16]13th'!Z3</f>
        <v>3.3333333333333335</v>
      </c>
      <c r="AG46" s="165" t="str">
        <f t="shared" si="3"/>
        <v>J</v>
      </c>
      <c r="AH46" s="69" t="str">
        <f t="shared" si="4"/>
        <v>J</v>
      </c>
      <c r="AI46" s="15" t="str">
        <f>'[16]13th'!$AA$3</f>
        <v>G</v>
      </c>
    </row>
    <row r="47" spans="1:36" ht="12" customHeight="1">
      <c r="A47" s="450" t="s">
        <v>13</v>
      </c>
      <c r="B47" s="451"/>
      <c r="C47" s="217">
        <f>'[17]13th'!$E$17+'[17]13th'!$F$17+'[17]13th'!$G$17</f>
        <v>1</v>
      </c>
      <c r="D47" s="254">
        <f>'[17]13th'!$H$17+'[17]13th'!$I$17+'[17]13th'!$J$17</f>
        <v>1</v>
      </c>
      <c r="E47" s="14">
        <f>'[17]13th'!B3</f>
        <v>6</v>
      </c>
      <c r="F47" s="71">
        <f>'[17]13th'!C3</f>
        <v>6</v>
      </c>
      <c r="G47" s="16">
        <f>'[17]13th'!D3</f>
        <v>3</v>
      </c>
      <c r="H47" s="186">
        <f>'[17]13th'!E3</f>
        <v>3</v>
      </c>
      <c r="I47" s="81">
        <f>'[17]13th'!F3</f>
        <v>69</v>
      </c>
      <c r="J47" s="56">
        <f>'[17]13th'!G3</f>
        <v>69</v>
      </c>
      <c r="K47" s="57">
        <f>'[17]13th'!H3</f>
        <v>34.5</v>
      </c>
      <c r="L47" s="161">
        <f>'[17]13th'!I3</f>
        <v>34.5</v>
      </c>
      <c r="M47" s="150">
        <f>'[17]13th'!J3</f>
        <v>4.5</v>
      </c>
      <c r="N47" s="72">
        <f>'[17]13th'!K3</f>
        <v>4.5</v>
      </c>
      <c r="O47" s="36">
        <f>'[17]13th'!L3</f>
        <v>3</v>
      </c>
      <c r="P47" s="244">
        <f>'[17]13th'!M3</f>
        <v>3</v>
      </c>
      <c r="Q47" s="126" t="str">
        <f t="shared" si="1"/>
        <v>J</v>
      </c>
      <c r="R47" s="90" t="str">
        <f t="shared" si="0"/>
        <v>J</v>
      </c>
      <c r="S47" s="69" t="str">
        <f>IF(J47="","",IF(J47&gt;=I47-8,"J",IF(J47&lt;I47-8,"L")))</f>
        <v>J</v>
      </c>
      <c r="T47" s="15" t="str">
        <f>'[17]13th'!N3</f>
        <v>G</v>
      </c>
      <c r="U47" s="14">
        <f>'[17]13th'!O3</f>
        <v>5</v>
      </c>
      <c r="V47" s="71">
        <f>'[17]13th'!P3</f>
        <v>5</v>
      </c>
      <c r="W47" s="16">
        <f>'[17]13th'!Q3</f>
        <v>1</v>
      </c>
      <c r="X47" s="186">
        <f>'[17]13th'!R3</f>
        <v>1</v>
      </c>
      <c r="Y47" s="55">
        <f>'[17]13th'!S3</f>
        <v>57.5</v>
      </c>
      <c r="Z47" s="56">
        <f>'[17]13th'!T3</f>
        <v>57.5</v>
      </c>
      <c r="AA47" s="17">
        <f>'[17]13th'!U3</f>
        <v>11.5</v>
      </c>
      <c r="AB47" s="129">
        <f>'[17]13th'!V3</f>
        <v>11.5</v>
      </c>
      <c r="AC47" s="150">
        <f>'[17]13th'!W3</f>
        <v>5.4</v>
      </c>
      <c r="AD47" s="72">
        <f>'[17]13th'!X3</f>
        <v>5.4</v>
      </c>
      <c r="AE47" s="36">
        <f>'[17]13th'!Y3</f>
        <v>4.5</v>
      </c>
      <c r="AF47" s="187">
        <f>'[17]13th'!Z3</f>
        <v>4.5</v>
      </c>
      <c r="AG47" s="165" t="str">
        <f>IF(Z47="","",IF(Z47&gt;=23,"J",IF(Z47&lt;23,"L")))</f>
        <v>J</v>
      </c>
      <c r="AH47" s="69" t="str">
        <f>IF(Z47="","",IF(Z47&gt;=Y47-8,"J",IF(Z47&lt;Y47-8,"L")))</f>
        <v>J</v>
      </c>
      <c r="AI47" s="15" t="str">
        <f>'[17]13th'!$AA$3</f>
        <v>G</v>
      </c>
    </row>
    <row r="48" spans="1:36" ht="12" customHeight="1">
      <c r="A48" s="450" t="s">
        <v>123</v>
      </c>
      <c r="B48" s="451"/>
      <c r="C48" s="217">
        <f>'[18]13th'!$E$17+'[18]13th'!$F$17+'[18]13th'!$G$17</f>
        <v>1</v>
      </c>
      <c r="D48" s="254">
        <f>'[18]13th'!$H$17+'[18]13th'!$I$17+'[18]13th'!$J$17</f>
        <v>1</v>
      </c>
      <c r="E48" s="14">
        <f>'[18]13th'!B3</f>
        <v>7</v>
      </c>
      <c r="F48" s="71">
        <f>'[18]13th'!C3</f>
        <v>4</v>
      </c>
      <c r="G48" s="16">
        <f>'[18]13th'!D3</f>
        <v>4</v>
      </c>
      <c r="H48" s="186">
        <f>'[18]13th'!E3</f>
        <v>4</v>
      </c>
      <c r="I48" s="81">
        <f>'[18]13th'!F3</f>
        <v>76.5</v>
      </c>
      <c r="J48" s="56">
        <f>'[18]13th'!G3</f>
        <v>46</v>
      </c>
      <c r="K48" s="57">
        <f>'[18]13th'!H3</f>
        <v>46</v>
      </c>
      <c r="L48" s="161">
        <f>'[18]13th'!I3</f>
        <v>46</v>
      </c>
      <c r="M48" s="150">
        <f>'[18]13th'!J3</f>
        <v>5.5639097744360901</v>
      </c>
      <c r="N48" s="37">
        <f>'[18]13th'!K3</f>
        <v>9.25</v>
      </c>
      <c r="O48" s="36">
        <f>'[18]13th'!L3</f>
        <v>3.4741784037558685</v>
      </c>
      <c r="P48" s="124">
        <f>'[18]13th'!M3</f>
        <v>4.625</v>
      </c>
      <c r="Q48" s="126" t="str">
        <f t="shared" si="1"/>
        <v>J</v>
      </c>
      <c r="R48" s="90" t="str">
        <f t="shared" si="0"/>
        <v>J</v>
      </c>
      <c r="S48" s="69" t="str">
        <f t="shared" si="2"/>
        <v>L</v>
      </c>
      <c r="T48" s="15" t="str">
        <f>'[18]13th'!N3</f>
        <v>G</v>
      </c>
      <c r="U48" s="14">
        <f>'[18]13th'!O3</f>
        <v>6</v>
      </c>
      <c r="V48" s="71">
        <f>'[18]13th'!P3</f>
        <v>4</v>
      </c>
      <c r="W48" s="16">
        <f>'[18]13th'!Q3</f>
        <v>2</v>
      </c>
      <c r="X48" s="186">
        <f>'[18]13th'!R3</f>
        <v>3</v>
      </c>
      <c r="Y48" s="55">
        <f>'[18]13th'!S3</f>
        <v>69</v>
      </c>
      <c r="Z48" s="56">
        <f>'[18]13th'!T3</f>
        <v>46</v>
      </c>
      <c r="AA48" s="17">
        <f>'[18]13th'!U3</f>
        <v>23</v>
      </c>
      <c r="AB48" s="129">
        <f>'[18]13th'!V3</f>
        <v>34.5</v>
      </c>
      <c r="AC48" s="150">
        <f>'[18]13th'!W3</f>
        <v>6.166666666666667</v>
      </c>
      <c r="AD48" s="37">
        <f>'[18]13th'!X3</f>
        <v>9.25</v>
      </c>
      <c r="AE48" s="36">
        <f>'[18]13th'!Y3</f>
        <v>4.625</v>
      </c>
      <c r="AF48" s="151">
        <f>'[18]13th'!Z3</f>
        <v>5.2857142857142856</v>
      </c>
      <c r="AG48" s="165" t="str">
        <f t="shared" si="3"/>
        <v>J</v>
      </c>
      <c r="AH48" s="69" t="str">
        <f t="shared" si="4"/>
        <v>L</v>
      </c>
      <c r="AI48" s="15" t="str">
        <f>'[18]13th'!$AA$3</f>
        <v>G</v>
      </c>
    </row>
    <row r="49" spans="1:35" ht="12" customHeight="1">
      <c r="A49" s="450" t="s">
        <v>12</v>
      </c>
      <c r="B49" s="451"/>
      <c r="C49" s="217">
        <f>'[19]13th'!$E$17+'[19]13th'!$F$17+'[19]13th'!$G$17</f>
        <v>1</v>
      </c>
      <c r="D49" s="254">
        <f>'[19]13th'!$H$17+'[19]13th'!$I$17+'[19]13th'!$J$17</f>
        <v>1</v>
      </c>
      <c r="E49" s="14">
        <f>'[19]13th'!B3</f>
        <v>3</v>
      </c>
      <c r="F49" s="71">
        <f>'[19]13th'!C3</f>
        <v>3</v>
      </c>
      <c r="G49" s="16">
        <f>'[19]13th'!D3</f>
        <v>2</v>
      </c>
      <c r="H49" s="186">
        <f>'[19]13th'!E3</f>
        <v>2</v>
      </c>
      <c r="I49" s="81">
        <f>'[19]13th'!F3</f>
        <v>34.5</v>
      </c>
      <c r="J49" s="56">
        <f>'[19]13th'!G3</f>
        <v>34.5</v>
      </c>
      <c r="K49" s="57">
        <f>'[19]13th'!H3</f>
        <v>23</v>
      </c>
      <c r="L49" s="161">
        <f>'[19]13th'!I3</f>
        <v>23</v>
      </c>
      <c r="M49" s="150">
        <f>'[19]13th'!J3</f>
        <v>6.666666666666667</v>
      </c>
      <c r="N49" s="72">
        <f>'[19]13th'!K3</f>
        <v>6.666666666666667</v>
      </c>
      <c r="O49" s="36">
        <f>'[19]13th'!L3</f>
        <v>4</v>
      </c>
      <c r="P49" s="244">
        <f>'[19]13th'!M3</f>
        <v>4</v>
      </c>
      <c r="Q49" s="126" t="str">
        <f t="shared" si="1"/>
        <v>J</v>
      </c>
      <c r="R49" s="90" t="str">
        <f t="shared" si="0"/>
        <v>J</v>
      </c>
      <c r="S49" s="69" t="str">
        <f>IF(J49="","",IF(J49&gt;=I49-8,"J",IF(J49&lt;I49-8,"L")))</f>
        <v>J</v>
      </c>
      <c r="T49" s="15" t="str">
        <f>'[19]13th'!N3</f>
        <v>G</v>
      </c>
      <c r="U49" s="14">
        <f>'[19]13th'!O3</f>
        <v>3</v>
      </c>
      <c r="V49" s="71">
        <f>'[19]13th'!P3</f>
        <v>3</v>
      </c>
      <c r="W49" s="16">
        <f>'[19]13th'!Q3</f>
        <v>1</v>
      </c>
      <c r="X49" s="186">
        <f>'[19]13th'!R3</f>
        <v>1</v>
      </c>
      <c r="Y49" s="55">
        <f>'[19]13th'!S3</f>
        <v>34.5</v>
      </c>
      <c r="Z49" s="56">
        <f>'[19]13th'!T3</f>
        <v>34.5</v>
      </c>
      <c r="AA49" s="17">
        <f>'[19]13th'!U3</f>
        <v>11.5</v>
      </c>
      <c r="AB49" s="129">
        <f>'[19]13th'!V3</f>
        <v>11.5</v>
      </c>
      <c r="AC49" s="150">
        <f>'[19]13th'!W3</f>
        <v>6.666666666666667</v>
      </c>
      <c r="AD49" s="72">
        <f>'[19]13th'!X3</f>
        <v>6.666666666666667</v>
      </c>
      <c r="AE49" s="36">
        <f>'[19]13th'!Y3</f>
        <v>5</v>
      </c>
      <c r="AF49" s="187">
        <f>'[19]13th'!Z3</f>
        <v>5</v>
      </c>
      <c r="AG49" s="165" t="str">
        <f>IF(Z49="","",IF(Z49&gt;=23,"J",IF(Z49&lt;23,"L")))</f>
        <v>J</v>
      </c>
      <c r="AH49" s="69" t="str">
        <f>IF(Z49="","",IF(Z49&gt;=Y49-8,"J",IF(Z49&lt;Y49-8,"L")))</f>
        <v>J</v>
      </c>
      <c r="AI49" s="15" t="str">
        <f>'[19]13th'!$AA$3</f>
        <v>G</v>
      </c>
    </row>
    <row r="50" spans="1:35" ht="12" customHeight="1">
      <c r="A50" s="488" t="s">
        <v>118</v>
      </c>
      <c r="B50" s="489"/>
      <c r="C50" s="217">
        <f>'[20]13th'!$E$17+'[20]13th'!$F$17+'[20]13th'!$G$17</f>
        <v>1</v>
      </c>
      <c r="D50" s="254">
        <f>'[20]13th'!$H$17+'[20]13th'!$I$17+'[20]13th'!$J$17</f>
        <v>1</v>
      </c>
      <c r="E50" s="14">
        <f>'[20]13th'!B3</f>
        <v>2</v>
      </c>
      <c r="F50" s="71">
        <f>'[20]13th'!C3</f>
        <v>2</v>
      </c>
      <c r="G50" s="16">
        <f>'[20]13th'!D3</f>
        <v>2</v>
      </c>
      <c r="H50" s="186">
        <f>'[20]13th'!E3</f>
        <v>1</v>
      </c>
      <c r="I50" s="81">
        <f>'[20]13th'!F3</f>
        <v>23</v>
      </c>
      <c r="J50" s="56">
        <f>'[20]13th'!G3</f>
        <v>23</v>
      </c>
      <c r="K50" s="57">
        <f>'[20]13th'!H3</f>
        <v>23</v>
      </c>
      <c r="L50" s="161">
        <f>'[20]13th'!I3</f>
        <v>11.5</v>
      </c>
      <c r="M50" s="150">
        <f>'[20]13th'!J3</f>
        <v>5.5</v>
      </c>
      <c r="N50" s="37">
        <f>'[20]13th'!K3</f>
        <v>5.5</v>
      </c>
      <c r="O50" s="36">
        <f>'[20]13th'!L3</f>
        <v>2.75</v>
      </c>
      <c r="P50" s="124">
        <f>'[20]13th'!M3</f>
        <v>3.6666666666666665</v>
      </c>
      <c r="Q50" s="126" t="str">
        <f t="shared" si="1"/>
        <v>J</v>
      </c>
      <c r="R50" s="90" t="str">
        <f t="shared" si="0"/>
        <v>J</v>
      </c>
      <c r="S50" s="69" t="str">
        <f>IF(J50="","",IF(J50&gt;=I50-8,"J",IF(J50&lt;I50-8,"L")))</f>
        <v>J</v>
      </c>
      <c r="T50" s="15" t="str">
        <f>'[20]13th'!N3</f>
        <v>A</v>
      </c>
      <c r="U50" s="14">
        <f>'[20]13th'!O3</f>
        <v>2</v>
      </c>
      <c r="V50" s="71">
        <f>'[20]13th'!P3</f>
        <v>2</v>
      </c>
      <c r="W50" s="16">
        <f>'[20]13th'!Q3</f>
        <v>1</v>
      </c>
      <c r="X50" s="186">
        <f>'[20]13th'!R3</f>
        <v>2</v>
      </c>
      <c r="Y50" s="55">
        <f>'[20]13th'!S3</f>
        <v>23</v>
      </c>
      <c r="Z50" s="56">
        <f>'[20]13th'!T3</f>
        <v>23</v>
      </c>
      <c r="AA50" s="17">
        <f>'[20]13th'!U3</f>
        <v>11.5</v>
      </c>
      <c r="AB50" s="129">
        <f>'[20]13th'!V3</f>
        <v>23</v>
      </c>
      <c r="AC50" s="150">
        <f>'[20]13th'!W3</f>
        <v>5.5</v>
      </c>
      <c r="AD50" s="37">
        <f>'[20]13th'!X3</f>
        <v>5.5</v>
      </c>
      <c r="AE50" s="36">
        <f>'[20]13th'!Y3</f>
        <v>3.6666666666666665</v>
      </c>
      <c r="AF50" s="151">
        <f>'[20]13th'!Z3</f>
        <v>2.75</v>
      </c>
      <c r="AG50" s="165" t="str">
        <f>IF(Z50="","",IF(Z50&gt;=23,"J",IF(Z50&lt;23,"L")))</f>
        <v>J</v>
      </c>
      <c r="AH50" s="69" t="str">
        <f>IF(Z50="","",IF(Z50&gt;=Y50-8,"J",IF(Z50&lt;Y50-8,"L")))</f>
        <v>J</v>
      </c>
      <c r="AI50" s="15" t="str">
        <f>'[20]13th'!$AA$3</f>
        <v>G</v>
      </c>
    </row>
    <row r="51" spans="1:35" ht="12" customHeight="1">
      <c r="A51" s="450" t="s">
        <v>127</v>
      </c>
      <c r="B51" s="451"/>
      <c r="C51" s="217">
        <f>'[21]13th'!$E$17+'[21]13th'!$F$17+'[21]13th'!$G$17</f>
        <v>1</v>
      </c>
      <c r="D51" s="254">
        <f>'[21]13th'!$H$17+'[21]13th'!$I$17+'[21]13th'!$J$17</f>
        <v>1</v>
      </c>
      <c r="E51" s="14">
        <f>'[21]13th'!B3</f>
        <v>3</v>
      </c>
      <c r="F51" s="71">
        <f>'[21]13th'!C3</f>
        <v>6</v>
      </c>
      <c r="G51" s="16">
        <f>'[21]13th'!D3</f>
        <v>4</v>
      </c>
      <c r="H51" s="186">
        <f>'[21]13th'!E3</f>
        <v>4</v>
      </c>
      <c r="I51" s="81">
        <f>'[21]13th'!F3</f>
        <v>34.5</v>
      </c>
      <c r="J51" s="56">
        <f>'[21]13th'!G3</f>
        <v>69</v>
      </c>
      <c r="K51" s="57">
        <f>'[21]13th'!H3</f>
        <v>46</v>
      </c>
      <c r="L51" s="161">
        <f>'[21]13th'!I3</f>
        <v>46</v>
      </c>
      <c r="M51" s="150">
        <f>'[21]13th'!J3</f>
        <v>12</v>
      </c>
      <c r="N51" s="37">
        <f>'[21]13th'!K3</f>
        <v>6</v>
      </c>
      <c r="O51" s="36">
        <f>'[21]13th'!L3</f>
        <v>5.1428571428571432</v>
      </c>
      <c r="P51" s="124">
        <f>'[21]13th'!M3</f>
        <v>3.6</v>
      </c>
      <c r="Q51" s="126" t="str">
        <f t="shared" si="1"/>
        <v>J</v>
      </c>
      <c r="R51" s="90" t="str">
        <f t="shared" si="0"/>
        <v>J</v>
      </c>
      <c r="S51" s="69" t="str">
        <f>IF(J51="","",IF(J51&gt;=I51-8,"J",IF(J51&lt;I51-8,"L")))</f>
        <v>J</v>
      </c>
      <c r="T51" s="15" t="str">
        <f>'[21]13th'!N3</f>
        <v>G</v>
      </c>
      <c r="U51" s="14">
        <f>'[21]13th'!O3</f>
        <v>3</v>
      </c>
      <c r="V51" s="71">
        <f>'[21]13th'!P3</f>
        <v>5</v>
      </c>
      <c r="W51" s="16">
        <f>'[21]13th'!Q3</f>
        <v>4</v>
      </c>
      <c r="X51" s="186">
        <f>'[21]13th'!R3</f>
        <v>6</v>
      </c>
      <c r="Y51" s="55">
        <f>'[21]13th'!S3</f>
        <v>34.5</v>
      </c>
      <c r="Z51" s="56">
        <f>'[21]13th'!T3</f>
        <v>57.5</v>
      </c>
      <c r="AA51" s="17">
        <f>'[21]13th'!U3</f>
        <v>46</v>
      </c>
      <c r="AB51" s="129">
        <f>'[21]13th'!V3</f>
        <v>69</v>
      </c>
      <c r="AC51" s="150">
        <f>'[21]13th'!W3</f>
        <v>12</v>
      </c>
      <c r="AD51" s="37">
        <f>'[21]13th'!X3</f>
        <v>7.2</v>
      </c>
      <c r="AE51" s="36">
        <f>'[21]13th'!Y3</f>
        <v>5.1428571428571432</v>
      </c>
      <c r="AF51" s="151">
        <f>'[21]13th'!Z3</f>
        <v>3.2727272727272729</v>
      </c>
      <c r="AG51" s="165" t="str">
        <f>IF(Z51="","",IF(Z51&gt;=23,"J",IF(Z51&lt;23,"L")))</f>
        <v>J</v>
      </c>
      <c r="AH51" s="69" t="str">
        <f>IF(Z51="","",IF(Z51&gt;=Y51-8,"J",IF(Z51&lt;Y51-8,"L")))</f>
        <v>J</v>
      </c>
      <c r="AI51" s="15" t="str">
        <f>'[21]13th'!$AA$3</f>
        <v>G</v>
      </c>
    </row>
    <row r="52" spans="1:35" ht="12" customHeight="1">
      <c r="A52" s="486" t="s">
        <v>14</v>
      </c>
      <c r="B52" s="487"/>
      <c r="C52" s="217">
        <f>'[22]13th'!$E$17+'[22]13th'!$F$17+'[22]13th'!$G$17</f>
        <v>1</v>
      </c>
      <c r="D52" s="254">
        <f>'[22]13th'!$H$17+'[22]13th'!$I$17+'[22]13th'!$J$17</f>
        <v>1</v>
      </c>
      <c r="E52" s="14">
        <f>'[22]13th'!B3</f>
        <v>7</v>
      </c>
      <c r="F52" s="71">
        <f>'[22]13th'!C3</f>
        <v>5.65</v>
      </c>
      <c r="G52" s="16">
        <f>'[22]13th'!D3</f>
        <v>4</v>
      </c>
      <c r="H52" s="186">
        <f>'[22]13th'!E3</f>
        <v>4</v>
      </c>
      <c r="I52" s="81">
        <f>'[22]13th'!F3</f>
        <v>76.5</v>
      </c>
      <c r="J52" s="56">
        <f>'[22]13th'!G3</f>
        <v>65</v>
      </c>
      <c r="K52" s="57">
        <f>'[22]13th'!H3</f>
        <v>46</v>
      </c>
      <c r="L52" s="161">
        <f>'[22]13th'!I3</f>
        <v>46</v>
      </c>
      <c r="M52" s="150">
        <f>'[22]13th'!J3</f>
        <v>4.9624060150375939</v>
      </c>
      <c r="N52" s="72">
        <f>'[22]13th'!K3</f>
        <v>5.8407079646017692</v>
      </c>
      <c r="O52" s="36">
        <f>'[22]13th'!L3</f>
        <v>3.0985915492957745</v>
      </c>
      <c r="P52" s="244">
        <f>'[22]13th'!M3</f>
        <v>3.4196891191709842</v>
      </c>
      <c r="Q52" s="126" t="str">
        <f t="shared" si="1"/>
        <v>J</v>
      </c>
      <c r="R52" s="90" t="str">
        <f t="shared" si="0"/>
        <v>J</v>
      </c>
      <c r="S52" s="69" t="str">
        <f t="shared" si="2"/>
        <v>L</v>
      </c>
      <c r="T52" s="15" t="str">
        <f>'[22]13th'!N3</f>
        <v>A</v>
      </c>
      <c r="U52" s="14">
        <f>'[22]13th'!O3</f>
        <v>6</v>
      </c>
      <c r="V52" s="71">
        <f>'[22]13th'!P3</f>
        <v>6</v>
      </c>
      <c r="W52" s="16">
        <f>'[22]13th'!Q3</f>
        <v>4</v>
      </c>
      <c r="X52" s="186">
        <f>'[22]13th'!R3</f>
        <v>4</v>
      </c>
      <c r="Y52" s="55">
        <f>'[22]13th'!S3</f>
        <v>69</v>
      </c>
      <c r="Z52" s="56">
        <f>'[22]13th'!T3</f>
        <v>69</v>
      </c>
      <c r="AA52" s="17">
        <f>'[22]13th'!U3</f>
        <v>46</v>
      </c>
      <c r="AB52" s="129">
        <f>'[22]13th'!V3</f>
        <v>46</v>
      </c>
      <c r="AC52" s="150">
        <f>'[22]13th'!W3</f>
        <v>5.5</v>
      </c>
      <c r="AD52" s="72">
        <f>'[22]13th'!X3</f>
        <v>5.5</v>
      </c>
      <c r="AE52" s="36">
        <f>'[22]13th'!Y3</f>
        <v>3.3</v>
      </c>
      <c r="AF52" s="187">
        <f>'[22]13th'!Z3</f>
        <v>3.3</v>
      </c>
      <c r="AG52" s="165" t="str">
        <f t="shared" si="3"/>
        <v>J</v>
      </c>
      <c r="AH52" s="69" t="str">
        <f t="shared" si="4"/>
        <v>J</v>
      </c>
      <c r="AI52" s="15" t="str">
        <f>'[22]13th'!$AA$3</f>
        <v>G</v>
      </c>
    </row>
    <row r="53" spans="1:35" ht="12" customHeight="1" thickBot="1">
      <c r="A53" s="565" t="s">
        <v>122</v>
      </c>
      <c r="B53" s="566"/>
      <c r="C53" s="218">
        <f>'[23]13th'!$E$17+'[23]13th'!$F$17+'[23]13th'!$G$17</f>
        <v>1</v>
      </c>
      <c r="D53" s="226">
        <f>'[23]13th'!$H$17+'[23]13th'!$I$17+'[23]13th'!$J$17</f>
        <v>1</v>
      </c>
      <c r="E53" s="22">
        <f>'[23]13th'!B3</f>
        <v>3</v>
      </c>
      <c r="F53" s="255">
        <f>'[23]13th'!C3</f>
        <v>2</v>
      </c>
      <c r="G53" s="24">
        <f>'[23]13th'!D3</f>
        <v>2</v>
      </c>
      <c r="H53" s="43">
        <f>'[23]13th'!E3</f>
        <v>3</v>
      </c>
      <c r="I53" s="83">
        <f>'[23]13th'!F3</f>
        <v>34.5</v>
      </c>
      <c r="J53" s="58">
        <f>'[23]13th'!G3</f>
        <v>23</v>
      </c>
      <c r="K53" s="20">
        <f>'[23]13th'!H3</f>
        <v>23</v>
      </c>
      <c r="L53" s="58">
        <f>'[23]13th'!I3</f>
        <v>34.5</v>
      </c>
      <c r="M53" s="189">
        <f>'[23]13th'!J3</f>
        <v>5.333333333333333</v>
      </c>
      <c r="N53" s="74">
        <f>'[23]13th'!K3</f>
        <v>8</v>
      </c>
      <c r="O53" s="73">
        <f>'[23]13th'!L3</f>
        <v>3.2</v>
      </c>
      <c r="P53" s="245">
        <f>'[23]13th'!M3</f>
        <v>3.2</v>
      </c>
      <c r="Q53" s="246" t="str">
        <f t="shared" si="1"/>
        <v>J</v>
      </c>
      <c r="R53" s="288" t="str">
        <f t="shared" si="0"/>
        <v>J</v>
      </c>
      <c r="S53" s="70" t="str">
        <f t="shared" si="2"/>
        <v>L</v>
      </c>
      <c r="T53" s="21" t="str">
        <f>'[23]13th'!N3</f>
        <v>A</v>
      </c>
      <c r="U53" s="22">
        <f>'[23]13th'!O3</f>
        <v>3</v>
      </c>
      <c r="V53" s="255">
        <f>'[23]13th'!P3</f>
        <v>2</v>
      </c>
      <c r="W53" s="24">
        <f>'[23]13th'!Q3</f>
        <v>2</v>
      </c>
      <c r="X53" s="43">
        <f>'[23]13th'!R3</f>
        <v>2</v>
      </c>
      <c r="Y53" s="215">
        <f>'[23]13th'!S3</f>
        <v>34.5</v>
      </c>
      <c r="Z53" s="58">
        <f>'[23]13th'!T3</f>
        <v>23</v>
      </c>
      <c r="AA53" s="20">
        <f>'[23]13th'!U3</f>
        <v>23</v>
      </c>
      <c r="AB53" s="130">
        <f>'[23]13th'!V3</f>
        <v>23</v>
      </c>
      <c r="AC53" s="189">
        <f>'[23]13th'!W3</f>
        <v>5.333333333333333</v>
      </c>
      <c r="AD53" s="74">
        <f>'[23]13th'!X3</f>
        <v>8</v>
      </c>
      <c r="AE53" s="73">
        <f>'[23]13th'!Y3</f>
        <v>3.2</v>
      </c>
      <c r="AF53" s="190">
        <f>'[23]13th'!Z3</f>
        <v>4</v>
      </c>
      <c r="AG53" s="188" t="str">
        <f t="shared" si="3"/>
        <v>J</v>
      </c>
      <c r="AH53" s="70" t="str">
        <f t="shared" si="4"/>
        <v>L</v>
      </c>
      <c r="AI53" s="21" t="str">
        <f>'[23]13th'!$AA$3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93" t="s">
        <v>62</v>
      </c>
      <c r="N57" s="94" t="s">
        <v>63</v>
      </c>
      <c r="O57" s="94" t="s">
        <v>64</v>
      </c>
      <c r="P57" s="137" t="s">
        <v>65</v>
      </c>
      <c r="Q57" s="292"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'[24]13th'!B32</f>
        <v>2</v>
      </c>
      <c r="F58" s="88">
        <f>'[24]13th'!C32</f>
        <v>2</v>
      </c>
      <c r="G58" s="89">
        <f>'[24]13th'!D32</f>
        <v>1.65</v>
      </c>
      <c r="H58" s="132">
        <f>'[24]13th'!E32</f>
        <v>2.65</v>
      </c>
      <c r="I58" s="120">
        <f>'[24]13th'!F32</f>
        <v>23</v>
      </c>
      <c r="J58" s="53">
        <f>'[24]13th'!G32</f>
        <v>23</v>
      </c>
      <c r="K58" s="54">
        <f>'[24]13th'!H32</f>
        <v>19</v>
      </c>
      <c r="L58" s="290">
        <f>'[24]13th'!I32</f>
        <v>30.5</v>
      </c>
      <c r="M58" s="146">
        <f>'[24]13th'!J32</f>
        <v>7</v>
      </c>
      <c r="N58" s="39">
        <f>'[24]13th'!K32</f>
        <v>7</v>
      </c>
      <c r="O58" s="38">
        <f>'[24]13th'!L32</f>
        <v>3.8356164383561646</v>
      </c>
      <c r="P58" s="147">
        <f>'[24]13th'!M32</f>
        <v>3.010752688172043</v>
      </c>
      <c r="Q58" s="293" t="s">
        <v>120</v>
      </c>
      <c r="R58" s="90" t="str">
        <f>IF(J58="","",IF(E58=0,"J",IF(J58&gt;=23,"J",IF(J58&lt;23,"L"))))</f>
        <v>J</v>
      </c>
      <c r="S58" s="90" t="str">
        <f t="shared" ref="S58" si="5">IF(J58="","",IF(J58&gt;=I58-8,"J",IF(J58&lt;I58-8,"L")))</f>
        <v>J</v>
      </c>
      <c r="T58" s="262" t="str">
        <f>'[24]13th'!N32</f>
        <v>G</v>
      </c>
      <c r="U58" s="87">
        <f>'[24]13th'!O32</f>
        <v>0</v>
      </c>
      <c r="V58" s="88">
        <f>'[24]13th'!P32</f>
        <v>0</v>
      </c>
      <c r="W58" s="89">
        <f>'[24]13th'!Q32</f>
        <v>0</v>
      </c>
      <c r="X58" s="132">
        <f>'[24]13th'!R32</f>
        <v>0</v>
      </c>
      <c r="Y58" s="247">
        <f>'[24]13th'!S32</f>
        <v>0</v>
      </c>
      <c r="Z58" s="260">
        <f>'[24]13th'!T32</f>
        <v>0</v>
      </c>
      <c r="AA58" s="248">
        <f>'[24]13th'!U32</f>
        <v>0</v>
      </c>
      <c r="AB58" s="261">
        <f>'[24]13th'!V32</f>
        <v>0</v>
      </c>
      <c r="AC58" s="118" t="e">
        <f>'[24]13th'!W32</f>
        <v>#DIV/0!</v>
      </c>
      <c r="AD58" s="39" t="e">
        <f>'[24]13th'!X32</f>
        <v>#DIV/0!</v>
      </c>
      <c r="AE58" s="38" t="e">
        <f>'[24]13th'!Y32</f>
        <v>#DIV/0!</v>
      </c>
      <c r="AF58" s="123" t="e">
        <f>'[24]13th'!Z32</f>
        <v>#DIV/0!</v>
      </c>
      <c r="AG58" s="125" t="str">
        <f>IF(Z58="","",IF(U58=0,"J",IF(Z58&gt;=23,"J",IF(Z58&lt;23,"L"))))</f>
        <v>J</v>
      </c>
      <c r="AH58" s="90" t="str">
        <f t="shared" ref="AH58" si="6">IF(Z58="","",IF(Z58&gt;=Y58-8,"J",IF(Z58&lt;Y58-8,"L")))</f>
        <v>J</v>
      </c>
      <c r="AI58" s="68" t="str">
        <f>'[24]13th'!$AA$32</f>
        <v>Closed</v>
      </c>
    </row>
    <row r="59" spans="1:35" ht="12" customHeight="1">
      <c r="A59" s="450" t="s">
        <v>17</v>
      </c>
      <c r="B59" s="451"/>
      <c r="C59" s="220">
        <f>'[24]13th'!$E$17+'[24]13th'!$F$17+'[24]13th'!$G$17</f>
        <v>1</v>
      </c>
      <c r="D59" s="228">
        <f>'[24]13th'!$H$17+'[24]13th'!$I$17+'[24]13th'!$J$17</f>
        <v>1</v>
      </c>
      <c r="E59" s="62">
        <f>'[24]13th'!B3</f>
        <v>4</v>
      </c>
      <c r="F59" s="63">
        <f>'[24]13th'!C3</f>
        <v>4</v>
      </c>
      <c r="G59" s="64">
        <f>'[24]13th'!D3</f>
        <v>2</v>
      </c>
      <c r="H59" s="133">
        <f>'[24]13th'!E3</f>
        <v>2</v>
      </c>
      <c r="I59" s="81">
        <f>'[24]13th'!F3</f>
        <v>46</v>
      </c>
      <c r="J59" s="56">
        <f>'[24]13th'!G3</f>
        <v>46</v>
      </c>
      <c r="K59" s="57">
        <f>'[24]13th'!H3</f>
        <v>23</v>
      </c>
      <c r="L59" s="121">
        <f>'[24]13th'!I3</f>
        <v>23</v>
      </c>
      <c r="M59" s="150">
        <f>'[24]13th'!J3</f>
        <v>7</v>
      </c>
      <c r="N59" s="37">
        <f>'[24]13th'!K3</f>
        <v>7</v>
      </c>
      <c r="O59" s="36">
        <f>'[24]13th'!L3</f>
        <v>4.666666666666667</v>
      </c>
      <c r="P59" s="151">
        <f>'[24]13th'!M3</f>
        <v>4.666666666666667</v>
      </c>
      <c r="Q59" s="165" t="str">
        <f t="shared" ref="Q59:Q66" si="7">IF(D59="","",IF(D59&gt;=C59,"J",IF(D59&lt;C59,"L")))</f>
        <v>J</v>
      </c>
      <c r="R59" s="90" t="str">
        <f t="shared" ref="R59:R66" si="8">IF(J59="","",IF(J59&gt;=23,"J",IF(J59&lt;23,"L")))</f>
        <v>J</v>
      </c>
      <c r="S59" s="69" t="str">
        <f t="shared" ref="S59:S65" si="9">IF(J59="","",IF(J59&gt;=I59-8,"J",IF(J59&lt;I59-8,"L")))</f>
        <v>J</v>
      </c>
      <c r="T59" s="15" t="str">
        <f>'[24]13th'!N3</f>
        <v>G</v>
      </c>
      <c r="U59" s="62">
        <f>'[24]13th'!O3</f>
        <v>3</v>
      </c>
      <c r="V59" s="63">
        <f>'[24]13th'!P3</f>
        <v>3</v>
      </c>
      <c r="W59" s="64">
        <f>'[24]13th'!Q3</f>
        <v>1</v>
      </c>
      <c r="X59" s="133">
        <f>'[24]13th'!R3</f>
        <v>1</v>
      </c>
      <c r="Y59" s="81">
        <f>'[24]13th'!S3</f>
        <v>34.5</v>
      </c>
      <c r="Z59" s="56">
        <f>'[24]13th'!T3</f>
        <v>34.5</v>
      </c>
      <c r="AA59" s="17">
        <f>'[24]13th'!U3</f>
        <v>11.5</v>
      </c>
      <c r="AB59" s="129">
        <f>'[24]13th'!V3</f>
        <v>11.5</v>
      </c>
      <c r="AC59" s="119">
        <f>'[24]13th'!W3</f>
        <v>9.3333333333333339</v>
      </c>
      <c r="AD59" s="37">
        <f>'[24]13th'!X3</f>
        <v>9.3333333333333339</v>
      </c>
      <c r="AE59" s="36">
        <f>'[24]13th'!Y3</f>
        <v>7</v>
      </c>
      <c r="AF59" s="124">
        <f>'[24]13th'!Z3</f>
        <v>7</v>
      </c>
      <c r="AG59" s="126" t="str">
        <f t="shared" ref="AG59:AG65" si="10">IF(Z59="","",IF(Z59&gt;=23,"J",IF(Z59&lt;23,"L")))</f>
        <v>J</v>
      </c>
      <c r="AH59" s="69" t="str">
        <f t="shared" ref="AH59:AH65" si="11">IF(Z59="","",IF(Z59&gt;=Y59-8,"J",IF(Z59&lt;Y59-8,"L")))</f>
        <v>J</v>
      </c>
      <c r="AI59" s="15" t="str">
        <f>'[24]13th'!$AA$3</f>
        <v>G</v>
      </c>
    </row>
    <row r="60" spans="1:35" ht="12" customHeight="1" thickBot="1">
      <c r="A60" s="450" t="s">
        <v>21</v>
      </c>
      <c r="B60" s="451"/>
      <c r="C60" s="220">
        <f>'[25]13th'!$E$17+'[25]13th'!$F$17+'[25]13th'!$G$17</f>
        <v>1</v>
      </c>
      <c r="D60" s="228">
        <f>'[25]13th'!$H$17+'[25]13th'!$I$17+'[25]13th'!$J$17</f>
        <v>1</v>
      </c>
      <c r="E60" s="62">
        <f>'[25]13th'!B3</f>
        <v>3</v>
      </c>
      <c r="F60" s="63">
        <f>'[25]13th'!C3</f>
        <v>3</v>
      </c>
      <c r="G60" s="64">
        <f>'[25]13th'!D3</f>
        <v>3</v>
      </c>
      <c r="H60" s="133">
        <f>'[25]13th'!E3</f>
        <v>3</v>
      </c>
      <c r="I60" s="81">
        <f>'[25]13th'!F3</f>
        <v>34.5</v>
      </c>
      <c r="J60" s="56">
        <f>'[25]13th'!G3</f>
        <v>34.5</v>
      </c>
      <c r="K60" s="57">
        <f>'[25]13th'!H3</f>
        <v>34.5</v>
      </c>
      <c r="L60" s="121">
        <f>'[25]13th'!I3</f>
        <v>34.5</v>
      </c>
      <c r="M60" s="150">
        <f>'[25]13th'!J3</f>
        <v>7.333333333333333</v>
      </c>
      <c r="N60" s="37">
        <f>'[25]13th'!K3</f>
        <v>7.333333333333333</v>
      </c>
      <c r="O60" s="36">
        <f>'[25]13th'!L3</f>
        <v>3.6666666666666665</v>
      </c>
      <c r="P60" s="151">
        <f>'[25]13th'!M3</f>
        <v>3.6666666666666665</v>
      </c>
      <c r="Q60" s="165" t="str">
        <f t="shared" si="7"/>
        <v>J</v>
      </c>
      <c r="R60" s="90" t="str">
        <f t="shared" si="8"/>
        <v>J</v>
      </c>
      <c r="S60" s="69" t="str">
        <f>IF(J60="","",IF(J60&gt;=I60-8,"J",IF(J60&lt;I60-8,"L")))</f>
        <v>J</v>
      </c>
      <c r="T60" s="15" t="str">
        <f>'[25]13th'!N3</f>
        <v>G</v>
      </c>
      <c r="U60" s="62">
        <f>'[25]13th'!O3</f>
        <v>3</v>
      </c>
      <c r="V60" s="63">
        <f>'[25]13th'!P3</f>
        <v>3</v>
      </c>
      <c r="W60" s="64">
        <f>'[25]13th'!Q3</f>
        <v>2</v>
      </c>
      <c r="X60" s="133">
        <f>'[25]13th'!R3</f>
        <v>2</v>
      </c>
      <c r="Y60" s="81">
        <f>'[25]13th'!S3</f>
        <v>34.5</v>
      </c>
      <c r="Z60" s="56">
        <f>'[25]13th'!T3</f>
        <v>34.5</v>
      </c>
      <c r="AA60" s="17">
        <f>'[25]13th'!U3</f>
        <v>23</v>
      </c>
      <c r="AB60" s="129">
        <f>'[25]13th'!V3</f>
        <v>23</v>
      </c>
      <c r="AC60" s="119">
        <f>'[25]13th'!W3</f>
        <v>7.333333333333333</v>
      </c>
      <c r="AD60" s="37">
        <f>'[25]13th'!X3</f>
        <v>7.333333333333333</v>
      </c>
      <c r="AE60" s="36">
        <f>'[25]13th'!Y3</f>
        <v>4.4000000000000004</v>
      </c>
      <c r="AF60" s="124">
        <f>'[25]13th'!Z3</f>
        <v>4.4000000000000004</v>
      </c>
      <c r="AG60" s="126" t="str">
        <f>IF(Z60="","",IF(Z60&gt;=23,"J",IF(Z60&lt;23,"L")))</f>
        <v>J</v>
      </c>
      <c r="AH60" s="69" t="str">
        <f>IF(Z60="","",IF(Z60&gt;=Y60-8,"J",IF(Z60&lt;Y60-8,"L")))</f>
        <v>J</v>
      </c>
      <c r="AI60" s="15" t="str">
        <f>'[25]13th'!$AA$3</f>
        <v>G</v>
      </c>
    </row>
    <row r="61" spans="1:35" ht="12" customHeight="1">
      <c r="A61" s="444" t="s">
        <v>52</v>
      </c>
      <c r="B61" s="445"/>
      <c r="C61" s="220">
        <f>'[26]13th'!$E$17+'[26]13th'!$F$17+'[26]13th'!$G$17</f>
        <v>1</v>
      </c>
      <c r="D61" s="228">
        <f>'[26]13th'!$H$17+'[26]13th'!$I$17+'[26]13th'!$J$17</f>
        <v>1</v>
      </c>
      <c r="E61" s="62">
        <f>'[26]13th'!B3</f>
        <v>4</v>
      </c>
      <c r="F61" s="63">
        <f>'[26]13th'!C3</f>
        <v>4</v>
      </c>
      <c r="G61" s="64">
        <f>'[26]13th'!D3</f>
        <v>3</v>
      </c>
      <c r="H61" s="157">
        <f>'[26]13th'!E3</f>
        <v>3</v>
      </c>
      <c r="I61" s="55">
        <f>'[26]13th'!F3</f>
        <v>46</v>
      </c>
      <c r="J61" s="56">
        <f>'[26]13th'!G3</f>
        <v>46</v>
      </c>
      <c r="K61" s="57">
        <f>'[26]13th'!H3</f>
        <v>34.5</v>
      </c>
      <c r="L61" s="161">
        <f>'[26]13th'!I3</f>
        <v>34.5</v>
      </c>
      <c r="M61" s="150">
        <f>'[26]13th'!J3</f>
        <v>7</v>
      </c>
      <c r="N61" s="37">
        <f>'[26]13th'!K3</f>
        <v>7</v>
      </c>
      <c r="O61" s="36">
        <f>'[26]13th'!L3</f>
        <v>4</v>
      </c>
      <c r="P61" s="151">
        <f>'[26]13th'!M3</f>
        <v>4</v>
      </c>
      <c r="Q61" s="249" t="str">
        <f>IF(D61="","",IF(D61&gt;=C61,"J",IF(D61&lt;C61,"L")))</f>
        <v>J</v>
      </c>
      <c r="R61" s="90" t="str">
        <f>IF(J61="","",IF(J61&gt;=23,"J",IF(J61&lt;23,"L")))</f>
        <v>J</v>
      </c>
      <c r="S61" s="69" t="str">
        <f t="shared" ref="S61" si="12">IF(J61="","",IF(J61&gt;=I61-8,"J",IF(J61&lt;I61-8,"L")))</f>
        <v>J</v>
      </c>
      <c r="T61" s="15" t="str">
        <f>'[26]13th'!N3</f>
        <v>G</v>
      </c>
      <c r="U61" s="62">
        <f>'[26]13th'!O3</f>
        <v>3</v>
      </c>
      <c r="V61" s="63">
        <f>'[26]13th'!P3</f>
        <v>3</v>
      </c>
      <c r="W61" s="64">
        <f>'[26]13th'!Q3</f>
        <v>2</v>
      </c>
      <c r="X61" s="157">
        <f>'[26]13th'!R3</f>
        <v>2</v>
      </c>
      <c r="Y61" s="55">
        <f>'[26]13th'!S3</f>
        <v>34.5</v>
      </c>
      <c r="Z61" s="56">
        <f>'[26]13th'!T3</f>
        <v>34.5</v>
      </c>
      <c r="AA61" s="17">
        <f>'[26]13th'!U3</f>
        <v>23</v>
      </c>
      <c r="AB61" s="144">
        <f>'[26]13th'!V3</f>
        <v>23</v>
      </c>
      <c r="AC61" s="150">
        <f>'[26]13th'!W3</f>
        <v>9.3333333333333339</v>
      </c>
      <c r="AD61" s="37">
        <f>'[26]13th'!X3</f>
        <v>9.3333333333333339</v>
      </c>
      <c r="AE61" s="36">
        <f>'[26]13th'!Y3</f>
        <v>5.6</v>
      </c>
      <c r="AF61" s="151">
        <f>'[26]13th'!Z3</f>
        <v>5.6</v>
      </c>
      <c r="AG61" s="165" t="str">
        <f>IF(Z61="","",IF(Z61&gt;=23,"J",IF(Z61&lt;23,"L")))</f>
        <v>J</v>
      </c>
      <c r="AH61" s="69" t="str">
        <f>IF(Z61="","",IF(Z61&gt;=Y61-8,"J",IF(Z61&lt;Y61-8,"L")))</f>
        <v>J</v>
      </c>
      <c r="AI61" s="15" t="str">
        <f>'[26]13th'!$AA$3</f>
        <v>G</v>
      </c>
    </row>
    <row r="62" spans="1:35" ht="12" customHeight="1">
      <c r="A62" s="450" t="s">
        <v>19</v>
      </c>
      <c r="B62" s="451"/>
      <c r="C62" s="220">
        <f>'[27]13th'!$E$17+'[27]13th'!$F$17+'[27]13th'!$G$17</f>
        <v>1</v>
      </c>
      <c r="D62" s="228">
        <f>'[27]13th'!$H$17+'[27]13th'!$I$17+'[27]13th'!$J$17</f>
        <v>0</v>
      </c>
      <c r="E62" s="62">
        <f>'[27]13th'!B3</f>
        <v>4</v>
      </c>
      <c r="F62" s="63">
        <f>'[27]13th'!C3</f>
        <v>3</v>
      </c>
      <c r="G62" s="64">
        <f>'[27]13th'!D3</f>
        <v>3</v>
      </c>
      <c r="H62" s="133">
        <f>'[27]13th'!E3</f>
        <v>3</v>
      </c>
      <c r="I62" s="81">
        <f>'[27]13th'!F3</f>
        <v>46</v>
      </c>
      <c r="J62" s="56">
        <f>'[27]13th'!G3</f>
        <v>34.5</v>
      </c>
      <c r="K62" s="57">
        <f>'[27]13th'!H3</f>
        <v>34.5</v>
      </c>
      <c r="L62" s="121">
        <f>'[27]13th'!I3</f>
        <v>34.5</v>
      </c>
      <c r="M62" s="150">
        <f>'[27]13th'!J3</f>
        <v>7</v>
      </c>
      <c r="N62" s="37">
        <f>'[27]13th'!K3</f>
        <v>9.3333333333333339</v>
      </c>
      <c r="O62" s="36">
        <f>'[27]13th'!L3</f>
        <v>4</v>
      </c>
      <c r="P62" s="151">
        <f>'[27]13th'!M3</f>
        <v>4.666666666666667</v>
      </c>
      <c r="Q62" s="165" t="str">
        <f t="shared" si="7"/>
        <v>L</v>
      </c>
      <c r="R62" s="90" t="str">
        <f t="shared" si="8"/>
        <v>J</v>
      </c>
      <c r="S62" s="69" t="str">
        <f>IF(J62="","",IF(J62&gt;=I62-8,"J",IF(J62&lt;I62-8,"L")))</f>
        <v>L</v>
      </c>
      <c r="T62" s="15" t="str">
        <f>'[27]13th'!N3</f>
        <v>G</v>
      </c>
      <c r="U62" s="62">
        <f>'[27]13th'!O3</f>
        <v>4</v>
      </c>
      <c r="V62" s="63">
        <f>'[27]13th'!P3</f>
        <v>4</v>
      </c>
      <c r="W62" s="64">
        <f>'[27]13th'!Q3</f>
        <v>1</v>
      </c>
      <c r="X62" s="133">
        <f>'[27]13th'!R3</f>
        <v>1</v>
      </c>
      <c r="Y62" s="81">
        <f>'[27]13th'!S3</f>
        <v>46</v>
      </c>
      <c r="Z62" s="56">
        <f>'[27]13th'!T3</f>
        <v>46</v>
      </c>
      <c r="AA62" s="17">
        <f>'[27]13th'!U3</f>
        <v>11.5</v>
      </c>
      <c r="AB62" s="129">
        <f>'[27]13th'!V3</f>
        <v>11.5</v>
      </c>
      <c r="AC62" s="119">
        <f>'[27]13th'!W3</f>
        <v>7</v>
      </c>
      <c r="AD62" s="37">
        <f>'[27]13th'!X3</f>
        <v>7</v>
      </c>
      <c r="AE62" s="36">
        <f>'[27]13th'!Y3</f>
        <v>5.6</v>
      </c>
      <c r="AF62" s="124">
        <f>'[27]13th'!Z3</f>
        <v>5.6</v>
      </c>
      <c r="AG62" s="126" t="str">
        <f>IF(Z62="","",IF(Z62&gt;=23,"J",IF(Z62&lt;23,"L")))</f>
        <v>J</v>
      </c>
      <c r="AH62" s="69" t="str">
        <f>IF(Z62="","",IF(Z62&gt;=Y62-8,"J",IF(Z62&lt;Y62-8,"L")))</f>
        <v>J</v>
      </c>
      <c r="AI62" s="15" t="str">
        <f>'[27]13th'!$AA$3</f>
        <v>G</v>
      </c>
    </row>
    <row r="63" spans="1:35" ht="12" customHeight="1">
      <c r="A63" s="450" t="s">
        <v>22</v>
      </c>
      <c r="B63" s="451"/>
      <c r="C63" s="220">
        <f>'[28]13th'!$E$17+'[28]13th'!$F$17+'[28]13th'!$G$17</f>
        <v>1</v>
      </c>
      <c r="D63" s="228">
        <f>'[28]13th'!$H$17+'[28]13th'!$I$17+'[28]13th'!$J$17</f>
        <v>1</v>
      </c>
      <c r="E63" s="62">
        <f>'[28]13th'!B3</f>
        <v>3</v>
      </c>
      <c r="F63" s="63">
        <f>'[28]13th'!C3</f>
        <v>2</v>
      </c>
      <c r="G63" s="64">
        <f>'[28]13th'!D3</f>
        <v>1</v>
      </c>
      <c r="H63" s="133">
        <f>'[28]13th'!E3</f>
        <v>2</v>
      </c>
      <c r="I63" s="81">
        <f>'[28]13th'!F3</f>
        <v>34.5</v>
      </c>
      <c r="J63" s="56">
        <f>'[28]13th'!G3</f>
        <v>23</v>
      </c>
      <c r="K63" s="57">
        <f>'[28]13th'!H3</f>
        <v>11.5</v>
      </c>
      <c r="L63" s="121">
        <f>'[28]13th'!I3</f>
        <v>23</v>
      </c>
      <c r="M63" s="150">
        <f>'[28]13th'!J3</f>
        <v>5.333333333333333</v>
      </c>
      <c r="N63" s="37">
        <f>'[28]13th'!K3</f>
        <v>8</v>
      </c>
      <c r="O63" s="36">
        <f>'[28]13th'!L3</f>
        <v>4</v>
      </c>
      <c r="P63" s="151">
        <f>'[28]13th'!M3</f>
        <v>4</v>
      </c>
      <c r="Q63" s="165" t="str">
        <f t="shared" si="7"/>
        <v>J</v>
      </c>
      <c r="R63" s="90" t="str">
        <f t="shared" si="8"/>
        <v>J</v>
      </c>
      <c r="S63" s="69" t="str">
        <f>IF(J63="","",IF(J63&gt;=I63-8,"J",IF(J63&lt;I63-8,"L")))</f>
        <v>L</v>
      </c>
      <c r="T63" s="15" t="str">
        <f>'[28]13th'!N3</f>
        <v>G</v>
      </c>
      <c r="U63" s="62">
        <f>'[28]13th'!O3</f>
        <v>2</v>
      </c>
      <c r="V63" s="63">
        <f>'[28]13th'!P3</f>
        <v>2</v>
      </c>
      <c r="W63" s="64">
        <f>'[28]13th'!Q3</f>
        <v>1</v>
      </c>
      <c r="X63" s="133">
        <f>'[28]13th'!R3</f>
        <v>1</v>
      </c>
      <c r="Y63" s="81">
        <f>'[28]13th'!S3</f>
        <v>23</v>
      </c>
      <c r="Z63" s="56">
        <f>'[28]13th'!T3</f>
        <v>23</v>
      </c>
      <c r="AA63" s="17">
        <f>'[28]13th'!U3</f>
        <v>11.5</v>
      </c>
      <c r="AB63" s="129">
        <f>'[28]13th'!V3</f>
        <v>11.5</v>
      </c>
      <c r="AC63" s="119">
        <f>'[28]13th'!W3</f>
        <v>8</v>
      </c>
      <c r="AD63" s="37">
        <f>'[28]13th'!X3</f>
        <v>8</v>
      </c>
      <c r="AE63" s="36">
        <f>'[28]13th'!Y3</f>
        <v>5.333333333333333</v>
      </c>
      <c r="AF63" s="124">
        <f>'[28]13th'!Z3</f>
        <v>5.333333333333333</v>
      </c>
      <c r="AG63" s="126" t="str">
        <f>IF(Z63="","",IF(Z63&gt;=23,"J",IF(Z63&lt;23,"L")))</f>
        <v>J</v>
      </c>
      <c r="AH63" s="69" t="str">
        <f>IF(Z63="","",IF(Z63&gt;=Y63-8,"J",IF(Z63&lt;Y63-8,"L")))</f>
        <v>J</v>
      </c>
      <c r="AI63" s="15" t="str">
        <f>'[28]13th'!$AA$3</f>
        <v>G</v>
      </c>
    </row>
    <row r="64" spans="1:35" ht="12" customHeight="1">
      <c r="A64" s="450" t="s">
        <v>18</v>
      </c>
      <c r="B64" s="451"/>
      <c r="C64" s="220">
        <f>'[29]13th'!$E$17+'[29]13th'!$F$17+'[29]13th'!$G$17</f>
        <v>1</v>
      </c>
      <c r="D64" s="228">
        <f>'[29]13th'!$H$17+'[29]13th'!$I$17+'[29]13th'!$J$17</f>
        <v>1</v>
      </c>
      <c r="E64" s="62">
        <f>'[29]13th'!B3</f>
        <v>3</v>
      </c>
      <c r="F64" s="63">
        <f>'[29]13th'!C3</f>
        <v>3</v>
      </c>
      <c r="G64" s="64">
        <f>'[29]13th'!D3</f>
        <v>2</v>
      </c>
      <c r="H64" s="133">
        <f>'[29]13th'!E3</f>
        <v>2</v>
      </c>
      <c r="I64" s="81">
        <f>'[29]13th'!F3</f>
        <v>34.5</v>
      </c>
      <c r="J64" s="56">
        <f>'[29]13th'!G3</f>
        <v>34.5</v>
      </c>
      <c r="K64" s="57">
        <f>'[29]13th'!H3</f>
        <v>23</v>
      </c>
      <c r="L64" s="121">
        <f>'[29]13th'!I3</f>
        <v>23</v>
      </c>
      <c r="M64" s="150">
        <f>'[29]13th'!J3</f>
        <v>7.333333333333333</v>
      </c>
      <c r="N64" s="37">
        <f>'[29]13th'!K3</f>
        <v>7.333333333333333</v>
      </c>
      <c r="O64" s="36">
        <f>'[29]13th'!L3</f>
        <v>4.4000000000000004</v>
      </c>
      <c r="P64" s="151">
        <f>'[29]13th'!M3</f>
        <v>4.4000000000000004</v>
      </c>
      <c r="Q64" s="165" t="str">
        <f t="shared" si="7"/>
        <v>J</v>
      </c>
      <c r="R64" s="90" t="str">
        <f t="shared" si="8"/>
        <v>J</v>
      </c>
      <c r="S64" s="69" t="str">
        <f t="shared" si="9"/>
        <v>J</v>
      </c>
      <c r="T64" s="15" t="str">
        <f>'[29]13th'!N3</f>
        <v>G</v>
      </c>
      <c r="U64" s="62">
        <f>'[29]13th'!O3</f>
        <v>3</v>
      </c>
      <c r="V64" s="63">
        <f>'[29]13th'!P3</f>
        <v>3</v>
      </c>
      <c r="W64" s="64">
        <f>'[29]13th'!Q3</f>
        <v>1</v>
      </c>
      <c r="X64" s="133">
        <f>'[29]13th'!R3</f>
        <v>1</v>
      </c>
      <c r="Y64" s="81">
        <f>'[29]13th'!S3</f>
        <v>34.5</v>
      </c>
      <c r="Z64" s="56">
        <f>'[29]13th'!T3</f>
        <v>34.5</v>
      </c>
      <c r="AA64" s="17">
        <f>'[29]13th'!U3</f>
        <v>11.5</v>
      </c>
      <c r="AB64" s="129">
        <f>'[29]13th'!V3</f>
        <v>11.5</v>
      </c>
      <c r="AC64" s="119">
        <f>'[29]13th'!W3</f>
        <v>7.333333333333333</v>
      </c>
      <c r="AD64" s="37">
        <f>'[29]13th'!X3</f>
        <v>7.333333333333333</v>
      </c>
      <c r="AE64" s="36">
        <f>'[29]13th'!Y3</f>
        <v>5.5</v>
      </c>
      <c r="AF64" s="124">
        <f>'[29]13th'!Z3</f>
        <v>5.5</v>
      </c>
      <c r="AG64" s="126" t="str">
        <f t="shared" si="10"/>
        <v>J</v>
      </c>
      <c r="AH64" s="69" t="str">
        <f t="shared" si="11"/>
        <v>J</v>
      </c>
      <c r="AI64" s="15" t="str">
        <f>'[29]13th'!$AA$3</f>
        <v>G</v>
      </c>
    </row>
    <row r="65" spans="1:35" ht="12" customHeight="1">
      <c r="A65" s="450" t="s">
        <v>20</v>
      </c>
      <c r="B65" s="451"/>
      <c r="C65" s="220">
        <f>'[30]13th'!$E$17+'[30]13th'!$F$17+'[30]13th'!$G$17</f>
        <v>1</v>
      </c>
      <c r="D65" s="228">
        <f>'[30]13th'!$H$17+'[30]13th'!$I$17+'[30]13th'!$J$17</f>
        <v>1</v>
      </c>
      <c r="E65" s="62">
        <f>'[30]13th'!B3</f>
        <v>4</v>
      </c>
      <c r="F65" s="63">
        <f>'[30]13th'!C3</f>
        <v>3</v>
      </c>
      <c r="G65" s="64">
        <f>'[30]13th'!D3</f>
        <v>3</v>
      </c>
      <c r="H65" s="133">
        <f>'[30]13th'!E3</f>
        <v>5</v>
      </c>
      <c r="I65" s="81">
        <f>'[30]13th'!F3</f>
        <v>46</v>
      </c>
      <c r="J65" s="56">
        <f>'[30]13th'!G3</f>
        <v>34.5</v>
      </c>
      <c r="K65" s="57">
        <f>'[30]13th'!H3</f>
        <v>34.5</v>
      </c>
      <c r="L65" s="121">
        <f>'[30]13th'!I3</f>
        <v>57.5</v>
      </c>
      <c r="M65" s="150">
        <f>'[30]13th'!J3</f>
        <v>7.25</v>
      </c>
      <c r="N65" s="37">
        <f>'[30]13th'!K3</f>
        <v>9.6666666666666661</v>
      </c>
      <c r="O65" s="36">
        <f>'[30]13th'!L3</f>
        <v>4.1428571428571432</v>
      </c>
      <c r="P65" s="151">
        <f>'[30]13th'!M3</f>
        <v>3.625</v>
      </c>
      <c r="Q65" s="165" t="str">
        <f t="shared" si="7"/>
        <v>J</v>
      </c>
      <c r="R65" s="90" t="str">
        <f t="shared" si="8"/>
        <v>J</v>
      </c>
      <c r="S65" s="69" t="str">
        <f t="shared" si="9"/>
        <v>L</v>
      </c>
      <c r="T65" s="15" t="str">
        <f>'[30]13th'!N3</f>
        <v>G</v>
      </c>
      <c r="U65" s="62">
        <f>'[30]13th'!O3</f>
        <v>3</v>
      </c>
      <c r="V65" s="63">
        <f>'[30]13th'!P3</f>
        <v>3</v>
      </c>
      <c r="W65" s="64">
        <f>'[30]13th'!Q3</f>
        <v>2</v>
      </c>
      <c r="X65" s="133">
        <f>'[30]13th'!R3</f>
        <v>4</v>
      </c>
      <c r="Y65" s="81">
        <f>'[30]13th'!S3</f>
        <v>34.5</v>
      </c>
      <c r="Z65" s="56">
        <f>'[30]13th'!T3</f>
        <v>34.5</v>
      </c>
      <c r="AA65" s="17">
        <f>'[30]13th'!U3</f>
        <v>23</v>
      </c>
      <c r="AB65" s="129">
        <f>'[30]13th'!V3</f>
        <v>46</v>
      </c>
      <c r="AC65" s="119">
        <f>'[30]13th'!W3</f>
        <v>9.6666666666666661</v>
      </c>
      <c r="AD65" s="37">
        <f>'[30]13th'!X3</f>
        <v>9.6666666666666661</v>
      </c>
      <c r="AE65" s="36">
        <f>'[30]13th'!Y3</f>
        <v>5.8</v>
      </c>
      <c r="AF65" s="124">
        <f>'[30]13th'!Z3</f>
        <v>4.1428571428571432</v>
      </c>
      <c r="AG65" s="126" t="str">
        <f t="shared" si="10"/>
        <v>J</v>
      </c>
      <c r="AH65" s="69" t="str">
        <f t="shared" si="11"/>
        <v>J</v>
      </c>
      <c r="AI65" s="15" t="str">
        <f>'[30]13th'!$AA$3</f>
        <v>G</v>
      </c>
    </row>
    <row r="66" spans="1:35" ht="12" customHeight="1">
      <c r="A66" s="446" t="s">
        <v>68</v>
      </c>
      <c r="B66" s="447"/>
      <c r="C66" s="221">
        <f>'[31]13th'!$E$17+'[31]13th'!$F$17</f>
        <v>1</v>
      </c>
      <c r="D66" s="229">
        <f>'[31]13th'!$H$17+'[31]13th'!$I$17</f>
        <v>1</v>
      </c>
      <c r="E66" s="191">
        <f>'[31]13th'!B3</f>
        <v>14</v>
      </c>
      <c r="F66" s="192">
        <f>'[31]13th'!C3</f>
        <v>12</v>
      </c>
      <c r="G66" s="193">
        <f>'[31]13th'!D3</f>
        <v>1</v>
      </c>
      <c r="H66" s="194">
        <f>'[31]13th'!E3</f>
        <v>0</v>
      </c>
      <c r="I66" s="195">
        <f>'[31]13th'!F3</f>
        <v>161</v>
      </c>
      <c r="J66" s="196">
        <f>'[31]13th'!G3</f>
        <v>138</v>
      </c>
      <c r="K66" s="197">
        <f>'[31]13th'!H3</f>
        <v>11.5</v>
      </c>
      <c r="L66" s="198">
        <f>'[31]13th'!I3</f>
        <v>0</v>
      </c>
      <c r="M66" s="294" t="str">
        <f>'[31]13th'!J3</f>
        <v>N/A</v>
      </c>
      <c r="N66" s="200" t="str">
        <f>'[31]13th'!K3</f>
        <v>N/A</v>
      </c>
      <c r="O66" s="200" t="str">
        <f>'[31]13th'!L3</f>
        <v>N/A</v>
      </c>
      <c r="P66" s="295" t="str">
        <f>'[31]13th'!M3</f>
        <v>N/A</v>
      </c>
      <c r="Q66" s="165" t="str">
        <f t="shared" si="7"/>
        <v>J</v>
      </c>
      <c r="R66" s="90" t="str">
        <f t="shared" si="8"/>
        <v>J</v>
      </c>
      <c r="S66" s="206" t="str">
        <f>IF(J66="","",IF(J66&gt;=I66-8,"J",IF(J66&lt;I66-8,"L")))</f>
        <v>L</v>
      </c>
      <c r="T66" s="202" t="str">
        <f>'[31]13th'!N3</f>
        <v>G</v>
      </c>
      <c r="U66" s="191">
        <f>'[31]13th'!O3</f>
        <v>14</v>
      </c>
      <c r="V66" s="192">
        <f>'[31]13th'!P3</f>
        <v>14</v>
      </c>
      <c r="W66" s="193">
        <f>'[31]13th'!Q3</f>
        <v>1</v>
      </c>
      <c r="X66" s="194">
        <f>'[31]13th'!R3</f>
        <v>1</v>
      </c>
      <c r="Y66" s="195">
        <f>'[31]13th'!S3</f>
        <v>161</v>
      </c>
      <c r="Z66" s="196">
        <f>'[31]13th'!T3</f>
        <v>161</v>
      </c>
      <c r="AA66" s="203">
        <f>'[31]13th'!U3</f>
        <v>11.5</v>
      </c>
      <c r="AB66" s="204">
        <f>'[31]13th'!V3</f>
        <v>11.5</v>
      </c>
      <c r="AC66" s="199" t="str">
        <f>'[31]13th'!W3</f>
        <v>N/A</v>
      </c>
      <c r="AD66" s="200" t="str">
        <f>'[31]13th'!X3</f>
        <v>N/A</v>
      </c>
      <c r="AE66" s="200" t="str">
        <f>'[31]13th'!Y3</f>
        <v>N/A</v>
      </c>
      <c r="AF66" s="201" t="str">
        <f>'[31]13th'!Z3</f>
        <v>N/A</v>
      </c>
      <c r="AG66" s="205" t="str">
        <f>IF(Z66="","",IF(Z66&gt;=23,"J",IF(Z66&lt;23,"L")))</f>
        <v>J</v>
      </c>
      <c r="AH66" s="206" t="str">
        <f>IF(Z66="","",IF(Z66&gt;=Y66-8,"J",IF(Z66&lt;Y66-8,"L")))</f>
        <v>J</v>
      </c>
      <c r="AI66" s="202" t="str">
        <f>'[31]13th'!$AA$3</f>
        <v>G</v>
      </c>
    </row>
    <row r="67" spans="1:35" ht="12" customHeight="1" thickBot="1">
      <c r="A67" s="448" t="s">
        <v>97</v>
      </c>
      <c r="B67" s="449"/>
      <c r="C67" s="222"/>
      <c r="D67" s="230"/>
      <c r="E67" s="65">
        <f>'[29]13th'!B37</f>
        <v>1</v>
      </c>
      <c r="F67" s="66">
        <f>'[29]13th'!C37</f>
        <v>1</v>
      </c>
      <c r="G67" s="67">
        <f>'[29]13th'!D37</f>
        <v>1</v>
      </c>
      <c r="H67" s="134">
        <f>'[29]13th'!E37</f>
        <v>1</v>
      </c>
      <c r="I67" s="83">
        <f>'[29]13th'!F37</f>
        <v>11.5</v>
      </c>
      <c r="J67" s="58">
        <f>'[29]13th'!G37</f>
        <v>11.5</v>
      </c>
      <c r="K67" s="59">
        <f>'[29]13th'!H37</f>
        <v>11.5</v>
      </c>
      <c r="L67" s="122">
        <f>'[29]13th'!I37</f>
        <v>11.5</v>
      </c>
      <c r="M67" s="207" t="str">
        <f>'[29]13th'!J37</f>
        <v>N/A</v>
      </c>
      <c r="N67" s="23" t="str">
        <f>'[29]13th'!K37</f>
        <v>N/A</v>
      </c>
      <c r="O67" s="23" t="str">
        <f>'[29]13th'!L37</f>
        <v>N/A</v>
      </c>
      <c r="P67" s="296" t="str">
        <f>'[29]13th'!M37</f>
        <v>N/A</v>
      </c>
      <c r="Q67" s="136" t="s">
        <v>120</v>
      </c>
      <c r="R67" s="23" t="s">
        <v>120</v>
      </c>
      <c r="S67" s="138" t="s">
        <v>120</v>
      </c>
      <c r="T67" s="21" t="str">
        <f>'[29]13th'!N37</f>
        <v>G</v>
      </c>
      <c r="U67" s="65">
        <f>'[29]13th'!O37</f>
        <v>1</v>
      </c>
      <c r="V67" s="66">
        <f>'[29]13th'!P37</f>
        <v>1</v>
      </c>
      <c r="W67" s="67">
        <f>'[29]13th'!Q37</f>
        <v>1</v>
      </c>
      <c r="X67" s="134">
        <f>'[29]13th'!R37</f>
        <v>1</v>
      </c>
      <c r="Y67" s="83">
        <f>'[29]13th'!S37</f>
        <v>11.5</v>
      </c>
      <c r="Z67" s="58">
        <f>'[29]13th'!T37</f>
        <v>11.5</v>
      </c>
      <c r="AA67" s="20">
        <f>'[29]13th'!U37</f>
        <v>11.5</v>
      </c>
      <c r="AB67" s="130">
        <f>'[29]13th'!V37</f>
        <v>11.5</v>
      </c>
      <c r="AC67" s="136" t="str">
        <f>'[29]13th'!W37</f>
        <v>N/A</v>
      </c>
      <c r="AD67" s="23" t="str">
        <f>'[29]13th'!X37</f>
        <v>N/A</v>
      </c>
      <c r="AE67" s="23" t="str">
        <f>'[29]13th'!Y37</f>
        <v>N/A</v>
      </c>
      <c r="AF67" s="138" t="str">
        <f>'[29]13th'!Z37</f>
        <v>N/A</v>
      </c>
      <c r="AG67" s="207" t="s">
        <v>120</v>
      </c>
      <c r="AH67" s="138" t="s">
        <v>120</v>
      </c>
      <c r="AI67" s="21" t="str">
        <f>'[29]13th'!$AA$37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'[32]13th'!$E$17+'[32]13th'!$F$17</f>
        <v>1</v>
      </c>
      <c r="D72" s="227">
        <f>'[32]13th'!$H$17+'[32]13th'!$I$17</f>
        <v>1</v>
      </c>
      <c r="E72" s="87">
        <f>'[32]13th'!A3</f>
        <v>4</v>
      </c>
      <c r="F72" s="88">
        <f>'[32]13th'!B3</f>
        <v>4</v>
      </c>
      <c r="G72" s="89">
        <f>'[32]13th'!C3</f>
        <v>1</v>
      </c>
      <c r="H72" s="156">
        <f>'[32]13th'!D3</f>
        <v>1</v>
      </c>
      <c r="I72" s="52">
        <f>'[32]13th'!E3</f>
        <v>46</v>
      </c>
      <c r="J72" s="53">
        <f>'[32]13th'!F3</f>
        <v>46</v>
      </c>
      <c r="K72" s="54">
        <f>'[32]13th'!G3</f>
        <v>11.5</v>
      </c>
      <c r="L72" s="160">
        <f>'[32]13th'!H3</f>
        <v>11.5</v>
      </c>
      <c r="M72" s="146">
        <f>'[32]13th'!I3</f>
        <v>5</v>
      </c>
      <c r="N72" s="39">
        <f>'[32]13th'!$J$3</f>
        <v>5</v>
      </c>
      <c r="O72" s="38">
        <f>'[32]13th'!L3</f>
        <v>4</v>
      </c>
      <c r="P72" s="147">
        <f>'[32]13th'!M3</f>
        <v>4</v>
      </c>
      <c r="Q72" s="205" t="str">
        <f t="shared" ref="Q72:Q73" si="13">IF(D72="","",IF(D72&gt;=C72,"J",IF(D72&lt;C72,"L")))</f>
        <v>J</v>
      </c>
      <c r="R72" s="90" t="str">
        <f>IF(J72="","",IF(J72&gt;=23,"J",IF(J72&lt;23,"L")))</f>
        <v>J</v>
      </c>
      <c r="S72" s="90" t="str">
        <f t="shared" ref="S72:S75" si="14">IF(J72="","",IF(J72&gt;=I72-8,"J",IF(J72&lt;I72-8,"L")))</f>
        <v>J</v>
      </c>
      <c r="T72" s="68" t="str">
        <f>'[32]13th'!N3</f>
        <v>G</v>
      </c>
      <c r="U72" s="87">
        <f>'[32]13th'!O3</f>
        <v>3</v>
      </c>
      <c r="V72" s="88">
        <f>'[32]13th'!P3</f>
        <v>2</v>
      </c>
      <c r="W72" s="89">
        <f>'[32]13th'!Q3</f>
        <v>1</v>
      </c>
      <c r="X72" s="156">
        <f>'[32]13th'!R3</f>
        <v>1</v>
      </c>
      <c r="Y72" s="52">
        <f>'[32]13th'!S3</f>
        <v>34.5</v>
      </c>
      <c r="Z72" s="53">
        <f>'[32]13th'!T3</f>
        <v>23</v>
      </c>
      <c r="AA72" s="60">
        <f>'[32]13th'!U3</f>
        <v>11.5</v>
      </c>
      <c r="AB72" s="143">
        <f>'[32]13th'!V3</f>
        <v>11.5</v>
      </c>
      <c r="AC72" s="146">
        <f>'[32]13th'!W3</f>
        <v>6.666666666666667</v>
      </c>
      <c r="AD72" s="39">
        <f>'[32]13th'!X3</f>
        <v>10</v>
      </c>
      <c r="AE72" s="38">
        <f>'[32]13th'!Z3</f>
        <v>7.666666666666667</v>
      </c>
      <c r="AF72" s="147">
        <f>'[32]13th'!AA3</f>
        <v>6.666666666666667</v>
      </c>
      <c r="AG72" s="164" t="str">
        <f t="shared" ref="AG72:AG75" si="15">IF(Z72="","",IF(Z72&gt;=23,"J",IF(Z72&lt;23,"L")))</f>
        <v>J</v>
      </c>
      <c r="AH72" s="90" t="str">
        <f t="shared" ref="AH72:AH75" si="16">IF(Z72="","",IF(Z72&gt;=Y72-8,"J",IF(Z72&lt;Y72-8,"L")))</f>
        <v>L</v>
      </c>
      <c r="AI72" s="68" t="str">
        <f>'[32]13th'!$AB$3</f>
        <v>G</v>
      </c>
    </row>
    <row r="73" spans="1:35" ht="12" customHeight="1">
      <c r="A73" s="444" t="s">
        <v>25</v>
      </c>
      <c r="B73" s="445"/>
      <c r="C73" s="220">
        <f>'[33]13th'!$E$17+'[33]13th'!$F$17</f>
        <v>1</v>
      </c>
      <c r="D73" s="228">
        <f>'[33]13th'!$H$17+'[33]13th'!$I$17</f>
        <v>0</v>
      </c>
      <c r="E73" s="62">
        <f>'[33]13th'!A3</f>
        <v>3</v>
      </c>
      <c r="F73" s="63">
        <f>'[33]13th'!B3</f>
        <v>3</v>
      </c>
      <c r="G73" s="64">
        <f>'[33]13th'!C3</f>
        <v>1</v>
      </c>
      <c r="H73" s="157">
        <f>'[33]13th'!D3</f>
        <v>1</v>
      </c>
      <c r="I73" s="55">
        <f>'[33]13th'!E3</f>
        <v>34.5</v>
      </c>
      <c r="J73" s="56">
        <f>'[33]13th'!F3</f>
        <v>34.5</v>
      </c>
      <c r="K73" s="57">
        <f>'[33]13th'!G3</f>
        <v>11.5</v>
      </c>
      <c r="L73" s="161">
        <f>'[33]13th'!H3</f>
        <v>11.5</v>
      </c>
      <c r="M73" s="148" t="str">
        <f>'[33]13th'!I3</f>
        <v>N/A</v>
      </c>
      <c r="N73" s="40" t="str">
        <f>'[33]13th'!J3</f>
        <v>N/A</v>
      </c>
      <c r="O73" s="40" t="str">
        <f>'[33]13th'!K3</f>
        <v>N/A</v>
      </c>
      <c r="P73" s="149" t="str">
        <f>'[33]13th'!L3</f>
        <v>N/A</v>
      </c>
      <c r="Q73" s="205" t="str">
        <f t="shared" si="13"/>
        <v>L</v>
      </c>
      <c r="R73" s="90" t="str">
        <f>IF(J73="","",IF(E73=0,"J",IF(J73&gt;=23,"J",IF(J73&lt;23,"L"))))</f>
        <v>J</v>
      </c>
      <c r="S73" s="69" t="str">
        <f>IF(J73="","",IF(J73&gt;=I73-8,"J",IF(J73&lt;I73-8,"L")))</f>
        <v>J</v>
      </c>
      <c r="T73" s="15" t="str">
        <f>'[33]13th'!M3</f>
        <v>G</v>
      </c>
      <c r="U73" s="62">
        <f>'[33]13th'!N3</f>
        <v>0</v>
      </c>
      <c r="V73" s="63">
        <f>'[33]13th'!O3</f>
        <v>0</v>
      </c>
      <c r="W73" s="64">
        <f>'[33]13th'!P3</f>
        <v>0</v>
      </c>
      <c r="X73" s="157">
        <f>'[33]13th'!Q3</f>
        <v>0</v>
      </c>
      <c r="Y73" s="55">
        <f>'[33]13th'!R3</f>
        <v>0</v>
      </c>
      <c r="Z73" s="56">
        <f>'[33]13th'!S3</f>
        <v>0</v>
      </c>
      <c r="AA73" s="17">
        <f>'[33]13th'!T3</f>
        <v>0</v>
      </c>
      <c r="AB73" s="144">
        <f>'[33]13th'!U3</f>
        <v>0</v>
      </c>
      <c r="AC73" s="148" t="str">
        <f>'[33]13th'!V3</f>
        <v>N/A</v>
      </c>
      <c r="AD73" s="40" t="str">
        <f>'[33]13th'!W3</f>
        <v>N/A</v>
      </c>
      <c r="AE73" s="40" t="str">
        <f>'[33]13th'!X3</f>
        <v>N/A</v>
      </c>
      <c r="AF73" s="149" t="str">
        <f>'[33]13th'!Y3</f>
        <v>N/A</v>
      </c>
      <c r="AG73" s="166" t="s">
        <v>120</v>
      </c>
      <c r="AH73" s="75" t="s">
        <v>120</v>
      </c>
      <c r="AI73" s="15" t="str">
        <f>'[33]13th'!$Z$3</f>
        <v>Closed</v>
      </c>
    </row>
    <row r="74" spans="1:35" ht="12" customHeight="1">
      <c r="A74" s="444" t="s">
        <v>45</v>
      </c>
      <c r="B74" s="445"/>
      <c r="C74" s="220"/>
      <c r="D74" s="228"/>
      <c r="E74" s="62">
        <f>'[34]13th'!A3</f>
        <v>6</v>
      </c>
      <c r="F74" s="63">
        <f>'[34]13th'!B3</f>
        <v>4</v>
      </c>
      <c r="G74" s="64">
        <f>'[34]13th'!C3</f>
        <v>0</v>
      </c>
      <c r="H74" s="157">
        <f>'[34]13th'!D3</f>
        <v>0</v>
      </c>
      <c r="I74" s="55">
        <f>'[34]13th'!E3</f>
        <v>69</v>
      </c>
      <c r="J74" s="56">
        <f>'[34]13th'!F3</f>
        <v>46</v>
      </c>
      <c r="K74" s="57">
        <f>'[34]13th'!G3</f>
        <v>0</v>
      </c>
      <c r="L74" s="161">
        <f>'[34]13th'!H3</f>
        <v>0</v>
      </c>
      <c r="M74" s="148" t="str">
        <f>'[34]13th'!I3</f>
        <v>N/A</v>
      </c>
      <c r="N74" s="40" t="str">
        <f>'[34]13th'!J3</f>
        <v>N/A</v>
      </c>
      <c r="O74" s="40" t="str">
        <f>'[34]13th'!K3</f>
        <v>N/A</v>
      </c>
      <c r="P74" s="149" t="str">
        <f>'[34]13th'!L3</f>
        <v>N/A</v>
      </c>
      <c r="Q74" s="166" t="s">
        <v>120</v>
      </c>
      <c r="R74" s="90" t="str">
        <f>IF(J74="","",IF(J74&gt;=23,"J",IF(J74&lt;23,"L")))</f>
        <v>J</v>
      </c>
      <c r="S74" s="69" t="str">
        <f t="shared" si="14"/>
        <v>L</v>
      </c>
      <c r="T74" s="15" t="str">
        <f>'[34]13th'!M3</f>
        <v>A</v>
      </c>
      <c r="U74" s="62">
        <f>'[34]13th'!N3</f>
        <v>5</v>
      </c>
      <c r="V74" s="63">
        <f>'[34]13th'!O3</f>
        <v>5</v>
      </c>
      <c r="W74" s="64">
        <f>'[34]13th'!P3</f>
        <v>0</v>
      </c>
      <c r="X74" s="157">
        <f>'[34]13th'!Q3</f>
        <v>0</v>
      </c>
      <c r="Y74" s="55">
        <f>'[34]13th'!R3</f>
        <v>57.5</v>
      </c>
      <c r="Z74" s="56">
        <f>'[34]13th'!S3</f>
        <v>57.5</v>
      </c>
      <c r="AA74" s="17">
        <f>'[34]13th'!T3</f>
        <v>0</v>
      </c>
      <c r="AB74" s="144">
        <f>'[34]13th'!U3</f>
        <v>0</v>
      </c>
      <c r="AC74" s="148" t="str">
        <f>'[34]13th'!V3</f>
        <v>N/A</v>
      </c>
      <c r="AD74" s="40" t="str">
        <f>'[34]13th'!W3</f>
        <v>N/A</v>
      </c>
      <c r="AE74" s="40" t="str">
        <f>'[34]13th'!X3</f>
        <v>N/A</v>
      </c>
      <c r="AF74" s="149" t="str">
        <f>'[34]13th'!Y3</f>
        <v>N/A</v>
      </c>
      <c r="AG74" s="165" t="str">
        <f t="shared" si="15"/>
        <v>J</v>
      </c>
      <c r="AH74" s="69" t="str">
        <f t="shared" si="16"/>
        <v>J</v>
      </c>
      <c r="AI74" s="15" t="str">
        <f>'[34]13th'!$Z$3</f>
        <v>G</v>
      </c>
    </row>
    <row r="75" spans="1:35" ht="12" customHeight="1">
      <c r="A75" s="444" t="s">
        <v>26</v>
      </c>
      <c r="B75" s="445"/>
      <c r="C75" s="220"/>
      <c r="D75" s="228"/>
      <c r="E75" s="62">
        <f>'[35]13th'!A3</f>
        <v>6</v>
      </c>
      <c r="F75" s="63">
        <f>'[35]13th'!B3</f>
        <v>6</v>
      </c>
      <c r="G75" s="64">
        <f>'[35]13th'!C3</f>
        <v>1</v>
      </c>
      <c r="H75" s="157">
        <f>'[35]13th'!D3</f>
        <v>1</v>
      </c>
      <c r="I75" s="55">
        <f>'[35]13th'!E3</f>
        <v>69</v>
      </c>
      <c r="J75" s="56">
        <f>'[35]13th'!F3</f>
        <v>69</v>
      </c>
      <c r="K75" s="57">
        <f>'[35]13th'!G3</f>
        <v>11.5</v>
      </c>
      <c r="L75" s="161">
        <f>'[35]13th'!H3</f>
        <v>11.5</v>
      </c>
      <c r="M75" s="148" t="str">
        <f>'[35]13th'!I3</f>
        <v>N/A</v>
      </c>
      <c r="N75" s="40" t="str">
        <f>'[35]13th'!J3</f>
        <v>N/A</v>
      </c>
      <c r="O75" s="40" t="str">
        <f>'[35]13th'!K3</f>
        <v>N/A</v>
      </c>
      <c r="P75" s="149" t="str">
        <f>'[35]13th'!L3</f>
        <v>N/A</v>
      </c>
      <c r="Q75" s="166" t="s">
        <v>120</v>
      </c>
      <c r="R75" s="90" t="str">
        <f>IF(J75="","",IF(J75&gt;=23,"J",IF(J75&lt;23,"L")))</f>
        <v>J</v>
      </c>
      <c r="S75" s="69" t="str">
        <f t="shared" si="14"/>
        <v>J</v>
      </c>
      <c r="T75" s="15" t="str">
        <f>'[35]13th'!M3</f>
        <v>G</v>
      </c>
      <c r="U75" s="62">
        <f>'[35]13th'!N3</f>
        <v>6</v>
      </c>
      <c r="V75" s="63">
        <f>'[35]13th'!O3</f>
        <v>6</v>
      </c>
      <c r="W75" s="64">
        <f>'[35]13th'!P3</f>
        <v>1</v>
      </c>
      <c r="X75" s="157">
        <f>'[35]13th'!Q3</f>
        <v>0</v>
      </c>
      <c r="Y75" s="55">
        <f>'[35]13th'!R3</f>
        <v>69</v>
      </c>
      <c r="Z75" s="56">
        <f>'[35]13th'!S3</f>
        <v>69</v>
      </c>
      <c r="AA75" s="17">
        <f>'[35]13th'!T3</f>
        <v>11.5</v>
      </c>
      <c r="AB75" s="144">
        <f>'[35]13th'!U3</f>
        <v>0</v>
      </c>
      <c r="AC75" s="148" t="str">
        <f>'[35]13th'!V3</f>
        <v>N/A</v>
      </c>
      <c r="AD75" s="40" t="str">
        <f>'[35]13th'!W3</f>
        <v>N/A</v>
      </c>
      <c r="AE75" s="40" t="str">
        <f>'[35]13th'!X3</f>
        <v>N/A</v>
      </c>
      <c r="AF75" s="149" t="str">
        <f>'[35]13th'!Y3</f>
        <v>N/A</v>
      </c>
      <c r="AG75" s="165" t="str">
        <f t="shared" si="15"/>
        <v>J</v>
      </c>
      <c r="AH75" s="69" t="str">
        <f t="shared" si="16"/>
        <v>J</v>
      </c>
      <c r="AI75" s="15" t="str">
        <f>'[35]13th'!$Z$3</f>
        <v>G</v>
      </c>
    </row>
    <row r="76" spans="1:35" ht="12" customHeight="1">
      <c r="A76" s="444" t="s">
        <v>27</v>
      </c>
      <c r="B76" s="445"/>
      <c r="C76" s="220"/>
      <c r="D76" s="228"/>
      <c r="E76" s="62">
        <f>'[36]13th'!A3</f>
        <v>0</v>
      </c>
      <c r="F76" s="63">
        <f>'[36]13th'!B3</f>
        <v>0</v>
      </c>
      <c r="G76" s="64">
        <f>'[36]13th'!C3</f>
        <v>2</v>
      </c>
      <c r="H76" s="157">
        <f>'[36]13th'!D3</f>
        <v>1</v>
      </c>
      <c r="I76" s="55">
        <f>'[36]13th'!E3</f>
        <v>0</v>
      </c>
      <c r="J76" s="56">
        <f>'[36]13th'!F3</f>
        <v>0</v>
      </c>
      <c r="K76" s="57">
        <f>'[36]13th'!G3</f>
        <v>23</v>
      </c>
      <c r="L76" s="161">
        <f>'[36]13th'!H3</f>
        <v>11.5</v>
      </c>
      <c r="M76" s="148" t="str">
        <f>'[36]13th'!I3</f>
        <v>N/A</v>
      </c>
      <c r="N76" s="40" t="str">
        <f>'[36]13th'!J3</f>
        <v>N/A</v>
      </c>
      <c r="O76" s="40" t="str">
        <f>'[36]13th'!K3</f>
        <v>N/A</v>
      </c>
      <c r="P76" s="149" t="str">
        <f>'[36]13th'!L3</f>
        <v>N/A</v>
      </c>
      <c r="Q76" s="183" t="s">
        <v>120</v>
      </c>
      <c r="R76" s="183" t="s">
        <v>120</v>
      </c>
      <c r="S76" s="75" t="s">
        <v>120</v>
      </c>
      <c r="T76" s="15" t="str">
        <f>'[36]13th'!M3</f>
        <v>G</v>
      </c>
      <c r="U76" s="62">
        <f>'[36]13th'!N3</f>
        <v>0</v>
      </c>
      <c r="V76" s="63">
        <f>'[36]13th'!O3</f>
        <v>1</v>
      </c>
      <c r="W76" s="64">
        <f>'[36]13th'!P3</f>
        <v>2</v>
      </c>
      <c r="X76" s="157">
        <f>'[36]13th'!Q3</f>
        <v>1</v>
      </c>
      <c r="Y76" s="55">
        <f>'[36]13th'!R3</f>
        <v>0</v>
      </c>
      <c r="Z76" s="56">
        <f>'[36]13th'!S3</f>
        <v>11.5</v>
      </c>
      <c r="AA76" s="17">
        <f>'[36]13th'!T3</f>
        <v>23</v>
      </c>
      <c r="AB76" s="144">
        <f>'[36]13th'!U3</f>
        <v>11.5</v>
      </c>
      <c r="AC76" s="148" t="str">
        <f>'[36]13th'!V3</f>
        <v>N/A</v>
      </c>
      <c r="AD76" s="40" t="str">
        <f>'[36]13th'!W3</f>
        <v>N/A</v>
      </c>
      <c r="AE76" s="40" t="str">
        <f>'[36]13th'!X3</f>
        <v>N/A</v>
      </c>
      <c r="AF76" s="149" t="str">
        <f>'[36]13th'!Y3</f>
        <v>N/A</v>
      </c>
      <c r="AG76" s="183" t="s">
        <v>120</v>
      </c>
      <c r="AH76" s="75" t="s">
        <v>120</v>
      </c>
      <c r="AI76" s="15" t="str">
        <f>'[36]13th'!$Z$3</f>
        <v>G</v>
      </c>
    </row>
    <row r="77" spans="1:35" ht="12" customHeight="1">
      <c r="A77" s="444" t="s">
        <v>53</v>
      </c>
      <c r="B77" s="445"/>
      <c r="C77" s="220"/>
      <c r="D77" s="228"/>
      <c r="E77" s="62">
        <f>'[37]13th'!B97</f>
        <v>10</v>
      </c>
      <c r="F77" s="63">
        <f>'[37]13th'!C97</f>
        <v>7</v>
      </c>
      <c r="G77" s="64">
        <f>'[37]13th'!D97</f>
        <v>2</v>
      </c>
      <c r="H77" s="157">
        <f>'[37]13th'!E97</f>
        <v>1</v>
      </c>
      <c r="I77" s="153">
        <f>'[37]13th'!F97</f>
        <v>111</v>
      </c>
      <c r="J77" s="19">
        <f>'[37]13th'!G97</f>
        <v>80.5</v>
      </c>
      <c r="K77" s="17">
        <f>'[37]13th'!H97</f>
        <v>23</v>
      </c>
      <c r="L77" s="145">
        <f>'[37]13th'!I97</f>
        <v>11.5</v>
      </c>
      <c r="M77" s="148" t="s">
        <v>120</v>
      </c>
      <c r="N77" s="40" t="s">
        <v>120</v>
      </c>
      <c r="O77" s="40" t="s">
        <v>120</v>
      </c>
      <c r="P77" s="149" t="s">
        <v>120</v>
      </c>
      <c r="Q77" s="183" t="s">
        <v>120</v>
      </c>
      <c r="R77" s="166" t="s">
        <v>120</v>
      </c>
      <c r="S77" s="75" t="s">
        <v>120</v>
      </c>
      <c r="T77" s="15" t="str">
        <f>'[37]13th'!J97</f>
        <v>A</v>
      </c>
      <c r="U77" s="62">
        <f>'[37]13th'!K97</f>
        <v>9</v>
      </c>
      <c r="V77" s="63">
        <f>'[37]13th'!L97</f>
        <v>9</v>
      </c>
      <c r="W77" s="64">
        <f>'[37]13th'!M97</f>
        <v>2</v>
      </c>
      <c r="X77" s="157">
        <f>'[37]13th'!N97</f>
        <v>2</v>
      </c>
      <c r="Y77" s="55">
        <f>'[37]13th'!O97</f>
        <v>103.5</v>
      </c>
      <c r="Z77" s="18">
        <f>'[37]13th'!P97</f>
        <v>103.5</v>
      </c>
      <c r="AA77" s="17">
        <f>'[37]13th'!Q97</f>
        <v>23</v>
      </c>
      <c r="AB77" s="145">
        <f>'[37]13th'!R97</f>
        <v>23</v>
      </c>
      <c r="AC77" s="148" t="s">
        <v>120</v>
      </c>
      <c r="AD77" s="40" t="s">
        <v>120</v>
      </c>
      <c r="AE77" s="40" t="s">
        <v>120</v>
      </c>
      <c r="AF77" s="149" t="s">
        <v>120</v>
      </c>
      <c r="AG77" s="166" t="s">
        <v>120</v>
      </c>
      <c r="AH77" s="75" t="s">
        <v>120</v>
      </c>
      <c r="AI77" s="15" t="str">
        <f>'[37]13th'!$S$97</f>
        <v>G</v>
      </c>
    </row>
    <row r="78" spans="1:35" ht="12" customHeight="1">
      <c r="A78" s="444" t="s">
        <v>54</v>
      </c>
      <c r="B78" s="445"/>
      <c r="C78" s="220"/>
      <c r="D78" s="228"/>
      <c r="E78" s="62">
        <f>'[37]13th'!B98</f>
        <v>3</v>
      </c>
      <c r="F78" s="63">
        <f>'[37]13th'!C98</f>
        <v>3</v>
      </c>
      <c r="G78" s="64">
        <f>'[37]13th'!D98</f>
        <v>1</v>
      </c>
      <c r="H78" s="157">
        <f>'[37]13th'!E98</f>
        <v>0</v>
      </c>
      <c r="I78" s="153">
        <f>'[37]13th'!F98</f>
        <v>34.5</v>
      </c>
      <c r="J78" s="19">
        <f>'[37]13th'!G98</f>
        <v>34.5</v>
      </c>
      <c r="K78" s="17">
        <f>'[37]13th'!H98</f>
        <v>11.5</v>
      </c>
      <c r="L78" s="145">
        <f>'[37]13th'!I98</f>
        <v>0</v>
      </c>
      <c r="M78" s="148" t="s">
        <v>120</v>
      </c>
      <c r="N78" s="40" t="s">
        <v>120</v>
      </c>
      <c r="O78" s="40" t="s">
        <v>120</v>
      </c>
      <c r="P78" s="149" t="s">
        <v>120</v>
      </c>
      <c r="Q78" s="183" t="s">
        <v>120</v>
      </c>
      <c r="R78" s="166" t="s">
        <v>120</v>
      </c>
      <c r="S78" s="75" t="s">
        <v>120</v>
      </c>
      <c r="T78" s="15" t="str">
        <f>'[37]13th'!J98</f>
        <v>G</v>
      </c>
      <c r="U78" s="62">
        <f>'[37]13th'!K98</f>
        <v>3</v>
      </c>
      <c r="V78" s="63">
        <f>'[37]13th'!L98</f>
        <v>3</v>
      </c>
      <c r="W78" s="64">
        <f>'[37]13th'!M98</f>
        <v>1</v>
      </c>
      <c r="X78" s="157">
        <f>'[37]13th'!N98</f>
        <v>1</v>
      </c>
      <c r="Y78" s="55">
        <f>'[37]13th'!O98</f>
        <v>34.5</v>
      </c>
      <c r="Z78" s="18">
        <f>'[37]13th'!P98</f>
        <v>34.5</v>
      </c>
      <c r="AA78" s="17">
        <f>'[37]13th'!Q98</f>
        <v>11.5</v>
      </c>
      <c r="AB78" s="145">
        <f>'[37]13th'!R98</f>
        <v>11.5</v>
      </c>
      <c r="AC78" s="148" t="s">
        <v>120</v>
      </c>
      <c r="AD78" s="40" t="s">
        <v>120</v>
      </c>
      <c r="AE78" s="40" t="s">
        <v>120</v>
      </c>
      <c r="AF78" s="149" t="s">
        <v>120</v>
      </c>
      <c r="AG78" s="166" t="s">
        <v>120</v>
      </c>
      <c r="AH78" s="75" t="s">
        <v>120</v>
      </c>
      <c r="AI78" s="15" t="str">
        <f>'[37]13th'!$S$98</f>
        <v>G</v>
      </c>
    </row>
    <row r="79" spans="1:35" ht="12" customHeight="1">
      <c r="A79" s="444" t="s">
        <v>55</v>
      </c>
      <c r="B79" s="445"/>
      <c r="C79" s="220"/>
      <c r="D79" s="228"/>
      <c r="E79" s="62">
        <f>'[37]13th'!B99</f>
        <v>2</v>
      </c>
      <c r="F79" s="63">
        <f>'[37]13th'!C99</f>
        <v>2</v>
      </c>
      <c r="G79" s="64">
        <f>'[37]13th'!D99</f>
        <v>1</v>
      </c>
      <c r="H79" s="157">
        <f>'[37]13th'!E99</f>
        <v>0</v>
      </c>
      <c r="I79" s="153">
        <f>'[37]13th'!F99</f>
        <v>23</v>
      </c>
      <c r="J79" s="19">
        <f>'[37]13th'!G99</f>
        <v>23</v>
      </c>
      <c r="K79" s="17">
        <f>'[37]13th'!H99</f>
        <v>11.5</v>
      </c>
      <c r="L79" s="145">
        <f>'[37]13th'!I99</f>
        <v>0</v>
      </c>
      <c r="M79" s="148" t="s">
        <v>120</v>
      </c>
      <c r="N79" s="40" t="s">
        <v>120</v>
      </c>
      <c r="O79" s="40" t="s">
        <v>120</v>
      </c>
      <c r="P79" s="149" t="s">
        <v>120</v>
      </c>
      <c r="Q79" s="183" t="s">
        <v>120</v>
      </c>
      <c r="R79" s="166" t="s">
        <v>120</v>
      </c>
      <c r="S79" s="75" t="s">
        <v>120</v>
      </c>
      <c r="T79" s="15" t="str">
        <f>'[37]13th'!J99</f>
        <v>G</v>
      </c>
      <c r="U79" s="62">
        <f>'[37]13th'!K99</f>
        <v>2</v>
      </c>
      <c r="V79" s="63">
        <f>'[37]13th'!L99</f>
        <v>2</v>
      </c>
      <c r="W79" s="64">
        <f>'[37]13th'!M99</f>
        <v>1</v>
      </c>
      <c r="X79" s="157">
        <f>'[37]13th'!N99</f>
        <v>1</v>
      </c>
      <c r="Y79" s="55">
        <f>'[37]13th'!O99</f>
        <v>23</v>
      </c>
      <c r="Z79" s="18">
        <f>'[37]13th'!P99</f>
        <v>23</v>
      </c>
      <c r="AA79" s="17">
        <f>'[37]13th'!Q99</f>
        <v>11.5</v>
      </c>
      <c r="AB79" s="145">
        <f>'[37]13th'!R99</f>
        <v>11.5</v>
      </c>
      <c r="AC79" s="148" t="s">
        <v>120</v>
      </c>
      <c r="AD79" s="40" t="s">
        <v>120</v>
      </c>
      <c r="AE79" s="40" t="s">
        <v>120</v>
      </c>
      <c r="AF79" s="149" t="s">
        <v>120</v>
      </c>
      <c r="AG79" s="166" t="s">
        <v>120</v>
      </c>
      <c r="AH79" s="75" t="s">
        <v>120</v>
      </c>
      <c r="AI79" s="15" t="str">
        <f>'[37]13th'!$S$99</f>
        <v>G</v>
      </c>
    </row>
    <row r="80" spans="1:35" ht="12" customHeight="1">
      <c r="A80" s="444" t="s">
        <v>130</v>
      </c>
      <c r="B80" s="445"/>
      <c r="C80" s="220"/>
      <c r="D80" s="228"/>
      <c r="E80" s="62">
        <f>'[37]13th'!B100</f>
        <v>5</v>
      </c>
      <c r="F80" s="63">
        <f>'[37]13th'!C100</f>
        <v>4</v>
      </c>
      <c r="G80" s="64">
        <f>'[37]13th'!D100</f>
        <v>4</v>
      </c>
      <c r="H80" s="157">
        <f>'[37]13th'!E100</f>
        <v>0.65</v>
      </c>
      <c r="I80" s="153">
        <f>'[37]13th'!F100</f>
        <v>57.5</v>
      </c>
      <c r="J80" s="19">
        <f>'[37]13th'!G100</f>
        <v>46</v>
      </c>
      <c r="K80" s="17">
        <f>'[37]13th'!H100</f>
        <v>46</v>
      </c>
      <c r="L80" s="145">
        <f>'[37]13th'!I100</f>
        <v>7.5</v>
      </c>
      <c r="M80" s="148" t="s">
        <v>120</v>
      </c>
      <c r="N80" s="40" t="s">
        <v>120</v>
      </c>
      <c r="O80" s="40" t="s">
        <v>120</v>
      </c>
      <c r="P80" s="149" t="s">
        <v>120</v>
      </c>
      <c r="Q80" s="183" t="s">
        <v>120</v>
      </c>
      <c r="R80" s="166" t="s">
        <v>120</v>
      </c>
      <c r="S80" s="75" t="s">
        <v>120</v>
      </c>
      <c r="T80" s="15" t="str">
        <f>'[37]13th'!J100</f>
        <v>A</v>
      </c>
      <c r="U80" s="62">
        <f>'[37]13th'!K100</f>
        <v>4</v>
      </c>
      <c r="V80" s="63">
        <f>'[37]13th'!L100</f>
        <v>4</v>
      </c>
      <c r="W80" s="64">
        <f>'[37]13th'!M100</f>
        <v>4</v>
      </c>
      <c r="X80" s="157">
        <f>'[37]13th'!N100</f>
        <v>4</v>
      </c>
      <c r="Y80" s="55">
        <f>'[37]13th'!O100</f>
        <v>46</v>
      </c>
      <c r="Z80" s="18">
        <f>'[37]13th'!P100</f>
        <v>46</v>
      </c>
      <c r="AA80" s="17">
        <f>'[37]13th'!Q100</f>
        <v>46</v>
      </c>
      <c r="AB80" s="145">
        <f>'[37]13th'!R100</f>
        <v>46</v>
      </c>
      <c r="AC80" s="148" t="s">
        <v>120</v>
      </c>
      <c r="AD80" s="40" t="s">
        <v>120</v>
      </c>
      <c r="AE80" s="40" t="s">
        <v>120</v>
      </c>
      <c r="AF80" s="149" t="s">
        <v>120</v>
      </c>
      <c r="AG80" s="166" t="s">
        <v>120</v>
      </c>
      <c r="AH80" s="75" t="s">
        <v>120</v>
      </c>
      <c r="AI80" s="15" t="str">
        <f>'[37]13th'!$S$100</f>
        <v>G</v>
      </c>
    </row>
    <row r="81" spans="1:35" ht="12" hidden="1" customHeight="1">
      <c r="A81" s="444" t="s">
        <v>56</v>
      </c>
      <c r="B81" s="445"/>
      <c r="C81" s="220"/>
      <c r="D81" s="228"/>
      <c r="E81" s="62">
        <f>'[37]13th'!B101</f>
        <v>0</v>
      </c>
      <c r="F81" s="63">
        <f>'[37]13th'!C101</f>
        <v>0</v>
      </c>
      <c r="G81" s="64">
        <f>'[37]13th'!D101</f>
        <v>0</v>
      </c>
      <c r="H81" s="157">
        <f>'[37]13th'!E101</f>
        <v>0</v>
      </c>
      <c r="I81" s="153">
        <f>'[37]13th'!F101</f>
        <v>0</v>
      </c>
      <c r="J81" s="19">
        <f>'[37]13th'!G101</f>
        <v>0</v>
      </c>
      <c r="K81" s="17">
        <f>'[37]13th'!H101</f>
        <v>0</v>
      </c>
      <c r="L81" s="145">
        <f>'[37]13th'!I101</f>
        <v>0</v>
      </c>
      <c r="M81" s="148" t="s">
        <v>120</v>
      </c>
      <c r="N81" s="40" t="s">
        <v>120</v>
      </c>
      <c r="O81" s="40" t="s">
        <v>120</v>
      </c>
      <c r="P81" s="149" t="s">
        <v>120</v>
      </c>
      <c r="Q81" s="183" t="s">
        <v>120</v>
      </c>
      <c r="R81" s="166" t="s">
        <v>120</v>
      </c>
      <c r="S81" s="75" t="s">
        <v>120</v>
      </c>
      <c r="T81" s="15">
        <f>'[37]13th'!J101</f>
        <v>0</v>
      </c>
      <c r="U81" s="62">
        <f>'[37]13th'!K101</f>
        <v>0</v>
      </c>
      <c r="V81" s="63">
        <f>'[37]13th'!L101</f>
        <v>0</v>
      </c>
      <c r="W81" s="64">
        <f>'[37]13th'!M101</f>
        <v>0</v>
      </c>
      <c r="X81" s="157">
        <f>'[37]13th'!N101</f>
        <v>0</v>
      </c>
      <c r="Y81" s="55">
        <f>'[37]13th'!O101</f>
        <v>0</v>
      </c>
      <c r="Z81" s="18">
        <f>'[37]13th'!P101</f>
        <v>0</v>
      </c>
      <c r="AA81" s="17">
        <f>'[37]13th'!Q101</f>
        <v>0</v>
      </c>
      <c r="AB81" s="145">
        <f>'[37]13th'!R101</f>
        <v>0</v>
      </c>
      <c r="AC81" s="148" t="s">
        <v>120</v>
      </c>
      <c r="AD81" s="40" t="s">
        <v>120</v>
      </c>
      <c r="AE81" s="40" t="s">
        <v>120</v>
      </c>
      <c r="AF81" s="149" t="s">
        <v>120</v>
      </c>
      <c r="AG81" s="166" t="s">
        <v>120</v>
      </c>
      <c r="AH81" s="75" t="s">
        <v>120</v>
      </c>
      <c r="AI81" s="15">
        <f>'[37]13th'!$S$101</f>
        <v>0</v>
      </c>
    </row>
    <row r="82" spans="1:35" hidden="1">
      <c r="A82" s="436" t="s">
        <v>92</v>
      </c>
      <c r="B82" s="437"/>
      <c r="C82" s="81">
        <f>'[38]13th'!B34</f>
        <v>0</v>
      </c>
      <c r="D82" s="55"/>
      <c r="E82" s="55"/>
      <c r="F82" s="82">
        <f>'[38]13th'!C34</f>
        <v>0</v>
      </c>
      <c r="G82" s="17">
        <f>'[38]13th'!D34</f>
        <v>0</v>
      </c>
      <c r="H82" s="158">
        <f>'[38]13th'!E34</f>
        <v>0</v>
      </c>
      <c r="I82" s="153">
        <f>'[38]13th'!F34</f>
        <v>0</v>
      </c>
      <c r="J82" s="19">
        <f>'[38]13th'!G34</f>
        <v>0</v>
      </c>
      <c r="K82" s="17">
        <f>'[38]13th'!H34</f>
        <v>0</v>
      </c>
      <c r="L82" s="162">
        <f>'[38]13th'!I34</f>
        <v>0</v>
      </c>
      <c r="M82" s="169" t="s">
        <v>120</v>
      </c>
      <c r="N82" s="78" t="s">
        <v>120</v>
      </c>
      <c r="O82" s="77" t="s">
        <v>120</v>
      </c>
      <c r="P82" s="170" t="s">
        <v>120</v>
      </c>
      <c r="Q82" s="167" t="s">
        <v>120</v>
      </c>
      <c r="R82" s="167"/>
      <c r="S82" s="77" t="s">
        <v>120</v>
      </c>
      <c r="T82" s="15">
        <f>'[38]13th'!$J$34</f>
        <v>0</v>
      </c>
      <c r="U82" s="62">
        <f>'[38]13th'!K34</f>
        <v>0</v>
      </c>
      <c r="V82" s="63">
        <f>'[38]13th'!L34</f>
        <v>0</v>
      </c>
      <c r="W82" s="64">
        <f>'[38]13th'!M34</f>
        <v>0</v>
      </c>
      <c r="X82" s="157">
        <f>'[38]13th'!N34</f>
        <v>0</v>
      </c>
      <c r="Y82" s="174">
        <f>'[38]13th'!O34</f>
        <v>0</v>
      </c>
      <c r="Z82" s="85">
        <f>'[38]13th'!P34</f>
        <v>0</v>
      </c>
      <c r="AA82" s="85" t="str">
        <f>'[38]13th'!Q34</f>
        <v>N/A</v>
      </c>
      <c r="AB82" s="177" t="str">
        <f>'[38]13th'!R34</f>
        <v>N/A</v>
      </c>
      <c r="AC82" s="142" t="s">
        <v>120</v>
      </c>
      <c r="AD82" s="75" t="s">
        <v>120</v>
      </c>
      <c r="AE82" s="75" t="s">
        <v>120</v>
      </c>
      <c r="AF82" s="180" t="s">
        <v>120</v>
      </c>
      <c r="AG82" s="166" t="s">
        <v>120</v>
      </c>
      <c r="AH82" s="75" t="s">
        <v>120</v>
      </c>
      <c r="AI82" s="15">
        <f>'[38]13th'!S34</f>
        <v>0</v>
      </c>
    </row>
    <row r="83" spans="1:35" hidden="1">
      <c r="A83" s="436" t="s">
        <v>94</v>
      </c>
      <c r="B83" s="437"/>
      <c r="C83" s="81">
        <f>'[38]13th'!B35</f>
        <v>0</v>
      </c>
      <c r="D83" s="55"/>
      <c r="E83" s="55"/>
      <c r="F83" s="82">
        <f>'[38]13th'!C35</f>
        <v>0</v>
      </c>
      <c r="G83" s="17">
        <f>'[38]13th'!D35</f>
        <v>0</v>
      </c>
      <c r="H83" s="158">
        <f>'[38]13th'!E35</f>
        <v>0</v>
      </c>
      <c r="I83" s="153">
        <f>'[38]13th'!F35</f>
        <v>0</v>
      </c>
      <c r="J83" s="19">
        <f>'[38]13th'!G35</f>
        <v>0</v>
      </c>
      <c r="K83" s="17">
        <f>'[38]13th'!H35</f>
        <v>0</v>
      </c>
      <c r="L83" s="162">
        <f>'[38]13th'!I35</f>
        <v>0</v>
      </c>
      <c r="M83" s="169" t="s">
        <v>120</v>
      </c>
      <c r="N83" s="78" t="s">
        <v>120</v>
      </c>
      <c r="O83" s="77" t="s">
        <v>120</v>
      </c>
      <c r="P83" s="170" t="s">
        <v>120</v>
      </c>
      <c r="Q83" s="167" t="s">
        <v>120</v>
      </c>
      <c r="R83" s="167"/>
      <c r="S83" s="77" t="s">
        <v>120</v>
      </c>
      <c r="T83" s="15">
        <f>'[38]13th'!J35</f>
        <v>0</v>
      </c>
      <c r="U83" s="62">
        <f>'[38]13th'!K35</f>
        <v>0</v>
      </c>
      <c r="V83" s="63">
        <f>'[38]13th'!L35</f>
        <v>0</v>
      </c>
      <c r="W83" s="64">
        <f>'[38]13th'!M35</f>
        <v>0</v>
      </c>
      <c r="X83" s="157">
        <f>'[38]13th'!N35</f>
        <v>0</v>
      </c>
      <c r="Y83" s="174">
        <f>'[38]13th'!O35</f>
        <v>0</v>
      </c>
      <c r="Z83" s="85">
        <f>'[38]13th'!P35</f>
        <v>0</v>
      </c>
      <c r="AA83" s="85" t="str">
        <f>'[38]13th'!Q35</f>
        <v>N/A</v>
      </c>
      <c r="AB83" s="177" t="str">
        <f>'[38]13th'!R35</f>
        <v>N/A</v>
      </c>
      <c r="AC83" s="142" t="s">
        <v>120</v>
      </c>
      <c r="AD83" s="75" t="s">
        <v>120</v>
      </c>
      <c r="AE83" s="75" t="s">
        <v>120</v>
      </c>
      <c r="AF83" s="180" t="s">
        <v>120</v>
      </c>
      <c r="AG83" s="166" t="s">
        <v>120</v>
      </c>
      <c r="AH83" s="75" t="s">
        <v>120</v>
      </c>
      <c r="AI83" s="15">
        <f>'[38]13th'!S35</f>
        <v>0</v>
      </c>
    </row>
    <row r="84" spans="1:35" ht="13.5" hidden="1" thickBot="1">
      <c r="A84" s="434" t="s">
        <v>93</v>
      </c>
      <c r="B84" s="435"/>
      <c r="C84" s="83">
        <f>'[38]13th'!B36</f>
        <v>0</v>
      </c>
      <c r="D84" s="215"/>
      <c r="E84" s="215"/>
      <c r="F84" s="84">
        <f>'[38]13th'!C36</f>
        <v>0</v>
      </c>
      <c r="G84" s="20">
        <f>'[38]13th'!D36</f>
        <v>0</v>
      </c>
      <c r="H84" s="159">
        <f>'[38]13th'!E36</f>
        <v>0</v>
      </c>
      <c r="I84" s="154">
        <f>'[38]13th'!F36</f>
        <v>0</v>
      </c>
      <c r="J84" s="41">
        <f>'[38]13th'!G36</f>
        <v>0</v>
      </c>
      <c r="K84" s="20">
        <f>'[38]13th'!H36</f>
        <v>0</v>
      </c>
      <c r="L84" s="163">
        <f>'[38]13th'!I36</f>
        <v>0</v>
      </c>
      <c r="M84" s="171" t="s">
        <v>120</v>
      </c>
      <c r="N84" s="80" t="s">
        <v>120</v>
      </c>
      <c r="O84" s="79" t="s">
        <v>120</v>
      </c>
      <c r="P84" s="172" t="s">
        <v>120</v>
      </c>
      <c r="Q84" s="168" t="s">
        <v>120</v>
      </c>
      <c r="R84" s="168"/>
      <c r="S84" s="79" t="s">
        <v>120</v>
      </c>
      <c r="T84" s="21">
        <f>'[38]13th'!J36</f>
        <v>0</v>
      </c>
      <c r="U84" s="65">
        <f>'[38]13th'!K36</f>
        <v>0</v>
      </c>
      <c r="V84" s="66">
        <f>'[38]13th'!L36</f>
        <v>0</v>
      </c>
      <c r="W84" s="67">
        <f>'[38]13th'!M36</f>
        <v>0</v>
      </c>
      <c r="X84" s="176">
        <f>'[38]13th'!N36</f>
        <v>0</v>
      </c>
      <c r="Y84" s="175">
        <f>'[38]13th'!O36</f>
        <v>0</v>
      </c>
      <c r="Z84" s="86">
        <f>'[38]13th'!P36</f>
        <v>0</v>
      </c>
      <c r="AA84" s="86" t="str">
        <f>'[38]13th'!Q36</f>
        <v>N/A</v>
      </c>
      <c r="AB84" s="178" t="str">
        <f>'[38]13th'!R36</f>
        <v>N/A</v>
      </c>
      <c r="AC84" s="181" t="s">
        <v>120</v>
      </c>
      <c r="AD84" s="76" t="s">
        <v>120</v>
      </c>
      <c r="AE84" s="76" t="s">
        <v>120</v>
      </c>
      <c r="AF84" s="182" t="s">
        <v>120</v>
      </c>
      <c r="AG84" s="179" t="s">
        <v>120</v>
      </c>
      <c r="AH84" s="76" t="s">
        <v>120</v>
      </c>
      <c r="AI84" s="21">
        <f>'[38]13th'!S36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'[39]13th'!$C$12+'[39]13th'!$C$13+'[39]13th'!$C$14</f>
        <v>0</v>
      </c>
      <c r="D90" s="581"/>
      <c r="E90" s="581"/>
      <c r="F90" s="508"/>
      <c r="G90" s="509">
        <f>'[39]13th'!$F$12+'[39]13th'!$F$13+'[39]13th'!$F$14</f>
        <v>0</v>
      </c>
      <c r="H90" s="509"/>
      <c r="I90" s="508">
        <f>'[39]13th'!$C$15+'[39]13th'!$C$16+'[39]13th'!$C$17</f>
        <v>0</v>
      </c>
      <c r="J90" s="508"/>
      <c r="K90" s="507">
        <f>'[39]13th'!$F$15+'[39]13th'!$F$16+'[39]13th'!$F$17</f>
        <v>0</v>
      </c>
      <c r="L90" s="507"/>
      <c r="M90" s="508">
        <f>'[39]13th'!$D$12+'[39]13th'!$D$13+'[39]13th'!$D$14</f>
        <v>0</v>
      </c>
      <c r="N90" s="508"/>
      <c r="O90" s="509">
        <f>'[39]13th'!$G$12+'[39]13th'!$G$13+'[39]13th'!$G$14</f>
        <v>0</v>
      </c>
      <c r="P90" s="509"/>
      <c r="Q90" s="508">
        <f>'[39]13th'!$D$15+'[39]13th'!$D$16+'[39]13th'!$D$17</f>
        <v>0</v>
      </c>
      <c r="R90" s="508"/>
      <c r="S90" s="597">
        <f>'[39]13th'!$G$15+'[39]13th'!$G$16+'[39]13th'!$G$17</f>
        <v>0</v>
      </c>
      <c r="T90" s="598"/>
      <c r="U90" s="594">
        <f>'[39]13th'!$L$12</f>
        <v>0</v>
      </c>
      <c r="V90" s="595"/>
      <c r="W90" s="617" t="str">
        <f>'[39]13th'!$M$12</f>
        <v>On Call</v>
      </c>
      <c r="X90" s="618"/>
      <c r="Y90" s="233"/>
      <c r="Z90" s="12"/>
      <c r="AA90" s="12"/>
      <c r="AB90" s="12"/>
      <c r="AC90" s="12"/>
      <c r="AD90" s="12"/>
      <c r="AE90" s="12"/>
      <c r="AF90" s="12"/>
      <c r="AG90" s="12"/>
      <c r="AH90" s="12"/>
      <c r="AI90" s="12"/>
    </row>
    <row r="91" spans="1:35" ht="12" customHeight="1">
      <c r="A91" s="376" t="s">
        <v>15</v>
      </c>
      <c r="B91" s="377"/>
      <c r="C91" s="582">
        <f>'[39]13th'!$C$18+'[39]13th'!$C$19+'[39]13th'!$C$20</f>
        <v>0</v>
      </c>
      <c r="D91" s="583"/>
      <c r="E91" s="583"/>
      <c r="F91" s="470"/>
      <c r="G91" s="468">
        <f>'[39]13th'!$F$18+'[39]13th'!$F$19+'[39]13th'!$F$20</f>
        <v>0</v>
      </c>
      <c r="H91" s="468"/>
      <c r="I91" s="470">
        <f>'[39]13th'!$C$21+'[39]13th'!$C$22+'[39]13th'!$C$23</f>
        <v>0</v>
      </c>
      <c r="J91" s="470"/>
      <c r="K91" s="468">
        <f>'[39]13th'!$F$21+'[39]13th'!$F$22+'[39]13th'!$F$23</f>
        <v>0</v>
      </c>
      <c r="L91" s="468"/>
      <c r="M91" s="470">
        <f>'[39]13th'!$D$18+'[39]13th'!$D$19+'[39]13th'!$D$20</f>
        <v>0</v>
      </c>
      <c r="N91" s="470"/>
      <c r="O91" s="468">
        <f>'[39]13th'!$G$18+'[39]13th'!$G$19+'[39]13th'!$G$20</f>
        <v>0</v>
      </c>
      <c r="P91" s="468"/>
      <c r="Q91" s="470">
        <f>'[39]13th'!$D$21+'[39]13th'!$D$22+'[39]13th'!$D$23</f>
        <v>0</v>
      </c>
      <c r="R91" s="470"/>
      <c r="S91" s="599">
        <f>'[39]13th'!$G$21+'[39]13th'!$G$22+'[39]13th'!$G$23</f>
        <v>0</v>
      </c>
      <c r="T91" s="600"/>
      <c r="U91" s="586">
        <f>'[39]13th'!$L$18</f>
        <v>0</v>
      </c>
      <c r="V91" s="587"/>
      <c r="W91" s="619"/>
      <c r="X91" s="620"/>
      <c r="Y91" s="233"/>
      <c r="Z91" s="12"/>
      <c r="AA91" s="12"/>
      <c r="AB91" s="12"/>
      <c r="AC91" s="12"/>
      <c r="AD91" s="12"/>
      <c r="AE91" s="12"/>
      <c r="AF91" s="12"/>
      <c r="AG91" s="12"/>
      <c r="AH91" s="12"/>
      <c r="AI91" s="12"/>
    </row>
    <row r="92" spans="1:35" ht="12" customHeight="1">
      <c r="A92" s="376" t="s">
        <v>39</v>
      </c>
      <c r="B92" s="377"/>
      <c r="C92" s="582">
        <f>'[39]13th'!$C$24+'[39]13th'!$C$25+'[39]13th'!$C$26</f>
        <v>0</v>
      </c>
      <c r="D92" s="583"/>
      <c r="E92" s="583"/>
      <c r="F92" s="470"/>
      <c r="G92" s="472">
        <f>'[39]13th'!$F$24+'[39]13th'!$F$25+'[39]13th'!$F$26</f>
        <v>0</v>
      </c>
      <c r="H92" s="472"/>
      <c r="I92" s="470">
        <f>'[39]13th'!$C$27+'[39]13th'!$C$28</f>
        <v>0</v>
      </c>
      <c r="J92" s="470"/>
      <c r="K92" s="468">
        <f>'[39]13th'!$F$27+'[39]13th'!$F$28</f>
        <v>0</v>
      </c>
      <c r="L92" s="468"/>
      <c r="M92" s="470">
        <f>'[39]13th'!$D$24+'[39]13th'!$D$25+'[39]13th'!$D$26</f>
        <v>0</v>
      </c>
      <c r="N92" s="470"/>
      <c r="O92" s="472">
        <f>'[39]13th'!$G$24+'[39]13th'!$G$25+'[39]13th'!$G$26</f>
        <v>0</v>
      </c>
      <c r="P92" s="472"/>
      <c r="Q92" s="470">
        <f>'[39]13th'!$D$27+'[39]13th'!$D$28</f>
        <v>0</v>
      </c>
      <c r="R92" s="470"/>
      <c r="S92" s="599">
        <f>'[39]13th'!$G$27+'[39]13th'!$G$28</f>
        <v>0</v>
      </c>
      <c r="T92" s="600"/>
      <c r="U92" s="586">
        <f>'[39]13th'!$L$24</f>
        <v>0</v>
      </c>
      <c r="V92" s="587"/>
      <c r="W92" s="619"/>
      <c r="X92" s="620"/>
      <c r="Y92" s="233"/>
      <c r="Z92" s="12"/>
      <c r="AA92" s="12"/>
      <c r="AB92" s="12"/>
      <c r="AC92" s="12"/>
      <c r="AD92" s="12"/>
      <c r="AE92" s="12"/>
      <c r="AF92" s="12"/>
      <c r="AG92" s="12"/>
      <c r="AH92" s="12"/>
      <c r="AI92" s="12"/>
    </row>
    <row r="93" spans="1:35" ht="12" customHeight="1">
      <c r="A93" s="376" t="s">
        <v>40</v>
      </c>
      <c r="B93" s="377"/>
      <c r="C93" s="582">
        <f>'[39]13th'!$C$29+'[39]13th'!$C$30+'[39]13th'!$C$31+'[39]13th'!$C$32</f>
        <v>0</v>
      </c>
      <c r="D93" s="583"/>
      <c r="E93" s="583"/>
      <c r="F93" s="470"/>
      <c r="G93" s="472">
        <f>'[39]13th'!$F$29+'[39]13th'!$F$30+'[39]13th'!$F$31+'[39]13th'!$F$32</f>
        <v>0</v>
      </c>
      <c r="H93" s="472"/>
      <c r="I93" s="470">
        <f>'[39]13th'!$C$33+'[39]13th'!$C$34</f>
        <v>0</v>
      </c>
      <c r="J93" s="470"/>
      <c r="K93" s="468">
        <f>'[39]13th'!$F$33+'[39]13th'!$F$34</f>
        <v>0</v>
      </c>
      <c r="L93" s="468"/>
      <c r="M93" s="470">
        <f>'[39]13th'!$D$29+'[39]13th'!$D$30+'[39]13th'!$D$31+'[39]13th'!$D$32</f>
        <v>0</v>
      </c>
      <c r="N93" s="470"/>
      <c r="O93" s="472">
        <f>'[39]13th'!$G$29+'[39]13th'!$G$30+'[39]13th'!$G$31+'[39]13th'!$G$32</f>
        <v>0</v>
      </c>
      <c r="P93" s="472"/>
      <c r="Q93" s="470">
        <f>'[39]13th'!$D$33+'[39]13th'!$D$34</f>
        <v>0</v>
      </c>
      <c r="R93" s="470"/>
      <c r="S93" s="599">
        <f>'[39]13th'!$G$33+'[39]13th'!$G$34</f>
        <v>0</v>
      </c>
      <c r="T93" s="600"/>
      <c r="U93" s="586">
        <f>'[39]13th'!$L$29</f>
        <v>0</v>
      </c>
      <c r="V93" s="587"/>
      <c r="W93" s="619"/>
      <c r="X93" s="620"/>
      <c r="Y93" s="233"/>
      <c r="Z93" s="12"/>
      <c r="AA93" s="12"/>
      <c r="AB93" s="12"/>
      <c r="AC93" s="12"/>
      <c r="AD93" s="12"/>
      <c r="AE93" s="12"/>
      <c r="AF93" s="12"/>
      <c r="AG93" s="12"/>
      <c r="AH93" s="12"/>
      <c r="AI93" s="12"/>
    </row>
    <row r="94" spans="1:35" ht="12" customHeight="1">
      <c r="A94" s="376" t="s">
        <v>41</v>
      </c>
      <c r="B94" s="377"/>
      <c r="C94" s="582">
        <f>'[39]13th'!$C$35+'[39]13th'!$C$36+'[39]13th'!$C$37</f>
        <v>0</v>
      </c>
      <c r="D94" s="583"/>
      <c r="E94" s="583"/>
      <c r="F94" s="470"/>
      <c r="G94" s="472">
        <f>'[39]13th'!$F$35+'[39]13th'!$F$36+'[39]13th'!$F$37</f>
        <v>0</v>
      </c>
      <c r="H94" s="472"/>
      <c r="I94" s="470">
        <f>'[39]13th'!$C$38+'[39]13th'!$C$39</f>
        <v>0</v>
      </c>
      <c r="J94" s="470"/>
      <c r="K94" s="472">
        <f>'[39]13th'!$F$38+'[39]13th'!$F$39</f>
        <v>0</v>
      </c>
      <c r="L94" s="472"/>
      <c r="M94" s="470">
        <f>'[39]13th'!$D$35+'[39]13th'!$D$36+'[39]13th'!$D$37</f>
        <v>0</v>
      </c>
      <c r="N94" s="470"/>
      <c r="O94" s="472">
        <f>'[39]13th'!$G$35+'[39]13th'!$G$36+'[39]13th'!$G$37</f>
        <v>0</v>
      </c>
      <c r="P94" s="472"/>
      <c r="Q94" s="470">
        <f>'[39]13th'!$D$38+'[39]13th'!$D$39</f>
        <v>0</v>
      </c>
      <c r="R94" s="470"/>
      <c r="S94" s="601">
        <f>'[39]13th'!$G$38+'[39]13th'!$G$39</f>
        <v>0</v>
      </c>
      <c r="T94" s="602"/>
      <c r="U94" s="586">
        <f>'[39]13th'!$L$35</f>
        <v>0</v>
      </c>
      <c r="V94" s="587"/>
      <c r="W94" s="619"/>
      <c r="X94" s="620"/>
      <c r="Y94" s="233"/>
      <c r="Z94" s="12"/>
      <c r="AA94" s="12"/>
      <c r="AB94" s="12"/>
      <c r="AC94" s="12"/>
      <c r="AD94" s="12"/>
      <c r="AE94" s="12"/>
      <c r="AF94" s="12"/>
      <c r="AG94" s="12"/>
      <c r="AH94" s="12"/>
      <c r="AI94" s="12"/>
    </row>
    <row r="95" spans="1:35" ht="12" customHeight="1">
      <c r="A95" s="376" t="s">
        <v>100</v>
      </c>
      <c r="B95" s="377"/>
      <c r="C95" s="582">
        <f>'[39]13th'!$C$40+'[39]13th'!$C$41+'[39]13th'!$C$42</f>
        <v>0</v>
      </c>
      <c r="D95" s="583"/>
      <c r="E95" s="583"/>
      <c r="F95" s="470"/>
      <c r="G95" s="472">
        <f>'[39]13th'!$F$40+'[39]13th'!$F$41+'[39]13th'!$F$42</f>
        <v>0</v>
      </c>
      <c r="H95" s="472"/>
      <c r="I95" s="470">
        <f>'[39]13th'!$C$43</f>
        <v>0</v>
      </c>
      <c r="J95" s="470"/>
      <c r="K95" s="468">
        <f>'[39]13th'!$F$43</f>
        <v>0</v>
      </c>
      <c r="L95" s="468"/>
      <c r="M95" s="470">
        <f>'[39]13th'!$D$40+'[39]13th'!$D$41+'[39]13th'!$D$42</f>
        <v>0</v>
      </c>
      <c r="N95" s="470"/>
      <c r="O95" s="472">
        <f>'[39]13th'!$G$40+'[39]13th'!$G$41+'[39]13th'!$G$42</f>
        <v>0</v>
      </c>
      <c r="P95" s="472"/>
      <c r="Q95" s="470">
        <f>'[39]13th'!$D$43</f>
        <v>0</v>
      </c>
      <c r="R95" s="470"/>
      <c r="S95" s="599">
        <f>'[39]13th'!$G$43</f>
        <v>0</v>
      </c>
      <c r="T95" s="600"/>
      <c r="U95" s="586">
        <f>'[39]13th'!$L$40</f>
        <v>0</v>
      </c>
      <c r="V95" s="587"/>
      <c r="W95" s="619"/>
      <c r="X95" s="620"/>
      <c r="Y95" s="233"/>
      <c r="Z95" s="12"/>
      <c r="AA95" s="12"/>
      <c r="AB95" s="12"/>
      <c r="AC95" s="12"/>
      <c r="AD95" s="12"/>
      <c r="AE95" s="12"/>
      <c r="AF95" s="12"/>
      <c r="AG95" s="12"/>
      <c r="AH95" s="12"/>
      <c r="AI95" s="12"/>
    </row>
    <row r="96" spans="1:35" ht="12" customHeight="1">
      <c r="A96" s="376" t="s">
        <v>42</v>
      </c>
      <c r="B96" s="377"/>
      <c r="C96" s="582">
        <f>'[39]13th'!$C$45+'[39]13th'!$C$46+'[39]13th'!$C$47</f>
        <v>0</v>
      </c>
      <c r="D96" s="583"/>
      <c r="E96" s="583"/>
      <c r="F96" s="470"/>
      <c r="G96" s="472">
        <f>'[39]13th'!$F$45+'[39]13th'!$F$46+'[39]13th'!$F$47</f>
        <v>0</v>
      </c>
      <c r="H96" s="472"/>
      <c r="I96" s="470">
        <f>'[39]13th'!$C$48+'[39]13th'!$C$49</f>
        <v>0</v>
      </c>
      <c r="J96" s="470"/>
      <c r="K96" s="468">
        <f>'[39]13th'!$F$48+'[39]13th'!$F$49</f>
        <v>0</v>
      </c>
      <c r="L96" s="468"/>
      <c r="M96" s="470">
        <f>'[39]13th'!$D$45+'[39]13th'!$D$46+'[39]13th'!$D$47</f>
        <v>0</v>
      </c>
      <c r="N96" s="470"/>
      <c r="O96" s="472">
        <f>'[39]13th'!$G$45+'[39]13th'!$G$46+'[39]13th'!$G$47</f>
        <v>0</v>
      </c>
      <c r="P96" s="472"/>
      <c r="Q96" s="470">
        <f>'[39]13th'!$D$48+'[39]13th'!$D$49</f>
        <v>0</v>
      </c>
      <c r="R96" s="470"/>
      <c r="S96" s="599">
        <f>'[39]13th'!$G$48+'[39]13th'!$G$49</f>
        <v>0</v>
      </c>
      <c r="T96" s="600"/>
      <c r="U96" s="586">
        <f>'[39]13th'!$L$45</f>
        <v>0</v>
      </c>
      <c r="V96" s="587"/>
      <c r="W96" s="619"/>
      <c r="X96" s="620"/>
      <c r="Y96" s="233"/>
      <c r="Z96" s="12"/>
      <c r="AA96" s="12"/>
      <c r="AB96" s="12"/>
      <c r="AC96" s="12"/>
      <c r="AD96" s="12"/>
      <c r="AE96" s="12"/>
      <c r="AF96" s="12"/>
      <c r="AG96" s="12"/>
      <c r="AH96" s="12"/>
      <c r="AI96" s="12"/>
    </row>
    <row r="97" spans="1:35" ht="12" customHeight="1">
      <c r="A97" s="376" t="s">
        <v>23</v>
      </c>
      <c r="B97" s="377"/>
      <c r="C97" s="582">
        <f>'[39]13th'!$C$50+'[39]13th'!$C$51</f>
        <v>0</v>
      </c>
      <c r="D97" s="583"/>
      <c r="E97" s="583"/>
      <c r="F97" s="470"/>
      <c r="G97" s="472">
        <f>'[39]13th'!$F$50+'[39]13th'!$F$51</f>
        <v>0</v>
      </c>
      <c r="H97" s="472"/>
      <c r="I97" s="470">
        <f>'[39]13th'!$C$52</f>
        <v>0</v>
      </c>
      <c r="J97" s="470"/>
      <c r="K97" s="472">
        <f>'[39]13th'!$F$52</f>
        <v>0</v>
      </c>
      <c r="L97" s="472"/>
      <c r="M97" s="470">
        <f>'[39]13th'!$D$50+'[39]13th'!$D$51</f>
        <v>0</v>
      </c>
      <c r="N97" s="470"/>
      <c r="O97" s="472">
        <f>'[39]13th'!$G$50+'[39]13th'!$G$51</f>
        <v>0</v>
      </c>
      <c r="P97" s="472"/>
      <c r="Q97" s="470">
        <f>'[39]13th'!$D$52</f>
        <v>0</v>
      </c>
      <c r="R97" s="470"/>
      <c r="S97" s="601">
        <f>'[39]13th'!$G$52</f>
        <v>0</v>
      </c>
      <c r="T97" s="602"/>
      <c r="U97" s="586">
        <f>'[39]13th'!$L$50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'[39]13th'!$C$55+'[39]13th'!$C$56</f>
        <v>0</v>
      </c>
      <c r="D98" s="585"/>
      <c r="E98" s="585"/>
      <c r="F98" s="466"/>
      <c r="G98" s="473">
        <f>'[39]13th'!$F$55+'[39]13th'!$F$56</f>
        <v>0</v>
      </c>
      <c r="H98" s="473"/>
      <c r="I98" s="466">
        <f>'[39]13th'!$C$57</f>
        <v>0</v>
      </c>
      <c r="J98" s="466"/>
      <c r="K98" s="469">
        <f>'[39]13th'!$F$57</f>
        <v>0</v>
      </c>
      <c r="L98" s="469"/>
      <c r="M98" s="466">
        <f>'[39]13th'!$D$55+'[39]13th'!$D$56</f>
        <v>0</v>
      </c>
      <c r="N98" s="466"/>
      <c r="O98" s="473">
        <f>'[39]13th'!$G$55+'[39]13th'!$G$56</f>
        <v>0</v>
      </c>
      <c r="P98" s="473"/>
      <c r="Q98" s="466">
        <f>'[39]13th'!$D$57</f>
        <v>0</v>
      </c>
      <c r="R98" s="466"/>
      <c r="S98" s="629">
        <f>'[39]13th'!$G$57</f>
        <v>0</v>
      </c>
      <c r="T98" s="630"/>
      <c r="U98" s="624">
        <f>'[39]13th'!$L$55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'[40]13th'!$C$12+'[40]13th'!$C$13+'[40]13th'!$C$14</f>
        <v>0</v>
      </c>
      <c r="D103" s="504"/>
      <c r="E103" s="504"/>
      <c r="F103" s="505"/>
      <c r="G103" s="471">
        <f>'[40]13th'!$F$12+'[40]13th'!$F$13+'[40]13th'!$F$14</f>
        <v>0</v>
      </c>
      <c r="H103" s="471"/>
      <c r="I103" s="505">
        <f>'[40]13th'!$C$15+'[40]13th'!$C$16</f>
        <v>0</v>
      </c>
      <c r="J103" s="505"/>
      <c r="K103" s="467">
        <f>'[40]13th'!$F$15+'[40]13th'!$F$16</f>
        <v>0</v>
      </c>
      <c r="L103" s="467"/>
      <c r="M103" s="505">
        <f>'[40]13th'!$D$12+'[40]13th'!$D$13+'[40]13th'!$D$14</f>
        <v>0</v>
      </c>
      <c r="N103" s="505"/>
      <c r="O103" s="471">
        <f>'[40]13th'!$G$12+'[40]13th'!$G$13+'[40]13th'!$G$14</f>
        <v>0</v>
      </c>
      <c r="P103" s="471"/>
      <c r="Q103" s="645">
        <f>'[40]13th'!$D$15+'[40]13th'!$D$16</f>
        <v>0</v>
      </c>
      <c r="R103" s="646"/>
      <c r="S103" s="597">
        <f>'[40]13th'!$G$15+'[40]13th'!$G$16</f>
        <v>0</v>
      </c>
      <c r="T103" s="598"/>
      <c r="U103" s="594">
        <f>'[40]13th'!$L$12</f>
        <v>0</v>
      </c>
      <c r="V103" s="627"/>
      <c r="W103" s="649" t="str">
        <f>'[40]13th'!$M$12</f>
        <v>No Service</v>
      </c>
      <c r="X103" s="618"/>
      <c r="Y103" s="233"/>
      <c r="Z103" s="12"/>
      <c r="AA103" s="12"/>
      <c r="AB103" s="12"/>
      <c r="AC103" s="12"/>
      <c r="AD103" s="12"/>
      <c r="AE103" s="12"/>
      <c r="AF103" s="12"/>
      <c r="AG103" s="12"/>
      <c r="AH103" s="12"/>
      <c r="AI103" s="12"/>
    </row>
    <row r="104" spans="1:35" ht="12" customHeight="1">
      <c r="A104" s="376" t="s">
        <v>44</v>
      </c>
      <c r="B104" s="377"/>
      <c r="C104" s="582">
        <f>'[40]13th'!$C$17+'[40]13th'!$C$18+'[40]13th'!$C$19</f>
        <v>0</v>
      </c>
      <c r="D104" s="583"/>
      <c r="E104" s="583"/>
      <c r="F104" s="470"/>
      <c r="G104" s="468">
        <f>'[40]13th'!$F$17+'[40]13th'!$F$18+'[40]13th'!$F$19</f>
        <v>0</v>
      </c>
      <c r="H104" s="468"/>
      <c r="I104" s="470">
        <f>'[40]13th'!$C$20+'[40]13th'!$C$21</f>
        <v>0</v>
      </c>
      <c r="J104" s="470"/>
      <c r="K104" s="468">
        <f>'[40]13th'!$F$20+'[40]13th'!$F$21</f>
        <v>0</v>
      </c>
      <c r="L104" s="468"/>
      <c r="M104" s="470">
        <f>'[40]13th'!$D$17+'[40]13th'!$D$18+'[40]13th'!$D$19</f>
        <v>0</v>
      </c>
      <c r="N104" s="470"/>
      <c r="O104" s="468">
        <f>'[40]13th'!$G$17+'[40]13th'!$G$18+'[40]13th'!$G$19</f>
        <v>0</v>
      </c>
      <c r="P104" s="468"/>
      <c r="Q104" s="643">
        <f>'[40]13th'!$D$20+'[40]13th'!$D$21</f>
        <v>0</v>
      </c>
      <c r="R104" s="644"/>
      <c r="S104" s="599">
        <f>'[40]13th'!$G$20+'[40]13th'!$G$21</f>
        <v>0</v>
      </c>
      <c r="T104" s="600"/>
      <c r="U104" s="586">
        <f>'[40]13th'!$L$17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'[40]13th'!$C$22+'[40]13th'!$C$23+'[40]13th'!$C$24</f>
        <v>0</v>
      </c>
      <c r="D105" s="583"/>
      <c r="E105" s="583"/>
      <c r="F105" s="470"/>
      <c r="G105" s="472">
        <f>'[40]13th'!$F$22+'[40]13th'!$F$23+'[40]13th'!$F$24</f>
        <v>0</v>
      </c>
      <c r="H105" s="472"/>
      <c r="I105" s="470">
        <f>'[40]13th'!$C$25</f>
        <v>0</v>
      </c>
      <c r="J105" s="470"/>
      <c r="K105" s="468">
        <f>'[40]13th'!$F$25</f>
        <v>0</v>
      </c>
      <c r="L105" s="468"/>
      <c r="M105" s="470">
        <f>'[40]13th'!$D$22+'[40]13th'!$D$23+'[40]13th'!$D$24</f>
        <v>0</v>
      </c>
      <c r="N105" s="470"/>
      <c r="O105" s="472">
        <f>'[40]13th'!$G$22+'[40]13th'!$G$23+'[40]13th'!$G$24</f>
        <v>0</v>
      </c>
      <c r="P105" s="472"/>
      <c r="Q105" s="643">
        <f>'[40]13th'!$D$25</f>
        <v>0</v>
      </c>
      <c r="R105" s="644"/>
      <c r="S105" s="599">
        <f>'[40]13th'!$G$25</f>
        <v>0</v>
      </c>
      <c r="T105" s="600"/>
      <c r="U105" s="586">
        <f>'[40]13th'!$L$22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'[40]13th'!$C$28+'[40]13th'!$C$29+'[40]13th'!$C$30</f>
        <v>0</v>
      </c>
      <c r="D106" s="585"/>
      <c r="E106" s="585"/>
      <c r="F106" s="466"/>
      <c r="G106" s="473">
        <f>'[40]13th'!$F$28+'[40]13th'!$F$29+'[40]13th'!$F$30</f>
        <v>0</v>
      </c>
      <c r="H106" s="473"/>
      <c r="I106" s="466">
        <f>'[40]13th'!$C$31</f>
        <v>0</v>
      </c>
      <c r="J106" s="466"/>
      <c r="K106" s="469">
        <f>'[40]13th'!$F$31</f>
        <v>0</v>
      </c>
      <c r="L106" s="469"/>
      <c r="M106" s="466">
        <f>'[40]13th'!$D$28+'[40]13th'!$D$29+'[40]13th'!$D$30</f>
        <v>0</v>
      </c>
      <c r="N106" s="466"/>
      <c r="O106" s="473">
        <f>'[40]13th'!$G$28+'[40]13th'!$G$29+'[40]13th'!$G$30</f>
        <v>0</v>
      </c>
      <c r="P106" s="473"/>
      <c r="Q106" s="641">
        <f>'[40]13th'!$D$31</f>
        <v>0</v>
      </c>
      <c r="R106" s="642"/>
      <c r="S106" s="629">
        <f>'[40]13th'!$G$31</f>
        <v>0</v>
      </c>
      <c r="T106" s="630"/>
      <c r="U106" s="624">
        <f>'[40]13th'!$L$28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'[41]13th'!D12</f>
        <v>18</v>
      </c>
      <c r="I112" s="107">
        <f>'[41]13th'!G12</f>
        <v>18</v>
      </c>
      <c r="J112" s="42">
        <f>'[41]13th'!D12+'[41]13th'!$E$12</f>
        <v>23</v>
      </c>
      <c r="K112" s="107">
        <f>'[41]13th'!G12+'[41]13th'!$H$12</f>
        <v>26</v>
      </c>
      <c r="L112" s="464" t="str">
        <f>'[41]13th'!M12</f>
        <v>G</v>
      </c>
      <c r="M112" s="465"/>
      <c r="N112" s="111">
        <f>'[41]13th'!E12</f>
        <v>5</v>
      </c>
      <c r="O112" s="108">
        <f>'[41]13th'!H12</f>
        <v>8</v>
      </c>
      <c r="P112" s="256">
        <f>'[41]13th'!F12</f>
        <v>2</v>
      </c>
      <c r="Q112" s="108">
        <f>'[41]13th'!I12</f>
        <v>3</v>
      </c>
      <c r="R112" s="464" t="str">
        <f>'[41]13th'!N12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'[41]13th'!D13</f>
        <v>2</v>
      </c>
      <c r="I113" s="27">
        <f>'[41]13th'!G13</f>
        <v>2</v>
      </c>
      <c r="J113" s="28">
        <f>'[41]13th'!D13</f>
        <v>2</v>
      </c>
      <c r="K113" s="27">
        <f>'[41]13th'!G13+'[41]13th'!$H$13</f>
        <v>2</v>
      </c>
      <c r="L113" s="421"/>
      <c r="M113" s="422"/>
      <c r="N113" s="112">
        <f>'[41]13th'!E13</f>
        <v>0</v>
      </c>
      <c r="O113" s="33">
        <f>'[41]13th'!H13</f>
        <v>0</v>
      </c>
      <c r="P113" s="252">
        <f>'[41]13th'!F13</f>
        <v>0</v>
      </c>
      <c r="Q113" s="34">
        <f>'[41]13th'!I13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'[41]13th'!D14</f>
        <v>3</v>
      </c>
      <c r="I114" s="29">
        <f>'[41]13th'!G14</f>
        <v>3</v>
      </c>
      <c r="J114" s="28">
        <f>'[41]13th'!D14+'[41]13th'!$E$14</f>
        <v>4</v>
      </c>
      <c r="K114" s="29">
        <f>'[41]13th'!G14+'[41]13th'!$H$14</f>
        <v>4</v>
      </c>
      <c r="L114" s="421"/>
      <c r="M114" s="422"/>
      <c r="N114" s="112">
        <f>'[41]13th'!E14</f>
        <v>1</v>
      </c>
      <c r="O114" s="34">
        <f>'[41]13th'!H14</f>
        <v>1</v>
      </c>
      <c r="P114" s="252">
        <f>'[41]13th'!F14</f>
        <v>0</v>
      </c>
      <c r="Q114" s="34">
        <f>'[41]13th'!I14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'[41]13th'!D15</f>
        <v>2</v>
      </c>
      <c r="I115" s="29">
        <f>'[41]13th'!G15</f>
        <v>2</v>
      </c>
      <c r="J115" s="28">
        <f>'[41]13th'!D15</f>
        <v>2</v>
      </c>
      <c r="K115" s="29">
        <f>'[41]13th'!G15+'[41]13th'!$H$15</f>
        <v>2</v>
      </c>
      <c r="L115" s="421"/>
      <c r="M115" s="422"/>
      <c r="N115" s="112">
        <f>'[41]13th'!E15</f>
        <v>0</v>
      </c>
      <c r="O115" s="34">
        <f>'[41]13th'!H15</f>
        <v>0</v>
      </c>
      <c r="P115" s="252">
        <f>'[41]13th'!F15</f>
        <v>0</v>
      </c>
      <c r="Q115" s="34">
        <f>'[41]13th'!I15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'[41]13th'!D16</f>
        <v>4</v>
      </c>
      <c r="I116" s="29">
        <f>'[41]13th'!G16</f>
        <v>4</v>
      </c>
      <c r="J116" s="28">
        <f>'[41]13th'!D16</f>
        <v>4</v>
      </c>
      <c r="K116" s="29">
        <f>'[41]13th'!G16+'[41]13th'!$H$16</f>
        <v>4</v>
      </c>
      <c r="L116" s="421" t="str">
        <f>'[41]13th'!M16</f>
        <v>G</v>
      </c>
      <c r="M116" s="422"/>
      <c r="N116" s="112">
        <f>'[41]13th'!E16</f>
        <v>0</v>
      </c>
      <c r="O116" s="34">
        <f>'[41]13th'!H16</f>
        <v>0</v>
      </c>
      <c r="P116" s="252">
        <f>'[41]13th'!F16</f>
        <v>0</v>
      </c>
      <c r="Q116" s="34">
        <f>'[41]13th'!I16</f>
        <v>0</v>
      </c>
      <c r="R116" s="421" t="str">
        <f>'[41]13th'!N16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'[41]13th'!D17</f>
        <v>0</v>
      </c>
      <c r="I117" s="27">
        <f>'[41]13th'!G17</f>
        <v>0</v>
      </c>
      <c r="J117" s="28">
        <f>'[41]13th'!D17</f>
        <v>0</v>
      </c>
      <c r="K117" s="27">
        <f>'[41]13th'!G17+'[41]13th'!$H$17</f>
        <v>0</v>
      </c>
      <c r="L117" s="421"/>
      <c r="M117" s="422"/>
      <c r="N117" s="112">
        <f>'[41]13th'!E17</f>
        <v>0</v>
      </c>
      <c r="O117" s="33">
        <f>'[41]13th'!H17</f>
        <v>0</v>
      </c>
      <c r="P117" s="252">
        <f>'[41]13th'!F17</f>
        <v>0</v>
      </c>
      <c r="Q117" s="34">
        <f>'[41]13th'!I17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'[41]13th'!D18</f>
        <v>1</v>
      </c>
      <c r="I118" s="29">
        <f>'[41]13th'!G18</f>
        <v>1</v>
      </c>
      <c r="J118" s="28">
        <f>'[41]13th'!D18</f>
        <v>1</v>
      </c>
      <c r="K118" s="29">
        <f>'[41]13th'!G18+'[41]13th'!$H$18</f>
        <v>1</v>
      </c>
      <c r="L118" s="421"/>
      <c r="M118" s="422"/>
      <c r="N118" s="112">
        <f>'[41]13th'!E18</f>
        <v>0</v>
      </c>
      <c r="O118" s="34">
        <f>'[41]13th'!H18</f>
        <v>0</v>
      </c>
      <c r="P118" s="252">
        <f>'[41]13th'!F18</f>
        <v>0</v>
      </c>
      <c r="Q118" s="34">
        <f>'[41]13th'!I18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'[41]13th'!D19</f>
        <v>0</v>
      </c>
      <c r="I119" s="29">
        <f>'[41]13th'!G19</f>
        <v>0</v>
      </c>
      <c r="J119" s="28">
        <f>'[41]13th'!D19</f>
        <v>0</v>
      </c>
      <c r="K119" s="29">
        <f>'[41]13th'!G19+'[41]13th'!$H$19</f>
        <v>0</v>
      </c>
      <c r="L119" s="421"/>
      <c r="M119" s="422"/>
      <c r="N119" s="112">
        <f>'[41]13th'!E19</f>
        <v>0</v>
      </c>
      <c r="O119" s="34">
        <f>'[41]13th'!H19</f>
        <v>0</v>
      </c>
      <c r="P119" s="252">
        <f>'[41]13th'!F19</f>
        <v>0</v>
      </c>
      <c r="Q119" s="34">
        <f>'[41]13th'!I19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'[41]13th'!D20</f>
        <v>10</v>
      </c>
      <c r="I120" s="29">
        <f>'[41]13th'!G20</f>
        <v>10</v>
      </c>
      <c r="J120" s="28">
        <f>'[41]13th'!D20+'[41]13th'!$E$20</f>
        <v>11</v>
      </c>
      <c r="K120" s="29">
        <f>'[41]13th'!G20+'[41]13th'!$H$20</f>
        <v>11</v>
      </c>
      <c r="L120" s="421" t="str">
        <f>'[41]13th'!M20</f>
        <v>G</v>
      </c>
      <c r="M120" s="422"/>
      <c r="N120" s="112">
        <f>'[41]13th'!E20</f>
        <v>1</v>
      </c>
      <c r="O120" s="34">
        <f>'[41]13th'!H20</f>
        <v>1</v>
      </c>
      <c r="P120" s="252">
        <f>'[41]13th'!F20</f>
        <v>0</v>
      </c>
      <c r="Q120" s="34">
        <f>'[41]13th'!I20</f>
        <v>0</v>
      </c>
      <c r="R120" s="421" t="str">
        <f>'[41]13th'!N20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'[41]13th'!D21</f>
        <v>1</v>
      </c>
      <c r="I121" s="27">
        <f>'[41]13th'!G21</f>
        <v>1</v>
      </c>
      <c r="J121" s="28">
        <f>'[41]13th'!D21</f>
        <v>1</v>
      </c>
      <c r="K121" s="27">
        <f>'[41]13th'!G21+'[41]13th'!$H$21</f>
        <v>1</v>
      </c>
      <c r="L121" s="421"/>
      <c r="M121" s="422"/>
      <c r="N121" s="112">
        <f>'[41]13th'!E21</f>
        <v>0</v>
      </c>
      <c r="O121" s="33">
        <f>'[41]13th'!H21</f>
        <v>0</v>
      </c>
      <c r="P121" s="252">
        <f>'[41]13th'!F21</f>
        <v>0</v>
      </c>
      <c r="Q121" s="34">
        <f>'[41]13th'!I21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'[41]13th'!D22</f>
        <v>2</v>
      </c>
      <c r="I122" s="29">
        <f>'[41]13th'!G22</f>
        <v>2</v>
      </c>
      <c r="J122" s="28">
        <f>'[41]13th'!D22</f>
        <v>2</v>
      </c>
      <c r="K122" s="29">
        <f>'[41]13th'!G22+'[41]13th'!$H$22</f>
        <v>2</v>
      </c>
      <c r="L122" s="421"/>
      <c r="M122" s="422"/>
      <c r="N122" s="112">
        <f>'[41]13th'!E22</f>
        <v>0</v>
      </c>
      <c r="O122" s="34">
        <f>'[41]13th'!H22</f>
        <v>0</v>
      </c>
      <c r="P122" s="252">
        <f>'[41]13th'!F22</f>
        <v>0</v>
      </c>
      <c r="Q122" s="34">
        <f>'[41]13th'!I22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'[41]13th'!D24</f>
        <v>9</v>
      </c>
      <c r="I123" s="29">
        <f>'[41]13th'!G24</f>
        <v>9</v>
      </c>
      <c r="J123" s="28">
        <f>'[41]13th'!D24</f>
        <v>9</v>
      </c>
      <c r="K123" s="29">
        <f>'[41]13th'!G24+'[41]13th'!$H$24</f>
        <v>9</v>
      </c>
      <c r="L123" s="421" t="str">
        <f>'[41]13th'!M24</f>
        <v>G</v>
      </c>
      <c r="M123" s="422"/>
      <c r="N123" s="112">
        <f>'[41]13th'!E24</f>
        <v>0</v>
      </c>
      <c r="O123" s="34">
        <f>'[41]13th'!H24</f>
        <v>0</v>
      </c>
      <c r="P123" s="252">
        <f>'[41]13th'!F24</f>
        <v>0</v>
      </c>
      <c r="Q123" s="34">
        <f>'[41]13th'!I24</f>
        <v>0</v>
      </c>
      <c r="R123" s="421" t="str">
        <f>'[41]13th'!N24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'[41]13th'!D25</f>
        <v>1</v>
      </c>
      <c r="I124" s="27">
        <f>'[41]13th'!G25</f>
        <v>1</v>
      </c>
      <c r="J124" s="28">
        <f>'[41]13th'!D25</f>
        <v>1</v>
      </c>
      <c r="K124" s="27">
        <f>'[41]13th'!G25+'[41]13th'!$H$25</f>
        <v>1</v>
      </c>
      <c r="L124" s="421"/>
      <c r="M124" s="422"/>
      <c r="N124" s="112">
        <f>'[41]13th'!E25</f>
        <v>0</v>
      </c>
      <c r="O124" s="33">
        <f>'[41]13th'!H25</f>
        <v>0</v>
      </c>
      <c r="P124" s="252">
        <f>'[41]13th'!F25</f>
        <v>0</v>
      </c>
      <c r="Q124" s="34">
        <f>'[41]13th'!I25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'[41]13th'!D26</f>
        <v>1</v>
      </c>
      <c r="I125" s="29">
        <f>'[41]13th'!G26</f>
        <v>1</v>
      </c>
      <c r="J125" s="28">
        <f>'[41]13th'!D26</f>
        <v>1</v>
      </c>
      <c r="K125" s="29">
        <f>'[41]13th'!G26+'[41]13th'!$H$26</f>
        <v>1</v>
      </c>
      <c r="L125" s="421"/>
      <c r="M125" s="422"/>
      <c r="N125" s="112">
        <f>'[41]13th'!E26</f>
        <v>0</v>
      </c>
      <c r="O125" s="34">
        <f>'[41]13th'!H26</f>
        <v>0</v>
      </c>
      <c r="P125" s="252">
        <f>'[41]13th'!F26</f>
        <v>0</v>
      </c>
      <c r="Q125" s="34">
        <f>'[41]13th'!I26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'[41]13th'!D27</f>
        <v>2</v>
      </c>
      <c r="I126" s="31">
        <f>'[41]13th'!G27</f>
        <v>2</v>
      </c>
      <c r="J126" s="32">
        <f>'[41]13th'!D27</f>
        <v>2</v>
      </c>
      <c r="K126" s="31">
        <f>'[41]13th'!G27+'[41]13th'!$H$27</f>
        <v>2</v>
      </c>
      <c r="L126" s="576"/>
      <c r="M126" s="577"/>
      <c r="N126" s="113">
        <f>'[41]13th'!E27</f>
        <v>0</v>
      </c>
      <c r="O126" s="35">
        <f>'[41]13th'!H27</f>
        <v>0</v>
      </c>
      <c r="P126" s="253">
        <f>'[41]13th'!F27</f>
        <v>0</v>
      </c>
      <c r="Q126" s="35">
        <f>'[41]13th'!I27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029" priority="642" stopIfTrue="1" operator="containsText" text="G">
      <formula>NOT(ISERROR(SEARCH("G",L27)))</formula>
    </cfRule>
    <cfRule type="containsText" dxfId="11028" priority="643" stopIfTrue="1" operator="containsText" text="A">
      <formula>NOT(ISERROR(SEARCH("A",L27)))</formula>
    </cfRule>
    <cfRule type="containsText" dxfId="11027" priority="644" stopIfTrue="1" operator="containsText" text="R">
      <formula>NOT(ISERROR(SEARCH("R",L27)))</formula>
    </cfRule>
  </conditionalFormatting>
  <conditionalFormatting sqref="R112 R116 R120 R123 L112 L116 L120 L123">
    <cfRule type="containsText" dxfId="11026" priority="641" stopIfTrue="1" operator="containsText" text="No Service">
      <formula>NOT(ISERROR(SEARCH("No Service",L112)))</formula>
    </cfRule>
  </conditionalFormatting>
  <conditionalFormatting sqref="W103 U103:U106 W90 U90:U98">
    <cfRule type="containsText" dxfId="11025" priority="636" stopIfTrue="1" operator="containsText" text="On Call">
      <formula>NOT(ISERROR(SEARCH("On Call",U90)))</formula>
    </cfRule>
    <cfRule type="containsText" dxfId="11024" priority="637" stopIfTrue="1" operator="containsText" text="No Service">
      <formula>NOT(ISERROR(SEARCH("No Service",U90)))</formula>
    </cfRule>
    <cfRule type="containsText" dxfId="11023" priority="638" stopIfTrue="1" operator="containsText" text="G">
      <formula>NOT(ISERROR(SEARCH("G",U90)))</formula>
    </cfRule>
    <cfRule type="containsText" dxfId="11022" priority="639" stopIfTrue="1" operator="containsText" text="A">
      <formula>NOT(ISERROR(SEARCH("A",U90)))</formula>
    </cfRule>
    <cfRule type="containsText" dxfId="11021" priority="640" stopIfTrue="1" operator="containsText" text="R">
      <formula>NOT(ISERROR(SEARCH("R",U90)))</formula>
    </cfRule>
  </conditionalFormatting>
  <conditionalFormatting sqref="J27">
    <cfRule type="cellIs" dxfId="11020" priority="635" operator="greaterThan">
      <formula>$I$27</formula>
    </cfRule>
  </conditionalFormatting>
  <conditionalFormatting sqref="J28">
    <cfRule type="cellIs" dxfId="11019" priority="634" operator="greaterThan">
      <formula>$I$28</formula>
    </cfRule>
  </conditionalFormatting>
  <conditionalFormatting sqref="J29">
    <cfRule type="cellIs" dxfId="11018" priority="633" operator="greaterThan">
      <formula>$I$29</formula>
    </cfRule>
  </conditionalFormatting>
  <conditionalFormatting sqref="J42">
    <cfRule type="cellIs" dxfId="11017" priority="632" operator="greaterThan">
      <formula>$I$42</formula>
    </cfRule>
  </conditionalFormatting>
  <conditionalFormatting sqref="J43">
    <cfRule type="cellIs" dxfId="11016" priority="631" operator="greaterThan">
      <formula>$I$43</formula>
    </cfRule>
  </conditionalFormatting>
  <conditionalFormatting sqref="J44">
    <cfRule type="cellIs" dxfId="11015" priority="630" operator="greaterThan">
      <formula>$I$44</formula>
    </cfRule>
  </conditionalFormatting>
  <conditionalFormatting sqref="J30">
    <cfRule type="cellIs" dxfId="11014" priority="629" operator="greaterThan">
      <formula>$I$30</formula>
    </cfRule>
  </conditionalFormatting>
  <conditionalFormatting sqref="J31">
    <cfRule type="cellIs" dxfId="11013" priority="628" operator="greaterThan">
      <formula>$I$31</formula>
    </cfRule>
  </conditionalFormatting>
  <conditionalFormatting sqref="J33">
    <cfRule type="cellIs" dxfId="11012" priority="627" operator="greaterThan">
      <formula>$I$33</formula>
    </cfRule>
  </conditionalFormatting>
  <conditionalFormatting sqref="J34">
    <cfRule type="cellIs" dxfId="11011" priority="626" operator="greaterThan">
      <formula>$I$34</formula>
    </cfRule>
  </conditionalFormatting>
  <conditionalFormatting sqref="J36">
    <cfRule type="cellIs" dxfId="11010" priority="625" operator="greaterThan">
      <formula>$I$36</formula>
    </cfRule>
  </conditionalFormatting>
  <conditionalFormatting sqref="J37">
    <cfRule type="cellIs" dxfId="11009" priority="624" operator="greaterThan">
      <formula>$I$37</formula>
    </cfRule>
  </conditionalFormatting>
  <conditionalFormatting sqref="J47">
    <cfRule type="cellIs" dxfId="11008" priority="623" operator="greaterThan">
      <formula>$I$47</formula>
    </cfRule>
  </conditionalFormatting>
  <conditionalFormatting sqref="J45">
    <cfRule type="cellIs" dxfId="11007" priority="622" operator="greaterThan">
      <formula>$I$45</formula>
    </cfRule>
  </conditionalFormatting>
  <conditionalFormatting sqref="J46">
    <cfRule type="cellIs" dxfId="11006" priority="621" operator="greaterThan">
      <formula>$I$46</formula>
    </cfRule>
  </conditionalFormatting>
  <conditionalFormatting sqref="J50">
    <cfRule type="cellIs" dxfId="11005" priority="620" operator="greaterThan">
      <formula>$I$50</formula>
    </cfRule>
  </conditionalFormatting>
  <conditionalFormatting sqref="J51">
    <cfRule type="cellIs" dxfId="11004" priority="619" operator="greaterThan">
      <formula>$I$51</formula>
    </cfRule>
  </conditionalFormatting>
  <conditionalFormatting sqref="J48">
    <cfRule type="cellIs" dxfId="11003" priority="618" operator="greaterThan">
      <formula>$I$48</formula>
    </cfRule>
  </conditionalFormatting>
  <conditionalFormatting sqref="J49">
    <cfRule type="cellIs" dxfId="11002" priority="617" operator="greaterThan">
      <formula>$I$49</formula>
    </cfRule>
  </conditionalFormatting>
  <conditionalFormatting sqref="J52">
    <cfRule type="cellIs" dxfId="11001" priority="616" operator="greaterThan">
      <formula>I52</formula>
    </cfRule>
  </conditionalFormatting>
  <conditionalFormatting sqref="J58">
    <cfRule type="cellIs" dxfId="11000" priority="615" operator="greaterThan">
      <formula>$I$58</formula>
    </cfRule>
  </conditionalFormatting>
  <conditionalFormatting sqref="J59">
    <cfRule type="cellIs" dxfId="10999" priority="614" operator="greaterThan">
      <formula>$I$59</formula>
    </cfRule>
  </conditionalFormatting>
  <conditionalFormatting sqref="J64">
    <cfRule type="cellIs" dxfId="10998" priority="613" operator="greaterThan">
      <formula>$I$64</formula>
    </cfRule>
  </conditionalFormatting>
  <conditionalFormatting sqref="J62">
    <cfRule type="cellIs" dxfId="10997" priority="612" operator="greaterThan">
      <formula>$I$62</formula>
    </cfRule>
  </conditionalFormatting>
  <conditionalFormatting sqref="J65">
    <cfRule type="cellIs" dxfId="10996" priority="611" operator="greaterThan">
      <formula>$I$65</formula>
    </cfRule>
  </conditionalFormatting>
  <conditionalFormatting sqref="J60">
    <cfRule type="cellIs" dxfId="10995" priority="610" operator="greaterThan">
      <formula>$I$60</formula>
    </cfRule>
  </conditionalFormatting>
  <conditionalFormatting sqref="J66">
    <cfRule type="cellIs" dxfId="10994" priority="609" operator="greaterThan">
      <formula>$I$66</formula>
    </cfRule>
  </conditionalFormatting>
  <conditionalFormatting sqref="J72">
    <cfRule type="cellIs" dxfId="10993" priority="608" operator="greaterThan">
      <formula>$I$72</formula>
    </cfRule>
  </conditionalFormatting>
  <conditionalFormatting sqref="J74">
    <cfRule type="cellIs" dxfId="10992" priority="607" operator="greaterThan">
      <formula>$I$74</formula>
    </cfRule>
  </conditionalFormatting>
  <conditionalFormatting sqref="J73">
    <cfRule type="cellIs" dxfId="10991" priority="606" operator="greaterThan">
      <formula>$I$73</formula>
    </cfRule>
  </conditionalFormatting>
  <conditionalFormatting sqref="J75">
    <cfRule type="cellIs" dxfId="10990" priority="605" operator="greaterThan">
      <formula>$I$75</formula>
    </cfRule>
  </conditionalFormatting>
  <conditionalFormatting sqref="J76">
    <cfRule type="cellIs" dxfId="10989" priority="604" operator="greaterThan">
      <formula>$I$76</formula>
    </cfRule>
  </conditionalFormatting>
  <conditionalFormatting sqref="J61">
    <cfRule type="cellIs" dxfId="10988" priority="603" operator="greaterThan">
      <formula>$I$61</formula>
    </cfRule>
  </conditionalFormatting>
  <conditionalFormatting sqref="J77">
    <cfRule type="cellIs" dxfId="10987" priority="602" operator="greaterThan">
      <formula>$I$77</formula>
    </cfRule>
  </conditionalFormatting>
  <conditionalFormatting sqref="J78">
    <cfRule type="cellIs" dxfId="10986" priority="601" operator="greaterThan">
      <formula>$I$78</formula>
    </cfRule>
  </conditionalFormatting>
  <conditionalFormatting sqref="J79">
    <cfRule type="cellIs" dxfId="10985" priority="600" operator="greaterThan">
      <formula>$I$79</formula>
    </cfRule>
  </conditionalFormatting>
  <conditionalFormatting sqref="J80">
    <cfRule type="cellIs" dxfId="10984" priority="599" operator="greaterThan">
      <formula>$I$80</formula>
    </cfRule>
  </conditionalFormatting>
  <conditionalFormatting sqref="J81">
    <cfRule type="cellIs" dxfId="10983" priority="598" operator="greaterThan">
      <formula>I81</formula>
    </cfRule>
  </conditionalFormatting>
  <conditionalFormatting sqref="L27">
    <cfRule type="cellIs" dxfId="10982" priority="597" operator="greaterThan">
      <formula>$K$27</formula>
    </cfRule>
  </conditionalFormatting>
  <conditionalFormatting sqref="L28">
    <cfRule type="cellIs" dxfId="10981" priority="596" operator="greaterThan">
      <formula>$K$28</formula>
    </cfRule>
  </conditionalFormatting>
  <conditionalFormatting sqref="L29">
    <cfRule type="cellIs" dxfId="10980" priority="595" operator="greaterThan">
      <formula>$K$29</formula>
    </cfRule>
  </conditionalFormatting>
  <conditionalFormatting sqref="L42">
    <cfRule type="cellIs" dxfId="10979" priority="594" operator="greaterThan">
      <formula>$K$42</formula>
    </cfRule>
  </conditionalFormatting>
  <conditionalFormatting sqref="L43">
    <cfRule type="cellIs" dxfId="10978" priority="593" operator="greaterThan">
      <formula>$K$43</formula>
    </cfRule>
  </conditionalFormatting>
  <conditionalFormatting sqref="L44">
    <cfRule type="cellIs" dxfId="10977" priority="592" operator="greaterThan">
      <formula>$K$44</formula>
    </cfRule>
  </conditionalFormatting>
  <conditionalFormatting sqref="L30">
    <cfRule type="cellIs" dxfId="10976" priority="591" operator="greaterThan">
      <formula>$K$30</formula>
    </cfRule>
  </conditionalFormatting>
  <conditionalFormatting sqref="L31">
    <cfRule type="cellIs" dxfId="10975" priority="590" operator="greaterThan">
      <formula>$K$31</formula>
    </cfRule>
  </conditionalFormatting>
  <conditionalFormatting sqref="Z27">
    <cfRule type="cellIs" dxfId="10974" priority="589" operator="greaterThan">
      <formula>$Y$27</formula>
    </cfRule>
  </conditionalFormatting>
  <conditionalFormatting sqref="Z28">
    <cfRule type="cellIs" dxfId="10973" priority="588" operator="greaterThan">
      <formula>$Y$28</formula>
    </cfRule>
  </conditionalFormatting>
  <conditionalFormatting sqref="Z29">
    <cfRule type="cellIs" dxfId="10972" priority="587" operator="greaterThan">
      <formula>$Y$29</formula>
    </cfRule>
  </conditionalFormatting>
  <conditionalFormatting sqref="Z42">
    <cfRule type="cellIs" dxfId="10971" priority="586" operator="greaterThan">
      <formula>$Y$42</formula>
    </cfRule>
  </conditionalFormatting>
  <conditionalFormatting sqref="Z43">
    <cfRule type="cellIs" dxfId="10970" priority="585" operator="greaterThan">
      <formula>$Y$43</formula>
    </cfRule>
  </conditionalFormatting>
  <conditionalFormatting sqref="Z44">
    <cfRule type="cellIs" dxfId="10969" priority="584" operator="greaterThan">
      <formula>$Y$44</formula>
    </cfRule>
  </conditionalFormatting>
  <conditionalFormatting sqref="Z30">
    <cfRule type="cellIs" dxfId="10968" priority="583" operator="greaterThan">
      <formula>$Y$30</formula>
    </cfRule>
  </conditionalFormatting>
  <conditionalFormatting sqref="Z31">
    <cfRule type="cellIs" dxfId="10967" priority="582" operator="greaterThan">
      <formula>$Y$31</formula>
    </cfRule>
  </conditionalFormatting>
  <conditionalFormatting sqref="AB27">
    <cfRule type="cellIs" dxfId="10966" priority="581" operator="greaterThan">
      <formula>$AA$27</formula>
    </cfRule>
  </conditionalFormatting>
  <conditionalFormatting sqref="AB28">
    <cfRule type="cellIs" dxfId="10965" priority="580" operator="greaterThan">
      <formula>$AA$28</formula>
    </cfRule>
  </conditionalFormatting>
  <conditionalFormatting sqref="AB29">
    <cfRule type="cellIs" dxfId="10964" priority="579" operator="greaterThan">
      <formula>$AA$29</formula>
    </cfRule>
  </conditionalFormatting>
  <conditionalFormatting sqref="AB42">
    <cfRule type="cellIs" dxfId="10963" priority="578" operator="greaterThan">
      <formula>$AA$42</formula>
    </cfRule>
  </conditionalFormatting>
  <conditionalFormatting sqref="AB43">
    <cfRule type="cellIs" dxfId="10962" priority="577" operator="greaterThan">
      <formula>$AA$43</formula>
    </cfRule>
  </conditionalFormatting>
  <conditionalFormatting sqref="AB44">
    <cfRule type="cellIs" dxfId="10961" priority="576" operator="greaterThan">
      <formula>$AA$44</formula>
    </cfRule>
  </conditionalFormatting>
  <conditionalFormatting sqref="AB30">
    <cfRule type="cellIs" dxfId="10960" priority="575" operator="greaterThan">
      <formula>$AA$30</formula>
    </cfRule>
  </conditionalFormatting>
  <conditionalFormatting sqref="AB31">
    <cfRule type="cellIs" dxfId="10959" priority="574" operator="greaterThan">
      <formula>$AA$31</formula>
    </cfRule>
  </conditionalFormatting>
  <conditionalFormatting sqref="L33">
    <cfRule type="cellIs" dxfId="10958" priority="573" operator="greaterThan">
      <formula>$K$33</formula>
    </cfRule>
  </conditionalFormatting>
  <conditionalFormatting sqref="L34">
    <cfRule type="cellIs" dxfId="10957" priority="572" operator="greaterThan">
      <formula>$K$34</formula>
    </cfRule>
  </conditionalFormatting>
  <conditionalFormatting sqref="L36">
    <cfRule type="cellIs" dxfId="10956" priority="571" operator="greaterThan">
      <formula>$K$36</formula>
    </cfRule>
  </conditionalFormatting>
  <conditionalFormatting sqref="L37">
    <cfRule type="cellIs" dxfId="10955" priority="570" operator="greaterThan">
      <formula>$K$37</formula>
    </cfRule>
  </conditionalFormatting>
  <conditionalFormatting sqref="L47">
    <cfRule type="cellIs" dxfId="10954" priority="569" operator="greaterThan">
      <formula>$K$47</formula>
    </cfRule>
  </conditionalFormatting>
  <conditionalFormatting sqref="L45">
    <cfRule type="cellIs" dxfId="10953" priority="568" operator="greaterThan">
      <formula>$K$45</formula>
    </cfRule>
  </conditionalFormatting>
  <conditionalFormatting sqref="L46">
    <cfRule type="cellIs" dxfId="10952" priority="567" operator="greaterThan">
      <formula>$K$46</formula>
    </cfRule>
  </conditionalFormatting>
  <conditionalFormatting sqref="L50">
    <cfRule type="cellIs" dxfId="10951" priority="566" operator="greaterThan">
      <formula>$K$50</formula>
    </cfRule>
  </conditionalFormatting>
  <conditionalFormatting sqref="L51">
    <cfRule type="cellIs" dxfId="10950" priority="565" operator="greaterThan">
      <formula>$K$51</formula>
    </cfRule>
  </conditionalFormatting>
  <conditionalFormatting sqref="L48">
    <cfRule type="cellIs" dxfId="10949" priority="564" operator="greaterThan">
      <formula>$K$48</formula>
    </cfRule>
  </conditionalFormatting>
  <conditionalFormatting sqref="L49">
    <cfRule type="cellIs" dxfId="10948" priority="563" operator="greaterThan">
      <formula>$K$49</formula>
    </cfRule>
  </conditionalFormatting>
  <conditionalFormatting sqref="L52">
    <cfRule type="cellIs" dxfId="10947" priority="562" operator="greaterThan">
      <formula>$K$52</formula>
    </cfRule>
  </conditionalFormatting>
  <conditionalFormatting sqref="Z33">
    <cfRule type="cellIs" dxfId="10946" priority="561" operator="greaterThan">
      <formula>$Y$33</formula>
    </cfRule>
  </conditionalFormatting>
  <conditionalFormatting sqref="Z34">
    <cfRule type="cellIs" dxfId="10945" priority="560" operator="greaterThan">
      <formula>$Y$34</formula>
    </cfRule>
  </conditionalFormatting>
  <conditionalFormatting sqref="Z36">
    <cfRule type="cellIs" dxfId="10944" priority="559" operator="greaterThan">
      <formula>$Y$36</formula>
    </cfRule>
  </conditionalFormatting>
  <conditionalFormatting sqref="Z37">
    <cfRule type="cellIs" dxfId="10943" priority="558" operator="greaterThan">
      <formula>$Y$37</formula>
    </cfRule>
  </conditionalFormatting>
  <conditionalFormatting sqref="Z47">
    <cfRule type="cellIs" dxfId="10942" priority="557" operator="greaterThan">
      <formula>$Y$47</formula>
    </cfRule>
  </conditionalFormatting>
  <conditionalFormatting sqref="Z45">
    <cfRule type="cellIs" dxfId="10941" priority="556" operator="greaterThan">
      <formula>$Y$45</formula>
    </cfRule>
  </conditionalFormatting>
  <conditionalFormatting sqref="Z46">
    <cfRule type="cellIs" dxfId="10940" priority="555" operator="greaterThan">
      <formula>$Y$46</formula>
    </cfRule>
  </conditionalFormatting>
  <conditionalFormatting sqref="Z50">
    <cfRule type="cellIs" dxfId="10939" priority="554" operator="greaterThan">
      <formula>$Y$50</formula>
    </cfRule>
  </conditionalFormatting>
  <conditionalFormatting sqref="Z51">
    <cfRule type="cellIs" dxfId="10938" priority="553" operator="greaterThan">
      <formula>$Y$51</formula>
    </cfRule>
  </conditionalFormatting>
  <conditionalFormatting sqref="Z48">
    <cfRule type="cellIs" dxfId="10937" priority="552" operator="greaterThan">
      <formula>$Y$48</formula>
    </cfRule>
  </conditionalFormatting>
  <conditionalFormatting sqref="Z49">
    <cfRule type="cellIs" dxfId="10936" priority="551" operator="greaterThan">
      <formula>$Y$49</formula>
    </cfRule>
  </conditionalFormatting>
  <conditionalFormatting sqref="Z52">
    <cfRule type="cellIs" dxfId="10935" priority="550" operator="greaterThan">
      <formula>$Y$52</formula>
    </cfRule>
  </conditionalFormatting>
  <conditionalFormatting sqref="AB33">
    <cfRule type="cellIs" dxfId="10934" priority="549" operator="greaterThan">
      <formula>$AA$33</formula>
    </cfRule>
  </conditionalFormatting>
  <conditionalFormatting sqref="AB34">
    <cfRule type="cellIs" dxfId="10933" priority="548" operator="greaterThan">
      <formula>$AA$34</formula>
    </cfRule>
  </conditionalFormatting>
  <conditionalFormatting sqref="AB36">
    <cfRule type="cellIs" dxfId="10932" priority="547" operator="greaterThan">
      <formula>$AA$36</formula>
    </cfRule>
  </conditionalFormatting>
  <conditionalFormatting sqref="AB37">
    <cfRule type="cellIs" dxfId="10931" priority="546" operator="greaterThan">
      <formula>$AA$37</formula>
    </cfRule>
  </conditionalFormatting>
  <conditionalFormatting sqref="AB47">
    <cfRule type="cellIs" dxfId="10930" priority="545" operator="greaterThan">
      <formula>$AA$47</formula>
    </cfRule>
  </conditionalFormatting>
  <conditionalFormatting sqref="AB45">
    <cfRule type="cellIs" dxfId="10929" priority="544" operator="greaterThan">
      <formula>$AA$45</formula>
    </cfRule>
  </conditionalFormatting>
  <conditionalFormatting sqref="AB46">
    <cfRule type="cellIs" dxfId="10928" priority="543" operator="greaterThan">
      <formula>$AA$46</formula>
    </cfRule>
  </conditionalFormatting>
  <conditionalFormatting sqref="AB50">
    <cfRule type="cellIs" dxfId="10927" priority="542" operator="greaterThan">
      <formula>$AA$50</formula>
    </cfRule>
  </conditionalFormatting>
  <conditionalFormatting sqref="AB51">
    <cfRule type="cellIs" dxfId="10926" priority="541" operator="greaterThan">
      <formula>$AA$51</formula>
    </cfRule>
  </conditionalFormatting>
  <conditionalFormatting sqref="AB48">
    <cfRule type="cellIs" dxfId="10925" priority="540" operator="greaterThan">
      <formula>$AA$48</formula>
    </cfRule>
  </conditionalFormatting>
  <conditionalFormatting sqref="AB49">
    <cfRule type="cellIs" dxfId="10924" priority="539" operator="greaterThan">
      <formula>$AA$49</formula>
    </cfRule>
  </conditionalFormatting>
  <conditionalFormatting sqref="AB52">
    <cfRule type="cellIs" dxfId="10923" priority="538" operator="greaterThan">
      <formula>$AA$52</formula>
    </cfRule>
  </conditionalFormatting>
  <conditionalFormatting sqref="L58">
    <cfRule type="cellIs" dxfId="10922" priority="537" operator="greaterThan">
      <formula>$K$58</formula>
    </cfRule>
  </conditionalFormatting>
  <conditionalFormatting sqref="L59">
    <cfRule type="cellIs" dxfId="10921" priority="536" operator="greaterThan">
      <formula>$K$59</formula>
    </cfRule>
  </conditionalFormatting>
  <conditionalFormatting sqref="L64">
    <cfRule type="cellIs" dxfId="10920" priority="535" operator="greaterThan">
      <formula>$K$64</formula>
    </cfRule>
  </conditionalFormatting>
  <conditionalFormatting sqref="L62">
    <cfRule type="cellIs" dxfId="10919" priority="534" operator="greaterThan">
      <formula>$K$62</formula>
    </cfRule>
  </conditionalFormatting>
  <conditionalFormatting sqref="L65">
    <cfRule type="cellIs" dxfId="10918" priority="533" operator="greaterThan">
      <formula>$K$65</formula>
    </cfRule>
  </conditionalFormatting>
  <conditionalFormatting sqref="L60">
    <cfRule type="cellIs" dxfId="10917" priority="532" operator="greaterThan">
      <formula>$K$60</formula>
    </cfRule>
  </conditionalFormatting>
  <conditionalFormatting sqref="L66">
    <cfRule type="cellIs" dxfId="10916" priority="531" operator="greaterThan">
      <formula>$K$66</formula>
    </cfRule>
  </conditionalFormatting>
  <conditionalFormatting sqref="Z58">
    <cfRule type="cellIs" dxfId="10915" priority="530" operator="greaterThan">
      <formula>$Y$58</formula>
    </cfRule>
  </conditionalFormatting>
  <conditionalFormatting sqref="Z59">
    <cfRule type="cellIs" dxfId="10914" priority="529" operator="greaterThan">
      <formula>$Y$59</formula>
    </cfRule>
  </conditionalFormatting>
  <conditionalFormatting sqref="Z64">
    <cfRule type="cellIs" dxfId="10913" priority="528" operator="greaterThan">
      <formula>$Y$64</formula>
    </cfRule>
  </conditionalFormatting>
  <conditionalFormatting sqref="Z62">
    <cfRule type="cellIs" dxfId="10912" priority="527" operator="greaterThan">
      <formula>$Y$62</formula>
    </cfRule>
  </conditionalFormatting>
  <conditionalFormatting sqref="Z65">
    <cfRule type="cellIs" dxfId="10911" priority="526" operator="greaterThan">
      <formula>$Y$65</formula>
    </cfRule>
  </conditionalFormatting>
  <conditionalFormatting sqref="Z60">
    <cfRule type="cellIs" dxfId="10910" priority="525" operator="greaterThan">
      <formula>$Y$60</formula>
    </cfRule>
  </conditionalFormatting>
  <conditionalFormatting sqref="Z66">
    <cfRule type="cellIs" dxfId="10909" priority="524" operator="greaterThan">
      <formula>$Y$66</formula>
    </cfRule>
  </conditionalFormatting>
  <conditionalFormatting sqref="AB58">
    <cfRule type="cellIs" dxfId="10908" priority="523" operator="greaterThan">
      <formula>$AA$58</formula>
    </cfRule>
  </conditionalFormatting>
  <conditionalFormatting sqref="AB59">
    <cfRule type="cellIs" dxfId="10907" priority="522" operator="greaterThan">
      <formula>$AA$59</formula>
    </cfRule>
  </conditionalFormatting>
  <conditionalFormatting sqref="AB64">
    <cfRule type="cellIs" dxfId="10906" priority="521" operator="greaterThan">
      <formula>$AA$64</formula>
    </cfRule>
  </conditionalFormatting>
  <conditionalFormatting sqref="AB62">
    <cfRule type="cellIs" dxfId="10905" priority="520" operator="greaterThan">
      <formula>$AA$62</formula>
    </cfRule>
  </conditionalFormatting>
  <conditionalFormatting sqref="AB65">
    <cfRule type="cellIs" dxfId="10904" priority="519" operator="greaterThan">
      <formula>$AA$65</formula>
    </cfRule>
  </conditionalFormatting>
  <conditionalFormatting sqref="AB60">
    <cfRule type="cellIs" dxfId="10903" priority="518" operator="greaterThan">
      <formula>$AA$60</formula>
    </cfRule>
  </conditionalFormatting>
  <conditionalFormatting sqref="AB66">
    <cfRule type="cellIs" dxfId="10902" priority="517" operator="greaterThan">
      <formula>$AA$66</formula>
    </cfRule>
  </conditionalFormatting>
  <conditionalFormatting sqref="L72">
    <cfRule type="cellIs" dxfId="10901" priority="516" operator="greaterThan">
      <formula>$K$72</formula>
    </cfRule>
  </conditionalFormatting>
  <conditionalFormatting sqref="L74">
    <cfRule type="cellIs" dxfId="10900" priority="515" operator="greaterThan">
      <formula>$K$74</formula>
    </cfRule>
  </conditionalFormatting>
  <conditionalFormatting sqref="L73">
    <cfRule type="cellIs" dxfId="10899" priority="514" operator="greaterThan">
      <formula>$K$73</formula>
    </cfRule>
  </conditionalFormatting>
  <conditionalFormatting sqref="L75">
    <cfRule type="cellIs" dxfId="10898" priority="513" operator="greaterThan">
      <formula>$K$75</formula>
    </cfRule>
  </conditionalFormatting>
  <conditionalFormatting sqref="L76">
    <cfRule type="cellIs" dxfId="10897" priority="512" operator="greaterThan">
      <formula>$K$76</formula>
    </cfRule>
  </conditionalFormatting>
  <conditionalFormatting sqref="Z72">
    <cfRule type="cellIs" dxfId="10896" priority="511" operator="greaterThan">
      <formula>$Y$72</formula>
    </cfRule>
  </conditionalFormatting>
  <conditionalFormatting sqref="Z74">
    <cfRule type="cellIs" dxfId="10895" priority="510" operator="greaterThan">
      <formula>$Y$74</formula>
    </cfRule>
  </conditionalFormatting>
  <conditionalFormatting sqref="Z73">
    <cfRule type="cellIs" dxfId="10894" priority="509" operator="greaterThan">
      <formula>$Y$73</formula>
    </cfRule>
  </conditionalFormatting>
  <conditionalFormatting sqref="Z75">
    <cfRule type="cellIs" dxfId="10893" priority="508" operator="greaterThan">
      <formula>$Y$75</formula>
    </cfRule>
  </conditionalFormatting>
  <conditionalFormatting sqref="Z76">
    <cfRule type="cellIs" dxfId="10892" priority="507" operator="greaterThan">
      <formula>$Y$76</formula>
    </cfRule>
  </conditionalFormatting>
  <conditionalFormatting sqref="AB72">
    <cfRule type="cellIs" dxfId="10891" priority="506" operator="greaterThan">
      <formula>$AA$72</formula>
    </cfRule>
  </conditionalFormatting>
  <conditionalFormatting sqref="AB74">
    <cfRule type="cellIs" dxfId="10890" priority="505" operator="greaterThan">
      <formula>$AA$74</formula>
    </cfRule>
  </conditionalFormatting>
  <conditionalFormatting sqref="AB73">
    <cfRule type="cellIs" dxfId="10889" priority="504" operator="greaterThan">
      <formula>$AA$73</formula>
    </cfRule>
  </conditionalFormatting>
  <conditionalFormatting sqref="AB75">
    <cfRule type="cellIs" dxfId="10888" priority="503" operator="greaterThan">
      <formula>$AA$75</formula>
    </cfRule>
  </conditionalFormatting>
  <conditionalFormatting sqref="AB76">
    <cfRule type="cellIs" dxfId="10887" priority="502" operator="greaterThan">
      <formula>$AA$76</formula>
    </cfRule>
  </conditionalFormatting>
  <conditionalFormatting sqref="L61">
    <cfRule type="cellIs" dxfId="10886" priority="501" operator="greaterThan">
      <formula>$K$61</formula>
    </cfRule>
  </conditionalFormatting>
  <conditionalFormatting sqref="Z61">
    <cfRule type="cellIs" dxfId="10885" priority="500" operator="greaterThan">
      <formula>$Y$61</formula>
    </cfRule>
  </conditionalFormatting>
  <conditionalFormatting sqref="AB61">
    <cfRule type="cellIs" dxfId="10884" priority="499" operator="greaterThan">
      <formula>$AA$61</formula>
    </cfRule>
  </conditionalFormatting>
  <conditionalFormatting sqref="L77">
    <cfRule type="cellIs" dxfId="10883" priority="498" operator="greaterThan">
      <formula>$K$77</formula>
    </cfRule>
  </conditionalFormatting>
  <conditionalFormatting sqref="L78">
    <cfRule type="cellIs" dxfId="10882" priority="497" operator="greaterThan">
      <formula>$K$78</formula>
    </cfRule>
  </conditionalFormatting>
  <conditionalFormatting sqref="L79">
    <cfRule type="cellIs" dxfId="10881" priority="496" operator="greaterThan">
      <formula>$K$79</formula>
    </cfRule>
  </conditionalFormatting>
  <conditionalFormatting sqref="L80">
    <cfRule type="cellIs" dxfId="10880" priority="495" operator="greaterThan">
      <formula>$K$80</formula>
    </cfRule>
  </conditionalFormatting>
  <conditionalFormatting sqref="L81">
    <cfRule type="cellIs" dxfId="10879" priority="494" operator="greaterThan">
      <formula>$K$81</formula>
    </cfRule>
  </conditionalFormatting>
  <conditionalFormatting sqref="Z77">
    <cfRule type="cellIs" dxfId="10878" priority="493" operator="greaterThan">
      <formula>$Y$77</formula>
    </cfRule>
  </conditionalFormatting>
  <conditionalFormatting sqref="Z78">
    <cfRule type="cellIs" dxfId="10877" priority="492" operator="greaterThan">
      <formula>$Y$78</formula>
    </cfRule>
  </conditionalFormatting>
  <conditionalFormatting sqref="Z79">
    <cfRule type="cellIs" dxfId="10876" priority="491" operator="greaterThan">
      <formula>$Y$79</formula>
    </cfRule>
  </conditionalFormatting>
  <conditionalFormatting sqref="Z80">
    <cfRule type="cellIs" dxfId="10875" priority="490" operator="greaterThan">
      <formula>$Y$80</formula>
    </cfRule>
  </conditionalFormatting>
  <conditionalFormatting sqref="Z81">
    <cfRule type="cellIs" dxfId="10874" priority="489" operator="greaterThan">
      <formula>$Y$81</formula>
    </cfRule>
  </conditionalFormatting>
  <conditionalFormatting sqref="AB77">
    <cfRule type="cellIs" dxfId="10873" priority="488" operator="greaterThan">
      <formula>$AA$77</formula>
    </cfRule>
  </conditionalFormatting>
  <conditionalFormatting sqref="AB78">
    <cfRule type="cellIs" dxfId="10872" priority="487" operator="greaterThan">
      <formula>$AA$78</formula>
    </cfRule>
  </conditionalFormatting>
  <conditionalFormatting sqref="AB79">
    <cfRule type="cellIs" dxfId="10871" priority="486" operator="greaterThan">
      <formula>$AA$79</formula>
    </cfRule>
  </conditionalFormatting>
  <conditionalFormatting sqref="AB80">
    <cfRule type="cellIs" dxfId="10870" priority="485" operator="greaterThan">
      <formula>$AA$80</formula>
    </cfRule>
  </conditionalFormatting>
  <conditionalFormatting sqref="AB81">
    <cfRule type="cellIs" dxfId="10869" priority="484" operator="greaterThan">
      <formula>$AA$81</formula>
    </cfRule>
  </conditionalFormatting>
  <conditionalFormatting sqref="J63">
    <cfRule type="cellIs" dxfId="10868" priority="483" operator="greaterThan">
      <formula>$I$63</formula>
    </cfRule>
  </conditionalFormatting>
  <conditionalFormatting sqref="L63">
    <cfRule type="cellIs" dxfId="10867" priority="482" operator="greaterThan">
      <formula>$K$63</formula>
    </cfRule>
  </conditionalFormatting>
  <conditionalFormatting sqref="Z63">
    <cfRule type="cellIs" dxfId="10866" priority="481" operator="greaterThan">
      <formula>$Y$63</formula>
    </cfRule>
  </conditionalFormatting>
  <conditionalFormatting sqref="AB63">
    <cfRule type="cellIs" dxfId="10865" priority="480" operator="greaterThan">
      <formula>$AA$63</formula>
    </cfRule>
  </conditionalFormatting>
  <conditionalFormatting sqref="J67">
    <cfRule type="cellIs" dxfId="10864" priority="479" operator="greaterThan">
      <formula>$I$67</formula>
    </cfRule>
  </conditionalFormatting>
  <conditionalFormatting sqref="L67">
    <cfRule type="cellIs" dxfId="10863" priority="478" operator="greaterThan">
      <formula>$K$67</formula>
    </cfRule>
  </conditionalFormatting>
  <conditionalFormatting sqref="Z67">
    <cfRule type="cellIs" dxfId="10862" priority="477" operator="greaterThan">
      <formula>$Y$67</formula>
    </cfRule>
  </conditionalFormatting>
  <conditionalFormatting sqref="AB67">
    <cfRule type="cellIs" dxfId="10861" priority="476" operator="greaterThan">
      <formula>$AA$67</formula>
    </cfRule>
  </conditionalFormatting>
  <conditionalFormatting sqref="S27 S31">
    <cfRule type="expression" dxfId="10860" priority="474">
      <formula>J27&gt;=I27-8</formula>
    </cfRule>
    <cfRule type="expression" dxfId="10859" priority="475">
      <formula>J27&lt;I27-8</formula>
    </cfRule>
  </conditionalFormatting>
  <conditionalFormatting sqref="S28">
    <cfRule type="expression" dxfId="10858" priority="472">
      <formula>J28&gt;=I28-8</formula>
    </cfRule>
    <cfRule type="expression" dxfId="10857" priority="473">
      <formula>J28&lt;I28-8</formula>
    </cfRule>
  </conditionalFormatting>
  <conditionalFormatting sqref="S29">
    <cfRule type="expression" dxfId="10856" priority="470">
      <formula>J29&gt;=I29-8</formula>
    </cfRule>
    <cfRule type="expression" dxfId="10855" priority="471">
      <formula>J29&lt;I29-8</formula>
    </cfRule>
  </conditionalFormatting>
  <conditionalFormatting sqref="S42">
    <cfRule type="expression" dxfId="10854" priority="468">
      <formula>J42&gt;=I42-8</formula>
    </cfRule>
    <cfRule type="expression" dxfId="10853" priority="469">
      <formula>J42&lt;I42-8</formula>
    </cfRule>
  </conditionalFormatting>
  <conditionalFormatting sqref="S43">
    <cfRule type="expression" dxfId="10852" priority="466">
      <formula>J43&gt;=I43-8</formula>
    </cfRule>
    <cfRule type="expression" dxfId="10851" priority="467">
      <formula>J43&lt;I43-8</formula>
    </cfRule>
  </conditionalFormatting>
  <conditionalFormatting sqref="S44">
    <cfRule type="expression" dxfId="10850" priority="464">
      <formula>J44&gt;=I44-8</formula>
    </cfRule>
    <cfRule type="expression" dxfId="10849" priority="465">
      <formula>J44&lt;I44-8</formula>
    </cfRule>
  </conditionalFormatting>
  <conditionalFormatting sqref="S30">
    <cfRule type="expression" dxfId="10848" priority="462">
      <formula>J30&gt;=I30-8</formula>
    </cfRule>
    <cfRule type="expression" dxfId="10847" priority="463">
      <formula>J30&lt;I30-8</formula>
    </cfRule>
  </conditionalFormatting>
  <conditionalFormatting sqref="S33">
    <cfRule type="expression" dxfId="10846" priority="458">
      <formula>J33&gt;=I33-8</formula>
    </cfRule>
    <cfRule type="expression" dxfId="10845" priority="459">
      <formula>J33&lt;I33-8</formula>
    </cfRule>
  </conditionalFormatting>
  <conditionalFormatting sqref="S34:S35">
    <cfRule type="expression" dxfId="10844" priority="456">
      <formula>J34&gt;=I34-8</formula>
    </cfRule>
    <cfRule type="expression" dxfId="10843" priority="457">
      <formula>J34&lt;I34-8</formula>
    </cfRule>
  </conditionalFormatting>
  <conditionalFormatting sqref="S36">
    <cfRule type="expression" dxfId="10842" priority="454">
      <formula>J36&gt;=I36-8</formula>
    </cfRule>
    <cfRule type="expression" dxfId="10841" priority="455">
      <formula>J36&lt;I36-8</formula>
    </cfRule>
  </conditionalFormatting>
  <conditionalFormatting sqref="S37">
    <cfRule type="expression" dxfId="10840" priority="452">
      <formula>J37&gt;=I37-8</formula>
    </cfRule>
    <cfRule type="expression" dxfId="10839" priority="453">
      <formula>J37&lt;I37-8</formula>
    </cfRule>
  </conditionalFormatting>
  <conditionalFormatting sqref="S45">
    <cfRule type="expression" dxfId="10838" priority="450">
      <formula>J45&gt;=I45-8</formula>
    </cfRule>
    <cfRule type="expression" dxfId="10837" priority="451">
      <formula>J45&lt;I45-8</formula>
    </cfRule>
  </conditionalFormatting>
  <conditionalFormatting sqref="S46">
    <cfRule type="expression" dxfId="10836" priority="448">
      <formula>J46&gt;=I46-8</formula>
    </cfRule>
    <cfRule type="expression" dxfId="10835" priority="449">
      <formula>J46&lt;I46-8</formula>
    </cfRule>
  </conditionalFormatting>
  <conditionalFormatting sqref="S50">
    <cfRule type="expression" dxfId="10834" priority="446">
      <formula>J50&gt;=I50-8</formula>
    </cfRule>
    <cfRule type="expression" dxfId="10833" priority="447">
      <formula>J50&lt;I50-8</formula>
    </cfRule>
  </conditionalFormatting>
  <conditionalFormatting sqref="S51">
    <cfRule type="expression" dxfId="10832" priority="444">
      <formula>J51&gt;=I51-8</formula>
    </cfRule>
    <cfRule type="expression" dxfId="10831" priority="445">
      <formula>J51&lt;I51-8</formula>
    </cfRule>
  </conditionalFormatting>
  <conditionalFormatting sqref="S48">
    <cfRule type="expression" dxfId="10830" priority="442">
      <formula>J48&gt;=I48-8</formula>
    </cfRule>
    <cfRule type="expression" dxfId="10829" priority="443">
      <formula>J48&lt;I48-8</formula>
    </cfRule>
  </conditionalFormatting>
  <conditionalFormatting sqref="S47">
    <cfRule type="expression" dxfId="10828" priority="440">
      <formula>J47&gt;=I47-8</formula>
    </cfRule>
    <cfRule type="expression" dxfId="10827" priority="441">
      <formula>J47&lt;I47-8</formula>
    </cfRule>
  </conditionalFormatting>
  <conditionalFormatting sqref="S49">
    <cfRule type="expression" dxfId="10826" priority="438">
      <formula>J49&gt;=I49-8</formula>
    </cfRule>
    <cfRule type="expression" dxfId="10825" priority="439">
      <formula>J49&lt;I49-8</formula>
    </cfRule>
  </conditionalFormatting>
  <conditionalFormatting sqref="S52">
    <cfRule type="expression" dxfId="10824" priority="436">
      <formula>J52&gt;=I52-8</formula>
    </cfRule>
    <cfRule type="expression" dxfId="10823" priority="437">
      <formula>J52&lt;I52-8</formula>
    </cfRule>
  </conditionalFormatting>
  <conditionalFormatting sqref="S58">
    <cfRule type="expression" dxfId="10822" priority="434">
      <formula>J58&gt;=I58-8</formula>
    </cfRule>
    <cfRule type="expression" dxfId="10821" priority="435">
      <formula>J58&lt;I58-8</formula>
    </cfRule>
  </conditionalFormatting>
  <conditionalFormatting sqref="S59">
    <cfRule type="expression" dxfId="10820" priority="432">
      <formula>J59&gt;=I59-8</formula>
    </cfRule>
    <cfRule type="expression" dxfId="10819" priority="433">
      <formula>J59&lt;I59-8</formula>
    </cfRule>
  </conditionalFormatting>
  <conditionalFormatting sqref="S64">
    <cfRule type="expression" dxfId="10818" priority="430">
      <formula>J64&gt;=I64-8</formula>
    </cfRule>
    <cfRule type="expression" dxfId="10817" priority="431">
      <formula>J64&lt;I64-8</formula>
    </cfRule>
  </conditionalFormatting>
  <conditionalFormatting sqref="S62">
    <cfRule type="expression" dxfId="10816" priority="428">
      <formula>J62&gt;=I62-8</formula>
    </cfRule>
    <cfRule type="expression" dxfId="10815" priority="429">
      <formula>J62&lt;I62-8</formula>
    </cfRule>
  </conditionalFormatting>
  <conditionalFormatting sqref="S65">
    <cfRule type="expression" dxfId="10814" priority="426">
      <formula>J65&gt;=I65-8</formula>
    </cfRule>
    <cfRule type="expression" dxfId="10813" priority="427">
      <formula>J65&lt;I65-8</formula>
    </cfRule>
  </conditionalFormatting>
  <conditionalFormatting sqref="S60">
    <cfRule type="expression" dxfId="10812" priority="424">
      <formula>J60&gt;=I60-8</formula>
    </cfRule>
    <cfRule type="expression" dxfId="10811" priority="425">
      <formula>J60&lt;I60-8</formula>
    </cfRule>
  </conditionalFormatting>
  <conditionalFormatting sqref="S63">
    <cfRule type="expression" dxfId="10810" priority="422">
      <formula>J63&gt;=I63-8</formula>
    </cfRule>
    <cfRule type="expression" dxfId="10809" priority="423">
      <formula>J63&lt;I63-8</formula>
    </cfRule>
  </conditionalFormatting>
  <conditionalFormatting sqref="S66">
    <cfRule type="expression" dxfId="10808" priority="420">
      <formula>J66&gt;=I66-8</formula>
    </cfRule>
    <cfRule type="expression" dxfId="10807" priority="421">
      <formula>J66&lt;I66-8</formula>
    </cfRule>
  </conditionalFormatting>
  <conditionalFormatting sqref="S72">
    <cfRule type="expression" dxfId="10806" priority="418">
      <formula>J72&gt;=I72-8</formula>
    </cfRule>
    <cfRule type="expression" dxfId="10805" priority="419">
      <formula>J72&lt;I72-8</formula>
    </cfRule>
  </conditionalFormatting>
  <conditionalFormatting sqref="S74">
    <cfRule type="expression" dxfId="10804" priority="416">
      <formula>J74&gt;=I74-8</formula>
    </cfRule>
    <cfRule type="expression" dxfId="10803" priority="417">
      <formula>J74&lt;I74-8</formula>
    </cfRule>
  </conditionalFormatting>
  <conditionalFormatting sqref="S73">
    <cfRule type="expression" dxfId="10802" priority="414">
      <formula>J73&gt;=I73-8</formula>
    </cfRule>
    <cfRule type="expression" dxfId="10801" priority="415">
      <formula>J73&lt;I73-8</formula>
    </cfRule>
  </conditionalFormatting>
  <conditionalFormatting sqref="S75">
    <cfRule type="expression" dxfId="10800" priority="412">
      <formula>J75&gt;=I75-8</formula>
    </cfRule>
    <cfRule type="expression" dxfId="10799" priority="413">
      <formula>J75&lt;I75-8</formula>
    </cfRule>
  </conditionalFormatting>
  <conditionalFormatting sqref="S61">
    <cfRule type="expression" dxfId="10798" priority="410">
      <formula>J61&gt;=I61-8</formula>
    </cfRule>
    <cfRule type="expression" dxfId="10797" priority="411">
      <formula>J61&lt;I61-8</formula>
    </cfRule>
  </conditionalFormatting>
  <conditionalFormatting sqref="AG58">
    <cfRule type="expression" dxfId="10796" priority="407">
      <formula>U58=0</formula>
    </cfRule>
    <cfRule type="expression" dxfId="10795" priority="408">
      <formula>Z58&gt;=23</formula>
    </cfRule>
    <cfRule type="expression" dxfId="10794" priority="409">
      <formula>Z58&lt;23</formula>
    </cfRule>
  </conditionalFormatting>
  <conditionalFormatting sqref="AH58 AH31">
    <cfRule type="expression" dxfId="10793" priority="405">
      <formula>Z31&gt;=Y31-8</formula>
    </cfRule>
    <cfRule type="expression" dxfId="10792" priority="406">
      <formula>Z31&lt;Y31-8</formula>
    </cfRule>
  </conditionalFormatting>
  <conditionalFormatting sqref="AG27 AG31">
    <cfRule type="expression" dxfId="10791" priority="403">
      <formula>Z27&gt;=23</formula>
    </cfRule>
    <cfRule type="expression" dxfId="10790" priority="404">
      <formula>Z27&lt;23</formula>
    </cfRule>
  </conditionalFormatting>
  <conditionalFormatting sqref="AH27">
    <cfRule type="expression" dxfId="10789" priority="401">
      <formula>Z27&gt;=Y27-8</formula>
    </cfRule>
    <cfRule type="expression" dxfId="10788" priority="402">
      <formula>Z27&lt;Y27-8</formula>
    </cfRule>
  </conditionalFormatting>
  <conditionalFormatting sqref="AG28">
    <cfRule type="expression" dxfId="10787" priority="399">
      <formula>Z28&gt;=23</formula>
    </cfRule>
    <cfRule type="expression" dxfId="10786" priority="400">
      <formula>Z28&lt;23</formula>
    </cfRule>
  </conditionalFormatting>
  <conditionalFormatting sqref="AH28">
    <cfRule type="expression" dxfId="10785" priority="397">
      <formula>Z28&gt;=Y28-8</formula>
    </cfRule>
    <cfRule type="expression" dxfId="10784" priority="398">
      <formula>Z28&lt;Y28-8</formula>
    </cfRule>
  </conditionalFormatting>
  <conditionalFormatting sqref="AG42">
    <cfRule type="expression" dxfId="10783" priority="395">
      <formula>Z42&gt;=23</formula>
    </cfRule>
    <cfRule type="expression" dxfId="10782" priority="396">
      <formula>Z42&lt;23</formula>
    </cfRule>
  </conditionalFormatting>
  <conditionalFormatting sqref="AH42">
    <cfRule type="expression" dxfId="10781" priority="393">
      <formula>Z42&gt;=Y42-8</formula>
    </cfRule>
    <cfRule type="expression" dxfId="10780" priority="394">
      <formula>Z42&lt;Y42-8</formula>
    </cfRule>
  </conditionalFormatting>
  <conditionalFormatting sqref="AG43">
    <cfRule type="expression" dxfId="10779" priority="391">
      <formula>Z43&gt;=23</formula>
    </cfRule>
    <cfRule type="expression" dxfId="10778" priority="392">
      <formula>Z43&lt;23</formula>
    </cfRule>
  </conditionalFormatting>
  <conditionalFormatting sqref="AH43">
    <cfRule type="expression" dxfId="10777" priority="389">
      <formula>Z43&gt;=Y43-8</formula>
    </cfRule>
    <cfRule type="expression" dxfId="10776" priority="390">
      <formula>Z43&lt;Y43-8</formula>
    </cfRule>
  </conditionalFormatting>
  <conditionalFormatting sqref="AG44">
    <cfRule type="expression" dxfId="10775" priority="387">
      <formula>Z44&gt;=23</formula>
    </cfRule>
    <cfRule type="expression" dxfId="10774" priority="388">
      <formula>Z44&lt;23</formula>
    </cfRule>
  </conditionalFormatting>
  <conditionalFormatting sqref="AH44">
    <cfRule type="expression" dxfId="10773" priority="385">
      <formula>Z44&gt;=Y44-8</formula>
    </cfRule>
    <cfRule type="expression" dxfId="10772" priority="386">
      <formula>Z44&lt;Y44-8</formula>
    </cfRule>
  </conditionalFormatting>
  <conditionalFormatting sqref="AG30">
    <cfRule type="expression" dxfId="10771" priority="383">
      <formula>Z30&gt;=23</formula>
    </cfRule>
    <cfRule type="expression" dxfId="10770" priority="384">
      <formula>Z30&lt;23</formula>
    </cfRule>
  </conditionalFormatting>
  <conditionalFormatting sqref="AH30">
    <cfRule type="expression" dxfId="10769" priority="381">
      <formula>Z30&gt;=Y30-8</formula>
    </cfRule>
    <cfRule type="expression" dxfId="10768" priority="382">
      <formula>Z30&lt;Y30-8</formula>
    </cfRule>
  </conditionalFormatting>
  <conditionalFormatting sqref="AG33">
    <cfRule type="expression" dxfId="10767" priority="375">
      <formula>Z33&gt;=23</formula>
    </cfRule>
    <cfRule type="expression" dxfId="10766" priority="376">
      <formula>Z33&lt;23</formula>
    </cfRule>
  </conditionalFormatting>
  <conditionalFormatting sqref="AH33">
    <cfRule type="expression" dxfId="10765" priority="373">
      <formula>Z33&gt;=Y33-8</formula>
    </cfRule>
    <cfRule type="expression" dxfId="10764" priority="374">
      <formula>Z33&lt;Y33-8</formula>
    </cfRule>
  </conditionalFormatting>
  <conditionalFormatting sqref="AG34:AG35">
    <cfRule type="expression" dxfId="10763" priority="371">
      <formula>Z34&gt;=23</formula>
    </cfRule>
    <cfRule type="expression" dxfId="10762" priority="372">
      <formula>Z34&lt;23</formula>
    </cfRule>
  </conditionalFormatting>
  <conditionalFormatting sqref="AH34:AH35">
    <cfRule type="expression" dxfId="10761" priority="369">
      <formula>Z34&gt;=Y34-8</formula>
    </cfRule>
    <cfRule type="expression" dxfId="10760" priority="370">
      <formula>Z34&lt;Y34-8</formula>
    </cfRule>
  </conditionalFormatting>
  <conditionalFormatting sqref="AH36">
    <cfRule type="expression" dxfId="10759" priority="365">
      <formula>Z36&gt;=Y36-8</formula>
    </cfRule>
    <cfRule type="expression" dxfId="10758" priority="366">
      <formula>Z36&lt;Y36-8</formula>
    </cfRule>
  </conditionalFormatting>
  <conditionalFormatting sqref="AG45">
    <cfRule type="expression" dxfId="10757" priority="363">
      <formula>Z45&gt;=23</formula>
    </cfRule>
    <cfRule type="expression" dxfId="10756" priority="364">
      <formula>Z45&lt;23</formula>
    </cfRule>
  </conditionalFormatting>
  <conditionalFormatting sqref="AH45">
    <cfRule type="expression" dxfId="10755" priority="361">
      <formula>Z45&gt;=Y45-8</formula>
    </cfRule>
    <cfRule type="expression" dxfId="10754" priority="362">
      <formula>Z45&lt;Y45-8</formula>
    </cfRule>
  </conditionalFormatting>
  <conditionalFormatting sqref="AG46">
    <cfRule type="expression" dxfId="10753" priority="359">
      <formula>Z46&gt;=23</formula>
    </cfRule>
    <cfRule type="expression" dxfId="10752" priority="360">
      <formula>Z46&lt;23</formula>
    </cfRule>
  </conditionalFormatting>
  <conditionalFormatting sqref="AH46">
    <cfRule type="expression" dxfId="10751" priority="357">
      <formula>Z46&gt;=Y46-8</formula>
    </cfRule>
    <cfRule type="expression" dxfId="10750" priority="358">
      <formula>Z46&lt;Y46-8</formula>
    </cfRule>
  </conditionalFormatting>
  <conditionalFormatting sqref="AG50">
    <cfRule type="expression" dxfId="10749" priority="355">
      <formula>Z50&gt;=23</formula>
    </cfRule>
    <cfRule type="expression" dxfId="10748" priority="356">
      <formula>Z50&lt;23</formula>
    </cfRule>
  </conditionalFormatting>
  <conditionalFormatting sqref="AH50">
    <cfRule type="expression" dxfId="10747" priority="353">
      <formula>Z50&gt;=Y50-8</formula>
    </cfRule>
    <cfRule type="expression" dxfId="10746" priority="354">
      <formula>Z50&lt;Y50-8</formula>
    </cfRule>
  </conditionalFormatting>
  <conditionalFormatting sqref="AG51">
    <cfRule type="expression" dxfId="10745" priority="351">
      <formula>Z51&gt;=23</formula>
    </cfRule>
    <cfRule type="expression" dxfId="10744" priority="352">
      <formula>Z51&lt;23</formula>
    </cfRule>
  </conditionalFormatting>
  <conditionalFormatting sqref="AH51">
    <cfRule type="expression" dxfId="10743" priority="349">
      <formula>Z51&gt;=Y51-8</formula>
    </cfRule>
    <cfRule type="expression" dxfId="10742" priority="350">
      <formula>Z51&lt;Y51-8</formula>
    </cfRule>
  </conditionalFormatting>
  <conditionalFormatting sqref="AG48">
    <cfRule type="expression" dxfId="10741" priority="347">
      <formula>Z48&gt;=23</formula>
    </cfRule>
    <cfRule type="expression" dxfId="10740" priority="348">
      <formula>Z48&lt;23</formula>
    </cfRule>
  </conditionalFormatting>
  <conditionalFormatting sqref="AH48">
    <cfRule type="expression" dxfId="10739" priority="345">
      <formula>Z48&gt;=Y48-8</formula>
    </cfRule>
    <cfRule type="expression" dxfId="10738" priority="346">
      <formula>Z48&lt;Y48-8</formula>
    </cfRule>
  </conditionalFormatting>
  <conditionalFormatting sqref="AG47">
    <cfRule type="expression" dxfId="10737" priority="343">
      <formula>Z47&gt;=23</formula>
    </cfRule>
    <cfRule type="expression" dxfId="10736" priority="344">
      <formula>Z47&lt;23</formula>
    </cfRule>
  </conditionalFormatting>
  <conditionalFormatting sqref="AH47">
    <cfRule type="expression" dxfId="10735" priority="341">
      <formula>Z47&gt;=Y47-8</formula>
    </cfRule>
    <cfRule type="expression" dxfId="10734" priority="342">
      <formula>Z47&lt;Y47-8</formula>
    </cfRule>
  </conditionalFormatting>
  <conditionalFormatting sqref="AG49">
    <cfRule type="expression" dxfId="10733" priority="339">
      <formula>Z49&gt;=23</formula>
    </cfRule>
    <cfRule type="expression" dxfId="10732" priority="340">
      <formula>Z49&lt;23</formula>
    </cfRule>
  </conditionalFormatting>
  <conditionalFormatting sqref="AH49">
    <cfRule type="expression" dxfId="10731" priority="337">
      <formula>Z49&gt;=Y49-8</formula>
    </cfRule>
    <cfRule type="expression" dxfId="10730" priority="338">
      <formula>Z49&lt;Y49-8</formula>
    </cfRule>
  </conditionalFormatting>
  <conditionalFormatting sqref="AG52">
    <cfRule type="expression" dxfId="10729" priority="335">
      <formula>Z52&gt;=23</formula>
    </cfRule>
    <cfRule type="expression" dxfId="10728" priority="336">
      <formula>Z52&lt;23</formula>
    </cfRule>
  </conditionalFormatting>
  <conditionalFormatting sqref="AH52">
    <cfRule type="expression" dxfId="10727" priority="333">
      <formula>Z52&gt;=Y52-8</formula>
    </cfRule>
    <cfRule type="expression" dxfId="10726" priority="334">
      <formula>Z52&lt;Y52-8</formula>
    </cfRule>
  </conditionalFormatting>
  <conditionalFormatting sqref="AG29">
    <cfRule type="expression" dxfId="10725" priority="331">
      <formula>Z29&gt;=23</formula>
    </cfRule>
    <cfRule type="expression" dxfId="10724" priority="332">
      <formula>Z29&lt;23</formula>
    </cfRule>
  </conditionalFormatting>
  <conditionalFormatting sqref="AH29">
    <cfRule type="expression" dxfId="10723" priority="329">
      <formula>Z29&gt;=Y29-8</formula>
    </cfRule>
    <cfRule type="expression" dxfId="10722" priority="330">
      <formula>Z29&lt;Y29-8</formula>
    </cfRule>
  </conditionalFormatting>
  <conditionalFormatting sqref="AG59">
    <cfRule type="expression" dxfId="10721" priority="327">
      <formula>Z59&gt;=23</formula>
    </cfRule>
    <cfRule type="expression" dxfId="10720" priority="328">
      <formula>Z59&lt;23</formula>
    </cfRule>
  </conditionalFormatting>
  <conditionalFormatting sqref="AH59">
    <cfRule type="expression" dxfId="10719" priority="325">
      <formula>Z59&gt;=Y59-8</formula>
    </cfRule>
    <cfRule type="expression" dxfId="10718" priority="326">
      <formula>Z59&lt;Y59-8</formula>
    </cfRule>
  </conditionalFormatting>
  <conditionalFormatting sqref="AG64">
    <cfRule type="expression" dxfId="10717" priority="323">
      <formula>Z64&gt;=23</formula>
    </cfRule>
    <cfRule type="expression" dxfId="10716" priority="324">
      <formula>Z64&lt;23</formula>
    </cfRule>
  </conditionalFormatting>
  <conditionalFormatting sqref="AH64">
    <cfRule type="expression" dxfId="10715" priority="321">
      <formula>Z64&gt;=Y64-8</formula>
    </cfRule>
    <cfRule type="expression" dxfId="10714" priority="322">
      <formula>Z64&lt;Y64-8</formula>
    </cfRule>
  </conditionalFormatting>
  <conditionalFormatting sqref="AG62">
    <cfRule type="expression" dxfId="10713" priority="319">
      <formula>Z62&gt;=23</formula>
    </cfRule>
    <cfRule type="expression" dxfId="10712" priority="320">
      <formula>Z62&lt;23</formula>
    </cfRule>
  </conditionalFormatting>
  <conditionalFormatting sqref="AH62">
    <cfRule type="expression" dxfId="10711" priority="317">
      <formula>Z62&gt;=Y62-8</formula>
    </cfRule>
    <cfRule type="expression" dxfId="10710" priority="318">
      <formula>Z62&lt;Y62-8</formula>
    </cfRule>
  </conditionalFormatting>
  <conditionalFormatting sqref="AG65">
    <cfRule type="expression" dxfId="10709" priority="315">
      <formula>Z65&gt;=23</formula>
    </cfRule>
    <cfRule type="expression" dxfId="10708" priority="316">
      <formula>Z65&lt;23</formula>
    </cfRule>
  </conditionalFormatting>
  <conditionalFormatting sqref="AH65">
    <cfRule type="expression" dxfId="10707" priority="313">
      <formula>Z65&gt;=Y65-8</formula>
    </cfRule>
    <cfRule type="expression" dxfId="10706" priority="314">
      <formula>Z65&lt;Y65-8</formula>
    </cfRule>
  </conditionalFormatting>
  <conditionalFormatting sqref="AG60">
    <cfRule type="expression" dxfId="10705" priority="311">
      <formula>Z60&gt;=23</formula>
    </cfRule>
    <cfRule type="expression" dxfId="10704" priority="312">
      <formula>Z60&lt;23</formula>
    </cfRule>
  </conditionalFormatting>
  <conditionalFormatting sqref="AH60">
    <cfRule type="expression" dxfId="10703" priority="309">
      <formula>Z60&gt;=Y60-8</formula>
    </cfRule>
    <cfRule type="expression" dxfId="10702" priority="310">
      <formula>Z60&lt;Y60-8</formula>
    </cfRule>
  </conditionalFormatting>
  <conditionalFormatting sqref="AG63">
    <cfRule type="expression" dxfId="10701" priority="307">
      <formula>Z63&gt;=23</formula>
    </cfRule>
    <cfRule type="expression" dxfId="10700" priority="308">
      <formula>Z63&lt;23</formula>
    </cfRule>
  </conditionalFormatting>
  <conditionalFormatting sqref="AH63">
    <cfRule type="expression" dxfId="10699" priority="305">
      <formula>Z63&gt;=Y63-8</formula>
    </cfRule>
    <cfRule type="expression" dxfId="10698" priority="306">
      <formula>Z63&lt;Y63-8</formula>
    </cfRule>
  </conditionalFormatting>
  <conditionalFormatting sqref="AG66">
    <cfRule type="expression" dxfId="10697" priority="303">
      <formula>Z66&gt;=23</formula>
    </cfRule>
    <cfRule type="expression" dxfId="10696" priority="304">
      <formula>Z66&lt;23</formula>
    </cfRule>
  </conditionalFormatting>
  <conditionalFormatting sqref="AH66">
    <cfRule type="expression" dxfId="10695" priority="301">
      <formula>Z66&gt;=Y66-8</formula>
    </cfRule>
    <cfRule type="expression" dxfId="10694" priority="302">
      <formula>Z66&lt;Y66-8</formula>
    </cfRule>
  </conditionalFormatting>
  <conditionalFormatting sqref="AG72">
    <cfRule type="expression" dxfId="10693" priority="299">
      <formula>Z72&gt;=23</formula>
    </cfRule>
    <cfRule type="expression" dxfId="10692" priority="300">
      <formula>Z72&lt;23</formula>
    </cfRule>
  </conditionalFormatting>
  <conditionalFormatting sqref="AH72">
    <cfRule type="expression" dxfId="10691" priority="297">
      <formula>Z72&gt;=Y72-8</formula>
    </cfRule>
    <cfRule type="expression" dxfId="10690" priority="298">
      <formula>Z72&lt;Y72-8</formula>
    </cfRule>
  </conditionalFormatting>
  <conditionalFormatting sqref="AG74">
    <cfRule type="expression" dxfId="10689" priority="295">
      <formula>Z74&gt;=23</formula>
    </cfRule>
    <cfRule type="expression" dxfId="10688" priority="296">
      <formula>Z74&lt;23</formula>
    </cfRule>
  </conditionalFormatting>
  <conditionalFormatting sqref="AH74">
    <cfRule type="expression" dxfId="10687" priority="293">
      <formula>Z74&gt;=Y74-8</formula>
    </cfRule>
    <cfRule type="expression" dxfId="10686" priority="294">
      <formula>Z74&lt;Y74-8</formula>
    </cfRule>
  </conditionalFormatting>
  <conditionalFormatting sqref="AG75">
    <cfRule type="expression" dxfId="10685" priority="291">
      <formula>Z75&gt;=23</formula>
    </cfRule>
    <cfRule type="expression" dxfId="10684" priority="292">
      <formula>Z75&lt;23</formula>
    </cfRule>
  </conditionalFormatting>
  <conditionalFormatting sqref="AH75">
    <cfRule type="expression" dxfId="10683" priority="289">
      <formula>Z75&gt;=Y75-8</formula>
    </cfRule>
    <cfRule type="expression" dxfId="10682" priority="290">
      <formula>Z75&lt;Y75-8</formula>
    </cfRule>
  </conditionalFormatting>
  <conditionalFormatting sqref="AG61">
    <cfRule type="expression" dxfId="10681" priority="287">
      <formula>Z61&gt;=23</formula>
    </cfRule>
    <cfRule type="expression" dxfId="10680" priority="288">
      <formula>Z61&lt;23</formula>
    </cfRule>
  </conditionalFormatting>
  <conditionalFormatting sqref="AH61">
    <cfRule type="expression" dxfId="10679" priority="285">
      <formula>Z61&gt;=Y61-8</formula>
    </cfRule>
    <cfRule type="expression" dxfId="10678" priority="286">
      <formula>Z61&lt;Y61-8</formula>
    </cfRule>
  </conditionalFormatting>
  <conditionalFormatting sqref="J82">
    <cfRule type="cellIs" dxfId="10677" priority="284" operator="greaterThan">
      <formula>I82</formula>
    </cfRule>
  </conditionalFormatting>
  <conditionalFormatting sqref="J83">
    <cfRule type="cellIs" dxfId="10676" priority="283" operator="greaterThan">
      <formula>I83</formula>
    </cfRule>
  </conditionalFormatting>
  <conditionalFormatting sqref="J84">
    <cfRule type="cellIs" dxfId="10675" priority="282" operator="greaterThan">
      <formula>I84</formula>
    </cfRule>
  </conditionalFormatting>
  <conditionalFormatting sqref="L82">
    <cfRule type="cellIs" dxfId="10674" priority="281" operator="greaterThan">
      <formula>K82</formula>
    </cfRule>
  </conditionalFormatting>
  <conditionalFormatting sqref="L83">
    <cfRule type="cellIs" dxfId="10673" priority="280" operator="greaterThan">
      <formula>K83</formula>
    </cfRule>
  </conditionalFormatting>
  <conditionalFormatting sqref="L84">
    <cfRule type="cellIs" dxfId="10672" priority="279" operator="greaterThan">
      <formula>K84</formula>
    </cfRule>
  </conditionalFormatting>
  <conditionalFormatting sqref="S32">
    <cfRule type="expression" dxfId="10671" priority="277">
      <formula>J32&gt;=I32-8</formula>
    </cfRule>
    <cfRule type="expression" dxfId="10670" priority="278">
      <formula>J32&lt;I32-8</formula>
    </cfRule>
  </conditionalFormatting>
  <conditionalFormatting sqref="S53">
    <cfRule type="expression" dxfId="10669" priority="275">
      <formula>J53&gt;=I53-8</formula>
    </cfRule>
    <cfRule type="expression" dxfId="10668" priority="276">
      <formula>J53&lt;I53-8</formula>
    </cfRule>
  </conditionalFormatting>
  <conditionalFormatting sqref="AG32">
    <cfRule type="expression" dxfId="10667" priority="273">
      <formula>Z32&gt;=23</formula>
    </cfRule>
    <cfRule type="expression" dxfId="10666" priority="274">
      <formula>Z32&lt;23</formula>
    </cfRule>
  </conditionalFormatting>
  <conditionalFormatting sqref="AH32">
    <cfRule type="expression" dxfId="10665" priority="271">
      <formula>Z32&gt;=Y32-8</formula>
    </cfRule>
    <cfRule type="expression" dxfId="10664" priority="272">
      <formula>Z32&lt;Y32-8</formula>
    </cfRule>
  </conditionalFormatting>
  <conditionalFormatting sqref="AG53">
    <cfRule type="expression" dxfId="10663" priority="269">
      <formula>Z53&gt;=23</formula>
    </cfRule>
    <cfRule type="expression" dxfId="10662" priority="270">
      <formula>Z53&lt;23</formula>
    </cfRule>
  </conditionalFormatting>
  <conditionalFormatting sqref="AH53">
    <cfRule type="expression" dxfId="10661" priority="267">
      <formula>Z53&gt;=Y53-8</formula>
    </cfRule>
    <cfRule type="expression" dxfId="10660" priority="268">
      <formula>Z53&lt;Y53-8</formula>
    </cfRule>
  </conditionalFormatting>
  <conditionalFormatting sqref="J32">
    <cfRule type="cellIs" dxfId="10659" priority="266" operator="greaterThan">
      <formula>I32</formula>
    </cfRule>
  </conditionalFormatting>
  <conditionalFormatting sqref="J53">
    <cfRule type="cellIs" dxfId="10658" priority="265" operator="greaterThan">
      <formula>I53</formula>
    </cfRule>
  </conditionalFormatting>
  <conditionalFormatting sqref="L32">
    <cfRule type="cellIs" dxfId="10657" priority="264" operator="greaterThan">
      <formula>K32</formula>
    </cfRule>
  </conditionalFormatting>
  <conditionalFormatting sqref="L53">
    <cfRule type="cellIs" dxfId="10656" priority="263" operator="greaterThan">
      <formula>K53</formula>
    </cfRule>
  </conditionalFormatting>
  <conditionalFormatting sqref="Z32">
    <cfRule type="cellIs" dxfId="10655" priority="262" operator="greaterThan">
      <formula>Y32</formula>
    </cfRule>
  </conditionalFormatting>
  <conditionalFormatting sqref="Z53">
    <cfRule type="cellIs" dxfId="10654" priority="261" operator="greaterThan">
      <formula>Y53</formula>
    </cfRule>
  </conditionalFormatting>
  <conditionalFormatting sqref="AB32">
    <cfRule type="cellIs" dxfId="10653" priority="260" operator="greaterThan">
      <formula>AA32</formula>
    </cfRule>
  </conditionalFormatting>
  <conditionalFormatting sqref="AB53">
    <cfRule type="cellIs" dxfId="10652" priority="259" operator="greaterThan">
      <formula>AA53</formula>
    </cfRule>
  </conditionalFormatting>
  <conditionalFormatting sqref="R27 R31">
    <cfRule type="expression" dxfId="10651" priority="257">
      <formula>J27&gt;=23</formula>
    </cfRule>
    <cfRule type="expression" dxfId="10650" priority="258">
      <formula>J27&lt;23</formula>
    </cfRule>
  </conditionalFormatting>
  <conditionalFormatting sqref="R58">
    <cfRule type="expression" dxfId="10649" priority="254">
      <formula>E58=0</formula>
    </cfRule>
    <cfRule type="expression" dxfId="10648" priority="255">
      <formula>J58&gt;=23</formula>
    </cfRule>
    <cfRule type="expression" dxfId="10647" priority="256">
      <formula>J58&lt;23</formula>
    </cfRule>
  </conditionalFormatting>
  <conditionalFormatting sqref="Q27 Q31">
    <cfRule type="expression" dxfId="10646" priority="252">
      <formula>D27&lt;C27</formula>
    </cfRule>
    <cfRule type="expression" dxfId="10645" priority="253">
      <formula>D27&gt;=C27</formula>
    </cfRule>
  </conditionalFormatting>
  <conditionalFormatting sqref="Q28">
    <cfRule type="expression" dxfId="10644" priority="250">
      <formula>D28&lt;C28</formula>
    </cfRule>
    <cfRule type="expression" dxfId="10643" priority="251">
      <formula>D28&gt;=C28</formula>
    </cfRule>
  </conditionalFormatting>
  <conditionalFormatting sqref="Q29">
    <cfRule type="expression" dxfId="10642" priority="248">
      <formula>D29&lt;C29</formula>
    </cfRule>
    <cfRule type="expression" dxfId="10641" priority="249">
      <formula>D29&gt;=C29</formula>
    </cfRule>
  </conditionalFormatting>
  <conditionalFormatting sqref="Q30">
    <cfRule type="expression" dxfId="10640" priority="246">
      <formula>D30&lt;C30</formula>
    </cfRule>
    <cfRule type="expression" dxfId="10639" priority="247">
      <formula>D30&gt;=C30</formula>
    </cfRule>
  </conditionalFormatting>
  <conditionalFormatting sqref="Q42">
    <cfRule type="expression" dxfId="10638" priority="242">
      <formula>D42&lt;C42</formula>
    </cfRule>
    <cfRule type="expression" dxfId="10637" priority="243">
      <formula>D42&gt;=C42</formula>
    </cfRule>
  </conditionalFormatting>
  <conditionalFormatting sqref="Q43">
    <cfRule type="expression" dxfId="10636" priority="240">
      <formula>D43&lt;C43</formula>
    </cfRule>
    <cfRule type="expression" dxfId="10635" priority="241">
      <formula>D43&gt;=C43</formula>
    </cfRule>
  </conditionalFormatting>
  <conditionalFormatting sqref="Q44">
    <cfRule type="expression" dxfId="10634" priority="238">
      <formula>D44&lt;C44</formula>
    </cfRule>
    <cfRule type="expression" dxfId="10633" priority="239">
      <formula>D44&gt;=C44</formula>
    </cfRule>
  </conditionalFormatting>
  <conditionalFormatting sqref="Q33">
    <cfRule type="expression" dxfId="10632" priority="236">
      <formula>D33&lt;C33</formula>
    </cfRule>
    <cfRule type="expression" dxfId="10631" priority="237">
      <formula>D33&gt;=C33</formula>
    </cfRule>
  </conditionalFormatting>
  <conditionalFormatting sqref="Q45">
    <cfRule type="expression" dxfId="10630" priority="234">
      <formula>D45&lt;C45</formula>
    </cfRule>
    <cfRule type="expression" dxfId="10629" priority="235">
      <formula>D45&gt;=C45</formula>
    </cfRule>
  </conditionalFormatting>
  <conditionalFormatting sqref="Q46">
    <cfRule type="expression" dxfId="10628" priority="232">
      <formula>D46&lt;C46</formula>
    </cfRule>
    <cfRule type="expression" dxfId="10627" priority="233">
      <formula>D46&gt;=C46</formula>
    </cfRule>
  </conditionalFormatting>
  <conditionalFormatting sqref="Q47">
    <cfRule type="expression" dxfId="10626" priority="230">
      <formula>D47&lt;C47</formula>
    </cfRule>
    <cfRule type="expression" dxfId="10625" priority="231">
      <formula>D47&gt;=C47</formula>
    </cfRule>
  </conditionalFormatting>
  <conditionalFormatting sqref="Q48">
    <cfRule type="expression" dxfId="10624" priority="228">
      <formula>D48&lt;C48</formula>
    </cfRule>
    <cfRule type="expression" dxfId="10623" priority="229">
      <formula>D48&gt;=C48</formula>
    </cfRule>
  </conditionalFormatting>
  <conditionalFormatting sqref="Q49">
    <cfRule type="expression" dxfId="10622" priority="226">
      <formula>D49&lt;C49</formula>
    </cfRule>
    <cfRule type="expression" dxfId="10621" priority="227">
      <formula>D49&gt;=C49</formula>
    </cfRule>
  </conditionalFormatting>
  <conditionalFormatting sqref="Q50">
    <cfRule type="expression" dxfId="10620" priority="224">
      <formula>D50&lt;C50</formula>
    </cfRule>
    <cfRule type="expression" dxfId="10619" priority="225">
      <formula>D50&gt;=C50</formula>
    </cfRule>
  </conditionalFormatting>
  <conditionalFormatting sqref="Q51">
    <cfRule type="expression" dxfId="10618" priority="222">
      <formula>D51&lt;C51</formula>
    </cfRule>
    <cfRule type="expression" dxfId="10617" priority="223">
      <formula>D51&gt;=C51</formula>
    </cfRule>
  </conditionalFormatting>
  <conditionalFormatting sqref="Q52">
    <cfRule type="expression" dxfId="10616" priority="220">
      <formula>D52&lt;C52</formula>
    </cfRule>
    <cfRule type="expression" dxfId="10615" priority="221">
      <formula>D52&gt;=C52</formula>
    </cfRule>
  </conditionalFormatting>
  <conditionalFormatting sqref="Q32">
    <cfRule type="expression" dxfId="10614" priority="218">
      <formula>D32&lt;C32</formula>
    </cfRule>
    <cfRule type="expression" dxfId="10613" priority="219">
      <formula>D32&gt;=C32</formula>
    </cfRule>
  </conditionalFormatting>
  <conditionalFormatting sqref="Q53">
    <cfRule type="expression" dxfId="10612" priority="216">
      <formula>D53&lt;C53</formula>
    </cfRule>
    <cfRule type="expression" dxfId="10611" priority="217">
      <formula>D53&gt;=C53</formula>
    </cfRule>
  </conditionalFormatting>
  <conditionalFormatting sqref="Q59">
    <cfRule type="expression" dxfId="10610" priority="214">
      <formula>D59&lt;C59</formula>
    </cfRule>
    <cfRule type="expression" dxfId="10609" priority="215">
      <formula>D59&gt;=C59</formula>
    </cfRule>
  </conditionalFormatting>
  <conditionalFormatting sqref="Q60">
    <cfRule type="expression" dxfId="10608" priority="212">
      <formula>D60&lt;C60</formula>
    </cfRule>
    <cfRule type="expression" dxfId="10607" priority="213">
      <formula>D60&gt;=C60</formula>
    </cfRule>
  </conditionalFormatting>
  <conditionalFormatting sqref="Q62">
    <cfRule type="expression" dxfId="10606" priority="210">
      <formula>D62&lt;C62</formula>
    </cfRule>
    <cfRule type="expression" dxfId="10605" priority="211">
      <formula>D62&gt;=C62</formula>
    </cfRule>
  </conditionalFormatting>
  <conditionalFormatting sqref="Q63">
    <cfRule type="expression" dxfId="10604" priority="208">
      <formula>D63&lt;C63</formula>
    </cfRule>
    <cfRule type="expression" dxfId="10603" priority="209">
      <formula>D63&gt;=C63</formula>
    </cfRule>
  </conditionalFormatting>
  <conditionalFormatting sqref="Q64">
    <cfRule type="expression" dxfId="10602" priority="206">
      <formula>D64&lt;C64</formula>
    </cfRule>
    <cfRule type="expression" dxfId="10601" priority="207">
      <formula>D64&gt;=C64</formula>
    </cfRule>
  </conditionalFormatting>
  <conditionalFormatting sqref="Q65">
    <cfRule type="expression" dxfId="10600" priority="204">
      <formula>D65&lt;C65</formula>
    </cfRule>
    <cfRule type="expression" dxfId="10599" priority="205">
      <formula>D65&gt;=C65</formula>
    </cfRule>
  </conditionalFormatting>
  <conditionalFormatting sqref="Q66">
    <cfRule type="expression" dxfId="10598" priority="202">
      <formula>D66&lt;C66</formula>
    </cfRule>
    <cfRule type="expression" dxfId="10597" priority="203">
      <formula>D66&gt;=C66</formula>
    </cfRule>
  </conditionalFormatting>
  <conditionalFormatting sqref="Q61">
    <cfRule type="expression" dxfId="10596" priority="200">
      <formula>D61&lt;C61</formula>
    </cfRule>
    <cfRule type="expression" dxfId="10595" priority="201">
      <formula>D61&gt;=C61</formula>
    </cfRule>
  </conditionalFormatting>
  <conditionalFormatting sqref="Q72">
    <cfRule type="expression" dxfId="10594" priority="198">
      <formula>D72&lt;C72</formula>
    </cfRule>
    <cfRule type="expression" dxfId="10593" priority="199">
      <formula>D72&gt;=C72</formula>
    </cfRule>
  </conditionalFormatting>
  <conditionalFormatting sqref="Q73">
    <cfRule type="expression" dxfId="10592" priority="196">
      <formula>D73&lt;C73</formula>
    </cfRule>
    <cfRule type="expression" dxfId="10591" priority="197">
      <formula>D73&gt;=C73</formula>
    </cfRule>
  </conditionalFormatting>
  <conditionalFormatting sqref="T58">
    <cfRule type="containsText" dxfId="10590" priority="195" operator="containsText" text="Assessment Only">
      <formula>NOT(ISERROR(SEARCH("Assessment Only",T58)))</formula>
    </cfRule>
  </conditionalFormatting>
  <conditionalFormatting sqref="R28">
    <cfRule type="expression" dxfId="10589" priority="193">
      <formula>J28&gt;=23</formula>
    </cfRule>
    <cfRule type="expression" dxfId="10588" priority="194">
      <formula>J28&lt;23</formula>
    </cfRule>
  </conditionalFormatting>
  <conditionalFormatting sqref="R29">
    <cfRule type="expression" dxfId="10587" priority="191">
      <formula>J29&gt;=23</formula>
    </cfRule>
    <cfRule type="expression" dxfId="10586" priority="192">
      <formula>J29&lt;23</formula>
    </cfRule>
  </conditionalFormatting>
  <conditionalFormatting sqref="R30">
    <cfRule type="expression" dxfId="10585" priority="189">
      <formula>J30&gt;=23</formula>
    </cfRule>
    <cfRule type="expression" dxfId="10584" priority="190">
      <formula>J30&lt;23</formula>
    </cfRule>
  </conditionalFormatting>
  <conditionalFormatting sqref="R33">
    <cfRule type="expression" dxfId="10583" priority="185">
      <formula>J33&gt;=23</formula>
    </cfRule>
    <cfRule type="expression" dxfId="10582" priority="186">
      <formula>J33&lt;23</formula>
    </cfRule>
  </conditionalFormatting>
  <conditionalFormatting sqref="R34:R35">
    <cfRule type="expression" dxfId="10581" priority="183">
      <formula>J34&gt;=23</formula>
    </cfRule>
    <cfRule type="expression" dxfId="10580" priority="184">
      <formula>J34&lt;23</formula>
    </cfRule>
  </conditionalFormatting>
  <conditionalFormatting sqref="R36">
    <cfRule type="expression" dxfId="10579" priority="181">
      <formula>J36&gt;=23</formula>
    </cfRule>
    <cfRule type="expression" dxfId="10578" priority="182">
      <formula>J36&lt;23</formula>
    </cfRule>
  </conditionalFormatting>
  <conditionalFormatting sqref="R37">
    <cfRule type="expression" dxfId="10577" priority="179">
      <formula>J37&gt;=23</formula>
    </cfRule>
    <cfRule type="expression" dxfId="10576" priority="180">
      <formula>J37&lt;23</formula>
    </cfRule>
  </conditionalFormatting>
  <conditionalFormatting sqref="R42">
    <cfRule type="expression" dxfId="10575" priority="177">
      <formula>J42&gt;=23</formula>
    </cfRule>
    <cfRule type="expression" dxfId="10574" priority="178">
      <formula>J42&lt;23</formula>
    </cfRule>
  </conditionalFormatting>
  <conditionalFormatting sqref="R43">
    <cfRule type="expression" dxfId="10573" priority="175">
      <formula>J43&gt;=23</formula>
    </cfRule>
    <cfRule type="expression" dxfId="10572" priority="176">
      <formula>J43&lt;23</formula>
    </cfRule>
  </conditionalFormatting>
  <conditionalFormatting sqref="R44">
    <cfRule type="expression" dxfId="10571" priority="173">
      <formula>J44&gt;=23</formula>
    </cfRule>
    <cfRule type="expression" dxfId="10570" priority="174">
      <formula>J44&lt;23</formula>
    </cfRule>
  </conditionalFormatting>
  <conditionalFormatting sqref="R45">
    <cfRule type="expression" dxfId="10569" priority="171">
      <formula>J45&gt;=23</formula>
    </cfRule>
    <cfRule type="expression" dxfId="10568" priority="172">
      <formula>J45&lt;23</formula>
    </cfRule>
  </conditionalFormatting>
  <conditionalFormatting sqref="R46">
    <cfRule type="expression" dxfId="10567" priority="169">
      <formula>J46&gt;=23</formula>
    </cfRule>
    <cfRule type="expression" dxfId="10566" priority="170">
      <formula>J46&lt;23</formula>
    </cfRule>
  </conditionalFormatting>
  <conditionalFormatting sqref="R47">
    <cfRule type="expression" dxfId="10565" priority="167">
      <formula>J47&gt;=23</formula>
    </cfRule>
    <cfRule type="expression" dxfId="10564" priority="168">
      <formula>J47&lt;23</formula>
    </cfRule>
  </conditionalFormatting>
  <conditionalFormatting sqref="R48">
    <cfRule type="expression" dxfId="10563" priority="165">
      <formula>J48&gt;=23</formula>
    </cfRule>
    <cfRule type="expression" dxfId="10562" priority="166">
      <formula>J48&lt;23</formula>
    </cfRule>
  </conditionalFormatting>
  <conditionalFormatting sqref="R49">
    <cfRule type="expression" dxfId="10561" priority="163">
      <formula>J49&gt;=23</formula>
    </cfRule>
    <cfRule type="expression" dxfId="10560" priority="164">
      <formula>J49&lt;23</formula>
    </cfRule>
  </conditionalFormatting>
  <conditionalFormatting sqref="R50">
    <cfRule type="expression" dxfId="10559" priority="161">
      <formula>J50&gt;=23</formula>
    </cfRule>
    <cfRule type="expression" dxfId="10558" priority="162">
      <formula>J50&lt;23</formula>
    </cfRule>
  </conditionalFormatting>
  <conditionalFormatting sqref="R51">
    <cfRule type="expression" dxfId="10557" priority="159">
      <formula>J51&gt;=23</formula>
    </cfRule>
    <cfRule type="expression" dxfId="10556" priority="160">
      <formula>J51&lt;23</formula>
    </cfRule>
  </conditionalFormatting>
  <conditionalFormatting sqref="R52">
    <cfRule type="expression" dxfId="10555" priority="157">
      <formula>J52&gt;=23</formula>
    </cfRule>
    <cfRule type="expression" dxfId="10554" priority="158">
      <formula>J52&lt;23</formula>
    </cfRule>
  </conditionalFormatting>
  <conditionalFormatting sqref="R32">
    <cfRule type="expression" dxfId="10553" priority="155">
      <formula>J32&gt;=23</formula>
    </cfRule>
    <cfRule type="expression" dxfId="10552" priority="156">
      <formula>J32&lt;23</formula>
    </cfRule>
  </conditionalFormatting>
  <conditionalFormatting sqref="R53">
    <cfRule type="expression" dxfId="10551" priority="153">
      <formula>J53&gt;=23</formula>
    </cfRule>
    <cfRule type="expression" dxfId="10550" priority="154">
      <formula>J53&lt;23</formula>
    </cfRule>
  </conditionalFormatting>
  <conditionalFormatting sqref="R59">
    <cfRule type="expression" dxfId="10549" priority="151">
      <formula>J59&gt;=23</formula>
    </cfRule>
    <cfRule type="expression" dxfId="10548" priority="152">
      <formula>J59&lt;23</formula>
    </cfRule>
  </conditionalFormatting>
  <conditionalFormatting sqref="R60">
    <cfRule type="expression" dxfId="10547" priority="149">
      <formula>J60&gt;=23</formula>
    </cfRule>
    <cfRule type="expression" dxfId="10546" priority="150">
      <formula>J60&lt;23</formula>
    </cfRule>
  </conditionalFormatting>
  <conditionalFormatting sqref="R62">
    <cfRule type="expression" dxfId="10545" priority="147">
      <formula>J62&gt;=23</formula>
    </cfRule>
    <cfRule type="expression" dxfId="10544" priority="148">
      <formula>J62&lt;23</formula>
    </cfRule>
  </conditionalFormatting>
  <conditionalFormatting sqref="R63">
    <cfRule type="expression" dxfId="10543" priority="145">
      <formula>J63&gt;=23</formula>
    </cfRule>
    <cfRule type="expression" dxfId="10542" priority="146">
      <formula>J63&lt;23</formula>
    </cfRule>
  </conditionalFormatting>
  <conditionalFormatting sqref="R64">
    <cfRule type="expression" dxfId="10541" priority="143">
      <formula>J64&gt;=23</formula>
    </cfRule>
    <cfRule type="expression" dxfId="10540" priority="144">
      <formula>J64&lt;23</formula>
    </cfRule>
  </conditionalFormatting>
  <conditionalFormatting sqref="R65">
    <cfRule type="expression" dxfId="10539" priority="141">
      <formula>J65&gt;=23</formula>
    </cfRule>
    <cfRule type="expression" dxfId="10538" priority="142">
      <formula>J65&lt;23</formula>
    </cfRule>
  </conditionalFormatting>
  <conditionalFormatting sqref="R66">
    <cfRule type="expression" dxfId="10537" priority="139">
      <formula>J66&gt;=23</formula>
    </cfRule>
    <cfRule type="expression" dxfId="10536" priority="140">
      <formula>J66&lt;23</formula>
    </cfRule>
  </conditionalFormatting>
  <conditionalFormatting sqref="R61">
    <cfRule type="expression" dxfId="10535" priority="137">
      <formula>J61&gt;=23</formula>
    </cfRule>
    <cfRule type="expression" dxfId="10534" priority="138">
      <formula>J61&lt;23</formula>
    </cfRule>
  </conditionalFormatting>
  <conditionalFormatting sqref="R72">
    <cfRule type="expression" dxfId="10533" priority="135">
      <formula>J72&gt;=23</formula>
    </cfRule>
    <cfRule type="expression" dxfId="10532" priority="136">
      <formula>J72&lt;23</formula>
    </cfRule>
  </conditionalFormatting>
  <conditionalFormatting sqref="R74">
    <cfRule type="expression" dxfId="10531" priority="131">
      <formula>J74&gt;=23</formula>
    </cfRule>
    <cfRule type="expression" dxfId="10530" priority="132">
      <formula>J74&lt;23</formula>
    </cfRule>
  </conditionalFormatting>
  <conditionalFormatting sqref="R75">
    <cfRule type="expression" dxfId="10529" priority="129">
      <formula>J75&gt;=23</formula>
    </cfRule>
    <cfRule type="expression" dxfId="10528" priority="130">
      <formula>J75&lt;23</formula>
    </cfRule>
  </conditionalFormatting>
  <conditionalFormatting sqref="R73">
    <cfRule type="expression" dxfId="10527" priority="126">
      <formula>E73=0</formula>
    </cfRule>
    <cfRule type="expression" dxfId="10526" priority="127">
      <formula>J73&gt;=23</formula>
    </cfRule>
    <cfRule type="expression" dxfId="10525" priority="128">
      <formula>J73&lt;23</formula>
    </cfRule>
  </conditionalFormatting>
  <conditionalFormatting sqref="S32">
    <cfRule type="expression" dxfId="10524" priority="121">
      <formula>J32&gt;=I32-8</formula>
    </cfRule>
    <cfRule type="expression" dxfId="10523" priority="122">
      <formula>J32&lt;I32-8</formula>
    </cfRule>
  </conditionalFormatting>
  <conditionalFormatting sqref="AG32">
    <cfRule type="expression" dxfId="10522" priority="119">
      <formula>Z32&gt;=23</formula>
    </cfRule>
    <cfRule type="expression" dxfId="10521" priority="120">
      <formula>Z32&lt;23</formula>
    </cfRule>
  </conditionalFormatting>
  <conditionalFormatting sqref="AH32">
    <cfRule type="expression" dxfId="10520" priority="117">
      <formula>Z32&gt;=Y32-8</formula>
    </cfRule>
    <cfRule type="expression" dxfId="10519" priority="118">
      <formula>Z32&lt;Y32-8</formula>
    </cfRule>
  </conditionalFormatting>
  <conditionalFormatting sqref="J32">
    <cfRule type="cellIs" dxfId="10518" priority="116" operator="greaterThan">
      <formula>I32</formula>
    </cfRule>
  </conditionalFormatting>
  <conditionalFormatting sqref="L32">
    <cfRule type="cellIs" dxfId="10517" priority="115" operator="greaterThan">
      <formula>K32</formula>
    </cfRule>
  </conditionalFormatting>
  <conditionalFormatting sqref="Z32">
    <cfRule type="cellIs" dxfId="10516" priority="114" operator="greaterThan">
      <formula>Y32</formula>
    </cfRule>
  </conditionalFormatting>
  <conditionalFormatting sqref="AB32">
    <cfRule type="cellIs" dxfId="10515" priority="113" operator="greaterThan">
      <formula>AA32</formula>
    </cfRule>
  </conditionalFormatting>
  <conditionalFormatting sqref="Q32">
    <cfRule type="expression" dxfId="10514" priority="111">
      <formula>D32&lt;C32</formula>
    </cfRule>
    <cfRule type="expression" dxfId="10513" priority="112">
      <formula>D32&gt;=C32</formula>
    </cfRule>
  </conditionalFormatting>
  <conditionalFormatting sqref="R32">
    <cfRule type="expression" dxfId="10512" priority="109">
      <formula>J32&gt;=23</formula>
    </cfRule>
    <cfRule type="expression" dxfId="10511" priority="110">
      <formula>J32&lt;23</formula>
    </cfRule>
  </conditionalFormatting>
  <conditionalFormatting sqref="S32">
    <cfRule type="expression" dxfId="10510" priority="104">
      <formula>J32&gt;=I32-8</formula>
    </cfRule>
    <cfRule type="expression" dxfId="10509" priority="105">
      <formula>J32&lt;I32-8</formula>
    </cfRule>
  </conditionalFormatting>
  <conditionalFormatting sqref="AG32">
    <cfRule type="expression" dxfId="10508" priority="102">
      <formula>Z32&gt;=23</formula>
    </cfRule>
    <cfRule type="expression" dxfId="10507" priority="103">
      <formula>Z32&lt;23</formula>
    </cfRule>
  </conditionalFormatting>
  <conditionalFormatting sqref="AH32">
    <cfRule type="expression" dxfId="10506" priority="100">
      <formula>Z32&gt;=Y32-8</formula>
    </cfRule>
    <cfRule type="expression" dxfId="10505" priority="101">
      <formula>Z32&lt;Y32-8</formula>
    </cfRule>
  </conditionalFormatting>
  <conditionalFormatting sqref="J32">
    <cfRule type="cellIs" dxfId="10504" priority="99" operator="greaterThan">
      <formula>I32</formula>
    </cfRule>
  </conditionalFormatting>
  <conditionalFormatting sqref="L32">
    <cfRule type="cellIs" dxfId="10503" priority="98" operator="greaterThan">
      <formula>K32</formula>
    </cfRule>
  </conditionalFormatting>
  <conditionalFormatting sqref="Z32">
    <cfRule type="cellIs" dxfId="10502" priority="97" operator="greaterThan">
      <formula>Y32</formula>
    </cfRule>
  </conditionalFormatting>
  <conditionalFormatting sqref="AB32">
    <cfRule type="cellIs" dxfId="10501" priority="96" operator="greaterThan">
      <formula>AA32</formula>
    </cfRule>
  </conditionalFormatting>
  <conditionalFormatting sqref="Q32">
    <cfRule type="expression" dxfId="10500" priority="94">
      <formula>D32&lt;C32</formula>
    </cfRule>
    <cfRule type="expression" dxfId="10499" priority="95">
      <formula>D32&gt;=C32</formula>
    </cfRule>
  </conditionalFormatting>
  <conditionalFormatting sqref="R32">
    <cfRule type="expression" dxfId="10498" priority="92">
      <formula>J32&gt;=23</formula>
    </cfRule>
    <cfRule type="expression" dxfId="10497" priority="93">
      <formula>J32&lt;23</formula>
    </cfRule>
  </conditionalFormatting>
  <conditionalFormatting sqref="S42">
    <cfRule type="expression" dxfId="10496" priority="83">
      <formula>J42&gt;=I42-8</formula>
    </cfRule>
    <cfRule type="expression" dxfId="10495" priority="84">
      <formula>J42&lt;I42-8</formula>
    </cfRule>
  </conditionalFormatting>
  <conditionalFormatting sqref="AG42">
    <cfRule type="expression" dxfId="10494" priority="81">
      <formula>Z42&gt;=23</formula>
    </cfRule>
    <cfRule type="expression" dxfId="10493" priority="82">
      <formula>Z42&lt;23</formula>
    </cfRule>
  </conditionalFormatting>
  <conditionalFormatting sqref="AH42">
    <cfRule type="expression" dxfId="10492" priority="79">
      <formula>Z42&gt;=Y42-8</formula>
    </cfRule>
    <cfRule type="expression" dxfId="10491" priority="80">
      <formula>Z42&lt;Y42-8</formula>
    </cfRule>
  </conditionalFormatting>
  <conditionalFormatting sqref="Q42">
    <cfRule type="expression" dxfId="10490" priority="77">
      <formula>D42&lt;C42</formula>
    </cfRule>
    <cfRule type="expression" dxfId="10489" priority="78">
      <formula>D42&gt;=C42</formula>
    </cfRule>
  </conditionalFormatting>
  <conditionalFormatting sqref="R42">
    <cfRule type="expression" dxfId="10488" priority="75">
      <formula>J42&gt;=23</formula>
    </cfRule>
    <cfRule type="expression" dxfId="10487" priority="76">
      <formula>J42&lt;23</formula>
    </cfRule>
  </conditionalFormatting>
  <conditionalFormatting sqref="S35">
    <cfRule type="expression" dxfId="10486" priority="7">
      <formula>J35&gt;=I35-8</formula>
    </cfRule>
    <cfRule type="expression" dxfId="10485" priority="8">
      <formula>J35&lt;I35-8</formula>
    </cfRule>
  </conditionalFormatting>
  <conditionalFormatting sqref="AG35">
    <cfRule type="expression" dxfId="10484" priority="5">
      <formula>Z35&gt;=23</formula>
    </cfRule>
    <cfRule type="expression" dxfId="10483" priority="6">
      <formula>Z35&lt;23</formula>
    </cfRule>
  </conditionalFormatting>
  <conditionalFormatting sqref="AH35">
    <cfRule type="expression" dxfId="10482" priority="3">
      <formula>Z35&gt;=Y35-8</formula>
    </cfRule>
    <cfRule type="expression" dxfId="10481" priority="4">
      <formula>Z35&lt;Y35-8</formula>
    </cfRule>
  </conditionalFormatting>
  <conditionalFormatting sqref="R35">
    <cfRule type="expression" dxfId="10480" priority="1">
      <formula>J35&gt;=23</formula>
    </cfRule>
    <cfRule type="expression" dxfId="10479"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codeName="Sheet14"/>
  <dimension ref="A1:AJ134"/>
  <sheetViews>
    <sheetView topLeftCell="A20"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'[1]14th'!$E$17+'[1]14th'!$F$17+'[1]14th'!$G$17</f>
        <v>1</v>
      </c>
      <c r="D27" s="318">
        <f>'[1]14th'!$H$17+'[1]14th'!$I$17+'[1]14th'!$J$17</f>
        <v>0</v>
      </c>
      <c r="E27" s="14">
        <f>'[1]14th'!B3</f>
        <v>3</v>
      </c>
      <c r="F27" s="71">
        <f>'[1]14th'!C3</f>
        <v>3</v>
      </c>
      <c r="G27" s="16">
        <f>'[1]14th'!D3</f>
        <v>2</v>
      </c>
      <c r="H27" s="325">
        <f>'[1]14th'!E3</f>
        <v>2</v>
      </c>
      <c r="I27" s="81">
        <f>'[1]14th'!F3</f>
        <v>34.5</v>
      </c>
      <c r="J27" s="56">
        <f>'[1]14th'!G3</f>
        <v>34.5</v>
      </c>
      <c r="K27" s="57">
        <f>'[1]14th'!H3</f>
        <v>23</v>
      </c>
      <c r="L27" s="121">
        <f>'[1]14th'!I3</f>
        <v>23</v>
      </c>
      <c r="M27" s="150">
        <f>'[1]14th'!J3</f>
        <v>5</v>
      </c>
      <c r="N27" s="37">
        <f>'[1]14th'!K3</f>
        <v>5</v>
      </c>
      <c r="O27" s="36">
        <f>'[1]14th'!L3</f>
        <v>3</v>
      </c>
      <c r="P27" s="151">
        <f>'[1]14th'!M3</f>
        <v>3</v>
      </c>
      <c r="Q27" s="165" t="str">
        <f>IF(D27="","",IF(D27&gt;=C27,"J",IF(D27&lt;C27,"L")))</f>
        <v>L</v>
      </c>
      <c r="R27" s="69" t="str">
        <f t="shared" ref="R27:R53" si="0">IF(J27="","",IF(J27&gt;=23,"J",IF(J27&lt;23,"L")))</f>
        <v>J</v>
      </c>
      <c r="S27" s="69" t="str">
        <f>IF(J27="","",IF(J27&gt;=I27-8,"J",IF(J27&lt;I27-8,"L")))</f>
        <v>J</v>
      </c>
      <c r="T27" s="15" t="str">
        <f>'[1]14th'!N3</f>
        <v>G</v>
      </c>
      <c r="U27" s="14">
        <f>'[1]14th'!O3</f>
        <v>3</v>
      </c>
      <c r="V27" s="71">
        <f>'[1]14th'!P3</f>
        <v>3</v>
      </c>
      <c r="W27" s="16">
        <f>'[1]14th'!Q3</f>
        <v>2</v>
      </c>
      <c r="X27" s="186">
        <f>'[1]14th'!R3</f>
        <v>2</v>
      </c>
      <c r="Y27" s="81">
        <f>'[1]14th'!S3</f>
        <v>34.5</v>
      </c>
      <c r="Z27" s="56">
        <f>'[1]14th'!T3</f>
        <v>34.5</v>
      </c>
      <c r="AA27" s="17">
        <f>'[1]14th'!U3</f>
        <v>23</v>
      </c>
      <c r="AB27" s="129">
        <f>'[1]14th'!V3</f>
        <v>23</v>
      </c>
      <c r="AC27" s="119">
        <f>'[1]14th'!W3</f>
        <v>5</v>
      </c>
      <c r="AD27" s="37">
        <f>'[1]14th'!X3</f>
        <v>5</v>
      </c>
      <c r="AE27" s="36">
        <f>'[1]14th'!Y3</f>
        <v>3</v>
      </c>
      <c r="AF27" s="124">
        <f>'[1]14th'!Z3</f>
        <v>3</v>
      </c>
      <c r="AG27" s="126" t="str">
        <f>IF(Z27="","",IF(Z27&gt;=23,"J",IF(Z27&lt;23,"L")))</f>
        <v>J</v>
      </c>
      <c r="AH27" s="69" t="str">
        <f>IF(Z27="","",IF(Z27&gt;=Y27-8,"J",IF(Z27&lt;Y27-8,"L")))</f>
        <v>J</v>
      </c>
      <c r="AI27" s="15" t="str">
        <f>'[1]14th'!$AA$3</f>
        <v>G</v>
      </c>
    </row>
    <row r="28" spans="1:35" ht="12" customHeight="1">
      <c r="A28" s="450" t="s">
        <v>2</v>
      </c>
      <c r="B28" s="451"/>
      <c r="C28" s="217">
        <f>'[2]14th'!$E$17+'[2]14th'!$F$17+'[2]14th'!$G$17</f>
        <v>1</v>
      </c>
      <c r="D28" s="319">
        <f>'[2]14th'!$H$17+'[2]14th'!$I$17+'[2]14th'!$J$17</f>
        <v>1</v>
      </c>
      <c r="E28" s="14">
        <f>'[2]14th'!B3</f>
        <v>3</v>
      </c>
      <c r="F28" s="71">
        <f>'[2]14th'!C3</f>
        <v>2</v>
      </c>
      <c r="G28" s="16">
        <f>'[2]14th'!D3</f>
        <v>2</v>
      </c>
      <c r="H28" s="325">
        <f>'[2]14th'!E3</f>
        <v>3</v>
      </c>
      <c r="I28" s="81">
        <f>'[2]14th'!F3</f>
        <v>34.5</v>
      </c>
      <c r="J28" s="56">
        <f>'[2]14th'!G3</f>
        <v>23</v>
      </c>
      <c r="K28" s="57">
        <f>'[2]14th'!H3</f>
        <v>23</v>
      </c>
      <c r="L28" s="121">
        <f>'[2]14th'!I3</f>
        <v>34.5</v>
      </c>
      <c r="M28" s="150">
        <f>'[2]14th'!J3</f>
        <v>5</v>
      </c>
      <c r="N28" s="37">
        <f>'[2]14th'!K3</f>
        <v>7.5</v>
      </c>
      <c r="O28" s="36">
        <f>'[2]14th'!L3</f>
        <v>3</v>
      </c>
      <c r="P28" s="151">
        <f>'[2]14th'!M3</f>
        <v>3</v>
      </c>
      <c r="Q28" s="165" t="str">
        <f t="shared" ref="Q28:Q53" si="1">IF(D28="","",IF(D28&gt;=C28,"J",IF(D28&lt;C28,"L")))</f>
        <v>J</v>
      </c>
      <c r="R28" s="69" t="str">
        <f t="shared" si="0"/>
        <v>J</v>
      </c>
      <c r="S28" s="69" t="str">
        <f t="shared" ref="S28:S53" si="2">IF(J28="","",IF(J28&gt;=I28-8,"J",IF(J28&lt;I28-8,"L")))</f>
        <v>L</v>
      </c>
      <c r="T28" s="15" t="str">
        <f>'[2]14th'!N3</f>
        <v>G</v>
      </c>
      <c r="U28" s="14">
        <f>'[2]14th'!O3</f>
        <v>3</v>
      </c>
      <c r="V28" s="71">
        <f>'[2]14th'!P3</f>
        <v>3</v>
      </c>
      <c r="W28" s="16">
        <f>'[2]14th'!Q3</f>
        <v>2</v>
      </c>
      <c r="X28" s="186">
        <f>'[2]14th'!R3</f>
        <v>2</v>
      </c>
      <c r="Y28" s="81">
        <f>'[2]14th'!S3</f>
        <v>34.5</v>
      </c>
      <c r="Z28" s="56">
        <f>'[2]14th'!T3</f>
        <v>34.5</v>
      </c>
      <c r="AA28" s="17">
        <f>'[2]14th'!U3</f>
        <v>23</v>
      </c>
      <c r="AB28" s="129">
        <f>'[2]14th'!V3</f>
        <v>23</v>
      </c>
      <c r="AC28" s="119">
        <f>'[2]14th'!W3</f>
        <v>5</v>
      </c>
      <c r="AD28" s="37">
        <f>'[2]14th'!X3</f>
        <v>5</v>
      </c>
      <c r="AE28" s="36">
        <f>'[2]14th'!Y3</f>
        <v>3</v>
      </c>
      <c r="AF28" s="124">
        <f>'[2]14th'!Z3</f>
        <v>3</v>
      </c>
      <c r="AG28" s="126" t="str">
        <f t="shared" ref="AG28:AG53" si="3">IF(Z28="","",IF(Z28&gt;=23,"J",IF(Z28&lt;23,"L")))</f>
        <v>J</v>
      </c>
      <c r="AH28" s="69" t="str">
        <f t="shared" ref="AH28:AH53" si="4">IF(Z28="","",IF(Z28&gt;=Y28-8,"J",IF(Z28&lt;Y28-8,"L")))</f>
        <v>J</v>
      </c>
      <c r="AI28" s="15" t="str">
        <f>'[2]14th'!$AA$3</f>
        <v>G</v>
      </c>
    </row>
    <row r="29" spans="1:35" ht="12" customHeight="1">
      <c r="A29" s="450" t="s">
        <v>3</v>
      </c>
      <c r="B29" s="451"/>
      <c r="C29" s="217">
        <f>'[3]14th'!$E$17+'[3]14th'!$F$17+'[3]14th'!$G$17</f>
        <v>1</v>
      </c>
      <c r="D29" s="319">
        <f>'[3]14th'!$H$17+'[3]14th'!$I$17+'[3]14th'!$J$17</f>
        <v>1</v>
      </c>
      <c r="E29" s="14">
        <f>'[3]14th'!B3</f>
        <v>3</v>
      </c>
      <c r="F29" s="71">
        <f>'[3]14th'!C3</f>
        <v>3</v>
      </c>
      <c r="G29" s="16">
        <f>'[3]14th'!D3</f>
        <v>2</v>
      </c>
      <c r="H29" s="325">
        <f>'[3]14th'!E3</f>
        <v>1</v>
      </c>
      <c r="I29" s="81">
        <f>'[3]14th'!F3</f>
        <v>34.5</v>
      </c>
      <c r="J29" s="56">
        <f>'[3]14th'!G3</f>
        <v>34.5</v>
      </c>
      <c r="K29" s="57">
        <f>'[3]14th'!H3</f>
        <v>23</v>
      </c>
      <c r="L29" s="121">
        <f>'[3]14th'!I3</f>
        <v>11.5</v>
      </c>
      <c r="M29" s="150">
        <f>'[3]14th'!J3</f>
        <v>5</v>
      </c>
      <c r="N29" s="37">
        <f>'[3]14th'!K3</f>
        <v>5</v>
      </c>
      <c r="O29" s="36">
        <f>'[3]14th'!L3</f>
        <v>3</v>
      </c>
      <c r="P29" s="151">
        <f>'[3]14th'!M3</f>
        <v>3.75</v>
      </c>
      <c r="Q29" s="165" t="str">
        <f t="shared" si="1"/>
        <v>J</v>
      </c>
      <c r="R29" s="69" t="str">
        <f t="shared" si="0"/>
        <v>J</v>
      </c>
      <c r="S29" s="69" t="str">
        <f t="shared" si="2"/>
        <v>J</v>
      </c>
      <c r="T29" s="15" t="str">
        <f>'[3]14th'!N3</f>
        <v>A</v>
      </c>
      <c r="U29" s="14">
        <f>'[3]14th'!O3</f>
        <v>3</v>
      </c>
      <c r="V29" s="71">
        <f>'[3]14th'!P3</f>
        <v>3</v>
      </c>
      <c r="W29" s="16">
        <f>'[3]14th'!Q3</f>
        <v>2</v>
      </c>
      <c r="X29" s="186">
        <f>'[3]14th'!R3</f>
        <v>2</v>
      </c>
      <c r="Y29" s="81">
        <f>'[3]14th'!S3</f>
        <v>34.5</v>
      </c>
      <c r="Z29" s="56">
        <f>'[3]14th'!T3</f>
        <v>34.5</v>
      </c>
      <c r="AA29" s="17">
        <f>'[3]14th'!U3</f>
        <v>23</v>
      </c>
      <c r="AB29" s="129">
        <f>'[3]14th'!V3</f>
        <v>23</v>
      </c>
      <c r="AC29" s="119">
        <f>'[3]14th'!W3</f>
        <v>5</v>
      </c>
      <c r="AD29" s="37">
        <f>'[3]14th'!X3</f>
        <v>5</v>
      </c>
      <c r="AE29" s="36">
        <f>'[3]14th'!Y3</f>
        <v>3</v>
      </c>
      <c r="AF29" s="124">
        <f>'[3]14th'!Z3</f>
        <v>3</v>
      </c>
      <c r="AG29" s="126" t="str">
        <f t="shared" si="3"/>
        <v>J</v>
      </c>
      <c r="AH29" s="69" t="str">
        <f t="shared" si="4"/>
        <v>J</v>
      </c>
      <c r="AI29" s="15" t="str">
        <f>'[3]14th'!$AA$3</f>
        <v>G</v>
      </c>
    </row>
    <row r="30" spans="1:35" ht="12" customHeight="1">
      <c r="A30" s="450" t="s">
        <v>119</v>
      </c>
      <c r="B30" s="451"/>
      <c r="C30" s="217">
        <f>'[4]14th'!$E$17+'[4]14th'!$F$17+'[4]14th'!$G$17</f>
        <v>1</v>
      </c>
      <c r="D30" s="319">
        <f>'[4]14th'!$H$17+'[4]14th'!$I$17+'[4]14th'!$J$17</f>
        <v>0</v>
      </c>
      <c r="E30" s="14">
        <f>'[4]14th'!B3</f>
        <v>7</v>
      </c>
      <c r="F30" s="71">
        <f>'[4]14th'!C3</f>
        <v>5</v>
      </c>
      <c r="G30" s="16">
        <f>'[4]14th'!D3</f>
        <v>6</v>
      </c>
      <c r="H30" s="325">
        <f>'[4]14th'!E3</f>
        <v>7</v>
      </c>
      <c r="I30" s="81">
        <f>'[4]14th'!F3</f>
        <v>80.5</v>
      </c>
      <c r="J30" s="56">
        <f>'[4]14th'!G3</f>
        <v>57.5</v>
      </c>
      <c r="K30" s="57">
        <f>'[4]14th'!H3</f>
        <v>69</v>
      </c>
      <c r="L30" s="121">
        <f>'[4]14th'!I3</f>
        <v>80.5</v>
      </c>
      <c r="M30" s="150">
        <f>'[4]14th'!J3</f>
        <v>5.1428571428571432</v>
      </c>
      <c r="N30" s="37">
        <f>'[4]14th'!K3</f>
        <v>7.2</v>
      </c>
      <c r="O30" s="36">
        <f>'[4]14th'!L3</f>
        <v>2.7692307692307692</v>
      </c>
      <c r="P30" s="151">
        <f>'[4]14th'!M3</f>
        <v>3</v>
      </c>
      <c r="Q30" s="165" t="str">
        <f t="shared" si="1"/>
        <v>L</v>
      </c>
      <c r="R30" s="69" t="str">
        <f t="shared" si="0"/>
        <v>J</v>
      </c>
      <c r="S30" s="69" t="str">
        <f>IF(J30="","",IF(J30&gt;=I30-8,"J",IF(J30&lt;I30-8,"L")))</f>
        <v>L</v>
      </c>
      <c r="T30" s="15" t="str">
        <f>'[4]14th'!N3</f>
        <v>A</v>
      </c>
      <c r="U30" s="14">
        <f>'[4]14th'!O3</f>
        <v>7</v>
      </c>
      <c r="V30" s="71">
        <f>'[4]14th'!P3</f>
        <v>7</v>
      </c>
      <c r="W30" s="16">
        <f>'[4]14th'!Q3</f>
        <v>3</v>
      </c>
      <c r="X30" s="186">
        <f>'[4]14th'!R3</f>
        <v>3</v>
      </c>
      <c r="Y30" s="81">
        <f>'[4]14th'!S3</f>
        <v>80.5</v>
      </c>
      <c r="Z30" s="56">
        <f>'[4]14th'!T3</f>
        <v>80.5</v>
      </c>
      <c r="AA30" s="17">
        <f>'[4]14th'!U3</f>
        <v>34.5</v>
      </c>
      <c r="AB30" s="129">
        <f>'[4]14th'!V3</f>
        <v>34.5</v>
      </c>
      <c r="AC30" s="119">
        <f>'[4]14th'!W3</f>
        <v>5.1428571428571432</v>
      </c>
      <c r="AD30" s="37">
        <f>'[4]14th'!X3</f>
        <v>5.1428571428571432</v>
      </c>
      <c r="AE30" s="36">
        <f>'[4]14th'!Y3</f>
        <v>3.6</v>
      </c>
      <c r="AF30" s="124">
        <f>'[4]14th'!Z3</f>
        <v>3.6</v>
      </c>
      <c r="AG30" s="126" t="str">
        <f>IF(Z30="","",IF(Z30&gt;=23,"J",IF(Z30&lt;23,"L")))</f>
        <v>J</v>
      </c>
      <c r="AH30" s="69" t="str">
        <f>IF(Z30="","",IF(Z30&gt;=Y30-8,"J",IF(Z30&lt;Y30-8,"L")))</f>
        <v>J</v>
      </c>
      <c r="AI30" s="15" t="str">
        <f>'[4]14th'!$AA$3</f>
        <v>G</v>
      </c>
    </row>
    <row r="31" spans="1:35" ht="12" customHeight="1">
      <c r="A31" s="450" t="s">
        <v>121</v>
      </c>
      <c r="B31" s="451"/>
      <c r="C31" s="217">
        <f>'[5]14th'!$E$17+'[5]14th'!$F$17+'[5]14th'!$G$17</f>
        <v>1</v>
      </c>
      <c r="D31" s="319">
        <f>'[5]14th'!$H$17+'[5]14th'!$I$17+'[5]14th'!$J$17</f>
        <v>1</v>
      </c>
      <c r="E31" s="14">
        <f>'[5]14th'!B3</f>
        <v>6</v>
      </c>
      <c r="F31" s="71">
        <f>'[5]14th'!C3</f>
        <v>6</v>
      </c>
      <c r="G31" s="16">
        <f>'[5]14th'!D3</f>
        <v>2</v>
      </c>
      <c r="H31" s="325">
        <f>'[5]14th'!E3</f>
        <v>2</v>
      </c>
      <c r="I31" s="81">
        <f>'[5]14th'!F3</f>
        <v>69</v>
      </c>
      <c r="J31" s="56">
        <f>'[5]14th'!G3</f>
        <v>69</v>
      </c>
      <c r="K31" s="57">
        <f>'[5]14th'!H3</f>
        <v>23</v>
      </c>
      <c r="L31" s="121">
        <f>'[5]14th'!I3</f>
        <v>23</v>
      </c>
      <c r="M31" s="150">
        <f>'[5]14th'!J3</f>
        <v>4</v>
      </c>
      <c r="N31" s="37">
        <f>'[5]14th'!K3</f>
        <v>4</v>
      </c>
      <c r="O31" s="36">
        <f>'[5]14th'!L3</f>
        <v>3</v>
      </c>
      <c r="P31" s="151">
        <f>'[5]14th'!M3</f>
        <v>3</v>
      </c>
      <c r="Q31" s="165" t="str">
        <f t="shared" si="1"/>
        <v>J</v>
      </c>
      <c r="R31" s="69" t="str">
        <f t="shared" si="0"/>
        <v>J</v>
      </c>
      <c r="S31" s="69" t="str">
        <f>IF(J31="","",IF(J31&gt;=I31-8,"J",IF(J31&lt;I31-8,"L")))</f>
        <v>J</v>
      </c>
      <c r="T31" s="15" t="str">
        <f>'[5]14th'!N3</f>
        <v>G</v>
      </c>
      <c r="U31" s="14">
        <f>'[5]14th'!O3</f>
        <v>5</v>
      </c>
      <c r="V31" s="71">
        <f>'[5]14th'!P3</f>
        <v>5</v>
      </c>
      <c r="W31" s="16">
        <f>'[5]14th'!Q3</f>
        <v>1</v>
      </c>
      <c r="X31" s="186">
        <f>'[5]14th'!R3</f>
        <v>1</v>
      </c>
      <c r="Y31" s="81">
        <f>'[5]14th'!S3</f>
        <v>57.5</v>
      </c>
      <c r="Z31" s="56">
        <f>'[5]14th'!T3</f>
        <v>57.5</v>
      </c>
      <c r="AA31" s="17">
        <f>'[5]14th'!U3</f>
        <v>11.5</v>
      </c>
      <c r="AB31" s="129">
        <f>'[5]14th'!V3</f>
        <v>11.5</v>
      </c>
      <c r="AC31" s="119">
        <f>'[5]14th'!W3</f>
        <v>4.8</v>
      </c>
      <c r="AD31" s="37">
        <f>'[5]14th'!X3</f>
        <v>4.8</v>
      </c>
      <c r="AE31" s="36">
        <f>'[5]14th'!Y3</f>
        <v>4</v>
      </c>
      <c r="AF31" s="124">
        <f>'[5]14th'!Z3</f>
        <v>4</v>
      </c>
      <c r="AG31" s="126" t="str">
        <f>IF(Z31="","",IF(Z31&gt;=23,"J",IF(Z31&lt;23,"L")))</f>
        <v>J</v>
      </c>
      <c r="AH31" s="69" t="str">
        <f>IF(Z31="","",IF(Z31&gt;=Y31-8,"J",IF(Z31&lt;Y31-8,"L")))</f>
        <v>J</v>
      </c>
      <c r="AI31" s="15" t="str">
        <f>'[5]14th'!$AA$3</f>
        <v>G</v>
      </c>
    </row>
    <row r="32" spans="1:35" ht="12" customHeight="1">
      <c r="A32" s="563" t="s">
        <v>129</v>
      </c>
      <c r="B32" s="564"/>
      <c r="C32" s="217">
        <v>1</v>
      </c>
      <c r="D32" s="319">
        <v>0</v>
      </c>
      <c r="E32" s="14">
        <f>'[6]14th'!B3</f>
        <v>2</v>
      </c>
      <c r="F32" s="315">
        <f>'[6]14th'!C3</f>
        <v>1.65</v>
      </c>
      <c r="G32" s="16">
        <f>'[6]14th'!D3</f>
        <v>3</v>
      </c>
      <c r="H32" s="314">
        <f>'[6]14th'!E3</f>
        <v>3</v>
      </c>
      <c r="I32" s="81">
        <f>'[6]14th'!F3</f>
        <v>23</v>
      </c>
      <c r="J32" s="56">
        <f>'[6]14th'!G3</f>
        <v>19</v>
      </c>
      <c r="K32" s="17">
        <f>'[6]14th'!H3</f>
        <v>34.5</v>
      </c>
      <c r="L32" s="129">
        <f>'[6]14th'!I3</f>
        <v>34.5</v>
      </c>
      <c r="M32" s="150">
        <f>'[6]14th'!J3</f>
        <v>0</v>
      </c>
      <c r="N32" s="72">
        <f>'[6]14th'!K3</f>
        <v>0</v>
      </c>
      <c r="O32" s="36">
        <f>'[6]14th'!L3</f>
        <v>0</v>
      </c>
      <c r="P32" s="187">
        <f>'[6]14th'!M3</f>
        <v>0</v>
      </c>
      <c r="Q32" s="165" t="str">
        <f>IF(D32="","",IF(D32&gt;=C32,"J",IF(D32&lt;C32,"L")))</f>
        <v>L</v>
      </c>
      <c r="R32" s="69" t="str">
        <f>IF(J32="","",IF(J32&gt;=23,"J",IF(J32&lt;23,"L")))</f>
        <v>L</v>
      </c>
      <c r="S32" s="69" t="str">
        <f>IF(J32="","",IF(J32&gt;=I32-8,"J",IF(J32&lt;I32-8,"L")))</f>
        <v>J</v>
      </c>
      <c r="T32" s="15" t="str">
        <f>'[6]14th'!N3</f>
        <v>G</v>
      </c>
      <c r="U32" s="150">
        <f>'[6]14th'!O3</f>
        <v>0</v>
      </c>
      <c r="V32" s="315">
        <f>'[6]14th'!P3</f>
        <v>0</v>
      </c>
      <c r="W32" s="16">
        <f>'[6]14th'!Q3</f>
        <v>0</v>
      </c>
      <c r="X32" s="25">
        <f>'[6]14th'!R3</f>
        <v>0</v>
      </c>
      <c r="Y32" s="81">
        <f>'[6]14th'!S3</f>
        <v>0</v>
      </c>
      <c r="Z32" s="56">
        <f>'[6]14th'!T3</f>
        <v>0</v>
      </c>
      <c r="AA32" s="17">
        <f>'[6]14th'!U3</f>
        <v>0</v>
      </c>
      <c r="AB32" s="129">
        <f>'[6]14th'!V3</f>
        <v>0</v>
      </c>
      <c r="AC32" s="119" t="e">
        <f>'[6]14th'!W3</f>
        <v>#DIV/0!</v>
      </c>
      <c r="AD32" s="72" t="e">
        <f>'[6]14th'!X3</f>
        <v>#DIV/0!</v>
      </c>
      <c r="AE32" s="36" t="e">
        <f>'[6]14th'!Y3</f>
        <v>#DIV/0!</v>
      </c>
      <c r="AF32" s="244" t="e">
        <f>'[6]14th'!Z3</f>
        <v>#DIV/0!</v>
      </c>
      <c r="AG32" s="126" t="str">
        <f>IF(Z32="","",IF(Z32&gt;=23,"J",IF(Z32&lt;23,"L")))</f>
        <v>L</v>
      </c>
      <c r="AH32" s="69" t="str">
        <f>IF(Z32="","",IF(Z32&gt;=Y32-8,"J",IF(Z32&lt;Y32-8,"L")))</f>
        <v>J</v>
      </c>
      <c r="AI32" s="15">
        <f>'[6]14th'!$AA$3</f>
        <v>0</v>
      </c>
    </row>
    <row r="33" spans="1:36" ht="12" customHeight="1">
      <c r="A33" s="450" t="s">
        <v>5</v>
      </c>
      <c r="B33" s="451"/>
      <c r="C33" s="217">
        <f>'[7]14th'!$E$17+'[7]14th'!$F$17+'[7]14th'!$G$17</f>
        <v>1</v>
      </c>
      <c r="D33" s="319">
        <f>'[7]14th'!$H$17+'[7]14th'!$I$17+'[7]14th'!$J$17</f>
        <v>1</v>
      </c>
      <c r="E33" s="14">
        <f>'[7]14th'!B3</f>
        <v>6</v>
      </c>
      <c r="F33" s="71">
        <f>'[7]14th'!C3</f>
        <v>6</v>
      </c>
      <c r="G33" s="16">
        <f>'[7]14th'!D3</f>
        <v>2</v>
      </c>
      <c r="H33" s="325">
        <f>'[7]14th'!E3</f>
        <v>2</v>
      </c>
      <c r="I33" s="81">
        <f>'[7]14th'!F3</f>
        <v>69</v>
      </c>
      <c r="J33" s="56">
        <f>'[7]14th'!G3</f>
        <v>69</v>
      </c>
      <c r="K33" s="57">
        <f>'[7]14th'!H3</f>
        <v>23</v>
      </c>
      <c r="L33" s="121">
        <f>'[7]14th'!I3</f>
        <v>23</v>
      </c>
      <c r="M33" s="263" t="str">
        <f>'[7]14th'!J3</f>
        <v>N/A</v>
      </c>
      <c r="N33" s="264" t="str">
        <f>'[7]14th'!K3</f>
        <v>N/A</v>
      </c>
      <c r="O33" s="264" t="str">
        <f>'[7]14th'!L3</f>
        <v>N/A</v>
      </c>
      <c r="P33" s="266" t="str">
        <f>'[7]14th'!M3</f>
        <v>N/A</v>
      </c>
      <c r="Q33" s="165" t="str">
        <f t="shared" si="1"/>
        <v>J</v>
      </c>
      <c r="R33" s="69" t="str">
        <f t="shared" si="0"/>
        <v>J</v>
      </c>
      <c r="S33" s="69" t="str">
        <f t="shared" si="2"/>
        <v>J</v>
      </c>
      <c r="T33" s="15" t="str">
        <f>'[7]14th'!N3</f>
        <v>G</v>
      </c>
      <c r="U33" s="14">
        <f>'[7]14th'!O3</f>
        <v>3</v>
      </c>
      <c r="V33" s="71">
        <f>'[7]14th'!P3</f>
        <v>3</v>
      </c>
      <c r="W33" s="16">
        <f>'[7]14th'!Q3</f>
        <v>2</v>
      </c>
      <c r="X33" s="186">
        <f>'[7]14th'!R3</f>
        <v>2</v>
      </c>
      <c r="Y33" s="81">
        <f>'[7]14th'!S3</f>
        <v>34.5</v>
      </c>
      <c r="Z33" s="56">
        <f>'[7]14th'!T3</f>
        <v>34.5</v>
      </c>
      <c r="AA33" s="17">
        <f>'[7]14th'!U3</f>
        <v>23</v>
      </c>
      <c r="AB33" s="214">
        <f>'[7]14th'!V3</f>
        <v>23</v>
      </c>
      <c r="AC33" s="321" t="str">
        <f>'[7]14th'!W3</f>
        <v>N/A</v>
      </c>
      <c r="AD33" s="264" t="str">
        <f>'[7]14th'!X3</f>
        <v>N/A</v>
      </c>
      <c r="AE33" s="264" t="str">
        <f>'[7]14th'!Y3</f>
        <v>N/A</v>
      </c>
      <c r="AF33" s="265" t="str">
        <f>'[7]14th'!Z3</f>
        <v>N/A</v>
      </c>
      <c r="AG33" s="126" t="str">
        <f t="shared" si="3"/>
        <v>J</v>
      </c>
      <c r="AH33" s="69" t="str">
        <f t="shared" si="4"/>
        <v>J</v>
      </c>
      <c r="AI33" s="15" t="str">
        <f>'[7]14th'!$AA$3</f>
        <v>G</v>
      </c>
    </row>
    <row r="34" spans="1:36" ht="12" customHeight="1">
      <c r="A34" s="450" t="s">
        <v>8</v>
      </c>
      <c r="B34" s="451"/>
      <c r="C34" s="217"/>
      <c r="D34" s="319"/>
      <c r="E34" s="14">
        <f>'[8]14th'!B3</f>
        <v>14</v>
      </c>
      <c r="F34" s="71">
        <f>'[8]14th'!C3</f>
        <v>14</v>
      </c>
      <c r="G34" s="16">
        <f>'[8]14th'!D3</f>
        <v>5</v>
      </c>
      <c r="H34" s="325">
        <f>'[8]14th'!E3</f>
        <v>5</v>
      </c>
      <c r="I34" s="81">
        <f>'[8]14th'!F3</f>
        <v>161</v>
      </c>
      <c r="J34" s="56">
        <f>'[8]14th'!G3</f>
        <v>161</v>
      </c>
      <c r="K34" s="57">
        <f>'[8]14th'!H3</f>
        <v>57.5</v>
      </c>
      <c r="L34" s="121">
        <f>'[8]14th'!I3</f>
        <v>57.5</v>
      </c>
      <c r="M34" s="263" t="str">
        <f>'[8]14th'!J3</f>
        <v>N/A</v>
      </c>
      <c r="N34" s="264" t="str">
        <f>'[8]14th'!K3</f>
        <v>N/A</v>
      </c>
      <c r="O34" s="264" t="str">
        <f>'[8]14th'!L3</f>
        <v>N/A</v>
      </c>
      <c r="P34" s="266" t="str">
        <f>'[8]14th'!M3</f>
        <v>N/A</v>
      </c>
      <c r="Q34" s="340" t="s">
        <v>120</v>
      </c>
      <c r="R34" s="69" t="str">
        <f t="shared" si="0"/>
        <v>J</v>
      </c>
      <c r="S34" s="69" t="str">
        <f t="shared" si="2"/>
        <v>J</v>
      </c>
      <c r="T34" s="15" t="str">
        <f>'[8]14th'!N3</f>
        <v>G</v>
      </c>
      <c r="U34" s="14">
        <f>'[8]14th'!O3</f>
        <v>13</v>
      </c>
      <c r="V34" s="71">
        <f>'[8]14th'!P3</f>
        <v>13</v>
      </c>
      <c r="W34" s="16">
        <f>'[8]14th'!Q3</f>
        <v>3</v>
      </c>
      <c r="X34" s="186">
        <f>'[8]14th'!R3</f>
        <v>3</v>
      </c>
      <c r="Y34" s="81">
        <f>'[8]14th'!S3</f>
        <v>149.5</v>
      </c>
      <c r="Z34" s="56">
        <f>'[8]14th'!T3</f>
        <v>149.5</v>
      </c>
      <c r="AA34" s="17">
        <f>'[8]14th'!U3</f>
        <v>34.5</v>
      </c>
      <c r="AB34" s="214">
        <f>'[8]14th'!V3</f>
        <v>34.5</v>
      </c>
      <c r="AC34" s="321" t="str">
        <f>'[8]14th'!W3</f>
        <v>N/A</v>
      </c>
      <c r="AD34" s="264" t="str">
        <f>'[8]14th'!X3</f>
        <v>N/A</v>
      </c>
      <c r="AE34" s="264" t="str">
        <f>'[8]14th'!Y3</f>
        <v>N/A</v>
      </c>
      <c r="AF34" s="265" t="str">
        <f>'[8]14th'!Z3</f>
        <v>N/A</v>
      </c>
      <c r="AG34" s="126" t="str">
        <f t="shared" si="3"/>
        <v>J</v>
      </c>
      <c r="AH34" s="69" t="str">
        <f t="shared" si="4"/>
        <v>J</v>
      </c>
      <c r="AI34" s="15" t="str">
        <f>'[8]14th'!$AA$3</f>
        <v>G</v>
      </c>
    </row>
    <row r="35" spans="1:36" ht="12" customHeight="1">
      <c r="A35" s="316" t="s">
        <v>131</v>
      </c>
      <c r="B35" s="317"/>
      <c r="C35" s="217"/>
      <c r="D35" s="319"/>
      <c r="E35" s="14">
        <f>'[9]14th'!B3</f>
        <v>6</v>
      </c>
      <c r="F35" s="301">
        <f>'[9]14th'!C3</f>
        <v>5</v>
      </c>
      <c r="G35" s="16">
        <f>'[9]14th'!D3</f>
        <v>2</v>
      </c>
      <c r="H35" s="327">
        <f>'[9]14th'!E3</f>
        <v>2</v>
      </c>
      <c r="I35" s="14">
        <f>'[9]14th'!F3</f>
        <v>69</v>
      </c>
      <c r="J35" s="301">
        <f>'[9]14th'!G3</f>
        <v>57.5</v>
      </c>
      <c r="K35" s="16">
        <f>'[9]14th'!H3</f>
        <v>23</v>
      </c>
      <c r="L35" s="304">
        <f>'[9]14th'!I3</f>
        <v>23</v>
      </c>
      <c r="M35" s="14" t="str">
        <f>'[9]14th'!J3</f>
        <v>N/A</v>
      </c>
      <c r="N35" s="16" t="str">
        <f>'[9]14th'!K3</f>
        <v>N/A</v>
      </c>
      <c r="O35" s="16" t="str">
        <f>'[9]14th'!L3</f>
        <v>N/A</v>
      </c>
      <c r="P35" s="323" t="str">
        <f>'[9]14th'!M3</f>
        <v>N/A</v>
      </c>
      <c r="Q35" s="340" t="s">
        <v>120</v>
      </c>
      <c r="R35" s="69" t="str">
        <f t="shared" si="0"/>
        <v>J</v>
      </c>
      <c r="S35" s="69" t="str">
        <f t="shared" si="2"/>
        <v>L</v>
      </c>
      <c r="T35" s="323" t="str">
        <f>'[9]14th'!N3</f>
        <v>G</v>
      </c>
      <c r="U35" s="14">
        <f>'[9]14th'!O3</f>
        <v>0</v>
      </c>
      <c r="V35" s="301">
        <f>'[9]14th'!P3</f>
        <v>0</v>
      </c>
      <c r="W35" s="16">
        <f>'[9]14th'!Q3</f>
        <v>0</v>
      </c>
      <c r="X35" s="304">
        <f>'[9]14th'!R3</f>
        <v>0</v>
      </c>
      <c r="Y35" s="14">
        <f>'[9]14th'!S3</f>
        <v>0</v>
      </c>
      <c r="Z35" s="301">
        <f>'[9]14th'!T3</f>
        <v>0</v>
      </c>
      <c r="AA35" s="16">
        <f>'[9]14th'!U3</f>
        <v>0</v>
      </c>
      <c r="AB35" s="304">
        <f>'[9]14th'!V3</f>
        <v>0</v>
      </c>
      <c r="AC35" s="217" t="str">
        <f>'[9]14th'!W3</f>
        <v>N/A</v>
      </c>
      <c r="AD35" s="16" t="str">
        <f>'[9]14th'!X3</f>
        <v>N/A</v>
      </c>
      <c r="AE35" s="16" t="str">
        <f>'[9]14th'!Y3</f>
        <v>N/A</v>
      </c>
      <c r="AF35" s="322" t="str">
        <f>'[9]14th'!Z3</f>
        <v>N/A</v>
      </c>
      <c r="AG35" s="126" t="str">
        <f t="shared" si="3"/>
        <v>L</v>
      </c>
      <c r="AH35" s="69" t="str">
        <f t="shared" si="4"/>
        <v>J</v>
      </c>
      <c r="AI35" s="323" t="str">
        <f>'[9]14th'!AA3</f>
        <v>Closed</v>
      </c>
    </row>
    <row r="36" spans="1:36" ht="12" customHeight="1">
      <c r="A36" s="450" t="s">
        <v>67</v>
      </c>
      <c r="B36" s="451"/>
      <c r="C36" s="217"/>
      <c r="D36" s="319"/>
      <c r="E36" s="14">
        <f>'[10]14th'!B3</f>
        <v>5</v>
      </c>
      <c r="F36" s="71">
        <f>'[10]14th'!C3</f>
        <v>4</v>
      </c>
      <c r="G36" s="16">
        <f>'[10]14th'!D3</f>
        <v>1</v>
      </c>
      <c r="H36" s="325">
        <f>'[10]14th'!E3</f>
        <v>0</v>
      </c>
      <c r="I36" s="81">
        <f>'[10]14th'!F3</f>
        <v>53.5</v>
      </c>
      <c r="J36" s="56">
        <f>'[10]14th'!G3</f>
        <v>46</v>
      </c>
      <c r="K36" s="57">
        <f>'[10]14th'!H3</f>
        <v>11.5</v>
      </c>
      <c r="L36" s="121">
        <f>'[10]14th'!I3</f>
        <v>0</v>
      </c>
      <c r="M36" s="263" t="str">
        <f>'[10]14th'!J3</f>
        <v>N/A</v>
      </c>
      <c r="N36" s="264" t="str">
        <f>'[10]14th'!K3</f>
        <v>N/A</v>
      </c>
      <c r="O36" s="264" t="str">
        <f>'[10]14th'!L3</f>
        <v>N/A</v>
      </c>
      <c r="P36" s="266" t="str">
        <f>'[10]14th'!M3</f>
        <v>N/A</v>
      </c>
      <c r="Q36" s="340" t="s">
        <v>120</v>
      </c>
      <c r="R36" s="69" t="str">
        <f t="shared" si="0"/>
        <v>J</v>
      </c>
      <c r="S36" s="69" t="str">
        <f t="shared" si="2"/>
        <v>J</v>
      </c>
      <c r="T36" s="15" t="str">
        <f>'[10]14th'!N3</f>
        <v>G</v>
      </c>
      <c r="U36" s="14">
        <f>'[10]14th'!O3</f>
        <v>1</v>
      </c>
      <c r="V36" s="71">
        <f>'[10]14th'!P3</f>
        <v>1</v>
      </c>
      <c r="W36" s="16">
        <f>'[10]14th'!Q3</f>
        <v>0</v>
      </c>
      <c r="X36" s="186">
        <f>'[10]14th'!R3</f>
        <v>0</v>
      </c>
      <c r="Y36" s="81">
        <f>'[10]14th'!S3</f>
        <v>11.5</v>
      </c>
      <c r="Z36" s="56">
        <f>'[10]14th'!T3</f>
        <v>11.5</v>
      </c>
      <c r="AA36" s="17">
        <f>'[10]14th'!U3</f>
        <v>0</v>
      </c>
      <c r="AB36" s="214">
        <f>'[10]14th'!V3</f>
        <v>0</v>
      </c>
      <c r="AC36" s="321" t="str">
        <f>'[10]14th'!W3</f>
        <v>N/A</v>
      </c>
      <c r="AD36" s="264" t="str">
        <f>'[10]14th'!X3</f>
        <v>N/A</v>
      </c>
      <c r="AE36" s="264" t="str">
        <f>'[10]14th'!Y3</f>
        <v>N/A</v>
      </c>
      <c r="AF36" s="265" t="str">
        <f>'[10]14th'!Z3</f>
        <v>N/A</v>
      </c>
      <c r="AG36" s="263" t="s">
        <v>120</v>
      </c>
      <c r="AH36" s="69" t="str">
        <f t="shared" si="4"/>
        <v>J</v>
      </c>
      <c r="AI36" s="15" t="str">
        <f>'[10]14th'!$AA$3</f>
        <v>G</v>
      </c>
    </row>
    <row r="37" spans="1:36" ht="12" customHeight="1" thickBot="1">
      <c r="A37" s="448" t="s">
        <v>9</v>
      </c>
      <c r="B37" s="449"/>
      <c r="C37" s="218"/>
      <c r="D37" s="320"/>
      <c r="E37" s="22">
        <f>'[11]14th'!B3</f>
        <v>2</v>
      </c>
      <c r="F37" s="277">
        <f>'[11]14th'!C3</f>
        <v>2</v>
      </c>
      <c r="G37" s="24">
        <f>'[11]14th'!D3</f>
        <v>0</v>
      </c>
      <c r="H37" s="326">
        <f>'[11]14th'!E3</f>
        <v>0</v>
      </c>
      <c r="I37" s="83">
        <f>'[11]14th'!F3</f>
        <v>23</v>
      </c>
      <c r="J37" s="58">
        <f>'[11]14th'!G3</f>
        <v>23</v>
      </c>
      <c r="K37" s="59">
        <f>'[11]14th'!H3</f>
        <v>0</v>
      </c>
      <c r="L37" s="122">
        <f>'[11]14th'!I3</f>
        <v>0</v>
      </c>
      <c r="M37" s="280" t="str">
        <f>'[11]14th'!J3</f>
        <v>N/A</v>
      </c>
      <c r="N37" s="281" t="str">
        <f>'[11]14th'!K3</f>
        <v>N/A</v>
      </c>
      <c r="O37" s="281" t="str">
        <f>'[11]14th'!L3</f>
        <v>N/A</v>
      </c>
      <c r="P37" s="285" t="str">
        <f>'[11]14th'!M3</f>
        <v>N/A</v>
      </c>
      <c r="Q37" s="286" t="s">
        <v>120</v>
      </c>
      <c r="R37" s="70" t="str">
        <f t="shared" si="0"/>
        <v>J</v>
      </c>
      <c r="S37" s="70" t="str">
        <f t="shared" si="2"/>
        <v>J</v>
      </c>
      <c r="T37" s="21" t="str">
        <f>'[11]14th'!N3</f>
        <v>G</v>
      </c>
      <c r="U37" s="22">
        <f>'[11]14th'!O3</f>
        <v>0</v>
      </c>
      <c r="V37" s="277">
        <f>'[11]14th'!P3</f>
        <v>0</v>
      </c>
      <c r="W37" s="24">
        <f>'[11]14th'!Q3</f>
        <v>0</v>
      </c>
      <c r="X37" s="278">
        <f>'[11]14th'!R3</f>
        <v>0</v>
      </c>
      <c r="Y37" s="83">
        <f>'[11]14th'!S3</f>
        <v>0</v>
      </c>
      <c r="Z37" s="58">
        <f>'[11]14th'!T3</f>
        <v>0</v>
      </c>
      <c r="AA37" s="20">
        <f>'[11]14th'!U3</f>
        <v>0</v>
      </c>
      <c r="AB37" s="284">
        <f>'[11]14th'!V3</f>
        <v>0</v>
      </c>
      <c r="AC37" s="338" t="str">
        <f>'[11]14th'!W3</f>
        <v>N/A</v>
      </c>
      <c r="AD37" s="281" t="str">
        <f>'[11]14th'!X3</f>
        <v>N/A</v>
      </c>
      <c r="AE37" s="281" t="str">
        <f>'[11]14th'!Y3</f>
        <v>N/A</v>
      </c>
      <c r="AF37" s="282" t="str">
        <f>'[11]14th'!Z3</f>
        <v>N/A</v>
      </c>
      <c r="AG37" s="283" t="s">
        <v>120</v>
      </c>
      <c r="AH37" s="287" t="s">
        <v>120</v>
      </c>
      <c r="AI37" s="21" t="str">
        <f>'[11]14th'!$AA$3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'[12]14th'!$E$17+'[12]14th'!$F$17+'[12]14th'!$G$17</f>
        <v>1</v>
      </c>
      <c r="D42" s="291">
        <f>'[12]14th'!$H$17+'[12]14th'!$I$17+'[12]14th'!$J$17</f>
        <v>1</v>
      </c>
      <c r="E42" s="14">
        <f>'[12]14th'!B3</f>
        <v>3</v>
      </c>
      <c r="F42" s="71">
        <f>'[12]14th'!C3</f>
        <v>3</v>
      </c>
      <c r="G42" s="16">
        <f>'[12]14th'!D3</f>
        <v>2</v>
      </c>
      <c r="H42" s="186">
        <f>'[12]14th'!E3</f>
        <v>2</v>
      </c>
      <c r="I42" s="81">
        <f>'[12]14th'!F3</f>
        <v>34.5</v>
      </c>
      <c r="J42" s="56">
        <f>'[12]14th'!G3</f>
        <v>34.5</v>
      </c>
      <c r="K42" s="57">
        <f>'[12]14th'!H3</f>
        <v>23</v>
      </c>
      <c r="L42" s="161">
        <f>'[12]14th'!I3</f>
        <v>23</v>
      </c>
      <c r="M42" s="150">
        <f>'[12]14th'!J3</f>
        <v>6</v>
      </c>
      <c r="N42" s="37">
        <f>'[12]14th'!K3</f>
        <v>6</v>
      </c>
      <c r="O42" s="36">
        <f>'[12]14th'!L3</f>
        <v>3.6</v>
      </c>
      <c r="P42" s="124">
        <f>'[12]14th'!M3</f>
        <v>3.6</v>
      </c>
      <c r="Q42" s="289" t="str">
        <f>IF(D42="","",IF(D42&gt;=C42,"J",IF(D42&lt;C42,"L")))</f>
        <v>J</v>
      </c>
      <c r="R42" s="184" t="str">
        <f>IF(J42="","",IF(J42&gt;=23,"J",IF(J42&lt;23,"L")))</f>
        <v>J</v>
      </c>
      <c r="S42" s="184" t="str">
        <f>IF(J42="","",IF(J42&gt;=I42-8,"J",IF(J42&lt;I42-8,"L")))</f>
        <v>J</v>
      </c>
      <c r="T42" s="185" t="str">
        <f>'[12]14th'!N3</f>
        <v>G</v>
      </c>
      <c r="U42" s="14">
        <f>'[12]14th'!O3</f>
        <v>3</v>
      </c>
      <c r="V42" s="71">
        <f>'[12]14th'!P3</f>
        <v>3</v>
      </c>
      <c r="W42" s="16">
        <f>'[12]14th'!Q3</f>
        <v>1</v>
      </c>
      <c r="X42" s="186">
        <f>'[12]14th'!R3</f>
        <v>1</v>
      </c>
      <c r="Y42" s="55">
        <f>'[12]14th'!S3</f>
        <v>34.5</v>
      </c>
      <c r="Z42" s="56">
        <f>'[12]14th'!T3</f>
        <v>34.5</v>
      </c>
      <c r="AA42" s="17">
        <f>'[12]14th'!U3</f>
        <v>11.5</v>
      </c>
      <c r="AB42" s="129">
        <f>'[12]14th'!V3</f>
        <v>11.5</v>
      </c>
      <c r="AC42" s="150">
        <f>'[12]14th'!W3</f>
        <v>6</v>
      </c>
      <c r="AD42" s="37">
        <f>'[12]14th'!X3</f>
        <v>6</v>
      </c>
      <c r="AE42" s="36">
        <f>'[12]14th'!Y3</f>
        <v>4.5</v>
      </c>
      <c r="AF42" s="151">
        <f>'[12]14th'!Z3</f>
        <v>4.5</v>
      </c>
      <c r="AG42" s="165" t="str">
        <f>IF(Z42="","",IF(Z42&gt;=23,"J",IF(Z42&lt;23,"L")))</f>
        <v>J</v>
      </c>
      <c r="AH42" s="69" t="str">
        <f>IF(Z42="","",IF(Z42&gt;=Y42-8,"J",IF(Z42&lt;Y42-8,"L")))</f>
        <v>J</v>
      </c>
      <c r="AI42" s="15" t="str">
        <f>'[12]14th'!$AA$3</f>
        <v>G</v>
      </c>
    </row>
    <row r="43" spans="1:36" ht="12" customHeight="1">
      <c r="A43" s="450" t="s">
        <v>6</v>
      </c>
      <c r="B43" s="451"/>
      <c r="C43" s="217">
        <f>'[13]14th'!$E$17+'[13]14th'!$F$17+'[13]14th'!$G$17</f>
        <v>1</v>
      </c>
      <c r="D43" s="254">
        <f>'[13]14th'!$H$17+'[13]14th'!$I$17+'[13]14th'!$J$17</f>
        <v>0</v>
      </c>
      <c r="E43" s="14">
        <f>'[13]14th'!B3</f>
        <v>4</v>
      </c>
      <c r="F43" s="71">
        <f>'[13]14th'!C3</f>
        <v>4</v>
      </c>
      <c r="G43" s="16">
        <f>'[13]14th'!D3</f>
        <v>4</v>
      </c>
      <c r="H43" s="186">
        <f>'[13]14th'!E3</f>
        <v>4</v>
      </c>
      <c r="I43" s="81">
        <f>'[13]14th'!F3</f>
        <v>46</v>
      </c>
      <c r="J43" s="56">
        <f>'[13]14th'!G3</f>
        <v>46</v>
      </c>
      <c r="K43" s="57">
        <f>'[13]14th'!H3</f>
        <v>46</v>
      </c>
      <c r="L43" s="161">
        <f>'[13]14th'!I3</f>
        <v>46</v>
      </c>
      <c r="M43" s="150">
        <f>'[13]14th'!J3</f>
        <v>4</v>
      </c>
      <c r="N43" s="37">
        <f>'[13]14th'!K3</f>
        <v>4</v>
      </c>
      <c r="O43" s="36">
        <f>'[13]14th'!L3</f>
        <v>2</v>
      </c>
      <c r="P43" s="124">
        <f>'[13]14th'!M3</f>
        <v>2</v>
      </c>
      <c r="Q43" s="126" t="str">
        <f>IF(D43="","",IF(D43&gt;=C43,"J",IF(D43&lt;C43,"L")))</f>
        <v>L</v>
      </c>
      <c r="R43" s="90" t="str">
        <f>IF(J43="","",IF(J43&gt;=23,"J",IF(J43&lt;23,"L")))</f>
        <v>J</v>
      </c>
      <c r="S43" s="69" t="str">
        <f>IF(J43="","",IF(J43&gt;=I43-8,"J",IF(J43&lt;I43-8,"L")))</f>
        <v>J</v>
      </c>
      <c r="T43" s="15" t="str">
        <f>'[13]14th'!N3</f>
        <v>G</v>
      </c>
      <c r="U43" s="14">
        <f>'[13]14th'!O3</f>
        <v>4</v>
      </c>
      <c r="V43" s="71">
        <f>'[13]14th'!P3</f>
        <v>3</v>
      </c>
      <c r="W43" s="16">
        <f>'[13]14th'!Q3</f>
        <v>4</v>
      </c>
      <c r="X43" s="186">
        <f>'[13]14th'!R3</f>
        <v>5</v>
      </c>
      <c r="Y43" s="55">
        <f>'[13]14th'!S3</f>
        <v>46</v>
      </c>
      <c r="Z43" s="56">
        <f>'[13]14th'!T3</f>
        <v>34.5</v>
      </c>
      <c r="AA43" s="17">
        <f>'[13]14th'!U3</f>
        <v>46</v>
      </c>
      <c r="AB43" s="129">
        <f>'[13]14th'!V3</f>
        <v>57.5</v>
      </c>
      <c r="AC43" s="150">
        <f>'[13]14th'!W3</f>
        <v>4</v>
      </c>
      <c r="AD43" s="37">
        <f>'[13]14th'!X3</f>
        <v>5.333333333333333</v>
      </c>
      <c r="AE43" s="36">
        <f>'[13]14th'!Y3</f>
        <v>2</v>
      </c>
      <c r="AF43" s="151">
        <f>'[13]14th'!Z3</f>
        <v>2</v>
      </c>
      <c r="AG43" s="165" t="str">
        <f>IF(Z43="","",IF(Z43&gt;=23,"J",IF(Z43&lt;23,"L")))</f>
        <v>J</v>
      </c>
      <c r="AH43" s="69" t="str">
        <f>IF(Z43="","",IF(Z43&gt;=Y43-8,"J",IF(Z43&lt;Y43-8,"L")))</f>
        <v>L</v>
      </c>
      <c r="AI43" s="15" t="str">
        <f>'[13]14th'!$AA$3</f>
        <v>G</v>
      </c>
    </row>
    <row r="44" spans="1:36" ht="12" customHeight="1">
      <c r="A44" s="450" t="s">
        <v>7</v>
      </c>
      <c r="B44" s="451"/>
      <c r="C44" s="217">
        <f>'[14]14th'!$E$17+'[14]14th'!$F$17+'[14]14th'!$G$17</f>
        <v>1</v>
      </c>
      <c r="D44" s="254">
        <f>'[14]14th'!$H$17+'[14]14th'!$I$17+'[14]14th'!$J$17</f>
        <v>1</v>
      </c>
      <c r="E44" s="14">
        <f>'[14]14th'!B3</f>
        <v>3</v>
      </c>
      <c r="F44" s="71">
        <f>'[14]14th'!C3</f>
        <v>3</v>
      </c>
      <c r="G44" s="16">
        <f>'[14]14th'!D3</f>
        <v>2</v>
      </c>
      <c r="H44" s="186">
        <f>'[14]14th'!E3</f>
        <v>3</v>
      </c>
      <c r="I44" s="81">
        <f>'[14]14th'!F3</f>
        <v>34.5</v>
      </c>
      <c r="J44" s="56">
        <f>'[14]14th'!G3</f>
        <v>34.5</v>
      </c>
      <c r="K44" s="57">
        <f>'[14]14th'!H3</f>
        <v>23</v>
      </c>
      <c r="L44" s="161">
        <f>'[14]14th'!I3</f>
        <v>34.5</v>
      </c>
      <c r="M44" s="150">
        <f>'[14]14th'!J3</f>
        <v>6</v>
      </c>
      <c r="N44" s="37">
        <f>'[14]14th'!K3</f>
        <v>6</v>
      </c>
      <c r="O44" s="36">
        <f>'[14]14th'!L3</f>
        <v>3.6</v>
      </c>
      <c r="P44" s="124">
        <f>'[14]14th'!M3</f>
        <v>3</v>
      </c>
      <c r="Q44" s="126" t="str">
        <f>IF(D44="","",IF(D44&gt;=C44,"J",IF(D44&lt;C44,"L")))</f>
        <v>J</v>
      </c>
      <c r="R44" s="90" t="str">
        <f>IF(J44="","",IF(J44&gt;=23,"J",IF(J44&lt;23,"L")))</f>
        <v>J</v>
      </c>
      <c r="S44" s="69" t="str">
        <f>IF(J44="","",IF(J44&gt;=I44-8,"J",IF(J44&lt;I44-8,"L")))</f>
        <v>J</v>
      </c>
      <c r="T44" s="15" t="str">
        <f>'[14]14th'!N3</f>
        <v>G</v>
      </c>
      <c r="U44" s="14">
        <f>'[14]14th'!O3</f>
        <v>3</v>
      </c>
      <c r="V44" s="71">
        <f>'[14]14th'!P3</f>
        <v>3</v>
      </c>
      <c r="W44" s="16">
        <f>'[14]14th'!Q3</f>
        <v>1</v>
      </c>
      <c r="X44" s="186">
        <f>'[14]14th'!R3</f>
        <v>2</v>
      </c>
      <c r="Y44" s="55">
        <f>'[14]14th'!S3</f>
        <v>34.5</v>
      </c>
      <c r="Z44" s="56">
        <f>'[14]14th'!T3</f>
        <v>34.5</v>
      </c>
      <c r="AA44" s="17">
        <f>'[14]14th'!U3</f>
        <v>11.5</v>
      </c>
      <c r="AB44" s="129">
        <f>'[14]14th'!V3</f>
        <v>23</v>
      </c>
      <c r="AC44" s="150">
        <f>'[14]14th'!W3</f>
        <v>6</v>
      </c>
      <c r="AD44" s="37">
        <f>'[14]14th'!X3</f>
        <v>6</v>
      </c>
      <c r="AE44" s="36">
        <f>'[14]14th'!Y3</f>
        <v>4.5</v>
      </c>
      <c r="AF44" s="151">
        <f>'[14]14th'!Z3</f>
        <v>3.6</v>
      </c>
      <c r="AG44" s="165" t="str">
        <f>IF(Z44="","",IF(Z44&gt;=23,"J",IF(Z44&lt;23,"L")))</f>
        <v>J</v>
      </c>
      <c r="AH44" s="69" t="str">
        <f>IF(Z44="","",IF(Z44&gt;=Y44-8,"J",IF(Z44&lt;Y44-8,"L")))</f>
        <v>J</v>
      </c>
      <c r="AI44" s="15" t="str">
        <f>'[14]14th'!$AA$3</f>
        <v>G</v>
      </c>
    </row>
    <row r="45" spans="1:36" ht="12" customHeight="1">
      <c r="A45" s="450" t="s">
        <v>11</v>
      </c>
      <c r="B45" s="451"/>
      <c r="C45" s="217">
        <f>'[15]14th'!$E$17+'[15]14th'!$F$17+'[15]14th'!$G$17</f>
        <v>1</v>
      </c>
      <c r="D45" s="254">
        <f>'[15]14th'!$H$17+'[15]14th'!$I$17+'[15]14th'!$J$17</f>
        <v>1</v>
      </c>
      <c r="E45" s="14">
        <f>'[15]14th'!B3</f>
        <v>4</v>
      </c>
      <c r="F45" s="71">
        <f>'[15]14th'!C3</f>
        <v>4</v>
      </c>
      <c r="G45" s="16">
        <f>'[15]14th'!D3</f>
        <v>4</v>
      </c>
      <c r="H45" s="186">
        <f>'[15]14th'!E3</f>
        <v>4</v>
      </c>
      <c r="I45" s="81">
        <f>'[15]14th'!F3</f>
        <v>46</v>
      </c>
      <c r="J45" s="56">
        <f>'[15]14th'!G3</f>
        <v>46</v>
      </c>
      <c r="K45" s="57">
        <f>'[15]14th'!H3</f>
        <v>46</v>
      </c>
      <c r="L45" s="161">
        <f>'[15]14th'!I3</f>
        <v>46</v>
      </c>
      <c r="M45" s="150">
        <f>'[15]14th'!J3</f>
        <v>7</v>
      </c>
      <c r="N45" s="37">
        <f>'[15]14th'!K3</f>
        <v>7</v>
      </c>
      <c r="O45" s="36">
        <f>'[15]14th'!L3</f>
        <v>3.5</v>
      </c>
      <c r="P45" s="124">
        <f>'[15]14th'!M3</f>
        <v>3.5</v>
      </c>
      <c r="Q45" s="126" t="str">
        <f t="shared" si="1"/>
        <v>J</v>
      </c>
      <c r="R45" s="90" t="str">
        <f t="shared" si="0"/>
        <v>J</v>
      </c>
      <c r="S45" s="69" t="str">
        <f t="shared" si="2"/>
        <v>J</v>
      </c>
      <c r="T45" s="15" t="str">
        <f>'[15]14th'!N3</f>
        <v>A</v>
      </c>
      <c r="U45" s="14">
        <f>'[15]14th'!O3</f>
        <v>4</v>
      </c>
      <c r="V45" s="71">
        <f>'[15]14th'!P3</f>
        <v>4</v>
      </c>
      <c r="W45" s="16">
        <f>'[15]14th'!Q3</f>
        <v>3</v>
      </c>
      <c r="X45" s="186">
        <f>'[15]14th'!R3</f>
        <v>5</v>
      </c>
      <c r="Y45" s="55">
        <f>'[15]14th'!S3</f>
        <v>46</v>
      </c>
      <c r="Z45" s="56">
        <f>'[15]14th'!T3</f>
        <v>46</v>
      </c>
      <c r="AA45" s="17">
        <f>'[15]14th'!U3</f>
        <v>34.5</v>
      </c>
      <c r="AB45" s="129">
        <f>'[15]14th'!V3</f>
        <v>57.5</v>
      </c>
      <c r="AC45" s="150">
        <f>'[15]14th'!W3</f>
        <v>7</v>
      </c>
      <c r="AD45" s="37">
        <f>'[15]14th'!X3</f>
        <v>7</v>
      </c>
      <c r="AE45" s="36">
        <f>'[15]14th'!Y3</f>
        <v>4</v>
      </c>
      <c r="AF45" s="151">
        <f>'[15]14th'!Z3</f>
        <v>3.1111111111111112</v>
      </c>
      <c r="AG45" s="165" t="str">
        <f t="shared" si="3"/>
        <v>J</v>
      </c>
      <c r="AH45" s="69" t="str">
        <f t="shared" si="4"/>
        <v>J</v>
      </c>
      <c r="AI45" s="15" t="str">
        <f>'[15]14th'!$AA$3</f>
        <v>A</v>
      </c>
    </row>
    <row r="46" spans="1:36" ht="12" customHeight="1">
      <c r="A46" s="450" t="s">
        <v>10</v>
      </c>
      <c r="B46" s="451"/>
      <c r="C46" s="217">
        <f>'[16]14th'!$E$17+'[16]14th'!$F$17+'[16]14th'!$G$17</f>
        <v>2</v>
      </c>
      <c r="D46" s="254">
        <f>'[16]14th'!$H$17+'[16]14th'!$I$17+'[16]14th'!$J$17</f>
        <v>1</v>
      </c>
      <c r="E46" s="14">
        <f>'[16]14th'!B3</f>
        <v>5</v>
      </c>
      <c r="F46" s="71">
        <f>'[16]14th'!C3</f>
        <v>5</v>
      </c>
      <c r="G46" s="16">
        <f>'[16]14th'!D3</f>
        <v>6</v>
      </c>
      <c r="H46" s="186">
        <f>'[16]14th'!E3</f>
        <v>5</v>
      </c>
      <c r="I46" s="81">
        <f>'[16]14th'!F3</f>
        <v>57.5</v>
      </c>
      <c r="J46" s="56">
        <f>'[16]14th'!G3</f>
        <v>57.5</v>
      </c>
      <c r="K46" s="57">
        <f>'[16]14th'!H3</f>
        <v>69</v>
      </c>
      <c r="L46" s="161">
        <f>'[16]14th'!I3</f>
        <v>57.5</v>
      </c>
      <c r="M46" s="150">
        <f>'[16]14th'!J3</f>
        <v>6</v>
      </c>
      <c r="N46" s="37">
        <f>'[16]14th'!K3</f>
        <v>6</v>
      </c>
      <c r="O46" s="36">
        <f>'[16]14th'!L3</f>
        <v>2.7272727272727271</v>
      </c>
      <c r="P46" s="124">
        <f>'[16]14th'!M3</f>
        <v>3</v>
      </c>
      <c r="Q46" s="126" t="str">
        <f t="shared" si="1"/>
        <v>L</v>
      </c>
      <c r="R46" s="90" t="str">
        <f t="shared" si="0"/>
        <v>J</v>
      </c>
      <c r="S46" s="69" t="str">
        <f t="shared" si="2"/>
        <v>J</v>
      </c>
      <c r="T46" s="15" t="str">
        <f>'[16]14th'!N3</f>
        <v>G</v>
      </c>
      <c r="U46" s="14">
        <f>'[16]14th'!O3</f>
        <v>5</v>
      </c>
      <c r="V46" s="71">
        <f>'[16]14th'!P3</f>
        <v>4</v>
      </c>
      <c r="W46" s="16">
        <f>'[16]14th'!Q3</f>
        <v>4</v>
      </c>
      <c r="X46" s="186">
        <f>'[16]14th'!R3</f>
        <v>5</v>
      </c>
      <c r="Y46" s="55">
        <f>'[16]14th'!S3</f>
        <v>57.5</v>
      </c>
      <c r="Z46" s="56">
        <f>'[16]14th'!T3</f>
        <v>46</v>
      </c>
      <c r="AA46" s="17">
        <f>'[16]14th'!U3</f>
        <v>46</v>
      </c>
      <c r="AB46" s="129">
        <f>'[16]14th'!V3</f>
        <v>57.5</v>
      </c>
      <c r="AC46" s="150">
        <f>'[16]14th'!W3</f>
        <v>6</v>
      </c>
      <c r="AD46" s="37">
        <f>'[16]14th'!X3</f>
        <v>7.5</v>
      </c>
      <c r="AE46" s="36">
        <f>'[16]14th'!Y3</f>
        <v>3.3333333333333335</v>
      </c>
      <c r="AF46" s="151">
        <f>'[16]14th'!Z3</f>
        <v>3.3333333333333335</v>
      </c>
      <c r="AG46" s="165" t="str">
        <f t="shared" si="3"/>
        <v>J</v>
      </c>
      <c r="AH46" s="69" t="str">
        <f t="shared" si="4"/>
        <v>L</v>
      </c>
      <c r="AI46" s="15" t="str">
        <f>'[16]14th'!$AA$3</f>
        <v>G</v>
      </c>
    </row>
    <row r="47" spans="1:36" ht="12" customHeight="1">
      <c r="A47" s="450" t="s">
        <v>13</v>
      </c>
      <c r="B47" s="451"/>
      <c r="C47" s="217">
        <f>'[17]14th'!$E$17+'[17]14th'!$F$17+'[17]14th'!$G$17</f>
        <v>1</v>
      </c>
      <c r="D47" s="254">
        <f>'[17]14th'!$H$17+'[17]14th'!$I$17+'[17]14th'!$J$17</f>
        <v>1</v>
      </c>
      <c r="E47" s="14">
        <f>'[17]14th'!B3</f>
        <v>6</v>
      </c>
      <c r="F47" s="71">
        <f>'[17]14th'!C3</f>
        <v>5</v>
      </c>
      <c r="G47" s="16">
        <f>'[17]14th'!D3</f>
        <v>3</v>
      </c>
      <c r="H47" s="186">
        <f>'[17]14th'!E3</f>
        <v>3</v>
      </c>
      <c r="I47" s="81">
        <f>'[17]14th'!F3</f>
        <v>69</v>
      </c>
      <c r="J47" s="56">
        <f>'[17]14th'!G3</f>
        <v>57.5</v>
      </c>
      <c r="K47" s="57">
        <f>'[17]14th'!H3</f>
        <v>34.5</v>
      </c>
      <c r="L47" s="161">
        <f>'[17]14th'!I3</f>
        <v>34.5</v>
      </c>
      <c r="M47" s="150">
        <f>'[17]14th'!J3</f>
        <v>4.5</v>
      </c>
      <c r="N47" s="72">
        <f>'[17]14th'!K3</f>
        <v>5.4</v>
      </c>
      <c r="O47" s="36">
        <f>'[17]14th'!L3</f>
        <v>3</v>
      </c>
      <c r="P47" s="244">
        <f>'[17]14th'!M3</f>
        <v>3.375</v>
      </c>
      <c r="Q47" s="126" t="str">
        <f t="shared" si="1"/>
        <v>J</v>
      </c>
      <c r="R47" s="90" t="str">
        <f t="shared" si="0"/>
        <v>J</v>
      </c>
      <c r="S47" s="69" t="str">
        <f>IF(J47="","",IF(J47&gt;=I47-8,"J",IF(J47&lt;I47-8,"L")))</f>
        <v>L</v>
      </c>
      <c r="T47" s="15" t="str">
        <f>'[17]14th'!N3</f>
        <v>A</v>
      </c>
      <c r="U47" s="14">
        <f>'[17]14th'!O3</f>
        <v>5</v>
      </c>
      <c r="V47" s="71">
        <f>'[17]14th'!P3</f>
        <v>4</v>
      </c>
      <c r="W47" s="16">
        <f>'[17]14th'!Q3</f>
        <v>1</v>
      </c>
      <c r="X47" s="186">
        <f>'[17]14th'!R3</f>
        <v>2</v>
      </c>
      <c r="Y47" s="55">
        <f>'[17]14th'!S3</f>
        <v>57.5</v>
      </c>
      <c r="Z47" s="56">
        <f>'[17]14th'!T3</f>
        <v>46</v>
      </c>
      <c r="AA47" s="17">
        <f>'[17]14th'!U3</f>
        <v>11.5</v>
      </c>
      <c r="AB47" s="129">
        <f>'[17]14th'!V3</f>
        <v>23</v>
      </c>
      <c r="AC47" s="150">
        <f>'[17]14th'!W3</f>
        <v>5.4</v>
      </c>
      <c r="AD47" s="72">
        <f>'[17]14th'!X3</f>
        <v>6.75</v>
      </c>
      <c r="AE47" s="36">
        <f>'[17]14th'!Y3</f>
        <v>4.5</v>
      </c>
      <c r="AF47" s="187">
        <f>'[17]14th'!Z3</f>
        <v>4.5</v>
      </c>
      <c r="AG47" s="165" t="str">
        <f>IF(Z47="","",IF(Z47&gt;=23,"J",IF(Z47&lt;23,"L")))</f>
        <v>J</v>
      </c>
      <c r="AH47" s="69" t="str">
        <f>IF(Z47="","",IF(Z47&gt;=Y47-8,"J",IF(Z47&lt;Y47-8,"L")))</f>
        <v>L</v>
      </c>
      <c r="AI47" s="15" t="str">
        <f>'[17]14th'!$AA$3</f>
        <v>G</v>
      </c>
    </row>
    <row r="48" spans="1:36" ht="12" customHeight="1">
      <c r="A48" s="450" t="s">
        <v>123</v>
      </c>
      <c r="B48" s="451"/>
      <c r="C48" s="217">
        <f>'[18]14th'!$E$17+'[18]14th'!$F$17+'[18]14th'!$G$17</f>
        <v>1</v>
      </c>
      <c r="D48" s="254">
        <f>'[18]14th'!$H$17+'[18]14th'!$I$17+'[18]14th'!$J$17</f>
        <v>1</v>
      </c>
      <c r="E48" s="14">
        <f>'[18]14th'!B3</f>
        <v>7</v>
      </c>
      <c r="F48" s="71">
        <f>'[18]14th'!C3</f>
        <v>5</v>
      </c>
      <c r="G48" s="16">
        <f>'[18]14th'!D3</f>
        <v>4</v>
      </c>
      <c r="H48" s="186">
        <f>'[18]14th'!E3</f>
        <v>3</v>
      </c>
      <c r="I48" s="81">
        <f>'[18]14th'!F3</f>
        <v>76.5</v>
      </c>
      <c r="J48" s="56">
        <f>'[18]14th'!G3</f>
        <v>57.5</v>
      </c>
      <c r="K48" s="57">
        <f>'[18]14th'!H3</f>
        <v>46</v>
      </c>
      <c r="L48" s="161">
        <f>'[18]14th'!I3</f>
        <v>34.5</v>
      </c>
      <c r="M48" s="150">
        <f>'[18]14th'!J3</f>
        <v>5.5639097744360901</v>
      </c>
      <c r="N48" s="37">
        <f>'[18]14th'!K3</f>
        <v>7.4</v>
      </c>
      <c r="O48" s="36">
        <f>'[18]14th'!L3</f>
        <v>3.4741784037558685</v>
      </c>
      <c r="P48" s="124">
        <f>'[18]14th'!M3</f>
        <v>4.625</v>
      </c>
      <c r="Q48" s="126" t="str">
        <f t="shared" si="1"/>
        <v>J</v>
      </c>
      <c r="R48" s="90" t="str">
        <f t="shared" si="0"/>
        <v>J</v>
      </c>
      <c r="S48" s="69" t="str">
        <f t="shared" si="2"/>
        <v>L</v>
      </c>
      <c r="T48" s="15" t="str">
        <f>'[18]14th'!N3</f>
        <v>A</v>
      </c>
      <c r="U48" s="14">
        <f>'[18]14th'!O3</f>
        <v>6</v>
      </c>
      <c r="V48" s="71">
        <f>'[18]14th'!P3</f>
        <v>6</v>
      </c>
      <c r="W48" s="16">
        <f>'[18]14th'!Q3</f>
        <v>2</v>
      </c>
      <c r="X48" s="186">
        <f>'[18]14th'!R3</f>
        <v>2</v>
      </c>
      <c r="Y48" s="55">
        <f>'[18]14th'!S3</f>
        <v>69</v>
      </c>
      <c r="Z48" s="56">
        <f>'[18]14th'!T3</f>
        <v>69</v>
      </c>
      <c r="AA48" s="17">
        <f>'[18]14th'!U3</f>
        <v>23</v>
      </c>
      <c r="AB48" s="129">
        <f>'[18]14th'!V3</f>
        <v>23</v>
      </c>
      <c r="AC48" s="150">
        <f>'[18]14th'!W3</f>
        <v>6.166666666666667</v>
      </c>
      <c r="AD48" s="37">
        <f>'[18]14th'!X3</f>
        <v>6.166666666666667</v>
      </c>
      <c r="AE48" s="36">
        <f>'[18]14th'!Y3</f>
        <v>4.625</v>
      </c>
      <c r="AF48" s="151">
        <f>'[18]14th'!Z3</f>
        <v>4.625</v>
      </c>
      <c r="AG48" s="165" t="str">
        <f t="shared" si="3"/>
        <v>J</v>
      </c>
      <c r="AH48" s="69" t="str">
        <f t="shared" si="4"/>
        <v>J</v>
      </c>
      <c r="AI48" s="15" t="str">
        <f>'[18]14th'!$AA$3</f>
        <v>G</v>
      </c>
    </row>
    <row r="49" spans="1:35" ht="12" customHeight="1">
      <c r="A49" s="450" t="s">
        <v>12</v>
      </c>
      <c r="B49" s="451"/>
      <c r="C49" s="217">
        <f>'[19]14th'!$E$17+'[19]14th'!$F$17+'[19]14th'!$G$17</f>
        <v>1</v>
      </c>
      <c r="D49" s="254">
        <f>'[19]14th'!$H$17+'[19]14th'!$I$17+'[19]14th'!$J$17</f>
        <v>1</v>
      </c>
      <c r="E49" s="14">
        <f>'[19]14th'!B3</f>
        <v>3</v>
      </c>
      <c r="F49" s="71">
        <f>'[19]14th'!C3</f>
        <v>3</v>
      </c>
      <c r="G49" s="16">
        <f>'[19]14th'!D3</f>
        <v>2</v>
      </c>
      <c r="H49" s="186">
        <f>'[19]14th'!E3</f>
        <v>2</v>
      </c>
      <c r="I49" s="81">
        <f>'[19]14th'!F3</f>
        <v>34.5</v>
      </c>
      <c r="J49" s="56">
        <f>'[19]14th'!G3</f>
        <v>34.5</v>
      </c>
      <c r="K49" s="57">
        <f>'[19]14th'!H3</f>
        <v>23</v>
      </c>
      <c r="L49" s="161">
        <f>'[19]14th'!I3</f>
        <v>23</v>
      </c>
      <c r="M49" s="150">
        <f>'[19]14th'!J3</f>
        <v>6.666666666666667</v>
      </c>
      <c r="N49" s="72">
        <f>'[19]14th'!K3</f>
        <v>6.666666666666667</v>
      </c>
      <c r="O49" s="36">
        <f>'[19]14th'!L3</f>
        <v>4</v>
      </c>
      <c r="P49" s="244">
        <f>'[19]14th'!M3</f>
        <v>4</v>
      </c>
      <c r="Q49" s="126" t="str">
        <f t="shared" si="1"/>
        <v>J</v>
      </c>
      <c r="R49" s="90" t="str">
        <f t="shared" si="0"/>
        <v>J</v>
      </c>
      <c r="S49" s="69" t="str">
        <f>IF(J49="","",IF(J49&gt;=I49-8,"J",IF(J49&lt;I49-8,"L")))</f>
        <v>J</v>
      </c>
      <c r="T49" s="15" t="str">
        <f>'[19]14th'!N3</f>
        <v>G</v>
      </c>
      <c r="U49" s="14">
        <f>'[19]14th'!O3</f>
        <v>3</v>
      </c>
      <c r="V49" s="71">
        <f>'[19]14th'!P3</f>
        <v>3</v>
      </c>
      <c r="W49" s="16">
        <f>'[19]14th'!Q3</f>
        <v>1</v>
      </c>
      <c r="X49" s="186">
        <f>'[19]14th'!R3</f>
        <v>1</v>
      </c>
      <c r="Y49" s="55">
        <f>'[19]14th'!S3</f>
        <v>34.5</v>
      </c>
      <c r="Z49" s="56">
        <f>'[19]14th'!T3</f>
        <v>34.5</v>
      </c>
      <c r="AA49" s="17">
        <f>'[19]14th'!U3</f>
        <v>11.5</v>
      </c>
      <c r="AB49" s="129">
        <f>'[19]14th'!V3</f>
        <v>11.5</v>
      </c>
      <c r="AC49" s="150">
        <f>'[19]14th'!W3</f>
        <v>6.666666666666667</v>
      </c>
      <c r="AD49" s="72">
        <f>'[19]14th'!X3</f>
        <v>6.666666666666667</v>
      </c>
      <c r="AE49" s="36">
        <f>'[19]14th'!Y3</f>
        <v>5</v>
      </c>
      <c r="AF49" s="187">
        <f>'[19]14th'!Z3</f>
        <v>5</v>
      </c>
      <c r="AG49" s="165" t="str">
        <f>IF(Z49="","",IF(Z49&gt;=23,"J",IF(Z49&lt;23,"L")))</f>
        <v>J</v>
      </c>
      <c r="AH49" s="69" t="str">
        <f>IF(Z49="","",IF(Z49&gt;=Y49-8,"J",IF(Z49&lt;Y49-8,"L")))</f>
        <v>J</v>
      </c>
      <c r="AI49" s="15" t="str">
        <f>'[19]14th'!$AA$3</f>
        <v>G</v>
      </c>
    </row>
    <row r="50" spans="1:35" ht="12" customHeight="1">
      <c r="A50" s="488" t="s">
        <v>118</v>
      </c>
      <c r="B50" s="489"/>
      <c r="C50" s="217">
        <f>'[20]14th'!$E$17+'[20]14th'!$F$17+'[20]14th'!$G$17</f>
        <v>1</v>
      </c>
      <c r="D50" s="254">
        <f>'[20]14th'!$H$17+'[20]14th'!$I$17+'[20]14th'!$J$17</f>
        <v>1</v>
      </c>
      <c r="E50" s="14">
        <f>'[20]14th'!B3</f>
        <v>2</v>
      </c>
      <c r="F50" s="71">
        <f>'[20]14th'!C3</f>
        <v>2</v>
      </c>
      <c r="G50" s="16">
        <f>'[20]14th'!D3</f>
        <v>2</v>
      </c>
      <c r="H50" s="186">
        <f>'[20]14th'!E3</f>
        <v>2</v>
      </c>
      <c r="I50" s="81">
        <f>'[20]14th'!F3</f>
        <v>23</v>
      </c>
      <c r="J50" s="56">
        <f>'[20]14th'!G3</f>
        <v>23</v>
      </c>
      <c r="K50" s="57">
        <f>'[20]14th'!H3</f>
        <v>23</v>
      </c>
      <c r="L50" s="161">
        <f>'[20]14th'!I3</f>
        <v>23</v>
      </c>
      <c r="M50" s="150">
        <f>'[20]14th'!J3</f>
        <v>5.5</v>
      </c>
      <c r="N50" s="37">
        <f>'[20]14th'!K3</f>
        <v>5.5</v>
      </c>
      <c r="O50" s="36">
        <f>'[20]14th'!L3</f>
        <v>2.75</v>
      </c>
      <c r="P50" s="124">
        <f>'[20]14th'!M3</f>
        <v>2.75</v>
      </c>
      <c r="Q50" s="126" t="str">
        <f t="shared" si="1"/>
        <v>J</v>
      </c>
      <c r="R50" s="90" t="str">
        <f t="shared" si="0"/>
        <v>J</v>
      </c>
      <c r="S50" s="69" t="str">
        <f>IF(J50="","",IF(J50&gt;=I50-8,"J",IF(J50&lt;I50-8,"L")))</f>
        <v>J</v>
      </c>
      <c r="T50" s="15" t="str">
        <f>'[20]14th'!N3</f>
        <v>G</v>
      </c>
      <c r="U50" s="14">
        <f>'[20]14th'!O3</f>
        <v>2</v>
      </c>
      <c r="V50" s="71">
        <f>'[20]14th'!P3</f>
        <v>2</v>
      </c>
      <c r="W50" s="16">
        <f>'[20]14th'!Q3</f>
        <v>1</v>
      </c>
      <c r="X50" s="186">
        <f>'[20]14th'!R3</f>
        <v>2</v>
      </c>
      <c r="Y50" s="55">
        <f>'[20]14th'!S3</f>
        <v>23</v>
      </c>
      <c r="Z50" s="56">
        <f>'[20]14th'!T3</f>
        <v>23</v>
      </c>
      <c r="AA50" s="17">
        <f>'[20]14th'!U3</f>
        <v>11.5</v>
      </c>
      <c r="AB50" s="129">
        <f>'[20]14th'!V3</f>
        <v>23</v>
      </c>
      <c r="AC50" s="150">
        <f>'[20]14th'!W3</f>
        <v>5.5</v>
      </c>
      <c r="AD50" s="37">
        <f>'[20]14th'!X3</f>
        <v>5.5</v>
      </c>
      <c r="AE50" s="36">
        <f>'[20]14th'!Y3</f>
        <v>3.6666666666666665</v>
      </c>
      <c r="AF50" s="151">
        <f>'[20]14th'!Z3</f>
        <v>2.75</v>
      </c>
      <c r="AG50" s="165" t="str">
        <f>IF(Z50="","",IF(Z50&gt;=23,"J",IF(Z50&lt;23,"L")))</f>
        <v>J</v>
      </c>
      <c r="AH50" s="69" t="str">
        <f>IF(Z50="","",IF(Z50&gt;=Y50-8,"J",IF(Z50&lt;Y50-8,"L")))</f>
        <v>J</v>
      </c>
      <c r="AI50" s="15" t="str">
        <f>'[20]14th'!$AA$3</f>
        <v>G</v>
      </c>
    </row>
    <row r="51" spans="1:35" ht="12" customHeight="1">
      <c r="A51" s="450" t="s">
        <v>127</v>
      </c>
      <c r="B51" s="451"/>
      <c r="C51" s="217">
        <f>'[21]14th'!$E$17+'[21]14th'!$F$17+'[21]14th'!$G$17</f>
        <v>1</v>
      </c>
      <c r="D51" s="254">
        <f>'[21]14th'!$H$17+'[21]14th'!$I$17+'[21]14th'!$J$17</f>
        <v>1</v>
      </c>
      <c r="E51" s="14">
        <f>'[21]14th'!B3</f>
        <v>3</v>
      </c>
      <c r="F51" s="71">
        <f>'[21]14th'!C3</f>
        <v>5</v>
      </c>
      <c r="G51" s="16">
        <f>'[21]14th'!D3</f>
        <v>4</v>
      </c>
      <c r="H51" s="186">
        <f>'[21]14th'!E3</f>
        <v>6</v>
      </c>
      <c r="I51" s="81">
        <f>'[21]14th'!F3</f>
        <v>34.5</v>
      </c>
      <c r="J51" s="56">
        <f>'[21]14th'!G3</f>
        <v>57.5</v>
      </c>
      <c r="K51" s="57">
        <f>'[21]14th'!H3</f>
        <v>46</v>
      </c>
      <c r="L51" s="161">
        <f>'[21]14th'!I3</f>
        <v>69</v>
      </c>
      <c r="M51" s="150">
        <f>'[21]14th'!J3</f>
        <v>12</v>
      </c>
      <c r="N51" s="37">
        <f>'[21]14th'!K3</f>
        <v>7.2</v>
      </c>
      <c r="O51" s="36">
        <f>'[21]14th'!L3</f>
        <v>5.1428571428571432</v>
      </c>
      <c r="P51" s="124">
        <f>'[21]14th'!M3</f>
        <v>3.2727272727272729</v>
      </c>
      <c r="Q51" s="126" t="str">
        <f t="shared" si="1"/>
        <v>J</v>
      </c>
      <c r="R51" s="90" t="str">
        <f t="shared" si="0"/>
        <v>J</v>
      </c>
      <c r="S51" s="69" t="str">
        <f>IF(J51="","",IF(J51&gt;=I51-8,"J",IF(J51&lt;I51-8,"L")))</f>
        <v>J</v>
      </c>
      <c r="T51" s="15" t="str">
        <f>'[21]14th'!N3</f>
        <v>G</v>
      </c>
      <c r="U51" s="14">
        <f>'[21]14th'!O3</f>
        <v>3</v>
      </c>
      <c r="V51" s="71">
        <f>'[21]14th'!P3</f>
        <v>5</v>
      </c>
      <c r="W51" s="16">
        <f>'[21]14th'!Q3</f>
        <v>4</v>
      </c>
      <c r="X51" s="186">
        <f>'[21]14th'!R3</f>
        <v>6</v>
      </c>
      <c r="Y51" s="55">
        <f>'[21]14th'!S3</f>
        <v>34.5</v>
      </c>
      <c r="Z51" s="56">
        <f>'[21]14th'!T3</f>
        <v>57.5</v>
      </c>
      <c r="AA51" s="17">
        <f>'[21]14th'!U3</f>
        <v>46</v>
      </c>
      <c r="AB51" s="129">
        <f>'[21]14th'!V3</f>
        <v>69</v>
      </c>
      <c r="AC51" s="150">
        <f>'[21]14th'!W3</f>
        <v>12</v>
      </c>
      <c r="AD51" s="37">
        <f>'[21]14th'!X3</f>
        <v>7.2</v>
      </c>
      <c r="AE51" s="36">
        <f>'[21]14th'!Y3</f>
        <v>5.1428571428571432</v>
      </c>
      <c r="AF51" s="151">
        <f>'[21]14th'!Z3</f>
        <v>3.2727272727272729</v>
      </c>
      <c r="AG51" s="165" t="str">
        <f>IF(Z51="","",IF(Z51&gt;=23,"J",IF(Z51&lt;23,"L")))</f>
        <v>J</v>
      </c>
      <c r="AH51" s="69" t="str">
        <f>IF(Z51="","",IF(Z51&gt;=Y51-8,"J",IF(Z51&lt;Y51-8,"L")))</f>
        <v>J</v>
      </c>
      <c r="AI51" s="15" t="str">
        <f>'[21]14th'!$AA$3</f>
        <v>G</v>
      </c>
    </row>
    <row r="52" spans="1:35" ht="12" customHeight="1">
      <c r="A52" s="486" t="s">
        <v>14</v>
      </c>
      <c r="B52" s="487"/>
      <c r="C52" s="217">
        <f>'[22]14th'!$E$17+'[22]14th'!$F$17+'[22]14th'!$G$17</f>
        <v>1</v>
      </c>
      <c r="D52" s="254">
        <f>'[22]14th'!$H$17+'[22]14th'!$I$17+'[22]14th'!$J$17</f>
        <v>1</v>
      </c>
      <c r="E52" s="14">
        <f>'[22]14th'!B3</f>
        <v>7</v>
      </c>
      <c r="F52" s="71">
        <f>'[22]14th'!C3</f>
        <v>5.65</v>
      </c>
      <c r="G52" s="16">
        <f>'[22]14th'!D3</f>
        <v>4</v>
      </c>
      <c r="H52" s="186">
        <f>'[22]14th'!E3</f>
        <v>4</v>
      </c>
      <c r="I52" s="81">
        <f>'[22]14th'!F3</f>
        <v>76.5</v>
      </c>
      <c r="J52" s="56">
        <f>'[22]14th'!G3</f>
        <v>65</v>
      </c>
      <c r="K52" s="57">
        <f>'[22]14th'!H3</f>
        <v>46</v>
      </c>
      <c r="L52" s="161">
        <f>'[22]14th'!I3</f>
        <v>46</v>
      </c>
      <c r="M52" s="150">
        <f>'[22]14th'!J3</f>
        <v>4.9624060150375939</v>
      </c>
      <c r="N52" s="72">
        <f>'[22]14th'!K3</f>
        <v>5.8407079646017692</v>
      </c>
      <c r="O52" s="36">
        <f>'[22]14th'!L3</f>
        <v>3.0985915492957745</v>
      </c>
      <c r="P52" s="244">
        <f>'[22]14th'!M3</f>
        <v>3.4196891191709842</v>
      </c>
      <c r="Q52" s="126" t="str">
        <f t="shared" si="1"/>
        <v>J</v>
      </c>
      <c r="R52" s="90" t="str">
        <f t="shared" si="0"/>
        <v>J</v>
      </c>
      <c r="S52" s="69" t="str">
        <f t="shared" si="2"/>
        <v>L</v>
      </c>
      <c r="T52" s="15" t="str">
        <f>'[22]14th'!N3</f>
        <v>A</v>
      </c>
      <c r="U52" s="14">
        <f>'[22]14th'!O3</f>
        <v>6</v>
      </c>
      <c r="V52" s="71">
        <f>'[22]14th'!P3</f>
        <v>6</v>
      </c>
      <c r="W52" s="16">
        <f>'[22]14th'!Q3</f>
        <v>4</v>
      </c>
      <c r="X52" s="186">
        <f>'[22]14th'!R3</f>
        <v>0</v>
      </c>
      <c r="Y52" s="55">
        <f>'[22]14th'!S3</f>
        <v>69</v>
      </c>
      <c r="Z52" s="56">
        <f>'[22]14th'!T3</f>
        <v>69</v>
      </c>
      <c r="AA52" s="17">
        <f>'[22]14th'!U3</f>
        <v>46</v>
      </c>
      <c r="AB52" s="129">
        <f>'[22]14th'!V3</f>
        <v>0</v>
      </c>
      <c r="AC52" s="150">
        <f>'[22]14th'!W3</f>
        <v>5.5</v>
      </c>
      <c r="AD52" s="72">
        <f>'[22]14th'!X3</f>
        <v>5.5</v>
      </c>
      <c r="AE52" s="36">
        <f>'[22]14th'!Y3</f>
        <v>3.3</v>
      </c>
      <c r="AF52" s="187">
        <f>'[22]14th'!Z3</f>
        <v>5.5</v>
      </c>
      <c r="AG52" s="165" t="str">
        <f t="shared" si="3"/>
        <v>J</v>
      </c>
      <c r="AH52" s="69" t="str">
        <f t="shared" si="4"/>
        <v>J</v>
      </c>
      <c r="AI52" s="15" t="str">
        <f>'[22]14th'!$AA$3</f>
        <v>G</v>
      </c>
    </row>
    <row r="53" spans="1:35" ht="12" customHeight="1" thickBot="1">
      <c r="A53" s="565" t="s">
        <v>122</v>
      </c>
      <c r="B53" s="566"/>
      <c r="C53" s="218">
        <f>'[23]14th'!$E$17+'[23]14th'!$F$17+'[23]14th'!$G$17</f>
        <v>1</v>
      </c>
      <c r="D53" s="226">
        <f>'[23]14th'!$H$17+'[23]14th'!$I$17+'[23]14th'!$J$17</f>
        <v>1</v>
      </c>
      <c r="E53" s="22">
        <f>'[23]14th'!B3</f>
        <v>3</v>
      </c>
      <c r="F53" s="255">
        <f>'[23]14th'!C3</f>
        <v>2</v>
      </c>
      <c r="G53" s="24">
        <f>'[23]14th'!D3</f>
        <v>2</v>
      </c>
      <c r="H53" s="43">
        <f>'[23]14th'!E3</f>
        <v>3</v>
      </c>
      <c r="I53" s="83">
        <f>'[23]14th'!F3</f>
        <v>34.5</v>
      </c>
      <c r="J53" s="58">
        <f>'[23]14th'!G3</f>
        <v>23</v>
      </c>
      <c r="K53" s="20">
        <f>'[23]14th'!H3</f>
        <v>23</v>
      </c>
      <c r="L53" s="58">
        <f>'[23]14th'!I3</f>
        <v>34.5</v>
      </c>
      <c r="M53" s="189">
        <f>'[23]14th'!J3</f>
        <v>5.333333333333333</v>
      </c>
      <c r="N53" s="74">
        <f>'[23]14th'!K3</f>
        <v>8</v>
      </c>
      <c r="O53" s="73">
        <f>'[23]14th'!L3</f>
        <v>3.2</v>
      </c>
      <c r="P53" s="245">
        <f>'[23]14th'!M3</f>
        <v>3.2</v>
      </c>
      <c r="Q53" s="246" t="str">
        <f t="shared" si="1"/>
        <v>J</v>
      </c>
      <c r="R53" s="288" t="str">
        <f t="shared" si="0"/>
        <v>J</v>
      </c>
      <c r="S53" s="70" t="str">
        <f t="shared" si="2"/>
        <v>L</v>
      </c>
      <c r="T53" s="21" t="str">
        <f>'[23]14th'!N3</f>
        <v>A</v>
      </c>
      <c r="U53" s="22">
        <f>'[23]14th'!O3</f>
        <v>3</v>
      </c>
      <c r="V53" s="255">
        <f>'[23]14th'!P3</f>
        <v>2</v>
      </c>
      <c r="W53" s="24">
        <f>'[23]14th'!Q3</f>
        <v>2</v>
      </c>
      <c r="X53" s="43">
        <f>'[23]14th'!R3</f>
        <v>2</v>
      </c>
      <c r="Y53" s="215">
        <f>'[23]14th'!S3</f>
        <v>34.5</v>
      </c>
      <c r="Z53" s="58">
        <f>'[23]14th'!T3</f>
        <v>23</v>
      </c>
      <c r="AA53" s="20">
        <f>'[23]14th'!U3</f>
        <v>23</v>
      </c>
      <c r="AB53" s="130">
        <f>'[23]14th'!V3</f>
        <v>23</v>
      </c>
      <c r="AC53" s="189">
        <f>'[23]14th'!W3</f>
        <v>5.333333333333333</v>
      </c>
      <c r="AD53" s="74">
        <f>'[23]14th'!X3</f>
        <v>8</v>
      </c>
      <c r="AE53" s="73">
        <f>'[23]14th'!Y3</f>
        <v>3.2</v>
      </c>
      <c r="AF53" s="190">
        <f>'[23]14th'!Z3</f>
        <v>4</v>
      </c>
      <c r="AG53" s="188" t="str">
        <f t="shared" si="3"/>
        <v>J</v>
      </c>
      <c r="AH53" s="70" t="str">
        <f t="shared" si="4"/>
        <v>L</v>
      </c>
      <c r="AI53" s="21" t="str">
        <f>'[23]14th'!$AA$3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664"/>
      <c r="F56" s="664"/>
      <c r="G56" s="664"/>
      <c r="H56" s="664"/>
      <c r="I56" s="664"/>
      <c r="J56" s="664"/>
      <c r="K56" s="664"/>
      <c r="L56" s="664"/>
      <c r="M56" s="664"/>
      <c r="N56" s="664"/>
      <c r="O56" s="664"/>
      <c r="P56" s="664"/>
      <c r="Q56" s="664"/>
      <c r="R56" s="664"/>
      <c r="S56" s="664"/>
      <c r="T56" s="665"/>
      <c r="U56" s="666" t="s">
        <v>61</v>
      </c>
      <c r="V56" s="667"/>
      <c r="W56" s="667"/>
      <c r="X56" s="667"/>
      <c r="Y56" s="667"/>
      <c r="Z56" s="667"/>
      <c r="AA56" s="667"/>
      <c r="AB56" s="667"/>
      <c r="AC56" s="524"/>
      <c r="AD56" s="524"/>
      <c r="AE56" s="524"/>
      <c r="AF56" s="524"/>
      <c r="AG56" s="524"/>
      <c r="AH56" s="524"/>
      <c r="AI56" s="525"/>
    </row>
    <row r="57" spans="1:35" ht="69" customHeight="1" thickBot="1">
      <c r="A57" s="561"/>
      <c r="B57" s="562"/>
      <c r="C57" s="135" t="s">
        <v>125</v>
      </c>
      <c r="D57" s="292" t="s">
        <v>126</v>
      </c>
      <c r="E57" s="299" t="s">
        <v>101</v>
      </c>
      <c r="F57" s="300" t="s">
        <v>102</v>
      </c>
      <c r="G57" s="300" t="s">
        <v>103</v>
      </c>
      <c r="H57" s="300" t="s">
        <v>104</v>
      </c>
      <c r="I57" s="300" t="s">
        <v>105</v>
      </c>
      <c r="J57" s="300" t="s">
        <v>106</v>
      </c>
      <c r="K57" s="300" t="s">
        <v>107</v>
      </c>
      <c r="L57" s="309" t="s">
        <v>108</v>
      </c>
      <c r="M57" s="299" t="s">
        <v>62</v>
      </c>
      <c r="N57" s="300" t="s">
        <v>63</v>
      </c>
      <c r="O57" s="300" t="s">
        <v>64</v>
      </c>
      <c r="P57" s="300" t="s">
        <v>65</v>
      </c>
      <c r="Q57" s="300" t="s">
        <v>124</v>
      </c>
      <c r="R57" s="300" t="s">
        <v>109</v>
      </c>
      <c r="S57" s="300" t="s">
        <v>111</v>
      </c>
      <c r="T57" s="311" t="s">
        <v>66</v>
      </c>
      <c r="U57" s="310" t="s">
        <v>101</v>
      </c>
      <c r="V57" s="302" t="s">
        <v>102</v>
      </c>
      <c r="W57" s="302" t="s">
        <v>103</v>
      </c>
      <c r="X57" s="302" t="s">
        <v>104</v>
      </c>
      <c r="Y57" s="302" t="s">
        <v>105</v>
      </c>
      <c r="Z57" s="302" t="s">
        <v>106</v>
      </c>
      <c r="AA57" s="302" t="s">
        <v>107</v>
      </c>
      <c r="AB57" s="303" t="s">
        <v>108</v>
      </c>
      <c r="AC57" s="140" t="s">
        <v>62</v>
      </c>
      <c r="AD57" s="97" t="s">
        <v>63</v>
      </c>
      <c r="AE57" s="97" t="s">
        <v>64</v>
      </c>
      <c r="AF57" s="139" t="s">
        <v>65</v>
      </c>
      <c r="AG57" s="96" t="s">
        <v>109</v>
      </c>
      <c r="AH57" s="97" t="s">
        <v>110</v>
      </c>
      <c r="AI57" s="98" t="s">
        <v>66</v>
      </c>
    </row>
    <row r="58" spans="1:35" ht="12" customHeight="1">
      <c r="A58" s="452" t="s">
        <v>16</v>
      </c>
      <c r="B58" s="453"/>
      <c r="C58" s="219"/>
      <c r="D58" s="305"/>
      <c r="E58" s="62">
        <f>'[24]14th'!B32</f>
        <v>2</v>
      </c>
      <c r="F58" s="63">
        <f>'[24]14th'!C32</f>
        <v>2</v>
      </c>
      <c r="G58" s="64">
        <f>'[24]14th'!D32</f>
        <v>1.65</v>
      </c>
      <c r="H58" s="63">
        <f>'[24]14th'!E32</f>
        <v>1.65</v>
      </c>
      <c r="I58" s="17">
        <f>'[24]14th'!F32</f>
        <v>23</v>
      </c>
      <c r="J58" s="56">
        <f>'[24]14th'!G32</f>
        <v>23</v>
      </c>
      <c r="K58" s="57">
        <f>'[24]14th'!H32</f>
        <v>19</v>
      </c>
      <c r="L58" s="161">
        <f>'[24]14th'!I32</f>
        <v>19</v>
      </c>
      <c r="M58" s="150">
        <f>'[24]14th'!J32</f>
        <v>7</v>
      </c>
      <c r="N58" s="37">
        <f>'[24]14th'!K32</f>
        <v>7</v>
      </c>
      <c r="O58" s="36">
        <f>'[24]14th'!L32</f>
        <v>3.8356164383561646</v>
      </c>
      <c r="P58" s="37">
        <f>'[24]14th'!M32</f>
        <v>3.8356164383561646</v>
      </c>
      <c r="Q58" s="297" t="s">
        <v>120</v>
      </c>
      <c r="R58" s="69" t="str">
        <f>IF(J58="","",IF(E58=0,"J",IF(J58&gt;=23,"J",IF(J58&lt;23,"L"))))</f>
        <v>J</v>
      </c>
      <c r="S58" s="69" t="str">
        <f t="shared" ref="S58" si="5">IF(J58="","",IF(J58&gt;=I58-8,"J",IF(J58&lt;I58-8,"L")))</f>
        <v>J</v>
      </c>
      <c r="T58" s="312" t="str">
        <f>'[24]14th'!N32</f>
        <v>G</v>
      </c>
      <c r="U58" s="220">
        <f>'[24]14th'!O32</f>
        <v>2</v>
      </c>
      <c r="V58" s="63">
        <f>'[24]14th'!P32</f>
        <v>0</v>
      </c>
      <c r="W58" s="64">
        <f>'[24]14th'!Q32</f>
        <v>1</v>
      </c>
      <c r="X58" s="63">
        <f>'[24]14th'!R32</f>
        <v>0</v>
      </c>
      <c r="Y58" s="16">
        <f>'[24]14th'!S32</f>
        <v>23</v>
      </c>
      <c r="Z58" s="301">
        <f>'[24]14th'!T32</f>
        <v>0</v>
      </c>
      <c r="AA58" s="16">
        <f>'[24]14th'!U32</f>
        <v>11.5</v>
      </c>
      <c r="AB58" s="304">
        <f>'[24]14th'!V32</f>
        <v>0</v>
      </c>
      <c r="AC58" s="118">
        <f>'[24]14th'!W32</f>
        <v>7</v>
      </c>
      <c r="AD58" s="39" t="e">
        <f>'[24]14th'!X32</f>
        <v>#DIV/0!</v>
      </c>
      <c r="AE58" s="38">
        <f>'[24]14th'!Y32</f>
        <v>4.666666666666667</v>
      </c>
      <c r="AF58" s="123" t="e">
        <f>'[24]14th'!Z32</f>
        <v>#DIV/0!</v>
      </c>
      <c r="AG58" s="125" t="str">
        <f>IF(Z58="","",IF(U58=0,"J",IF(Z58&gt;=23,"J",IF(Z58&lt;23,"L"))))</f>
        <v>L</v>
      </c>
      <c r="AH58" s="90" t="str">
        <f t="shared" ref="AH58" si="6">IF(Z58="","",IF(Z58&gt;=Y58-8,"J",IF(Z58&lt;Y58-8,"L")))</f>
        <v>L</v>
      </c>
      <c r="AI58" s="68" t="str">
        <f>'[24]14th'!$AA$32</f>
        <v>Closed</v>
      </c>
    </row>
    <row r="59" spans="1:35" ht="12" customHeight="1">
      <c r="A59" s="450" t="s">
        <v>17</v>
      </c>
      <c r="B59" s="451"/>
      <c r="C59" s="220">
        <f>'[24]14th'!$E$17+'[24]14th'!$F$17+'[24]14th'!$G$17</f>
        <v>1</v>
      </c>
      <c r="D59" s="306">
        <f>'[24]14th'!$H$17+'[24]14th'!$I$17+'[24]14th'!$J$17</f>
        <v>1</v>
      </c>
      <c r="E59" s="62">
        <f>'[24]14th'!B3</f>
        <v>4</v>
      </c>
      <c r="F59" s="63">
        <f>'[24]14th'!C3</f>
        <v>3.3</v>
      </c>
      <c r="G59" s="64">
        <f>'[24]14th'!D3</f>
        <v>2</v>
      </c>
      <c r="H59" s="63">
        <f>'[24]14th'!E3</f>
        <v>2</v>
      </c>
      <c r="I59" s="17">
        <f>'[24]14th'!F3</f>
        <v>46</v>
      </c>
      <c r="J59" s="56">
        <f>'[24]14th'!G3</f>
        <v>38</v>
      </c>
      <c r="K59" s="57">
        <f>'[24]14th'!H3</f>
        <v>23</v>
      </c>
      <c r="L59" s="161">
        <f>'[24]14th'!I3</f>
        <v>23</v>
      </c>
      <c r="M59" s="150">
        <f>'[24]14th'!J3</f>
        <v>7</v>
      </c>
      <c r="N59" s="37">
        <f>'[24]14th'!K3</f>
        <v>8.4848484848484844</v>
      </c>
      <c r="O59" s="36">
        <f>'[24]14th'!L3</f>
        <v>4.666666666666667</v>
      </c>
      <c r="P59" s="37">
        <f>'[24]14th'!M3</f>
        <v>5.2830188679245289</v>
      </c>
      <c r="Q59" s="69" t="str">
        <f t="shared" ref="Q59:Q66" si="7">IF(D59="","",IF(D59&gt;=C59,"J",IF(D59&lt;C59,"L")))</f>
        <v>J</v>
      </c>
      <c r="R59" s="69" t="str">
        <f t="shared" ref="R59:R66" si="8">IF(J59="","",IF(J59&gt;=23,"J",IF(J59&lt;23,"L")))</f>
        <v>J</v>
      </c>
      <c r="S59" s="69" t="str">
        <f t="shared" ref="S59:S65" si="9">IF(J59="","",IF(J59&gt;=I59-8,"J",IF(J59&lt;I59-8,"L")))</f>
        <v>J</v>
      </c>
      <c r="T59" s="15" t="str">
        <f>'[24]14th'!N3</f>
        <v>G</v>
      </c>
      <c r="U59" s="220">
        <f>'[24]14th'!O3</f>
        <v>3</v>
      </c>
      <c r="V59" s="63">
        <f>'[24]14th'!P3</f>
        <v>3</v>
      </c>
      <c r="W59" s="64">
        <f>'[24]14th'!Q3</f>
        <v>1</v>
      </c>
      <c r="X59" s="63">
        <f>'[24]14th'!R3</f>
        <v>1</v>
      </c>
      <c r="Y59" s="17">
        <f>'[24]14th'!S3</f>
        <v>34.5</v>
      </c>
      <c r="Z59" s="56">
        <f>'[24]14th'!T3</f>
        <v>34.5</v>
      </c>
      <c r="AA59" s="17">
        <f>'[24]14th'!U3</f>
        <v>11.5</v>
      </c>
      <c r="AB59" s="129">
        <f>'[24]14th'!V3</f>
        <v>11.5</v>
      </c>
      <c r="AC59" s="119">
        <f>'[24]14th'!W3</f>
        <v>9.3333333333333339</v>
      </c>
      <c r="AD59" s="37">
        <f>'[24]14th'!X3</f>
        <v>9.3333333333333339</v>
      </c>
      <c r="AE59" s="36">
        <f>'[24]14th'!Y3</f>
        <v>7</v>
      </c>
      <c r="AF59" s="124">
        <f>'[24]14th'!Z3</f>
        <v>7</v>
      </c>
      <c r="AG59" s="126" t="str">
        <f t="shared" ref="AG59:AG65" si="10">IF(Z59="","",IF(Z59&gt;=23,"J",IF(Z59&lt;23,"L")))</f>
        <v>J</v>
      </c>
      <c r="AH59" s="69" t="str">
        <f t="shared" ref="AH59:AH65" si="11">IF(Z59="","",IF(Z59&gt;=Y59-8,"J",IF(Z59&lt;Y59-8,"L")))</f>
        <v>J</v>
      </c>
      <c r="AI59" s="15" t="str">
        <f>'[24]14th'!$AA$3</f>
        <v>G</v>
      </c>
    </row>
    <row r="60" spans="1:35" ht="12" customHeight="1">
      <c r="A60" s="450" t="s">
        <v>21</v>
      </c>
      <c r="B60" s="451"/>
      <c r="C60" s="220">
        <f>'[25]14th'!$E$17+'[25]14th'!$F$17+'[25]14th'!$G$17</f>
        <v>1</v>
      </c>
      <c r="D60" s="306">
        <f>'[25]14th'!$H$17+'[25]14th'!$I$17+'[25]14th'!$J$17</f>
        <v>1</v>
      </c>
      <c r="E60" s="62">
        <f>'[25]14th'!B3</f>
        <v>3</v>
      </c>
      <c r="F60" s="63">
        <f>'[25]14th'!C3</f>
        <v>3</v>
      </c>
      <c r="G60" s="64">
        <f>'[25]14th'!D3</f>
        <v>3</v>
      </c>
      <c r="H60" s="63">
        <f>'[25]14th'!E3</f>
        <v>1</v>
      </c>
      <c r="I60" s="17">
        <f>'[25]14th'!F3</f>
        <v>34.5</v>
      </c>
      <c r="J60" s="56">
        <f>'[25]14th'!G3</f>
        <v>34.5</v>
      </c>
      <c r="K60" s="57">
        <f>'[25]14th'!H3</f>
        <v>34.5</v>
      </c>
      <c r="L60" s="161">
        <f>'[25]14th'!I3</f>
        <v>11.5</v>
      </c>
      <c r="M60" s="150">
        <f>'[25]14th'!J3</f>
        <v>7.333333333333333</v>
      </c>
      <c r="N60" s="37">
        <f>'[25]14th'!K3</f>
        <v>7.333333333333333</v>
      </c>
      <c r="O60" s="36">
        <f>'[25]14th'!L3</f>
        <v>3.6666666666666665</v>
      </c>
      <c r="P60" s="37">
        <f>'[25]14th'!M3</f>
        <v>5.5</v>
      </c>
      <c r="Q60" s="69" t="str">
        <f t="shared" si="7"/>
        <v>J</v>
      </c>
      <c r="R60" s="69" t="str">
        <f t="shared" si="8"/>
        <v>J</v>
      </c>
      <c r="S60" s="69" t="str">
        <f>IF(J60="","",IF(J60&gt;=I60-8,"J",IF(J60&lt;I60-8,"L")))</f>
        <v>J</v>
      </c>
      <c r="T60" s="15" t="str">
        <f>'[25]14th'!N3</f>
        <v>G</v>
      </c>
      <c r="U60" s="220">
        <f>'[25]14th'!O3</f>
        <v>3</v>
      </c>
      <c r="V60" s="63">
        <f>'[25]14th'!P3</f>
        <v>3</v>
      </c>
      <c r="W60" s="64">
        <f>'[25]14th'!Q3</f>
        <v>2</v>
      </c>
      <c r="X60" s="63">
        <f>'[25]14th'!R3</f>
        <v>2</v>
      </c>
      <c r="Y60" s="17">
        <f>'[25]14th'!S3</f>
        <v>34.5</v>
      </c>
      <c r="Z60" s="56">
        <f>'[25]14th'!T3</f>
        <v>34.5</v>
      </c>
      <c r="AA60" s="17">
        <f>'[25]14th'!U3</f>
        <v>23</v>
      </c>
      <c r="AB60" s="129">
        <f>'[25]14th'!V3</f>
        <v>23</v>
      </c>
      <c r="AC60" s="119">
        <f>'[25]14th'!W3</f>
        <v>7.333333333333333</v>
      </c>
      <c r="AD60" s="37">
        <f>'[25]14th'!X3</f>
        <v>7.333333333333333</v>
      </c>
      <c r="AE60" s="36">
        <f>'[25]14th'!Y3</f>
        <v>4.4000000000000004</v>
      </c>
      <c r="AF60" s="124">
        <f>'[25]14th'!Z3</f>
        <v>4.4000000000000004</v>
      </c>
      <c r="AG60" s="126" t="str">
        <f>IF(Z60="","",IF(Z60&gt;=23,"J",IF(Z60&lt;23,"L")))</f>
        <v>J</v>
      </c>
      <c r="AH60" s="69" t="str">
        <f>IF(Z60="","",IF(Z60&gt;=Y60-8,"J",IF(Z60&lt;Y60-8,"L")))</f>
        <v>J</v>
      </c>
      <c r="AI60" s="15" t="str">
        <f>'[25]14th'!$AA$3</f>
        <v>G</v>
      </c>
    </row>
    <row r="61" spans="1:35" ht="12" customHeight="1">
      <c r="A61" s="444" t="s">
        <v>52</v>
      </c>
      <c r="B61" s="445"/>
      <c r="C61" s="220">
        <f>'[26]14th'!$E$17+'[26]14th'!$F$17+'[26]14th'!$G$17</f>
        <v>1</v>
      </c>
      <c r="D61" s="228">
        <f>'[26]14th'!$H$17+'[26]14th'!$I$17+'[26]14th'!$J$17</f>
        <v>0</v>
      </c>
      <c r="E61" s="62">
        <f>'[26]14th'!B3</f>
        <v>4</v>
      </c>
      <c r="F61" s="63">
        <f>'[26]14th'!C3</f>
        <v>4</v>
      </c>
      <c r="G61" s="64">
        <f>'[26]14th'!D3</f>
        <v>3</v>
      </c>
      <c r="H61" s="157">
        <f>'[26]14th'!E3</f>
        <v>3</v>
      </c>
      <c r="I61" s="55">
        <f>'[26]14th'!F3</f>
        <v>46</v>
      </c>
      <c r="J61" s="56">
        <f>'[26]14th'!G3</f>
        <v>46</v>
      </c>
      <c r="K61" s="57">
        <f>'[26]14th'!H3</f>
        <v>34.5</v>
      </c>
      <c r="L61" s="161">
        <f>'[26]14th'!I3</f>
        <v>34.5</v>
      </c>
      <c r="M61" s="150">
        <f>'[26]14th'!J3</f>
        <v>7</v>
      </c>
      <c r="N61" s="37">
        <f>'[26]14th'!K3</f>
        <v>7</v>
      </c>
      <c r="O61" s="36">
        <f>'[26]14th'!L3</f>
        <v>4</v>
      </c>
      <c r="P61" s="37">
        <f>'[26]14th'!M3</f>
        <v>4</v>
      </c>
      <c r="Q61" s="69" t="str">
        <f>IF(D61="","",IF(D61&gt;=C61,"J",IF(D61&lt;C61,"L")))</f>
        <v>L</v>
      </c>
      <c r="R61" s="69" t="str">
        <f>IF(J61="","",IF(J61&gt;=23,"J",IF(J61&lt;23,"L")))</f>
        <v>J</v>
      </c>
      <c r="S61" s="69" t="str">
        <f t="shared" ref="S61" si="12">IF(J61="","",IF(J61&gt;=I61-8,"J",IF(J61&lt;I61-8,"L")))</f>
        <v>J</v>
      </c>
      <c r="T61" s="15" t="str">
        <f>'[26]14th'!N3</f>
        <v>G</v>
      </c>
      <c r="U61" s="220">
        <f>'[26]14th'!O3</f>
        <v>3</v>
      </c>
      <c r="V61" s="63">
        <f>'[26]14th'!P3</f>
        <v>3</v>
      </c>
      <c r="W61" s="64">
        <f>'[26]14th'!Q3</f>
        <v>2</v>
      </c>
      <c r="X61" s="157">
        <f>'[26]14th'!R3</f>
        <v>2</v>
      </c>
      <c r="Y61" s="55">
        <f>'[26]14th'!S3</f>
        <v>34.5</v>
      </c>
      <c r="Z61" s="56">
        <f>'[26]14th'!T3</f>
        <v>34.5</v>
      </c>
      <c r="AA61" s="17">
        <f>'[26]14th'!U3</f>
        <v>23</v>
      </c>
      <c r="AB61" s="144">
        <f>'[26]14th'!V3</f>
        <v>23</v>
      </c>
      <c r="AC61" s="150">
        <f>'[26]14th'!W3</f>
        <v>9.3333333333333339</v>
      </c>
      <c r="AD61" s="37">
        <f>'[26]14th'!X3</f>
        <v>9.3333333333333339</v>
      </c>
      <c r="AE61" s="36">
        <f>'[26]14th'!Y3</f>
        <v>5.6</v>
      </c>
      <c r="AF61" s="151">
        <f>'[26]14th'!Z3</f>
        <v>5.6</v>
      </c>
      <c r="AG61" s="165" t="str">
        <f>IF(Z61="","",IF(Z61&gt;=23,"J",IF(Z61&lt;23,"L")))</f>
        <v>J</v>
      </c>
      <c r="AH61" s="69" t="str">
        <f>IF(Z61="","",IF(Z61&gt;=Y61-8,"J",IF(Z61&lt;Y61-8,"L")))</f>
        <v>J</v>
      </c>
      <c r="AI61" s="15" t="str">
        <f>'[26]14th'!$AA$3</f>
        <v>G</v>
      </c>
    </row>
    <row r="62" spans="1:35" ht="12" customHeight="1">
      <c r="A62" s="450" t="s">
        <v>19</v>
      </c>
      <c r="B62" s="451"/>
      <c r="C62" s="220">
        <f>'[27]14th'!$E$17+'[27]14th'!$F$17+'[27]14th'!$G$17</f>
        <v>1</v>
      </c>
      <c r="D62" s="306">
        <f>'[27]14th'!$H$17+'[27]14th'!$I$17+'[27]14th'!$J$17</f>
        <v>0</v>
      </c>
      <c r="E62" s="62">
        <f>'[27]14th'!B3</f>
        <v>4</v>
      </c>
      <c r="F62" s="63">
        <f>'[27]14th'!C3</f>
        <v>3.65</v>
      </c>
      <c r="G62" s="64">
        <f>'[27]14th'!D3</f>
        <v>3</v>
      </c>
      <c r="H62" s="63">
        <f>'[27]14th'!E3</f>
        <v>3</v>
      </c>
      <c r="I62" s="17">
        <f>'[27]14th'!F3</f>
        <v>46</v>
      </c>
      <c r="J62" s="56">
        <f>'[27]14th'!G3</f>
        <v>42</v>
      </c>
      <c r="K62" s="57">
        <f>'[27]14th'!H3</f>
        <v>34.5</v>
      </c>
      <c r="L62" s="161">
        <f>'[27]14th'!I3</f>
        <v>34.5</v>
      </c>
      <c r="M62" s="150">
        <f>'[27]14th'!J3</f>
        <v>7</v>
      </c>
      <c r="N62" s="37">
        <f>'[27]14th'!K3</f>
        <v>7.6712328767123292</v>
      </c>
      <c r="O62" s="36">
        <f>'[27]14th'!L3</f>
        <v>4</v>
      </c>
      <c r="P62" s="37">
        <f>'[27]14th'!M3</f>
        <v>4.2105263157894735</v>
      </c>
      <c r="Q62" s="69" t="str">
        <f t="shared" si="7"/>
        <v>L</v>
      </c>
      <c r="R62" s="69" t="str">
        <f t="shared" si="8"/>
        <v>J</v>
      </c>
      <c r="S62" s="69" t="str">
        <f>IF(J62="","",IF(J62&gt;=I62-8,"J",IF(J62&lt;I62-8,"L")))</f>
        <v>J</v>
      </c>
      <c r="T62" s="15" t="str">
        <f>'[27]14th'!N3</f>
        <v>A</v>
      </c>
      <c r="U62" s="220">
        <f>'[27]14th'!O3</f>
        <v>4</v>
      </c>
      <c r="V62" s="63">
        <f>'[27]14th'!P3</f>
        <v>3</v>
      </c>
      <c r="W62" s="64">
        <f>'[27]14th'!Q3</f>
        <v>1</v>
      </c>
      <c r="X62" s="63">
        <f>'[27]14th'!R3</f>
        <v>1</v>
      </c>
      <c r="Y62" s="17">
        <f>'[27]14th'!S3</f>
        <v>46</v>
      </c>
      <c r="Z62" s="56">
        <f>'[27]14th'!T3</f>
        <v>34.5</v>
      </c>
      <c r="AA62" s="17">
        <f>'[27]14th'!U3</f>
        <v>11.5</v>
      </c>
      <c r="AB62" s="129">
        <f>'[27]14th'!V3</f>
        <v>11.5</v>
      </c>
      <c r="AC62" s="119">
        <f>'[27]14th'!W3</f>
        <v>7</v>
      </c>
      <c r="AD62" s="37">
        <f>'[27]14th'!X3</f>
        <v>9.3333333333333339</v>
      </c>
      <c r="AE62" s="36">
        <f>'[27]14th'!Y3</f>
        <v>5.6</v>
      </c>
      <c r="AF62" s="124">
        <f>'[27]14th'!Z3</f>
        <v>7</v>
      </c>
      <c r="AG62" s="126" t="str">
        <f>IF(Z62="","",IF(Z62&gt;=23,"J",IF(Z62&lt;23,"L")))</f>
        <v>J</v>
      </c>
      <c r="AH62" s="69" t="str">
        <f>IF(Z62="","",IF(Z62&gt;=Y62-8,"J",IF(Z62&lt;Y62-8,"L")))</f>
        <v>L</v>
      </c>
      <c r="AI62" s="15" t="str">
        <f>'[27]14th'!$AA$3</f>
        <v>G</v>
      </c>
    </row>
    <row r="63" spans="1:35" ht="12" customHeight="1">
      <c r="A63" s="450" t="s">
        <v>22</v>
      </c>
      <c r="B63" s="451"/>
      <c r="C63" s="220">
        <f>'[28]14th'!$E$17+'[28]14th'!$F$17+'[28]14th'!$G$17</f>
        <v>1</v>
      </c>
      <c r="D63" s="306">
        <f>'[28]14th'!$H$17+'[28]14th'!$I$17+'[28]14th'!$J$17</f>
        <v>1</v>
      </c>
      <c r="E63" s="62">
        <f>'[28]14th'!B3</f>
        <v>3</v>
      </c>
      <c r="F63" s="63">
        <f>'[28]14th'!C3</f>
        <v>2</v>
      </c>
      <c r="G63" s="64">
        <f>'[28]14th'!D3</f>
        <v>1</v>
      </c>
      <c r="H63" s="63">
        <f>'[28]14th'!E3</f>
        <v>2</v>
      </c>
      <c r="I63" s="17">
        <f>'[28]14th'!F3</f>
        <v>34.5</v>
      </c>
      <c r="J63" s="56">
        <f>'[28]14th'!G3</f>
        <v>23</v>
      </c>
      <c r="K63" s="57">
        <f>'[28]14th'!H3</f>
        <v>11.5</v>
      </c>
      <c r="L63" s="161">
        <f>'[28]14th'!I3</f>
        <v>23</v>
      </c>
      <c r="M63" s="150">
        <f>'[28]14th'!J3</f>
        <v>5.333333333333333</v>
      </c>
      <c r="N63" s="37">
        <f>'[28]14th'!K3</f>
        <v>8</v>
      </c>
      <c r="O63" s="36">
        <f>'[28]14th'!L3</f>
        <v>4</v>
      </c>
      <c r="P63" s="37">
        <f>'[28]14th'!M3</f>
        <v>4</v>
      </c>
      <c r="Q63" s="69" t="str">
        <f t="shared" si="7"/>
        <v>J</v>
      </c>
      <c r="R63" s="69" t="str">
        <f t="shared" si="8"/>
        <v>J</v>
      </c>
      <c r="S63" s="69" t="str">
        <f>IF(J63="","",IF(J63&gt;=I63-8,"J",IF(J63&lt;I63-8,"L")))</f>
        <v>L</v>
      </c>
      <c r="T63" s="15" t="str">
        <f>'[28]14th'!N3</f>
        <v>G</v>
      </c>
      <c r="U63" s="220">
        <f>'[28]14th'!O3</f>
        <v>2</v>
      </c>
      <c r="V63" s="63">
        <f>'[28]14th'!P3</f>
        <v>2</v>
      </c>
      <c r="W63" s="64">
        <f>'[28]14th'!Q3</f>
        <v>1</v>
      </c>
      <c r="X63" s="63">
        <f>'[28]14th'!R3</f>
        <v>1</v>
      </c>
      <c r="Y63" s="17">
        <f>'[28]14th'!S3</f>
        <v>23</v>
      </c>
      <c r="Z63" s="56">
        <f>'[28]14th'!T3</f>
        <v>23</v>
      </c>
      <c r="AA63" s="17">
        <f>'[28]14th'!U3</f>
        <v>11.5</v>
      </c>
      <c r="AB63" s="129">
        <f>'[28]14th'!V3</f>
        <v>11.5</v>
      </c>
      <c r="AC63" s="119">
        <f>'[28]14th'!W3</f>
        <v>8</v>
      </c>
      <c r="AD63" s="37">
        <f>'[28]14th'!X3</f>
        <v>8</v>
      </c>
      <c r="AE63" s="36">
        <f>'[28]14th'!Y3</f>
        <v>5.333333333333333</v>
      </c>
      <c r="AF63" s="124">
        <f>'[28]14th'!Z3</f>
        <v>5.333333333333333</v>
      </c>
      <c r="AG63" s="126" t="str">
        <f>IF(Z63="","",IF(Z63&gt;=23,"J",IF(Z63&lt;23,"L")))</f>
        <v>J</v>
      </c>
      <c r="AH63" s="69" t="str">
        <f>IF(Z63="","",IF(Z63&gt;=Y63-8,"J",IF(Z63&lt;Y63-8,"L")))</f>
        <v>J</v>
      </c>
      <c r="AI63" s="15" t="str">
        <f>'[28]14th'!$AA$3</f>
        <v>G</v>
      </c>
    </row>
    <row r="64" spans="1:35" ht="12" customHeight="1">
      <c r="A64" s="450" t="s">
        <v>18</v>
      </c>
      <c r="B64" s="451"/>
      <c r="C64" s="220">
        <f>'[29]14th'!$E$17+'[29]14th'!$F$17+'[29]14th'!$G$17</f>
        <v>1</v>
      </c>
      <c r="D64" s="306">
        <f>'[29]14th'!$H$17+'[29]14th'!$I$17+'[29]14th'!$J$17</f>
        <v>1</v>
      </c>
      <c r="E64" s="62">
        <f>'[29]14th'!B3</f>
        <v>3</v>
      </c>
      <c r="F64" s="63">
        <f>'[29]14th'!C3</f>
        <v>3</v>
      </c>
      <c r="G64" s="64">
        <f>'[29]14th'!D3</f>
        <v>2</v>
      </c>
      <c r="H64" s="63">
        <f>'[29]14th'!E3</f>
        <v>2</v>
      </c>
      <c r="I64" s="17">
        <f>'[29]14th'!F3</f>
        <v>34.5</v>
      </c>
      <c r="J64" s="56">
        <f>'[29]14th'!G3</f>
        <v>34.5</v>
      </c>
      <c r="K64" s="57">
        <f>'[29]14th'!H3</f>
        <v>23</v>
      </c>
      <c r="L64" s="161">
        <f>'[29]14th'!I3</f>
        <v>23</v>
      </c>
      <c r="M64" s="150">
        <f>'[29]14th'!J3</f>
        <v>7.333333333333333</v>
      </c>
      <c r="N64" s="37">
        <f>'[29]14th'!K3</f>
        <v>7.333333333333333</v>
      </c>
      <c r="O64" s="36">
        <f>'[29]14th'!L3</f>
        <v>4.4000000000000004</v>
      </c>
      <c r="P64" s="37">
        <f>'[29]14th'!M3</f>
        <v>4.4000000000000004</v>
      </c>
      <c r="Q64" s="69" t="str">
        <f t="shared" si="7"/>
        <v>J</v>
      </c>
      <c r="R64" s="69" t="str">
        <f t="shared" si="8"/>
        <v>J</v>
      </c>
      <c r="S64" s="69" t="str">
        <f t="shared" si="9"/>
        <v>J</v>
      </c>
      <c r="T64" s="15" t="str">
        <f>'[29]14th'!N3</f>
        <v>G</v>
      </c>
      <c r="U64" s="220">
        <f>'[29]14th'!O3</f>
        <v>3</v>
      </c>
      <c r="V64" s="63">
        <f>'[29]14th'!P3</f>
        <v>3</v>
      </c>
      <c r="W64" s="64">
        <f>'[29]14th'!Q3</f>
        <v>1</v>
      </c>
      <c r="X64" s="63">
        <f>'[29]14th'!R3</f>
        <v>2</v>
      </c>
      <c r="Y64" s="17">
        <f>'[29]14th'!S3</f>
        <v>34.5</v>
      </c>
      <c r="Z64" s="56">
        <f>'[29]14th'!T3</f>
        <v>34.5</v>
      </c>
      <c r="AA64" s="17">
        <f>'[29]14th'!U3</f>
        <v>11.5</v>
      </c>
      <c r="AB64" s="129">
        <f>'[29]14th'!V3</f>
        <v>23</v>
      </c>
      <c r="AC64" s="119">
        <f>'[29]14th'!W3</f>
        <v>7.333333333333333</v>
      </c>
      <c r="AD64" s="37">
        <f>'[29]14th'!X3</f>
        <v>7.333333333333333</v>
      </c>
      <c r="AE64" s="36">
        <f>'[29]14th'!Y3</f>
        <v>5.5</v>
      </c>
      <c r="AF64" s="124">
        <f>'[29]14th'!Z3</f>
        <v>4.4000000000000004</v>
      </c>
      <c r="AG64" s="126" t="str">
        <f t="shared" si="10"/>
        <v>J</v>
      </c>
      <c r="AH64" s="69" t="str">
        <f t="shared" si="11"/>
        <v>J</v>
      </c>
      <c r="AI64" s="15" t="str">
        <f>'[29]14th'!$AA$3</f>
        <v>G</v>
      </c>
    </row>
    <row r="65" spans="1:35" ht="12" customHeight="1">
      <c r="A65" s="450" t="s">
        <v>20</v>
      </c>
      <c r="B65" s="451"/>
      <c r="C65" s="220">
        <f>'[30]14th'!$E$17+'[30]14th'!$F$17+'[30]14th'!$G$17</f>
        <v>1</v>
      </c>
      <c r="D65" s="306">
        <f>'[30]14th'!$H$17+'[30]14th'!$I$17+'[30]14th'!$J$17</f>
        <v>1</v>
      </c>
      <c r="E65" s="62">
        <f>'[30]14th'!B3</f>
        <v>4</v>
      </c>
      <c r="F65" s="63">
        <f>'[30]14th'!C3</f>
        <v>3</v>
      </c>
      <c r="G65" s="64">
        <f>'[30]14th'!D3</f>
        <v>3</v>
      </c>
      <c r="H65" s="63">
        <f>'[30]14th'!E3</f>
        <v>4</v>
      </c>
      <c r="I65" s="17">
        <f>'[30]14th'!F3</f>
        <v>46</v>
      </c>
      <c r="J65" s="56">
        <f>'[30]14th'!G3</f>
        <v>34.5</v>
      </c>
      <c r="K65" s="57">
        <f>'[30]14th'!H3</f>
        <v>34.5</v>
      </c>
      <c r="L65" s="161">
        <f>'[30]14th'!I3</f>
        <v>46</v>
      </c>
      <c r="M65" s="150">
        <f>'[30]14th'!J3</f>
        <v>7.25</v>
      </c>
      <c r="N65" s="37">
        <f>'[30]14th'!K3</f>
        <v>9.6666666666666661</v>
      </c>
      <c r="O65" s="36">
        <f>'[30]14th'!L3</f>
        <v>4.1428571428571432</v>
      </c>
      <c r="P65" s="37">
        <f>'[30]14th'!M3</f>
        <v>4.1428571428571432</v>
      </c>
      <c r="Q65" s="69" t="str">
        <f t="shared" si="7"/>
        <v>J</v>
      </c>
      <c r="R65" s="69" t="str">
        <f t="shared" si="8"/>
        <v>J</v>
      </c>
      <c r="S65" s="69" t="str">
        <f t="shared" si="9"/>
        <v>L</v>
      </c>
      <c r="T65" s="15" t="str">
        <f>'[30]14th'!N3</f>
        <v>G</v>
      </c>
      <c r="U65" s="220">
        <f>'[30]14th'!O3</f>
        <v>3</v>
      </c>
      <c r="V65" s="63">
        <f>'[30]14th'!P3</f>
        <v>3</v>
      </c>
      <c r="W65" s="64">
        <f>'[30]14th'!Q3</f>
        <v>2</v>
      </c>
      <c r="X65" s="63">
        <f>'[30]14th'!R3</f>
        <v>4</v>
      </c>
      <c r="Y65" s="17">
        <f>'[30]14th'!S3</f>
        <v>34.5</v>
      </c>
      <c r="Z65" s="56">
        <f>'[30]14th'!T3</f>
        <v>34.5</v>
      </c>
      <c r="AA65" s="17">
        <f>'[30]14th'!U3</f>
        <v>23</v>
      </c>
      <c r="AB65" s="129">
        <f>'[30]14th'!V3</f>
        <v>46</v>
      </c>
      <c r="AC65" s="119">
        <f>'[30]14th'!W3</f>
        <v>9.6666666666666661</v>
      </c>
      <c r="AD65" s="37">
        <f>'[30]14th'!X3</f>
        <v>9.6666666666666661</v>
      </c>
      <c r="AE65" s="36">
        <f>'[30]14th'!Y3</f>
        <v>5.8</v>
      </c>
      <c r="AF65" s="124">
        <f>'[30]14th'!Z3</f>
        <v>4.1428571428571432</v>
      </c>
      <c r="AG65" s="126" t="str">
        <f t="shared" si="10"/>
        <v>J</v>
      </c>
      <c r="AH65" s="69" t="str">
        <f t="shared" si="11"/>
        <v>J</v>
      </c>
      <c r="AI65" s="15" t="str">
        <f>'[30]14th'!$AA$3</f>
        <v>G</v>
      </c>
    </row>
    <row r="66" spans="1:35" ht="12" customHeight="1">
      <c r="A66" s="446" t="s">
        <v>68</v>
      </c>
      <c r="B66" s="447"/>
      <c r="C66" s="221">
        <f>'[31]14th'!$E$17+'[31]14th'!$F$17</f>
        <v>1</v>
      </c>
      <c r="D66" s="307">
        <f>'[31]14th'!$H$17+'[31]14th'!$I$17</f>
        <v>1</v>
      </c>
      <c r="E66" s="62">
        <f>'[31]14th'!B3</f>
        <v>13</v>
      </c>
      <c r="F66" s="63">
        <f>'[31]14th'!C3</f>
        <v>12</v>
      </c>
      <c r="G66" s="64">
        <f>'[31]14th'!D3</f>
        <v>1</v>
      </c>
      <c r="H66" s="63">
        <f>'[31]14th'!E3</f>
        <v>1</v>
      </c>
      <c r="I66" s="17">
        <f>'[31]14th'!F3</f>
        <v>149.5</v>
      </c>
      <c r="J66" s="56">
        <f>'[31]14th'!G3</f>
        <v>138</v>
      </c>
      <c r="K66" s="57">
        <f>'[31]14th'!H3</f>
        <v>11.5</v>
      </c>
      <c r="L66" s="161">
        <f>'[31]14th'!I3</f>
        <v>11.5</v>
      </c>
      <c r="M66" s="313" t="str">
        <f>'[31]14th'!J3</f>
        <v>N/A</v>
      </c>
      <c r="N66" s="298" t="str">
        <f>'[31]14th'!K3</f>
        <v>N/A</v>
      </c>
      <c r="O66" s="298" t="str">
        <f>'[31]14th'!L3</f>
        <v>N/A</v>
      </c>
      <c r="P66" s="298" t="str">
        <f>'[31]14th'!M3</f>
        <v>N/A</v>
      </c>
      <c r="Q66" s="69" t="str">
        <f t="shared" si="7"/>
        <v>J</v>
      </c>
      <c r="R66" s="69" t="str">
        <f t="shared" si="8"/>
        <v>J</v>
      </c>
      <c r="S66" s="69" t="str">
        <f>IF(J66="","",IF(J66&gt;=I66-8,"J",IF(J66&lt;I66-8,"L")))</f>
        <v>L</v>
      </c>
      <c r="T66" s="15" t="str">
        <f>'[31]14th'!N3</f>
        <v>G</v>
      </c>
      <c r="U66" s="220">
        <f>'[31]14th'!O3</f>
        <v>13</v>
      </c>
      <c r="V66" s="63">
        <f>'[31]14th'!P3</f>
        <v>12</v>
      </c>
      <c r="W66" s="64">
        <f>'[31]14th'!Q3</f>
        <v>1</v>
      </c>
      <c r="X66" s="63">
        <f>'[31]14th'!R3</f>
        <v>1</v>
      </c>
      <c r="Y66" s="17">
        <f>'[31]14th'!S3</f>
        <v>149.5</v>
      </c>
      <c r="Z66" s="56">
        <f>'[31]14th'!T3</f>
        <v>138</v>
      </c>
      <c r="AA66" s="17">
        <f>'[31]14th'!U3</f>
        <v>11.5</v>
      </c>
      <c r="AB66" s="129">
        <f>'[31]14th'!V3</f>
        <v>11.5</v>
      </c>
      <c r="AC66" s="199" t="str">
        <f>'[31]14th'!W3</f>
        <v>N/A</v>
      </c>
      <c r="AD66" s="200" t="str">
        <f>'[31]14th'!X3</f>
        <v>N/A</v>
      </c>
      <c r="AE66" s="200" t="str">
        <f>'[31]14th'!Y3</f>
        <v>N/A</v>
      </c>
      <c r="AF66" s="201" t="str">
        <f>'[31]14th'!Z3</f>
        <v>N/A</v>
      </c>
      <c r="AG66" s="205" t="str">
        <f>IF(Z66="","",IF(Z66&gt;=23,"J",IF(Z66&lt;23,"L")))</f>
        <v>J</v>
      </c>
      <c r="AH66" s="206" t="str">
        <f>IF(Z66="","",IF(Z66&gt;=Y66-8,"J",IF(Z66&lt;Y66-8,"L")))</f>
        <v>L</v>
      </c>
      <c r="AI66" s="202" t="str">
        <f>'[31]14th'!$AA$3</f>
        <v>G</v>
      </c>
    </row>
    <row r="67" spans="1:35" ht="12" customHeight="1" thickBot="1">
      <c r="A67" s="448" t="s">
        <v>97</v>
      </c>
      <c r="B67" s="449"/>
      <c r="C67" s="222"/>
      <c r="D67" s="308"/>
      <c r="E67" s="65">
        <f>'[29]14th'!B37</f>
        <v>1</v>
      </c>
      <c r="F67" s="66">
        <f>'[29]14th'!C37</f>
        <v>1</v>
      </c>
      <c r="G67" s="67">
        <f>'[29]14th'!D37</f>
        <v>1</v>
      </c>
      <c r="H67" s="66">
        <f>'[29]14th'!E37</f>
        <v>1</v>
      </c>
      <c r="I67" s="20">
        <f>'[29]14th'!F37</f>
        <v>11.5</v>
      </c>
      <c r="J67" s="58">
        <f>'[29]14th'!G37</f>
        <v>11.5</v>
      </c>
      <c r="K67" s="59">
        <f>'[29]14th'!H37</f>
        <v>11.5</v>
      </c>
      <c r="L67" s="279">
        <f>'[29]14th'!I37</f>
        <v>11.5</v>
      </c>
      <c r="M67" s="207" t="str">
        <f>'[29]14th'!J37</f>
        <v>N/A</v>
      </c>
      <c r="N67" s="23" t="str">
        <f>'[29]14th'!K37</f>
        <v>N/A</v>
      </c>
      <c r="O67" s="23" t="str">
        <f>'[29]14th'!L37</f>
        <v>N/A</v>
      </c>
      <c r="P67" s="23" t="str">
        <f>'[29]14th'!M37</f>
        <v>N/A</v>
      </c>
      <c r="Q67" s="23" t="s">
        <v>120</v>
      </c>
      <c r="R67" s="23" t="s">
        <v>120</v>
      </c>
      <c r="S67" s="23" t="s">
        <v>120</v>
      </c>
      <c r="T67" s="21" t="str">
        <f>'[29]14th'!N37</f>
        <v>G</v>
      </c>
      <c r="U67" s="222">
        <f>'[29]14th'!O37</f>
        <v>1</v>
      </c>
      <c r="V67" s="66">
        <f>'[29]14th'!P37</f>
        <v>1</v>
      </c>
      <c r="W67" s="67">
        <f>'[29]14th'!Q37</f>
        <v>1</v>
      </c>
      <c r="X67" s="66">
        <f>'[29]14th'!R37</f>
        <v>1</v>
      </c>
      <c r="Y67" s="20">
        <f>'[29]14th'!S37</f>
        <v>11.5</v>
      </c>
      <c r="Z67" s="58">
        <f>'[29]14th'!T37</f>
        <v>11.5</v>
      </c>
      <c r="AA67" s="20">
        <f>'[29]14th'!U37</f>
        <v>11.5</v>
      </c>
      <c r="AB67" s="130">
        <f>'[29]14th'!V37</f>
        <v>11.5</v>
      </c>
      <c r="AC67" s="136" t="str">
        <f>'[29]14th'!W37</f>
        <v>N/A</v>
      </c>
      <c r="AD67" s="23" t="str">
        <f>'[29]14th'!X37</f>
        <v>N/A</v>
      </c>
      <c r="AE67" s="23" t="str">
        <f>'[29]14th'!Y37</f>
        <v>N/A</v>
      </c>
      <c r="AF67" s="138" t="str">
        <f>'[29]14th'!Z37</f>
        <v>N/A</v>
      </c>
      <c r="AG67" s="207" t="s">
        <v>120</v>
      </c>
      <c r="AH67" s="138" t="s">
        <v>120</v>
      </c>
      <c r="AI67" s="21" t="str">
        <f>'[29]14th'!$AA$37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'[32]14th'!$E$17+'[32]14th'!$F$17</f>
        <v>1</v>
      </c>
      <c r="D72" s="227">
        <f>'[32]14th'!$H$17+'[32]14th'!$I$17</f>
        <v>0</v>
      </c>
      <c r="E72" s="87">
        <f>'[32]14th'!A3</f>
        <v>4</v>
      </c>
      <c r="F72" s="88">
        <f>'[32]14th'!B3</f>
        <v>4</v>
      </c>
      <c r="G72" s="89">
        <f>'[32]14th'!C3</f>
        <v>1</v>
      </c>
      <c r="H72" s="156">
        <f>'[32]14th'!D3</f>
        <v>1</v>
      </c>
      <c r="I72" s="52">
        <f>'[32]14th'!E3</f>
        <v>46</v>
      </c>
      <c r="J72" s="53">
        <f>'[32]14th'!F3</f>
        <v>46</v>
      </c>
      <c r="K72" s="54">
        <f>'[32]14th'!G3</f>
        <v>11.5</v>
      </c>
      <c r="L72" s="160">
        <f>'[32]14th'!H3</f>
        <v>11.5</v>
      </c>
      <c r="M72" s="146">
        <f>'[32]14th'!I3</f>
        <v>5</v>
      </c>
      <c r="N72" s="39">
        <f>'[32]14th'!$J$3</f>
        <v>5</v>
      </c>
      <c r="O72" s="38">
        <f>'[32]14th'!L3</f>
        <v>4</v>
      </c>
      <c r="P72" s="147">
        <f>'[32]14th'!M3</f>
        <v>4</v>
      </c>
      <c r="Q72" s="205" t="str">
        <f t="shared" ref="Q72:Q73" si="13">IF(D72="","",IF(D72&gt;=C72,"J",IF(D72&lt;C72,"L")))</f>
        <v>L</v>
      </c>
      <c r="R72" s="90" t="str">
        <f>IF(J72="","",IF(J72&gt;=23,"J",IF(J72&lt;23,"L")))</f>
        <v>J</v>
      </c>
      <c r="S72" s="90" t="str">
        <f t="shared" ref="S72:S75" si="14">IF(J72="","",IF(J72&gt;=I72-8,"J",IF(J72&lt;I72-8,"L")))</f>
        <v>J</v>
      </c>
      <c r="T72" s="68" t="str">
        <f>'[32]14th'!N3</f>
        <v>G</v>
      </c>
      <c r="U72" s="87">
        <f>'[32]14th'!O3</f>
        <v>3</v>
      </c>
      <c r="V72" s="88">
        <f>'[32]14th'!P3</f>
        <v>3</v>
      </c>
      <c r="W72" s="89">
        <f>'[32]14th'!Q3</f>
        <v>1</v>
      </c>
      <c r="X72" s="156">
        <f>'[32]14th'!R3</f>
        <v>0</v>
      </c>
      <c r="Y72" s="52">
        <f>'[32]14th'!S3</f>
        <v>34.5</v>
      </c>
      <c r="Z72" s="53">
        <f>'[32]14th'!T3</f>
        <v>34.5</v>
      </c>
      <c r="AA72" s="60">
        <f>'[32]14th'!U3</f>
        <v>11.5</v>
      </c>
      <c r="AB72" s="143">
        <f>'[32]14th'!V3</f>
        <v>0</v>
      </c>
      <c r="AC72" s="146">
        <f>'[32]14th'!W3</f>
        <v>6.666666666666667</v>
      </c>
      <c r="AD72" s="39">
        <f>'[32]14th'!X3</f>
        <v>6.666666666666667</v>
      </c>
      <c r="AE72" s="38">
        <f>'[32]14th'!Z3</f>
        <v>7.666666666666667</v>
      </c>
      <c r="AF72" s="147">
        <f>'[32]14th'!AA3</f>
        <v>6.666666666666667</v>
      </c>
      <c r="AG72" s="164" t="str">
        <f t="shared" ref="AG72:AG75" si="15">IF(Z72="","",IF(Z72&gt;=23,"J",IF(Z72&lt;23,"L")))</f>
        <v>J</v>
      </c>
      <c r="AH72" s="90" t="str">
        <f t="shared" ref="AH72:AH75" si="16">IF(Z72="","",IF(Z72&gt;=Y72-8,"J",IF(Z72&lt;Y72-8,"L")))</f>
        <v>J</v>
      </c>
      <c r="AI72" s="68" t="str">
        <f>'[32]14th'!$AB$3</f>
        <v>G</v>
      </c>
    </row>
    <row r="73" spans="1:35" ht="12" customHeight="1">
      <c r="A73" s="444" t="s">
        <v>25</v>
      </c>
      <c r="B73" s="445"/>
      <c r="C73" s="220">
        <f>'[33]14th'!$E$17+'[33]14th'!$F$17</f>
        <v>1</v>
      </c>
      <c r="D73" s="228">
        <f>'[33]14th'!$H$17+'[33]14th'!$I$17</f>
        <v>0</v>
      </c>
      <c r="E73" s="62">
        <f>'[33]14th'!A3</f>
        <v>3</v>
      </c>
      <c r="F73" s="63">
        <f>'[33]14th'!B3</f>
        <v>2</v>
      </c>
      <c r="G73" s="64">
        <f>'[33]14th'!C3</f>
        <v>1</v>
      </c>
      <c r="H73" s="157">
        <f>'[33]14th'!D3</f>
        <v>1</v>
      </c>
      <c r="I73" s="55">
        <f>'[33]14th'!E3</f>
        <v>34.5</v>
      </c>
      <c r="J73" s="56">
        <f>'[33]14th'!F3</f>
        <v>23</v>
      </c>
      <c r="K73" s="57">
        <f>'[33]14th'!G3</f>
        <v>11.5</v>
      </c>
      <c r="L73" s="161">
        <f>'[33]14th'!H3</f>
        <v>11.5</v>
      </c>
      <c r="M73" s="148" t="str">
        <f>'[33]14th'!I3</f>
        <v>N/A</v>
      </c>
      <c r="N73" s="40" t="str">
        <f>'[33]14th'!J3</f>
        <v>N/A</v>
      </c>
      <c r="O73" s="40" t="str">
        <f>'[33]14th'!K3</f>
        <v>N/A</v>
      </c>
      <c r="P73" s="149" t="str">
        <f>'[33]14th'!L3</f>
        <v>N/A</v>
      </c>
      <c r="Q73" s="205" t="str">
        <f t="shared" si="13"/>
        <v>L</v>
      </c>
      <c r="R73" s="90" t="str">
        <f>IF(J73="","",IF(E73=0,"J",IF(J73&gt;=23,"J",IF(J73&lt;23,"L"))))</f>
        <v>J</v>
      </c>
      <c r="S73" s="69" t="str">
        <f>IF(J73="","",IF(J73&gt;=I73-8,"J",IF(J73&lt;I73-8,"L")))</f>
        <v>L</v>
      </c>
      <c r="T73" s="15" t="str">
        <f>'[33]14th'!M3</f>
        <v>G</v>
      </c>
      <c r="U73" s="62">
        <f>'[33]14th'!N3</f>
        <v>0</v>
      </c>
      <c r="V73" s="63">
        <f>'[33]14th'!O3</f>
        <v>0</v>
      </c>
      <c r="W73" s="64">
        <f>'[33]14th'!P3</f>
        <v>0</v>
      </c>
      <c r="X73" s="157">
        <f>'[33]14th'!Q3</f>
        <v>0</v>
      </c>
      <c r="Y73" s="55">
        <f>'[33]14th'!R3</f>
        <v>0</v>
      </c>
      <c r="Z73" s="56">
        <f>'[33]14th'!S3</f>
        <v>0</v>
      </c>
      <c r="AA73" s="17">
        <f>'[33]14th'!T3</f>
        <v>0</v>
      </c>
      <c r="AB73" s="144">
        <f>'[33]14th'!U3</f>
        <v>0</v>
      </c>
      <c r="AC73" s="148" t="str">
        <f>'[33]14th'!V3</f>
        <v>N/A</v>
      </c>
      <c r="AD73" s="40" t="str">
        <f>'[33]14th'!W3</f>
        <v>N/A</v>
      </c>
      <c r="AE73" s="40" t="str">
        <f>'[33]14th'!X3</f>
        <v>N/A</v>
      </c>
      <c r="AF73" s="149" t="str">
        <f>'[33]14th'!Y3</f>
        <v>N/A</v>
      </c>
      <c r="AG73" s="166" t="s">
        <v>120</v>
      </c>
      <c r="AH73" s="75" t="s">
        <v>120</v>
      </c>
      <c r="AI73" s="15" t="str">
        <f>'[33]14th'!$Z$3</f>
        <v>Closed</v>
      </c>
    </row>
    <row r="74" spans="1:35" ht="12" customHeight="1">
      <c r="A74" s="444" t="s">
        <v>45</v>
      </c>
      <c r="B74" s="445"/>
      <c r="C74" s="220"/>
      <c r="D74" s="228"/>
      <c r="E74" s="62">
        <f>'[34]14th'!A3</f>
        <v>6</v>
      </c>
      <c r="F74" s="63">
        <f>'[34]14th'!B3</f>
        <v>5</v>
      </c>
      <c r="G74" s="64">
        <f>'[34]14th'!C3</f>
        <v>0</v>
      </c>
      <c r="H74" s="157">
        <f>'[34]14th'!D3</f>
        <v>1</v>
      </c>
      <c r="I74" s="55">
        <f>'[34]14th'!E3</f>
        <v>69</v>
      </c>
      <c r="J74" s="56">
        <f>'[34]14th'!F3</f>
        <v>57.5</v>
      </c>
      <c r="K74" s="57">
        <f>'[34]14th'!G3</f>
        <v>0</v>
      </c>
      <c r="L74" s="161">
        <f>'[34]14th'!H3</f>
        <v>11.5</v>
      </c>
      <c r="M74" s="148" t="str">
        <f>'[34]14th'!I3</f>
        <v>N/A</v>
      </c>
      <c r="N74" s="40" t="str">
        <f>'[34]14th'!J3</f>
        <v>N/A</v>
      </c>
      <c r="O74" s="40" t="str">
        <f>'[34]14th'!K3</f>
        <v>N/A</v>
      </c>
      <c r="P74" s="149" t="str">
        <f>'[34]14th'!L3</f>
        <v>N/A</v>
      </c>
      <c r="Q74" s="166" t="s">
        <v>120</v>
      </c>
      <c r="R74" s="90" t="str">
        <f>IF(J74="","",IF(J74&gt;=23,"J",IF(J74&lt;23,"L")))</f>
        <v>J</v>
      </c>
      <c r="S74" s="69" t="str">
        <f t="shared" si="14"/>
        <v>L</v>
      </c>
      <c r="T74" s="15" t="str">
        <f>'[34]14th'!M3</f>
        <v>G</v>
      </c>
      <c r="U74" s="62">
        <f>'[34]14th'!N3</f>
        <v>5</v>
      </c>
      <c r="V74" s="63">
        <f>'[34]14th'!O3</f>
        <v>5</v>
      </c>
      <c r="W74" s="64">
        <f>'[34]14th'!P3</f>
        <v>0</v>
      </c>
      <c r="X74" s="157">
        <f>'[34]14th'!Q3</f>
        <v>0</v>
      </c>
      <c r="Y74" s="55">
        <f>'[34]14th'!R3</f>
        <v>57.5</v>
      </c>
      <c r="Z74" s="56">
        <f>'[34]14th'!S3</f>
        <v>57.5</v>
      </c>
      <c r="AA74" s="17">
        <f>'[34]14th'!T3</f>
        <v>0</v>
      </c>
      <c r="AB74" s="144">
        <f>'[34]14th'!U3</f>
        <v>0</v>
      </c>
      <c r="AC74" s="148" t="str">
        <f>'[34]14th'!V3</f>
        <v>N/A</v>
      </c>
      <c r="AD74" s="40" t="str">
        <f>'[34]14th'!W3</f>
        <v>N/A</v>
      </c>
      <c r="AE74" s="40" t="str">
        <f>'[34]14th'!X3</f>
        <v>N/A</v>
      </c>
      <c r="AF74" s="149" t="str">
        <f>'[34]14th'!Y3</f>
        <v>N/A</v>
      </c>
      <c r="AG74" s="165" t="str">
        <f t="shared" si="15"/>
        <v>J</v>
      </c>
      <c r="AH74" s="69" t="str">
        <f t="shared" si="16"/>
        <v>J</v>
      </c>
      <c r="AI74" s="15" t="str">
        <f>'[34]14th'!$Z$3</f>
        <v>G</v>
      </c>
    </row>
    <row r="75" spans="1:35" ht="12" customHeight="1">
      <c r="A75" s="444" t="s">
        <v>26</v>
      </c>
      <c r="B75" s="445"/>
      <c r="C75" s="220"/>
      <c r="D75" s="228"/>
      <c r="E75" s="62">
        <f>'[35]14th'!A3</f>
        <v>6</v>
      </c>
      <c r="F75" s="63">
        <f>'[35]14th'!B3</f>
        <v>6</v>
      </c>
      <c r="G75" s="64">
        <f>'[35]14th'!C3</f>
        <v>1</v>
      </c>
      <c r="H75" s="157">
        <f>'[35]14th'!D3</f>
        <v>1</v>
      </c>
      <c r="I75" s="55">
        <f>'[35]14th'!E3</f>
        <v>69</v>
      </c>
      <c r="J75" s="56">
        <f>'[35]14th'!F3</f>
        <v>69</v>
      </c>
      <c r="K75" s="57">
        <f>'[35]14th'!G3</f>
        <v>11.5</v>
      </c>
      <c r="L75" s="161">
        <f>'[35]14th'!H3</f>
        <v>11.5</v>
      </c>
      <c r="M75" s="148" t="str">
        <f>'[35]14th'!I3</f>
        <v>N/A</v>
      </c>
      <c r="N75" s="40" t="str">
        <f>'[35]14th'!J3</f>
        <v>N/A</v>
      </c>
      <c r="O75" s="40" t="str">
        <f>'[35]14th'!K3</f>
        <v>N/A</v>
      </c>
      <c r="P75" s="149" t="str">
        <f>'[35]14th'!L3</f>
        <v>N/A</v>
      </c>
      <c r="Q75" s="166" t="s">
        <v>120</v>
      </c>
      <c r="R75" s="90" t="str">
        <f>IF(J75="","",IF(J75&gt;=23,"J",IF(J75&lt;23,"L")))</f>
        <v>J</v>
      </c>
      <c r="S75" s="69" t="str">
        <f t="shared" si="14"/>
        <v>J</v>
      </c>
      <c r="T75" s="15" t="str">
        <f>'[35]14th'!M3</f>
        <v>G</v>
      </c>
      <c r="U75" s="62">
        <f>'[35]14th'!N3</f>
        <v>6</v>
      </c>
      <c r="V75" s="63">
        <f>'[35]14th'!O3</f>
        <v>5</v>
      </c>
      <c r="W75" s="64">
        <f>'[35]14th'!P3</f>
        <v>1</v>
      </c>
      <c r="X75" s="157">
        <f>'[35]14th'!Q3</f>
        <v>1</v>
      </c>
      <c r="Y75" s="55">
        <f>'[35]14th'!R3</f>
        <v>69</v>
      </c>
      <c r="Z75" s="56">
        <f>'[35]14th'!S3</f>
        <v>57.5</v>
      </c>
      <c r="AA75" s="17">
        <f>'[35]14th'!T3</f>
        <v>11.5</v>
      </c>
      <c r="AB75" s="144">
        <f>'[35]14th'!U3</f>
        <v>11.5</v>
      </c>
      <c r="AC75" s="148" t="str">
        <f>'[35]14th'!V3</f>
        <v>N/A</v>
      </c>
      <c r="AD75" s="40" t="str">
        <f>'[35]14th'!W3</f>
        <v>N/A</v>
      </c>
      <c r="AE75" s="40" t="str">
        <f>'[35]14th'!X3</f>
        <v>N/A</v>
      </c>
      <c r="AF75" s="149" t="str">
        <f>'[35]14th'!Y3</f>
        <v>N/A</v>
      </c>
      <c r="AG75" s="165" t="str">
        <f t="shared" si="15"/>
        <v>J</v>
      </c>
      <c r="AH75" s="69" t="str">
        <f t="shared" si="16"/>
        <v>L</v>
      </c>
      <c r="AI75" s="15" t="str">
        <f>'[35]14th'!$Z$3</f>
        <v>G</v>
      </c>
    </row>
    <row r="76" spans="1:35" ht="12" customHeight="1">
      <c r="A76" s="444" t="s">
        <v>27</v>
      </c>
      <c r="B76" s="445"/>
      <c r="C76" s="220"/>
      <c r="D76" s="228"/>
      <c r="E76" s="62">
        <f>'[36]14th'!A3</f>
        <v>0</v>
      </c>
      <c r="F76" s="63">
        <f>'[36]14th'!B3</f>
        <v>0</v>
      </c>
      <c r="G76" s="64">
        <f>'[36]14th'!C3</f>
        <v>2</v>
      </c>
      <c r="H76" s="157">
        <f>'[36]14th'!D3</f>
        <v>1</v>
      </c>
      <c r="I76" s="55">
        <f>'[36]14th'!E3</f>
        <v>0</v>
      </c>
      <c r="J76" s="56">
        <f>'[36]14th'!F3</f>
        <v>0</v>
      </c>
      <c r="K76" s="57">
        <f>'[36]14th'!G3</f>
        <v>23</v>
      </c>
      <c r="L76" s="161">
        <f>'[36]14th'!H3</f>
        <v>11.5</v>
      </c>
      <c r="M76" s="148" t="str">
        <f>'[36]14th'!I3</f>
        <v>N/A</v>
      </c>
      <c r="N76" s="40" t="str">
        <f>'[36]14th'!J3</f>
        <v>N/A</v>
      </c>
      <c r="O76" s="40" t="str">
        <f>'[36]14th'!K3</f>
        <v>N/A</v>
      </c>
      <c r="P76" s="149" t="str">
        <f>'[36]14th'!L3</f>
        <v>N/A</v>
      </c>
      <c r="Q76" s="183" t="s">
        <v>120</v>
      </c>
      <c r="R76" s="183" t="s">
        <v>120</v>
      </c>
      <c r="S76" s="75" t="s">
        <v>120</v>
      </c>
      <c r="T76" s="15" t="str">
        <f>'[36]14th'!M3</f>
        <v>A</v>
      </c>
      <c r="U76" s="62">
        <f>'[36]14th'!N3</f>
        <v>0</v>
      </c>
      <c r="V76" s="63">
        <f>'[36]14th'!O3</f>
        <v>0</v>
      </c>
      <c r="W76" s="64">
        <f>'[36]14th'!P3</f>
        <v>2</v>
      </c>
      <c r="X76" s="157">
        <f>'[36]14th'!Q3</f>
        <v>1</v>
      </c>
      <c r="Y76" s="55">
        <f>'[36]14th'!R3</f>
        <v>0</v>
      </c>
      <c r="Z76" s="56">
        <f>'[36]14th'!S3</f>
        <v>0</v>
      </c>
      <c r="AA76" s="17">
        <f>'[36]14th'!T3</f>
        <v>23</v>
      </c>
      <c r="AB76" s="144">
        <f>'[36]14th'!U3</f>
        <v>11.5</v>
      </c>
      <c r="AC76" s="148" t="str">
        <f>'[36]14th'!V3</f>
        <v>N/A</v>
      </c>
      <c r="AD76" s="40" t="str">
        <f>'[36]14th'!W3</f>
        <v>N/A</v>
      </c>
      <c r="AE76" s="40" t="str">
        <f>'[36]14th'!X3</f>
        <v>N/A</v>
      </c>
      <c r="AF76" s="149" t="str">
        <f>'[36]14th'!Y3</f>
        <v>N/A</v>
      </c>
      <c r="AG76" s="183" t="s">
        <v>120</v>
      </c>
      <c r="AH76" s="75" t="s">
        <v>120</v>
      </c>
      <c r="AI76" s="15" t="str">
        <f>'[36]14th'!$Z$3</f>
        <v>G</v>
      </c>
    </row>
    <row r="77" spans="1:35" ht="12" customHeight="1">
      <c r="A77" s="444" t="s">
        <v>53</v>
      </c>
      <c r="B77" s="445"/>
      <c r="C77" s="220"/>
      <c r="D77" s="228"/>
      <c r="E77" s="62">
        <f>'[37]14th'!B97</f>
        <v>10</v>
      </c>
      <c r="F77" s="63">
        <f>'[37]14th'!C97</f>
        <v>9.65</v>
      </c>
      <c r="G77" s="64">
        <f>'[37]14th'!D97</f>
        <v>2</v>
      </c>
      <c r="H77" s="157">
        <f>'[37]14th'!E97</f>
        <v>2</v>
      </c>
      <c r="I77" s="153">
        <f>'[37]14th'!F97</f>
        <v>111</v>
      </c>
      <c r="J77" s="19">
        <f>'[37]14th'!G97</f>
        <v>111</v>
      </c>
      <c r="K77" s="17">
        <f>'[37]14th'!H97</f>
        <v>23</v>
      </c>
      <c r="L77" s="145">
        <f>'[37]14th'!I97</f>
        <v>23</v>
      </c>
      <c r="M77" s="148" t="s">
        <v>120</v>
      </c>
      <c r="N77" s="40" t="s">
        <v>120</v>
      </c>
      <c r="O77" s="40" t="s">
        <v>120</v>
      </c>
      <c r="P77" s="149" t="s">
        <v>120</v>
      </c>
      <c r="Q77" s="183" t="s">
        <v>120</v>
      </c>
      <c r="R77" s="166" t="s">
        <v>120</v>
      </c>
      <c r="S77" s="75" t="s">
        <v>120</v>
      </c>
      <c r="T77" s="15" t="str">
        <f>'[37]14th'!J97</f>
        <v>G</v>
      </c>
      <c r="U77" s="62">
        <f>'[37]14th'!K97</f>
        <v>9</v>
      </c>
      <c r="V77" s="63">
        <f>'[37]14th'!L97</f>
        <v>9</v>
      </c>
      <c r="W77" s="64">
        <f>'[37]14th'!M97</f>
        <v>2</v>
      </c>
      <c r="X77" s="157">
        <f>'[37]14th'!N97</f>
        <v>1</v>
      </c>
      <c r="Y77" s="55">
        <f>'[37]14th'!O97</f>
        <v>103.5</v>
      </c>
      <c r="Z77" s="18">
        <f>'[37]14th'!P97</f>
        <v>103.5</v>
      </c>
      <c r="AA77" s="17">
        <f>'[37]14th'!Q97</f>
        <v>23</v>
      </c>
      <c r="AB77" s="145">
        <f>'[37]14th'!R97</f>
        <v>11.5</v>
      </c>
      <c r="AC77" s="148" t="s">
        <v>120</v>
      </c>
      <c r="AD77" s="40" t="s">
        <v>120</v>
      </c>
      <c r="AE77" s="40" t="s">
        <v>120</v>
      </c>
      <c r="AF77" s="149" t="s">
        <v>120</v>
      </c>
      <c r="AG77" s="166" t="s">
        <v>120</v>
      </c>
      <c r="AH77" s="75" t="s">
        <v>120</v>
      </c>
      <c r="AI77" s="15" t="str">
        <f>'[37]14th'!$S$97</f>
        <v>A</v>
      </c>
    </row>
    <row r="78" spans="1:35" ht="12" customHeight="1">
      <c r="A78" s="444" t="s">
        <v>54</v>
      </c>
      <c r="B78" s="445"/>
      <c r="C78" s="220"/>
      <c r="D78" s="228"/>
      <c r="E78" s="62">
        <f>'[37]14th'!B98</f>
        <v>3</v>
      </c>
      <c r="F78" s="63">
        <f>'[37]14th'!C98</f>
        <v>2</v>
      </c>
      <c r="G78" s="64">
        <f>'[37]14th'!D98</f>
        <v>1</v>
      </c>
      <c r="H78" s="157">
        <f>'[37]14th'!E98</f>
        <v>0</v>
      </c>
      <c r="I78" s="153">
        <f>'[37]14th'!F98</f>
        <v>34.5</v>
      </c>
      <c r="J78" s="19">
        <f>'[37]14th'!G98</f>
        <v>23</v>
      </c>
      <c r="K78" s="17">
        <f>'[37]14th'!H98</f>
        <v>11.5</v>
      </c>
      <c r="L78" s="145">
        <f>'[37]14th'!I98</f>
        <v>0</v>
      </c>
      <c r="M78" s="148" t="s">
        <v>120</v>
      </c>
      <c r="N78" s="40" t="s">
        <v>120</v>
      </c>
      <c r="O78" s="40" t="s">
        <v>120</v>
      </c>
      <c r="P78" s="149" t="s">
        <v>120</v>
      </c>
      <c r="Q78" s="183" t="s">
        <v>120</v>
      </c>
      <c r="R78" s="166" t="s">
        <v>120</v>
      </c>
      <c r="S78" s="75" t="s">
        <v>120</v>
      </c>
      <c r="T78" s="15" t="str">
        <f>'[37]14th'!J98</f>
        <v>G</v>
      </c>
      <c r="U78" s="62">
        <f>'[37]14th'!K98</f>
        <v>3</v>
      </c>
      <c r="V78" s="63">
        <f>'[37]14th'!L98</f>
        <v>2</v>
      </c>
      <c r="W78" s="64">
        <f>'[37]14th'!M98</f>
        <v>1</v>
      </c>
      <c r="X78" s="157">
        <f>'[37]14th'!N98</f>
        <v>1</v>
      </c>
      <c r="Y78" s="55">
        <f>'[37]14th'!O98</f>
        <v>34.5</v>
      </c>
      <c r="Z78" s="18">
        <f>'[37]14th'!P98</f>
        <v>23</v>
      </c>
      <c r="AA78" s="17">
        <f>'[37]14th'!Q98</f>
        <v>11.5</v>
      </c>
      <c r="AB78" s="145">
        <f>'[37]14th'!R98</f>
        <v>11.5</v>
      </c>
      <c r="AC78" s="148" t="s">
        <v>120</v>
      </c>
      <c r="AD78" s="40" t="s">
        <v>120</v>
      </c>
      <c r="AE78" s="40" t="s">
        <v>120</v>
      </c>
      <c r="AF78" s="149" t="s">
        <v>120</v>
      </c>
      <c r="AG78" s="166" t="s">
        <v>120</v>
      </c>
      <c r="AH78" s="75" t="s">
        <v>120</v>
      </c>
      <c r="AI78" s="15" t="str">
        <f>'[37]14th'!$S$98</f>
        <v>A</v>
      </c>
    </row>
    <row r="79" spans="1:35" ht="12" customHeight="1">
      <c r="A79" s="444" t="s">
        <v>55</v>
      </c>
      <c r="B79" s="445"/>
      <c r="C79" s="220"/>
      <c r="D79" s="228"/>
      <c r="E79" s="62">
        <f>'[37]14th'!B99</f>
        <v>2</v>
      </c>
      <c r="F79" s="63">
        <f>'[37]14th'!C99</f>
        <v>2</v>
      </c>
      <c r="G79" s="64">
        <f>'[37]14th'!D99</f>
        <v>1</v>
      </c>
      <c r="H79" s="157">
        <f>'[37]14th'!E99</f>
        <v>1</v>
      </c>
      <c r="I79" s="153">
        <f>'[37]14th'!F99</f>
        <v>23</v>
      </c>
      <c r="J79" s="19">
        <f>'[37]14th'!G99</f>
        <v>23</v>
      </c>
      <c r="K79" s="17">
        <f>'[37]14th'!H99</f>
        <v>11.5</v>
      </c>
      <c r="L79" s="145">
        <f>'[37]14th'!I99</f>
        <v>11.5</v>
      </c>
      <c r="M79" s="148" t="s">
        <v>120</v>
      </c>
      <c r="N79" s="40" t="s">
        <v>120</v>
      </c>
      <c r="O79" s="40" t="s">
        <v>120</v>
      </c>
      <c r="P79" s="149" t="s">
        <v>120</v>
      </c>
      <c r="Q79" s="183" t="s">
        <v>120</v>
      </c>
      <c r="R79" s="166" t="s">
        <v>120</v>
      </c>
      <c r="S79" s="75" t="s">
        <v>120</v>
      </c>
      <c r="T79" s="15" t="str">
        <f>'[37]14th'!J99</f>
        <v>G</v>
      </c>
      <c r="U79" s="62">
        <f>'[37]14th'!K99</f>
        <v>2</v>
      </c>
      <c r="V79" s="63">
        <f>'[37]14th'!L99</f>
        <v>2</v>
      </c>
      <c r="W79" s="64">
        <f>'[37]14th'!M99</f>
        <v>1</v>
      </c>
      <c r="X79" s="157">
        <f>'[37]14th'!N99</f>
        <v>1</v>
      </c>
      <c r="Y79" s="55">
        <f>'[37]14th'!O99</f>
        <v>23</v>
      </c>
      <c r="Z79" s="18">
        <f>'[37]14th'!P99</f>
        <v>23</v>
      </c>
      <c r="AA79" s="17">
        <f>'[37]14th'!Q99</f>
        <v>11.5</v>
      </c>
      <c r="AB79" s="145">
        <f>'[37]14th'!R99</f>
        <v>11.5</v>
      </c>
      <c r="AC79" s="148" t="s">
        <v>120</v>
      </c>
      <c r="AD79" s="40" t="s">
        <v>120</v>
      </c>
      <c r="AE79" s="40" t="s">
        <v>120</v>
      </c>
      <c r="AF79" s="149" t="s">
        <v>120</v>
      </c>
      <c r="AG79" s="166" t="s">
        <v>120</v>
      </c>
      <c r="AH79" s="75" t="s">
        <v>120</v>
      </c>
      <c r="AI79" s="15" t="str">
        <f>'[37]14th'!$S$99</f>
        <v>G</v>
      </c>
    </row>
    <row r="80" spans="1:35" ht="12" customHeight="1">
      <c r="A80" s="444" t="s">
        <v>130</v>
      </c>
      <c r="B80" s="445"/>
      <c r="C80" s="220"/>
      <c r="D80" s="228"/>
      <c r="E80" s="62">
        <f>'[37]14th'!B100</f>
        <v>5</v>
      </c>
      <c r="F80" s="63">
        <f>'[37]14th'!C100</f>
        <v>4</v>
      </c>
      <c r="G80" s="64">
        <f>'[37]14th'!D100</f>
        <v>4</v>
      </c>
      <c r="H80" s="157">
        <f>'[37]14th'!E100</f>
        <v>2.65</v>
      </c>
      <c r="I80" s="153">
        <f>'[37]14th'!F100</f>
        <v>57.5</v>
      </c>
      <c r="J80" s="19">
        <f>'[37]14th'!G100</f>
        <v>46</v>
      </c>
      <c r="K80" s="17">
        <f>'[37]14th'!H100</f>
        <v>46</v>
      </c>
      <c r="L80" s="145">
        <f>'[37]14th'!I100</f>
        <v>30.5</v>
      </c>
      <c r="M80" s="148" t="s">
        <v>120</v>
      </c>
      <c r="N80" s="40" t="s">
        <v>120</v>
      </c>
      <c r="O80" s="40" t="s">
        <v>120</v>
      </c>
      <c r="P80" s="149" t="s">
        <v>120</v>
      </c>
      <c r="Q80" s="183" t="s">
        <v>120</v>
      </c>
      <c r="R80" s="166" t="s">
        <v>120</v>
      </c>
      <c r="S80" s="75" t="s">
        <v>120</v>
      </c>
      <c r="T80" s="15" t="str">
        <f>'[37]14th'!J100</f>
        <v>A</v>
      </c>
      <c r="U80" s="62">
        <f>'[37]14th'!K100</f>
        <v>4</v>
      </c>
      <c r="V80" s="63">
        <f>'[37]14th'!L100</f>
        <v>4</v>
      </c>
      <c r="W80" s="64">
        <f>'[37]14th'!M100</f>
        <v>4</v>
      </c>
      <c r="X80" s="157">
        <f>'[37]14th'!N100</f>
        <v>3</v>
      </c>
      <c r="Y80" s="55">
        <f>'[37]14th'!O100</f>
        <v>46</v>
      </c>
      <c r="Z80" s="18">
        <f>'[37]14th'!P100</f>
        <v>46</v>
      </c>
      <c r="AA80" s="17">
        <f>'[37]14th'!Q100</f>
        <v>46</v>
      </c>
      <c r="AB80" s="145">
        <f>'[37]14th'!R100</f>
        <v>34.5</v>
      </c>
      <c r="AC80" s="148" t="s">
        <v>120</v>
      </c>
      <c r="AD80" s="40" t="s">
        <v>120</v>
      </c>
      <c r="AE80" s="40" t="s">
        <v>120</v>
      </c>
      <c r="AF80" s="149" t="s">
        <v>120</v>
      </c>
      <c r="AG80" s="166" t="s">
        <v>120</v>
      </c>
      <c r="AH80" s="75" t="s">
        <v>120</v>
      </c>
      <c r="AI80" s="15" t="str">
        <f>'[37]14th'!$S$100</f>
        <v>G</v>
      </c>
    </row>
    <row r="81" spans="1:35" ht="12" hidden="1" customHeight="1">
      <c r="A81" s="444" t="s">
        <v>56</v>
      </c>
      <c r="B81" s="445"/>
      <c r="C81" s="220"/>
      <c r="D81" s="228"/>
      <c r="E81" s="62">
        <f>'[37]14th'!B101</f>
        <v>0</v>
      </c>
      <c r="F81" s="63">
        <f>'[37]14th'!C101</f>
        <v>0</v>
      </c>
      <c r="G81" s="64">
        <f>'[37]14th'!D101</f>
        <v>0</v>
      </c>
      <c r="H81" s="157">
        <f>'[37]14th'!E101</f>
        <v>0</v>
      </c>
      <c r="I81" s="153">
        <f>'[37]14th'!F101</f>
        <v>0</v>
      </c>
      <c r="J81" s="19">
        <f>'[37]14th'!G101</f>
        <v>0</v>
      </c>
      <c r="K81" s="17">
        <f>'[37]14th'!H101</f>
        <v>0</v>
      </c>
      <c r="L81" s="145">
        <f>'[37]14th'!I101</f>
        <v>0</v>
      </c>
      <c r="M81" s="148" t="s">
        <v>120</v>
      </c>
      <c r="N81" s="40" t="s">
        <v>120</v>
      </c>
      <c r="O81" s="40" t="s">
        <v>120</v>
      </c>
      <c r="P81" s="149" t="s">
        <v>120</v>
      </c>
      <c r="Q81" s="183" t="s">
        <v>120</v>
      </c>
      <c r="R81" s="166" t="s">
        <v>120</v>
      </c>
      <c r="S81" s="75" t="s">
        <v>120</v>
      </c>
      <c r="T81" s="15">
        <f>'[37]14th'!J101</f>
        <v>0</v>
      </c>
      <c r="U81" s="62">
        <f>'[37]14th'!K101</f>
        <v>0</v>
      </c>
      <c r="V81" s="63">
        <f>'[37]14th'!L101</f>
        <v>0</v>
      </c>
      <c r="W81" s="64">
        <f>'[37]14th'!M101</f>
        <v>0</v>
      </c>
      <c r="X81" s="157">
        <f>'[37]14th'!N101</f>
        <v>0</v>
      </c>
      <c r="Y81" s="55">
        <f>'[37]14th'!O101</f>
        <v>0</v>
      </c>
      <c r="Z81" s="18">
        <f>'[37]14th'!P101</f>
        <v>0</v>
      </c>
      <c r="AA81" s="17">
        <f>'[37]14th'!Q101</f>
        <v>0</v>
      </c>
      <c r="AB81" s="145">
        <f>'[37]14th'!R101</f>
        <v>0</v>
      </c>
      <c r="AC81" s="148" t="s">
        <v>120</v>
      </c>
      <c r="AD81" s="40" t="s">
        <v>120</v>
      </c>
      <c r="AE81" s="40" t="s">
        <v>120</v>
      </c>
      <c r="AF81" s="149" t="s">
        <v>120</v>
      </c>
      <c r="AG81" s="166" t="s">
        <v>120</v>
      </c>
      <c r="AH81" s="75" t="s">
        <v>120</v>
      </c>
      <c r="AI81" s="15">
        <f>'[37]14th'!$S$101</f>
        <v>0</v>
      </c>
    </row>
    <row r="82" spans="1:35" hidden="1">
      <c r="A82" s="436" t="s">
        <v>92</v>
      </c>
      <c r="B82" s="437"/>
      <c r="C82" s="81">
        <f>'[38]14th'!B34</f>
        <v>0</v>
      </c>
      <c r="D82" s="55"/>
      <c r="E82" s="55"/>
      <c r="F82" s="82">
        <f>'[38]14th'!C34</f>
        <v>0</v>
      </c>
      <c r="G82" s="17">
        <f>'[38]14th'!D34</f>
        <v>0</v>
      </c>
      <c r="H82" s="158">
        <f>'[38]14th'!E34</f>
        <v>0</v>
      </c>
      <c r="I82" s="153">
        <f>'[38]14th'!F34</f>
        <v>0</v>
      </c>
      <c r="J82" s="19">
        <f>'[38]14th'!G34</f>
        <v>0</v>
      </c>
      <c r="K82" s="17">
        <f>'[38]14th'!H34</f>
        <v>0</v>
      </c>
      <c r="L82" s="162">
        <f>'[38]14th'!I34</f>
        <v>0</v>
      </c>
      <c r="M82" s="169" t="s">
        <v>120</v>
      </c>
      <c r="N82" s="78" t="s">
        <v>120</v>
      </c>
      <c r="O82" s="77" t="s">
        <v>120</v>
      </c>
      <c r="P82" s="170" t="s">
        <v>120</v>
      </c>
      <c r="Q82" s="167" t="s">
        <v>120</v>
      </c>
      <c r="R82" s="167"/>
      <c r="S82" s="77" t="s">
        <v>120</v>
      </c>
      <c r="T82" s="15">
        <f>'[38]14th'!$J$34</f>
        <v>0</v>
      </c>
      <c r="U82" s="62">
        <f>'[38]14th'!K34</f>
        <v>0</v>
      </c>
      <c r="V82" s="63">
        <f>'[38]14th'!L34</f>
        <v>0</v>
      </c>
      <c r="W82" s="64">
        <f>'[38]14th'!M34</f>
        <v>0</v>
      </c>
      <c r="X82" s="157">
        <f>'[38]14th'!N34</f>
        <v>0</v>
      </c>
      <c r="Y82" s="174">
        <f>'[38]14th'!O34</f>
        <v>0</v>
      </c>
      <c r="Z82" s="85">
        <f>'[38]14th'!P34</f>
        <v>0</v>
      </c>
      <c r="AA82" s="85" t="str">
        <f>'[38]14th'!Q34</f>
        <v>N/A</v>
      </c>
      <c r="AB82" s="177" t="str">
        <f>'[38]14th'!R34</f>
        <v>N/A</v>
      </c>
      <c r="AC82" s="142" t="s">
        <v>120</v>
      </c>
      <c r="AD82" s="75" t="s">
        <v>120</v>
      </c>
      <c r="AE82" s="75" t="s">
        <v>120</v>
      </c>
      <c r="AF82" s="180" t="s">
        <v>120</v>
      </c>
      <c r="AG82" s="166" t="s">
        <v>120</v>
      </c>
      <c r="AH82" s="75" t="s">
        <v>120</v>
      </c>
      <c r="AI82" s="15">
        <f>'[38]14th'!S34</f>
        <v>0</v>
      </c>
    </row>
    <row r="83" spans="1:35" hidden="1">
      <c r="A83" s="436" t="s">
        <v>94</v>
      </c>
      <c r="B83" s="437"/>
      <c r="C83" s="81">
        <f>'[38]14th'!B35</f>
        <v>0</v>
      </c>
      <c r="D83" s="55"/>
      <c r="E83" s="55"/>
      <c r="F83" s="82">
        <f>'[38]14th'!C35</f>
        <v>0</v>
      </c>
      <c r="G83" s="17">
        <f>'[38]14th'!D35</f>
        <v>0</v>
      </c>
      <c r="H83" s="158">
        <f>'[38]14th'!E35</f>
        <v>0</v>
      </c>
      <c r="I83" s="153">
        <f>'[38]14th'!F35</f>
        <v>0</v>
      </c>
      <c r="J83" s="19">
        <f>'[38]14th'!G35</f>
        <v>0</v>
      </c>
      <c r="K83" s="17">
        <f>'[38]14th'!H35</f>
        <v>0</v>
      </c>
      <c r="L83" s="162">
        <f>'[38]14th'!I35</f>
        <v>0</v>
      </c>
      <c r="M83" s="169" t="s">
        <v>120</v>
      </c>
      <c r="N83" s="78" t="s">
        <v>120</v>
      </c>
      <c r="O83" s="77" t="s">
        <v>120</v>
      </c>
      <c r="P83" s="170" t="s">
        <v>120</v>
      </c>
      <c r="Q83" s="167" t="s">
        <v>120</v>
      </c>
      <c r="R83" s="167"/>
      <c r="S83" s="77" t="s">
        <v>120</v>
      </c>
      <c r="T83" s="15">
        <f>'[38]14th'!J35</f>
        <v>0</v>
      </c>
      <c r="U83" s="62">
        <f>'[38]14th'!K35</f>
        <v>0</v>
      </c>
      <c r="V83" s="63">
        <f>'[38]14th'!L35</f>
        <v>0</v>
      </c>
      <c r="W83" s="64">
        <f>'[38]14th'!M35</f>
        <v>0</v>
      </c>
      <c r="X83" s="157">
        <f>'[38]14th'!N35</f>
        <v>0</v>
      </c>
      <c r="Y83" s="174">
        <f>'[38]14th'!O35</f>
        <v>0</v>
      </c>
      <c r="Z83" s="85">
        <f>'[38]14th'!P35</f>
        <v>0</v>
      </c>
      <c r="AA83" s="85" t="str">
        <f>'[38]14th'!Q35</f>
        <v>N/A</v>
      </c>
      <c r="AB83" s="177" t="str">
        <f>'[38]14th'!R35</f>
        <v>N/A</v>
      </c>
      <c r="AC83" s="142" t="s">
        <v>120</v>
      </c>
      <c r="AD83" s="75" t="s">
        <v>120</v>
      </c>
      <c r="AE83" s="75" t="s">
        <v>120</v>
      </c>
      <c r="AF83" s="180" t="s">
        <v>120</v>
      </c>
      <c r="AG83" s="166" t="s">
        <v>120</v>
      </c>
      <c r="AH83" s="75" t="s">
        <v>120</v>
      </c>
      <c r="AI83" s="15">
        <f>'[38]14th'!S35</f>
        <v>0</v>
      </c>
    </row>
    <row r="84" spans="1:35" ht="13.5" hidden="1" thickBot="1">
      <c r="A84" s="434" t="s">
        <v>93</v>
      </c>
      <c r="B84" s="435"/>
      <c r="C84" s="83">
        <f>'[38]14th'!B36</f>
        <v>0</v>
      </c>
      <c r="D84" s="215"/>
      <c r="E84" s="215"/>
      <c r="F84" s="84">
        <f>'[38]14th'!C36</f>
        <v>0</v>
      </c>
      <c r="G84" s="20">
        <f>'[38]14th'!D36</f>
        <v>0</v>
      </c>
      <c r="H84" s="159">
        <f>'[38]14th'!E36</f>
        <v>0</v>
      </c>
      <c r="I84" s="154">
        <f>'[38]14th'!F36</f>
        <v>0</v>
      </c>
      <c r="J84" s="41">
        <f>'[38]14th'!G36</f>
        <v>0</v>
      </c>
      <c r="K84" s="20">
        <f>'[38]14th'!H36</f>
        <v>0</v>
      </c>
      <c r="L84" s="163">
        <f>'[38]14th'!I36</f>
        <v>0</v>
      </c>
      <c r="M84" s="171" t="s">
        <v>120</v>
      </c>
      <c r="N84" s="80" t="s">
        <v>120</v>
      </c>
      <c r="O84" s="79" t="s">
        <v>120</v>
      </c>
      <c r="P84" s="172" t="s">
        <v>120</v>
      </c>
      <c r="Q84" s="168" t="s">
        <v>120</v>
      </c>
      <c r="R84" s="168"/>
      <c r="S84" s="79" t="s">
        <v>120</v>
      </c>
      <c r="T84" s="21">
        <f>'[38]14th'!J36</f>
        <v>0</v>
      </c>
      <c r="U84" s="65">
        <f>'[38]14th'!K36</f>
        <v>0</v>
      </c>
      <c r="V84" s="66">
        <f>'[38]14th'!L36</f>
        <v>0</v>
      </c>
      <c r="W84" s="67">
        <f>'[38]14th'!M36</f>
        <v>0</v>
      </c>
      <c r="X84" s="176">
        <f>'[38]14th'!N36</f>
        <v>0</v>
      </c>
      <c r="Y84" s="175">
        <f>'[38]14th'!O36</f>
        <v>0</v>
      </c>
      <c r="Z84" s="86">
        <f>'[38]14th'!P36</f>
        <v>0</v>
      </c>
      <c r="AA84" s="86" t="str">
        <f>'[38]14th'!Q36</f>
        <v>N/A</v>
      </c>
      <c r="AB84" s="178" t="str">
        <f>'[38]14th'!R36</f>
        <v>N/A</v>
      </c>
      <c r="AC84" s="181" t="s">
        <v>120</v>
      </c>
      <c r="AD84" s="76" t="s">
        <v>120</v>
      </c>
      <c r="AE84" s="76" t="s">
        <v>120</v>
      </c>
      <c r="AF84" s="182" t="s">
        <v>120</v>
      </c>
      <c r="AG84" s="179" t="s">
        <v>120</v>
      </c>
      <c r="AH84" s="76" t="s">
        <v>120</v>
      </c>
      <c r="AI84" s="21">
        <f>'[38]14th'!S36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'[39]14th'!$C$12+'[39]14th'!$C$13+'[39]14th'!$C$14</f>
        <v>0</v>
      </c>
      <c r="D90" s="581"/>
      <c r="E90" s="581"/>
      <c r="F90" s="508"/>
      <c r="G90" s="509">
        <f>'[39]14th'!$F$12+'[39]14th'!$F$13+'[39]14th'!$F$14</f>
        <v>0</v>
      </c>
      <c r="H90" s="509"/>
      <c r="I90" s="508">
        <f>'[39]14th'!$C$15+'[39]14th'!$C$16+'[39]14th'!$C$17</f>
        <v>0</v>
      </c>
      <c r="J90" s="508"/>
      <c r="K90" s="507">
        <f>'[39]14th'!$F$15+'[39]14th'!$F$16+'[39]14th'!$F$17</f>
        <v>0</v>
      </c>
      <c r="L90" s="507"/>
      <c r="M90" s="508">
        <f>'[39]14th'!$D$12+'[39]14th'!$D$13+'[39]14th'!$D$14</f>
        <v>0</v>
      </c>
      <c r="N90" s="508"/>
      <c r="O90" s="509">
        <f>'[39]14th'!$G$12+'[39]14th'!$G$13+'[39]14th'!$G$14</f>
        <v>0</v>
      </c>
      <c r="P90" s="509"/>
      <c r="Q90" s="508">
        <f>'[39]14th'!$D$15+'[39]14th'!$D$16+'[39]14th'!$D$17</f>
        <v>0</v>
      </c>
      <c r="R90" s="508"/>
      <c r="S90" s="597">
        <f>'[39]14th'!$G$15+'[39]14th'!$G$16+'[39]14th'!$G$17</f>
        <v>0</v>
      </c>
      <c r="T90" s="598"/>
      <c r="U90" s="594">
        <f>'[39]14th'!$L$12</f>
        <v>0</v>
      </c>
      <c r="V90" s="595"/>
      <c r="W90" s="617" t="str">
        <f>'[39]14th'!$M$12</f>
        <v>On Call</v>
      </c>
      <c r="X90" s="618"/>
      <c r="Y90" s="233"/>
      <c r="Z90" s="12"/>
      <c r="AA90" s="12"/>
      <c r="AB90" s="12"/>
      <c r="AC90" s="12"/>
      <c r="AD90" s="12"/>
      <c r="AE90" s="12"/>
      <c r="AF90" s="12"/>
      <c r="AG90" s="12"/>
      <c r="AH90" s="12"/>
      <c r="AI90" s="12"/>
    </row>
    <row r="91" spans="1:35" ht="12" customHeight="1">
      <c r="A91" s="376" t="s">
        <v>15</v>
      </c>
      <c r="B91" s="377"/>
      <c r="C91" s="582">
        <f>'[39]14th'!$C$18+'[39]14th'!$C$19+'[39]14th'!$C$20</f>
        <v>0</v>
      </c>
      <c r="D91" s="583"/>
      <c r="E91" s="583"/>
      <c r="F91" s="470"/>
      <c r="G91" s="468">
        <f>'[39]14th'!$F$18+'[39]14th'!$F$19+'[39]14th'!$F$20</f>
        <v>0</v>
      </c>
      <c r="H91" s="468"/>
      <c r="I91" s="470">
        <f>'[39]14th'!$C$21+'[39]14th'!$C$22+'[39]14th'!$C$23</f>
        <v>0</v>
      </c>
      <c r="J91" s="470"/>
      <c r="K91" s="468">
        <f>'[39]14th'!$F$21+'[39]14th'!$F$22+'[39]14th'!$F$23</f>
        <v>0</v>
      </c>
      <c r="L91" s="468"/>
      <c r="M91" s="470">
        <f>'[39]14th'!$D$18+'[39]14th'!$D$19+'[39]14th'!$D$20</f>
        <v>0</v>
      </c>
      <c r="N91" s="470"/>
      <c r="O91" s="468">
        <f>'[39]14th'!$G$18+'[39]14th'!$G$19+'[39]14th'!$G$20</f>
        <v>0</v>
      </c>
      <c r="P91" s="468"/>
      <c r="Q91" s="470">
        <f>'[39]14th'!$D$21+'[39]14th'!$D$22+'[39]14th'!$D$23</f>
        <v>0</v>
      </c>
      <c r="R91" s="470"/>
      <c r="S91" s="599">
        <f>'[39]14th'!$G$21+'[39]14th'!$G$22+'[39]14th'!$G$23</f>
        <v>0</v>
      </c>
      <c r="T91" s="600"/>
      <c r="U91" s="586">
        <f>'[39]14th'!$L$18</f>
        <v>0</v>
      </c>
      <c r="V91" s="587"/>
      <c r="W91" s="619"/>
      <c r="X91" s="620"/>
      <c r="Y91" s="233"/>
      <c r="Z91" s="12"/>
      <c r="AA91" s="12"/>
      <c r="AB91" s="12"/>
      <c r="AC91" s="12"/>
      <c r="AD91" s="12"/>
      <c r="AE91" s="12"/>
      <c r="AF91" s="12"/>
      <c r="AG91" s="12"/>
      <c r="AH91" s="12"/>
      <c r="AI91" s="12"/>
    </row>
    <row r="92" spans="1:35" ht="12" customHeight="1">
      <c r="A92" s="376" t="s">
        <v>39</v>
      </c>
      <c r="B92" s="377"/>
      <c r="C92" s="582">
        <f>'[39]14th'!$C$24+'[39]14th'!$C$25+'[39]14th'!$C$26</f>
        <v>0</v>
      </c>
      <c r="D92" s="583"/>
      <c r="E92" s="583"/>
      <c r="F92" s="470"/>
      <c r="G92" s="472">
        <f>'[39]14th'!$F$24+'[39]14th'!$F$25+'[39]14th'!$F$26</f>
        <v>0</v>
      </c>
      <c r="H92" s="472"/>
      <c r="I92" s="470">
        <f>'[39]14th'!$C$27+'[39]14th'!$C$28</f>
        <v>0</v>
      </c>
      <c r="J92" s="470"/>
      <c r="K92" s="468">
        <f>'[39]14th'!$F$27+'[39]14th'!$F$28</f>
        <v>0</v>
      </c>
      <c r="L92" s="468"/>
      <c r="M92" s="470">
        <f>'[39]14th'!$D$24+'[39]14th'!$D$25+'[39]14th'!$D$26</f>
        <v>0</v>
      </c>
      <c r="N92" s="470"/>
      <c r="O92" s="472">
        <f>'[39]14th'!$G$24+'[39]14th'!$G$25+'[39]14th'!$G$26</f>
        <v>0</v>
      </c>
      <c r="P92" s="472"/>
      <c r="Q92" s="470">
        <f>'[39]14th'!$D$27+'[39]14th'!$D$28</f>
        <v>0</v>
      </c>
      <c r="R92" s="470"/>
      <c r="S92" s="599">
        <f>'[39]14th'!$G$27+'[39]14th'!$G$28</f>
        <v>0</v>
      </c>
      <c r="T92" s="600"/>
      <c r="U92" s="586">
        <f>'[39]14th'!$L$24</f>
        <v>0</v>
      </c>
      <c r="V92" s="587"/>
      <c r="W92" s="619"/>
      <c r="X92" s="620"/>
      <c r="Y92" s="233"/>
      <c r="Z92" s="12"/>
      <c r="AA92" s="12"/>
      <c r="AB92" s="12"/>
      <c r="AC92" s="12"/>
      <c r="AD92" s="12"/>
      <c r="AE92" s="12"/>
      <c r="AF92" s="12"/>
      <c r="AG92" s="12"/>
      <c r="AH92" s="12"/>
      <c r="AI92" s="12"/>
    </row>
    <row r="93" spans="1:35" ht="12" customHeight="1">
      <c r="A93" s="376" t="s">
        <v>40</v>
      </c>
      <c r="B93" s="377"/>
      <c r="C93" s="582">
        <f>'[39]14th'!$C$29+'[39]14th'!$C$30+'[39]14th'!$C$31+'[39]14th'!$C$32</f>
        <v>0</v>
      </c>
      <c r="D93" s="583"/>
      <c r="E93" s="583"/>
      <c r="F93" s="470"/>
      <c r="G93" s="472">
        <f>'[39]14th'!$F$29+'[39]14th'!$F$30+'[39]14th'!$F$31+'[39]14th'!$F$32</f>
        <v>0</v>
      </c>
      <c r="H93" s="472"/>
      <c r="I93" s="470">
        <f>'[39]14th'!$C$33+'[39]14th'!$C$34</f>
        <v>0</v>
      </c>
      <c r="J93" s="470"/>
      <c r="K93" s="468">
        <f>'[39]14th'!$F$33+'[39]14th'!$F$34</f>
        <v>0</v>
      </c>
      <c r="L93" s="468"/>
      <c r="M93" s="470">
        <f>'[39]14th'!$D$29+'[39]14th'!$D$30+'[39]14th'!$D$31+'[39]14th'!$D$32</f>
        <v>0</v>
      </c>
      <c r="N93" s="470"/>
      <c r="O93" s="472">
        <f>'[39]14th'!$G$29+'[39]14th'!$G$30+'[39]14th'!$G$31+'[39]14th'!$G$32</f>
        <v>0</v>
      </c>
      <c r="P93" s="472"/>
      <c r="Q93" s="470">
        <f>'[39]14th'!$D$33+'[39]14th'!$D$34</f>
        <v>0</v>
      </c>
      <c r="R93" s="470"/>
      <c r="S93" s="599">
        <f>'[39]14th'!$G$33+'[39]14th'!$G$34</f>
        <v>0</v>
      </c>
      <c r="T93" s="600"/>
      <c r="U93" s="586">
        <f>'[39]14th'!$L$29</f>
        <v>0</v>
      </c>
      <c r="V93" s="587"/>
      <c r="W93" s="619"/>
      <c r="X93" s="620"/>
      <c r="Y93" s="233"/>
      <c r="Z93" s="12"/>
      <c r="AA93" s="12"/>
      <c r="AB93" s="12"/>
      <c r="AC93" s="12"/>
      <c r="AD93" s="12"/>
      <c r="AE93" s="12"/>
      <c r="AF93" s="12"/>
      <c r="AG93" s="12"/>
      <c r="AH93" s="12"/>
      <c r="AI93" s="12"/>
    </row>
    <row r="94" spans="1:35" ht="12" customHeight="1">
      <c r="A94" s="376" t="s">
        <v>41</v>
      </c>
      <c r="B94" s="377"/>
      <c r="C94" s="582">
        <f>'[39]14th'!$C$35+'[39]14th'!$C$36+'[39]14th'!$C$37</f>
        <v>0</v>
      </c>
      <c r="D94" s="583"/>
      <c r="E94" s="583"/>
      <c r="F94" s="470"/>
      <c r="G94" s="472">
        <f>'[39]14th'!$F$35+'[39]14th'!$F$36+'[39]14th'!$F$37</f>
        <v>0</v>
      </c>
      <c r="H94" s="472"/>
      <c r="I94" s="470">
        <f>'[39]14th'!$C$38+'[39]14th'!$C$39</f>
        <v>0</v>
      </c>
      <c r="J94" s="470"/>
      <c r="K94" s="472">
        <f>'[39]14th'!$F$38+'[39]14th'!$F$39</f>
        <v>0</v>
      </c>
      <c r="L94" s="472"/>
      <c r="M94" s="470">
        <f>'[39]14th'!$D$35+'[39]14th'!$D$36+'[39]14th'!$D$37</f>
        <v>0</v>
      </c>
      <c r="N94" s="470"/>
      <c r="O94" s="472">
        <f>'[39]14th'!$G$35+'[39]14th'!$G$36+'[39]14th'!$G$37</f>
        <v>0</v>
      </c>
      <c r="P94" s="472"/>
      <c r="Q94" s="470">
        <f>'[39]14th'!$D$38+'[39]14th'!$D$39</f>
        <v>0</v>
      </c>
      <c r="R94" s="470"/>
      <c r="S94" s="601">
        <f>'[39]14th'!$G$38+'[39]14th'!$G$39</f>
        <v>0</v>
      </c>
      <c r="T94" s="602"/>
      <c r="U94" s="586">
        <f>'[39]14th'!$L$35</f>
        <v>0</v>
      </c>
      <c r="V94" s="587"/>
      <c r="W94" s="619"/>
      <c r="X94" s="620"/>
      <c r="Y94" s="233"/>
      <c r="Z94" s="12"/>
      <c r="AA94" s="12"/>
      <c r="AB94" s="12"/>
      <c r="AC94" s="12"/>
      <c r="AD94" s="12"/>
      <c r="AE94" s="12"/>
      <c r="AF94" s="12"/>
      <c r="AG94" s="12"/>
      <c r="AH94" s="12"/>
      <c r="AI94" s="12"/>
    </row>
    <row r="95" spans="1:35" ht="12" customHeight="1">
      <c r="A95" s="376" t="s">
        <v>100</v>
      </c>
      <c r="B95" s="377"/>
      <c r="C95" s="582">
        <f>'[39]14th'!$C$40+'[39]14th'!$C$41+'[39]14th'!$C$42</f>
        <v>0</v>
      </c>
      <c r="D95" s="583"/>
      <c r="E95" s="583"/>
      <c r="F95" s="470"/>
      <c r="G95" s="472">
        <f>'[39]14th'!$F$40+'[39]14th'!$F$41+'[39]14th'!$F$42</f>
        <v>0</v>
      </c>
      <c r="H95" s="472"/>
      <c r="I95" s="470">
        <f>'[39]14th'!$C$43</f>
        <v>0</v>
      </c>
      <c r="J95" s="470"/>
      <c r="K95" s="468">
        <f>'[39]14th'!$F$43</f>
        <v>0</v>
      </c>
      <c r="L95" s="468"/>
      <c r="M95" s="470">
        <f>'[39]14th'!$D$40+'[39]14th'!$D$41+'[39]14th'!$D$42</f>
        <v>0</v>
      </c>
      <c r="N95" s="470"/>
      <c r="O95" s="472">
        <f>'[39]14th'!$G$40+'[39]14th'!$G$41+'[39]14th'!$G$42</f>
        <v>0</v>
      </c>
      <c r="P95" s="472"/>
      <c r="Q95" s="470">
        <f>'[39]14th'!$D$43</f>
        <v>0</v>
      </c>
      <c r="R95" s="470"/>
      <c r="S95" s="599">
        <f>'[39]14th'!$G$43</f>
        <v>0</v>
      </c>
      <c r="T95" s="600"/>
      <c r="U95" s="586">
        <f>'[39]14th'!$L$40</f>
        <v>0</v>
      </c>
      <c r="V95" s="587"/>
      <c r="W95" s="619"/>
      <c r="X95" s="620"/>
      <c r="Y95" s="233"/>
      <c r="Z95" s="12"/>
      <c r="AA95" s="12"/>
      <c r="AB95" s="12"/>
      <c r="AC95" s="12"/>
      <c r="AD95" s="12"/>
      <c r="AE95" s="12"/>
      <c r="AF95" s="12"/>
      <c r="AG95" s="12"/>
      <c r="AH95" s="12"/>
      <c r="AI95" s="12"/>
    </row>
    <row r="96" spans="1:35" ht="12" customHeight="1">
      <c r="A96" s="376" t="s">
        <v>42</v>
      </c>
      <c r="B96" s="377"/>
      <c r="C96" s="582">
        <f>'[39]14th'!$C$45+'[39]14th'!$C$46+'[39]14th'!$C$47</f>
        <v>0</v>
      </c>
      <c r="D96" s="583"/>
      <c r="E96" s="583"/>
      <c r="F96" s="470"/>
      <c r="G96" s="472">
        <f>'[39]14th'!$F$45+'[39]14th'!$F$46+'[39]14th'!$F$47</f>
        <v>0</v>
      </c>
      <c r="H96" s="472"/>
      <c r="I96" s="470">
        <f>'[39]14th'!$C$48+'[39]14th'!$C$49</f>
        <v>0</v>
      </c>
      <c r="J96" s="470"/>
      <c r="K96" s="468">
        <f>'[39]14th'!$F$48+'[39]14th'!$F$49</f>
        <v>0</v>
      </c>
      <c r="L96" s="468"/>
      <c r="M96" s="470">
        <f>'[39]14th'!$D$45+'[39]14th'!$D$46+'[39]14th'!$D$47</f>
        <v>0</v>
      </c>
      <c r="N96" s="470"/>
      <c r="O96" s="472">
        <f>'[39]14th'!$G$45+'[39]14th'!$G$46+'[39]14th'!$G$47</f>
        <v>0</v>
      </c>
      <c r="P96" s="472"/>
      <c r="Q96" s="470">
        <f>'[39]14th'!$D$48+'[39]14th'!$D$49</f>
        <v>0</v>
      </c>
      <c r="R96" s="470"/>
      <c r="S96" s="599">
        <f>'[39]14th'!$G$48+'[39]14th'!$G$49</f>
        <v>0</v>
      </c>
      <c r="T96" s="600"/>
      <c r="U96" s="586">
        <f>'[39]14th'!$L$45</f>
        <v>0</v>
      </c>
      <c r="V96" s="587"/>
      <c r="W96" s="619"/>
      <c r="X96" s="620"/>
      <c r="Y96" s="233"/>
      <c r="Z96" s="12"/>
      <c r="AA96" s="12"/>
      <c r="AB96" s="12"/>
      <c r="AC96" s="12"/>
      <c r="AD96" s="12"/>
      <c r="AE96" s="12"/>
      <c r="AF96" s="12"/>
      <c r="AG96" s="12"/>
      <c r="AH96" s="12"/>
      <c r="AI96" s="12"/>
    </row>
    <row r="97" spans="1:35" ht="12" customHeight="1">
      <c r="A97" s="376" t="s">
        <v>23</v>
      </c>
      <c r="B97" s="377"/>
      <c r="C97" s="582">
        <f>'[39]14th'!$C$50+'[39]14th'!$C$51</f>
        <v>0</v>
      </c>
      <c r="D97" s="583"/>
      <c r="E97" s="583"/>
      <c r="F97" s="470"/>
      <c r="G97" s="472">
        <f>'[39]14th'!$F$50+'[39]14th'!$F$51</f>
        <v>0</v>
      </c>
      <c r="H97" s="472"/>
      <c r="I97" s="470">
        <f>'[39]14th'!$C$52</f>
        <v>0</v>
      </c>
      <c r="J97" s="470"/>
      <c r="K97" s="472">
        <f>'[39]14th'!$F$52</f>
        <v>0</v>
      </c>
      <c r="L97" s="472"/>
      <c r="M97" s="470">
        <f>'[39]14th'!$D$50+'[39]14th'!$D$51</f>
        <v>0</v>
      </c>
      <c r="N97" s="470"/>
      <c r="O97" s="472">
        <f>'[39]14th'!$G$50+'[39]14th'!$G$51</f>
        <v>0</v>
      </c>
      <c r="P97" s="472"/>
      <c r="Q97" s="470">
        <f>'[39]14th'!$D$52</f>
        <v>0</v>
      </c>
      <c r="R97" s="470"/>
      <c r="S97" s="601">
        <f>'[39]14th'!$G$52</f>
        <v>0</v>
      </c>
      <c r="T97" s="602"/>
      <c r="U97" s="586">
        <f>'[39]14th'!$L$50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'[39]14th'!$C$55+'[39]14th'!$C$56</f>
        <v>0</v>
      </c>
      <c r="D98" s="585"/>
      <c r="E98" s="585"/>
      <c r="F98" s="466"/>
      <c r="G98" s="473">
        <f>'[39]14th'!$F$55+'[39]14th'!$F$56</f>
        <v>0</v>
      </c>
      <c r="H98" s="473"/>
      <c r="I98" s="466">
        <f>'[39]14th'!$C$57</f>
        <v>0</v>
      </c>
      <c r="J98" s="466"/>
      <c r="K98" s="469">
        <f>'[39]14th'!$F$57</f>
        <v>0</v>
      </c>
      <c r="L98" s="469"/>
      <c r="M98" s="466">
        <f>'[39]14th'!$D$55+'[39]14th'!$D$56</f>
        <v>0</v>
      </c>
      <c r="N98" s="466"/>
      <c r="O98" s="473">
        <f>'[39]14th'!$G$55+'[39]14th'!$G$56</f>
        <v>0</v>
      </c>
      <c r="P98" s="473"/>
      <c r="Q98" s="466">
        <f>'[39]14th'!$D$57</f>
        <v>0</v>
      </c>
      <c r="R98" s="466"/>
      <c r="S98" s="629">
        <f>'[39]14th'!$G$57</f>
        <v>0</v>
      </c>
      <c r="T98" s="630"/>
      <c r="U98" s="624">
        <f>'[39]14th'!$L$55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'[40]14th'!$C$12+'[40]14th'!$C$13+'[40]14th'!$C$14</f>
        <v>0</v>
      </c>
      <c r="D103" s="504"/>
      <c r="E103" s="504"/>
      <c r="F103" s="505"/>
      <c r="G103" s="471">
        <f>'[40]14th'!$F$12+'[40]14th'!$F$13+'[40]14th'!$F$14</f>
        <v>0</v>
      </c>
      <c r="H103" s="471"/>
      <c r="I103" s="505">
        <f>'[40]14th'!$C$15+'[40]14th'!$C$16</f>
        <v>0</v>
      </c>
      <c r="J103" s="505"/>
      <c r="K103" s="467">
        <f>'[40]14th'!$F$15+'[40]14th'!$F$16</f>
        <v>0</v>
      </c>
      <c r="L103" s="467"/>
      <c r="M103" s="505">
        <f>'[40]14th'!$D$12+'[40]14th'!$D$13+'[40]14th'!$D$14</f>
        <v>0</v>
      </c>
      <c r="N103" s="505"/>
      <c r="O103" s="471">
        <f>'[40]14th'!$G$12+'[40]14th'!$G$13+'[40]14th'!$G$14</f>
        <v>0</v>
      </c>
      <c r="P103" s="471"/>
      <c r="Q103" s="645">
        <f>'[40]14th'!$D$15+'[40]14th'!$D$16</f>
        <v>0</v>
      </c>
      <c r="R103" s="646"/>
      <c r="S103" s="597">
        <f>'[40]14th'!$G$15+'[40]14th'!$G$16</f>
        <v>0</v>
      </c>
      <c r="T103" s="598"/>
      <c r="U103" s="594">
        <f>'[40]14th'!$L$12</f>
        <v>0</v>
      </c>
      <c r="V103" s="627"/>
      <c r="W103" s="649" t="str">
        <f>'[40]14th'!$M$12</f>
        <v>No Service</v>
      </c>
      <c r="X103" s="618"/>
      <c r="Y103" s="233"/>
      <c r="Z103" s="12"/>
      <c r="AA103" s="12"/>
      <c r="AB103" s="12"/>
      <c r="AC103" s="12"/>
      <c r="AD103" s="12"/>
      <c r="AE103" s="12"/>
      <c r="AF103" s="12"/>
      <c r="AG103" s="12"/>
      <c r="AH103" s="12"/>
      <c r="AI103" s="12"/>
    </row>
    <row r="104" spans="1:35" ht="12" customHeight="1">
      <c r="A104" s="376" t="s">
        <v>44</v>
      </c>
      <c r="B104" s="377"/>
      <c r="C104" s="582">
        <f>'[40]14th'!$C$17+'[40]14th'!$C$18+'[40]14th'!$C$19</f>
        <v>0</v>
      </c>
      <c r="D104" s="583"/>
      <c r="E104" s="583"/>
      <c r="F104" s="470"/>
      <c r="G104" s="468">
        <f>'[40]14th'!$F$17+'[40]14th'!$F$18+'[40]14th'!$F$19</f>
        <v>0</v>
      </c>
      <c r="H104" s="468"/>
      <c r="I104" s="470">
        <f>'[40]14th'!$C$20+'[40]14th'!$C$21</f>
        <v>0</v>
      </c>
      <c r="J104" s="470"/>
      <c r="K104" s="468">
        <f>'[40]14th'!$F$20+'[40]14th'!$F$21</f>
        <v>0</v>
      </c>
      <c r="L104" s="468"/>
      <c r="M104" s="470">
        <f>'[40]14th'!$D$17+'[40]14th'!$D$18+'[40]14th'!$D$19</f>
        <v>0</v>
      </c>
      <c r="N104" s="470"/>
      <c r="O104" s="468">
        <f>'[40]14th'!$G$17+'[40]14th'!$G$18+'[40]14th'!$G$19</f>
        <v>0</v>
      </c>
      <c r="P104" s="468"/>
      <c r="Q104" s="643">
        <f>'[40]14th'!$D$20+'[40]14th'!$D$21</f>
        <v>0</v>
      </c>
      <c r="R104" s="644"/>
      <c r="S104" s="599">
        <f>'[40]14th'!$G$20+'[40]14th'!$G$21</f>
        <v>0</v>
      </c>
      <c r="T104" s="600"/>
      <c r="U104" s="586">
        <f>'[40]14th'!$L$17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'[40]14th'!$C$22+'[40]14th'!$C$23+'[40]14th'!$C$24</f>
        <v>0</v>
      </c>
      <c r="D105" s="583"/>
      <c r="E105" s="583"/>
      <c r="F105" s="470"/>
      <c r="G105" s="472">
        <f>'[40]14th'!$F$22+'[40]14th'!$F$23+'[40]14th'!$F$24</f>
        <v>0</v>
      </c>
      <c r="H105" s="472"/>
      <c r="I105" s="470">
        <f>'[40]14th'!$C$25</f>
        <v>0</v>
      </c>
      <c r="J105" s="470"/>
      <c r="K105" s="468">
        <f>'[40]14th'!$F$25</f>
        <v>0</v>
      </c>
      <c r="L105" s="468"/>
      <c r="M105" s="470">
        <f>'[40]14th'!$D$22+'[40]14th'!$D$23+'[40]14th'!$D$24</f>
        <v>0</v>
      </c>
      <c r="N105" s="470"/>
      <c r="O105" s="472">
        <f>'[40]14th'!$G$22+'[40]14th'!$G$23+'[40]14th'!$G$24</f>
        <v>0</v>
      </c>
      <c r="P105" s="472"/>
      <c r="Q105" s="643">
        <f>'[40]14th'!$D$25</f>
        <v>0</v>
      </c>
      <c r="R105" s="644"/>
      <c r="S105" s="599">
        <f>'[40]14th'!$G$25</f>
        <v>0</v>
      </c>
      <c r="T105" s="600"/>
      <c r="U105" s="586">
        <f>'[40]14th'!$L$22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'[40]14th'!$C$28+'[40]14th'!$C$29+'[40]14th'!$C$30</f>
        <v>0</v>
      </c>
      <c r="D106" s="585"/>
      <c r="E106" s="585"/>
      <c r="F106" s="466"/>
      <c r="G106" s="473">
        <f>'[40]14th'!$F$28+'[40]14th'!$F$29+'[40]14th'!$F$30</f>
        <v>0</v>
      </c>
      <c r="H106" s="473"/>
      <c r="I106" s="466">
        <f>'[40]14th'!$C$31</f>
        <v>0</v>
      </c>
      <c r="J106" s="466"/>
      <c r="K106" s="469">
        <f>'[40]14th'!$F$31</f>
        <v>0</v>
      </c>
      <c r="L106" s="469"/>
      <c r="M106" s="466">
        <f>'[40]14th'!$D$28+'[40]14th'!$D$29+'[40]14th'!$D$30</f>
        <v>0</v>
      </c>
      <c r="N106" s="466"/>
      <c r="O106" s="473">
        <f>'[40]14th'!$G$28+'[40]14th'!$G$29+'[40]14th'!$G$30</f>
        <v>0</v>
      </c>
      <c r="P106" s="473"/>
      <c r="Q106" s="641">
        <f>'[40]14th'!$D$31</f>
        <v>0</v>
      </c>
      <c r="R106" s="642"/>
      <c r="S106" s="629">
        <f>'[40]14th'!$G$31</f>
        <v>0</v>
      </c>
      <c r="T106" s="630"/>
      <c r="U106" s="624">
        <f>'[40]14th'!$L$28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'[41]14th'!D12</f>
        <v>18</v>
      </c>
      <c r="I112" s="107">
        <f>'[41]14th'!G12</f>
        <v>18</v>
      </c>
      <c r="J112" s="42">
        <f>'[41]14th'!D12+'[41]14th'!$E$12</f>
        <v>23</v>
      </c>
      <c r="K112" s="107">
        <f>'[41]14th'!G12+'[41]14th'!$H$12</f>
        <v>26</v>
      </c>
      <c r="L112" s="464" t="str">
        <f>'[41]14th'!M12</f>
        <v>G</v>
      </c>
      <c r="M112" s="465"/>
      <c r="N112" s="111">
        <f>'[41]14th'!E12</f>
        <v>5</v>
      </c>
      <c r="O112" s="108">
        <f>'[41]14th'!H12</f>
        <v>8</v>
      </c>
      <c r="P112" s="256">
        <f>'[41]14th'!F12</f>
        <v>2</v>
      </c>
      <c r="Q112" s="108">
        <f>'[41]14th'!I12</f>
        <v>3</v>
      </c>
      <c r="R112" s="464" t="str">
        <f>'[41]14th'!N12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'[41]14th'!D13</f>
        <v>2</v>
      </c>
      <c r="I113" s="27">
        <f>'[41]14th'!G13</f>
        <v>2</v>
      </c>
      <c r="J113" s="28">
        <f>'[41]14th'!D13</f>
        <v>2</v>
      </c>
      <c r="K113" s="27">
        <f>'[41]14th'!G13+'[41]14th'!$H$13</f>
        <v>2</v>
      </c>
      <c r="L113" s="421"/>
      <c r="M113" s="422"/>
      <c r="N113" s="112">
        <f>'[41]14th'!E13</f>
        <v>0</v>
      </c>
      <c r="O113" s="33">
        <f>'[41]14th'!H13</f>
        <v>0</v>
      </c>
      <c r="P113" s="252">
        <f>'[41]14th'!F13</f>
        <v>0</v>
      </c>
      <c r="Q113" s="34">
        <f>'[41]14th'!I13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'[41]14th'!D14</f>
        <v>3</v>
      </c>
      <c r="I114" s="29">
        <f>'[41]14th'!G14</f>
        <v>3</v>
      </c>
      <c r="J114" s="28">
        <f>'[41]14th'!D14+'[41]14th'!$E$14</f>
        <v>4</v>
      </c>
      <c r="K114" s="29">
        <f>'[41]14th'!G14+'[41]14th'!$H$14</f>
        <v>4</v>
      </c>
      <c r="L114" s="421"/>
      <c r="M114" s="422"/>
      <c r="N114" s="112">
        <f>'[41]14th'!E14</f>
        <v>1</v>
      </c>
      <c r="O114" s="34">
        <f>'[41]14th'!H14</f>
        <v>1</v>
      </c>
      <c r="P114" s="252">
        <f>'[41]14th'!F14</f>
        <v>0</v>
      </c>
      <c r="Q114" s="34">
        <f>'[41]14th'!I14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'[41]14th'!D15</f>
        <v>2</v>
      </c>
      <c r="I115" s="29">
        <f>'[41]14th'!G15</f>
        <v>2</v>
      </c>
      <c r="J115" s="28">
        <f>'[41]14th'!D15</f>
        <v>2</v>
      </c>
      <c r="K115" s="29">
        <f>'[41]14th'!G15+'[41]14th'!$H$15</f>
        <v>2</v>
      </c>
      <c r="L115" s="421"/>
      <c r="M115" s="422"/>
      <c r="N115" s="112">
        <f>'[41]14th'!E15</f>
        <v>0</v>
      </c>
      <c r="O115" s="34">
        <f>'[41]14th'!H15</f>
        <v>0</v>
      </c>
      <c r="P115" s="252">
        <f>'[41]14th'!F15</f>
        <v>0</v>
      </c>
      <c r="Q115" s="34">
        <f>'[41]14th'!I15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'[41]14th'!D16</f>
        <v>4</v>
      </c>
      <c r="I116" s="29">
        <f>'[41]14th'!G16</f>
        <v>4</v>
      </c>
      <c r="J116" s="28">
        <f>'[41]14th'!D16</f>
        <v>4</v>
      </c>
      <c r="K116" s="29">
        <f>'[41]14th'!G16+'[41]14th'!$H$16</f>
        <v>4</v>
      </c>
      <c r="L116" s="421" t="str">
        <f>'[41]14th'!M16</f>
        <v>G</v>
      </c>
      <c r="M116" s="422"/>
      <c r="N116" s="112">
        <f>'[41]14th'!E16</f>
        <v>0</v>
      </c>
      <c r="O116" s="34">
        <f>'[41]14th'!H16</f>
        <v>0</v>
      </c>
      <c r="P116" s="252">
        <f>'[41]14th'!F16</f>
        <v>0</v>
      </c>
      <c r="Q116" s="34">
        <f>'[41]14th'!I16</f>
        <v>0</v>
      </c>
      <c r="R116" s="421" t="str">
        <f>'[41]14th'!N16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'[41]14th'!D17</f>
        <v>0</v>
      </c>
      <c r="I117" s="27">
        <f>'[41]14th'!G17</f>
        <v>0</v>
      </c>
      <c r="J117" s="28">
        <f>'[41]14th'!D17</f>
        <v>0</v>
      </c>
      <c r="K117" s="27">
        <f>'[41]14th'!G17+'[41]14th'!$H$17</f>
        <v>0</v>
      </c>
      <c r="L117" s="421"/>
      <c r="M117" s="422"/>
      <c r="N117" s="112">
        <f>'[41]14th'!E17</f>
        <v>0</v>
      </c>
      <c r="O117" s="33">
        <f>'[41]14th'!H17</f>
        <v>0</v>
      </c>
      <c r="P117" s="252">
        <f>'[41]14th'!F17</f>
        <v>0</v>
      </c>
      <c r="Q117" s="34">
        <f>'[41]14th'!I17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'[41]14th'!D18</f>
        <v>1</v>
      </c>
      <c r="I118" s="29">
        <f>'[41]14th'!G18</f>
        <v>1</v>
      </c>
      <c r="J118" s="28">
        <f>'[41]14th'!D18</f>
        <v>1</v>
      </c>
      <c r="K118" s="29">
        <f>'[41]14th'!G18+'[41]14th'!$H$18</f>
        <v>1</v>
      </c>
      <c r="L118" s="421"/>
      <c r="M118" s="422"/>
      <c r="N118" s="112">
        <f>'[41]14th'!E18</f>
        <v>0</v>
      </c>
      <c r="O118" s="34">
        <f>'[41]14th'!H18</f>
        <v>0</v>
      </c>
      <c r="P118" s="252">
        <f>'[41]14th'!F18</f>
        <v>0</v>
      </c>
      <c r="Q118" s="34">
        <f>'[41]14th'!I18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'[41]14th'!D19</f>
        <v>0</v>
      </c>
      <c r="I119" s="29">
        <f>'[41]14th'!G19</f>
        <v>0</v>
      </c>
      <c r="J119" s="28">
        <f>'[41]14th'!D19</f>
        <v>0</v>
      </c>
      <c r="K119" s="29">
        <f>'[41]14th'!G19+'[41]14th'!$H$19</f>
        <v>0</v>
      </c>
      <c r="L119" s="421"/>
      <c r="M119" s="422"/>
      <c r="N119" s="112">
        <f>'[41]14th'!E19</f>
        <v>0</v>
      </c>
      <c r="O119" s="34">
        <f>'[41]14th'!H19</f>
        <v>0</v>
      </c>
      <c r="P119" s="252">
        <f>'[41]14th'!F19</f>
        <v>0</v>
      </c>
      <c r="Q119" s="34">
        <f>'[41]14th'!I19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'[41]14th'!D20</f>
        <v>10</v>
      </c>
      <c r="I120" s="29">
        <f>'[41]14th'!G20</f>
        <v>10</v>
      </c>
      <c r="J120" s="28">
        <f>'[41]14th'!D20+'[41]14th'!$E$20</f>
        <v>11</v>
      </c>
      <c r="K120" s="29">
        <f>'[41]14th'!G20+'[41]14th'!$H$20</f>
        <v>11</v>
      </c>
      <c r="L120" s="421" t="str">
        <f>'[41]14th'!M20</f>
        <v>G</v>
      </c>
      <c r="M120" s="422"/>
      <c r="N120" s="112">
        <f>'[41]14th'!E20</f>
        <v>1</v>
      </c>
      <c r="O120" s="34">
        <f>'[41]14th'!H20</f>
        <v>1</v>
      </c>
      <c r="P120" s="252">
        <f>'[41]14th'!F20</f>
        <v>0</v>
      </c>
      <c r="Q120" s="34">
        <f>'[41]14th'!I20</f>
        <v>0</v>
      </c>
      <c r="R120" s="421" t="str">
        <f>'[41]14th'!N20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'[41]14th'!D21</f>
        <v>1</v>
      </c>
      <c r="I121" s="27">
        <f>'[41]14th'!G21</f>
        <v>1</v>
      </c>
      <c r="J121" s="28">
        <f>'[41]14th'!D21</f>
        <v>1</v>
      </c>
      <c r="K121" s="27">
        <f>'[41]14th'!G21+'[41]14th'!$H$21</f>
        <v>1</v>
      </c>
      <c r="L121" s="421"/>
      <c r="M121" s="422"/>
      <c r="N121" s="112">
        <f>'[41]14th'!E21</f>
        <v>0</v>
      </c>
      <c r="O121" s="33">
        <f>'[41]14th'!H21</f>
        <v>0</v>
      </c>
      <c r="P121" s="252">
        <f>'[41]14th'!F21</f>
        <v>0</v>
      </c>
      <c r="Q121" s="34">
        <f>'[41]14th'!I21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'[41]14th'!D22</f>
        <v>2</v>
      </c>
      <c r="I122" s="29">
        <f>'[41]14th'!G22</f>
        <v>2</v>
      </c>
      <c r="J122" s="28">
        <f>'[41]14th'!D22</f>
        <v>2</v>
      </c>
      <c r="K122" s="29">
        <f>'[41]14th'!G22+'[41]14th'!$H$22</f>
        <v>2</v>
      </c>
      <c r="L122" s="421"/>
      <c r="M122" s="422"/>
      <c r="N122" s="112">
        <f>'[41]14th'!E22</f>
        <v>0</v>
      </c>
      <c r="O122" s="34">
        <f>'[41]14th'!H22</f>
        <v>0</v>
      </c>
      <c r="P122" s="252">
        <f>'[41]14th'!F22</f>
        <v>0</v>
      </c>
      <c r="Q122" s="34">
        <f>'[41]14th'!I22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'[41]14th'!D24</f>
        <v>9</v>
      </c>
      <c r="I123" s="29">
        <f>'[41]14th'!G24</f>
        <v>9</v>
      </c>
      <c r="J123" s="28">
        <f>'[41]14th'!D24</f>
        <v>9</v>
      </c>
      <c r="K123" s="29">
        <f>'[41]14th'!G24+'[41]14th'!$H$24</f>
        <v>9</v>
      </c>
      <c r="L123" s="421" t="str">
        <f>'[41]14th'!M24</f>
        <v>G</v>
      </c>
      <c r="M123" s="422"/>
      <c r="N123" s="112">
        <f>'[41]14th'!E24</f>
        <v>0</v>
      </c>
      <c r="O123" s="34">
        <f>'[41]14th'!H24</f>
        <v>0</v>
      </c>
      <c r="P123" s="252">
        <f>'[41]14th'!F24</f>
        <v>0</v>
      </c>
      <c r="Q123" s="34">
        <f>'[41]14th'!I24</f>
        <v>0</v>
      </c>
      <c r="R123" s="421" t="str">
        <f>'[41]14th'!N24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'[41]14th'!D25</f>
        <v>1</v>
      </c>
      <c r="I124" s="27">
        <f>'[41]14th'!G25</f>
        <v>1</v>
      </c>
      <c r="J124" s="28">
        <f>'[41]14th'!D25</f>
        <v>1</v>
      </c>
      <c r="K124" s="27">
        <f>'[41]14th'!G25+'[41]14th'!$H$25</f>
        <v>1</v>
      </c>
      <c r="L124" s="421"/>
      <c r="M124" s="422"/>
      <c r="N124" s="112">
        <f>'[41]14th'!E25</f>
        <v>0</v>
      </c>
      <c r="O124" s="33">
        <f>'[41]14th'!H25</f>
        <v>0</v>
      </c>
      <c r="P124" s="252">
        <f>'[41]14th'!F25</f>
        <v>0</v>
      </c>
      <c r="Q124" s="34">
        <f>'[41]14th'!I25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'[41]14th'!D26</f>
        <v>1</v>
      </c>
      <c r="I125" s="29">
        <f>'[41]14th'!G26</f>
        <v>1</v>
      </c>
      <c r="J125" s="28">
        <f>'[41]14th'!D26</f>
        <v>1</v>
      </c>
      <c r="K125" s="29">
        <f>'[41]14th'!G26+'[41]14th'!$H$26</f>
        <v>1</v>
      </c>
      <c r="L125" s="421"/>
      <c r="M125" s="422"/>
      <c r="N125" s="112">
        <f>'[41]14th'!E26</f>
        <v>0</v>
      </c>
      <c r="O125" s="34">
        <f>'[41]14th'!H26</f>
        <v>0</v>
      </c>
      <c r="P125" s="252">
        <f>'[41]14th'!F26</f>
        <v>0</v>
      </c>
      <c r="Q125" s="34">
        <f>'[41]14th'!I26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'[41]14th'!D27</f>
        <v>2</v>
      </c>
      <c r="I126" s="31">
        <f>'[41]14th'!G27</f>
        <v>2</v>
      </c>
      <c r="J126" s="32">
        <f>'[41]14th'!D27</f>
        <v>2</v>
      </c>
      <c r="K126" s="31">
        <f>'[41]14th'!G27+'[41]14th'!$H$27</f>
        <v>2</v>
      </c>
      <c r="L126" s="576"/>
      <c r="M126" s="577"/>
      <c r="N126" s="113">
        <f>'[41]14th'!E27</f>
        <v>0</v>
      </c>
      <c r="O126" s="35">
        <f>'[41]14th'!H27</f>
        <v>0</v>
      </c>
      <c r="P126" s="253">
        <f>'[41]14th'!F27</f>
        <v>0</v>
      </c>
      <c r="Q126" s="35">
        <f>'[41]14th'!I27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AI58:AI67 T42:T53 AI42:AI53 T36:T37 T58:T67 T27:T34 AI27:AI34 AI36:AI37">
    <cfRule type="containsText" dxfId="10478" priority="642" stopIfTrue="1" operator="containsText" text="G">
      <formula>NOT(ISERROR(SEARCH("G",L27)))</formula>
    </cfRule>
    <cfRule type="containsText" dxfId="10477" priority="643" stopIfTrue="1" operator="containsText" text="A">
      <formula>NOT(ISERROR(SEARCH("A",L27)))</formula>
    </cfRule>
    <cfRule type="containsText" dxfId="10476" priority="644" stopIfTrue="1" operator="containsText" text="R">
      <formula>NOT(ISERROR(SEARCH("R",L27)))</formula>
    </cfRule>
  </conditionalFormatting>
  <conditionalFormatting sqref="R112 R116 R120 R123 L112 L116 L120 L123">
    <cfRule type="containsText" dxfId="10475" priority="641" stopIfTrue="1" operator="containsText" text="No Service">
      <formula>NOT(ISERROR(SEARCH("No Service",L112)))</formula>
    </cfRule>
  </conditionalFormatting>
  <conditionalFormatting sqref="W103 U103:U106 W90 U90:U98">
    <cfRule type="containsText" dxfId="10474" priority="636" stopIfTrue="1" operator="containsText" text="On Call">
      <formula>NOT(ISERROR(SEARCH("On Call",U90)))</formula>
    </cfRule>
    <cfRule type="containsText" dxfId="10473" priority="637" stopIfTrue="1" operator="containsText" text="No Service">
      <formula>NOT(ISERROR(SEARCH("No Service",U90)))</formula>
    </cfRule>
    <cfRule type="containsText" dxfId="10472" priority="638" stopIfTrue="1" operator="containsText" text="G">
      <formula>NOT(ISERROR(SEARCH("G",U90)))</formula>
    </cfRule>
    <cfRule type="containsText" dxfId="10471" priority="639" stopIfTrue="1" operator="containsText" text="A">
      <formula>NOT(ISERROR(SEARCH("A",U90)))</formula>
    </cfRule>
    <cfRule type="containsText" dxfId="10470" priority="640" stopIfTrue="1" operator="containsText" text="R">
      <formula>NOT(ISERROR(SEARCH("R",U90)))</formula>
    </cfRule>
  </conditionalFormatting>
  <conditionalFormatting sqref="J27">
    <cfRule type="cellIs" dxfId="10469" priority="635" operator="greaterThan">
      <formula>$I$27</formula>
    </cfRule>
  </conditionalFormatting>
  <conditionalFormatting sqref="J28">
    <cfRule type="cellIs" dxfId="10468" priority="634" operator="greaterThan">
      <formula>$I$28</formula>
    </cfRule>
  </conditionalFormatting>
  <conditionalFormatting sqref="J29">
    <cfRule type="cellIs" dxfId="10467" priority="633" operator="greaterThan">
      <formula>$I$29</formula>
    </cfRule>
  </conditionalFormatting>
  <conditionalFormatting sqref="J42">
    <cfRule type="cellIs" dxfId="10466" priority="632" operator="greaterThan">
      <formula>$I$42</formula>
    </cfRule>
  </conditionalFormatting>
  <conditionalFormatting sqref="J43">
    <cfRule type="cellIs" dxfId="10465" priority="631" operator="greaterThan">
      <formula>$I$43</formula>
    </cfRule>
  </conditionalFormatting>
  <conditionalFormatting sqref="J44">
    <cfRule type="cellIs" dxfId="10464" priority="630" operator="greaterThan">
      <formula>$I$44</formula>
    </cfRule>
  </conditionalFormatting>
  <conditionalFormatting sqref="J30">
    <cfRule type="cellIs" dxfId="10463" priority="629" operator="greaterThan">
      <formula>$I$30</formula>
    </cfRule>
  </conditionalFormatting>
  <conditionalFormatting sqref="J31">
    <cfRule type="cellIs" dxfId="10462" priority="628" operator="greaterThan">
      <formula>$I$31</formula>
    </cfRule>
  </conditionalFormatting>
  <conditionalFormatting sqref="J33">
    <cfRule type="cellIs" dxfId="10461" priority="627" operator="greaterThan">
      <formula>$I$33</formula>
    </cfRule>
  </conditionalFormatting>
  <conditionalFormatting sqref="J34">
    <cfRule type="cellIs" dxfId="10460" priority="626" operator="greaterThan">
      <formula>$I$34</formula>
    </cfRule>
  </conditionalFormatting>
  <conditionalFormatting sqref="J36">
    <cfRule type="cellIs" dxfId="10459" priority="625" operator="greaterThan">
      <formula>$I$36</formula>
    </cfRule>
  </conditionalFormatting>
  <conditionalFormatting sqref="J37">
    <cfRule type="cellIs" dxfId="10458" priority="624" operator="greaterThan">
      <formula>$I$37</formula>
    </cfRule>
  </conditionalFormatting>
  <conditionalFormatting sqref="J47">
    <cfRule type="cellIs" dxfId="10457" priority="623" operator="greaterThan">
      <formula>$I$47</formula>
    </cfRule>
  </conditionalFormatting>
  <conditionalFormatting sqref="J45">
    <cfRule type="cellIs" dxfId="10456" priority="622" operator="greaterThan">
      <formula>$I$45</formula>
    </cfRule>
  </conditionalFormatting>
  <conditionalFormatting sqref="J46">
    <cfRule type="cellIs" dxfId="10455" priority="621" operator="greaterThan">
      <formula>$I$46</formula>
    </cfRule>
  </conditionalFormatting>
  <conditionalFormatting sqref="J50">
    <cfRule type="cellIs" dxfId="10454" priority="620" operator="greaterThan">
      <formula>$I$50</formula>
    </cfRule>
  </conditionalFormatting>
  <conditionalFormatting sqref="J51">
    <cfRule type="cellIs" dxfId="10453" priority="619" operator="greaterThan">
      <formula>$I$51</formula>
    </cfRule>
  </conditionalFormatting>
  <conditionalFormatting sqref="J48">
    <cfRule type="cellIs" dxfId="10452" priority="618" operator="greaterThan">
      <formula>$I$48</formula>
    </cfRule>
  </conditionalFormatting>
  <conditionalFormatting sqref="J49">
    <cfRule type="cellIs" dxfId="10451" priority="617" operator="greaterThan">
      <formula>$I$49</formula>
    </cfRule>
  </conditionalFormatting>
  <conditionalFormatting sqref="J52">
    <cfRule type="cellIs" dxfId="10450" priority="616" operator="greaterThan">
      <formula>I52</formula>
    </cfRule>
  </conditionalFormatting>
  <conditionalFormatting sqref="J58">
    <cfRule type="cellIs" dxfId="10449" priority="615" operator="greaterThan">
      <formula>$I$58</formula>
    </cfRule>
  </conditionalFormatting>
  <conditionalFormatting sqref="J59">
    <cfRule type="cellIs" dxfId="10448" priority="614" operator="greaterThan">
      <formula>$I$59</formula>
    </cfRule>
  </conditionalFormatting>
  <conditionalFormatting sqref="J64">
    <cfRule type="cellIs" dxfId="10447" priority="613" operator="greaterThan">
      <formula>$I$64</formula>
    </cfRule>
  </conditionalFormatting>
  <conditionalFormatting sqref="J62">
    <cfRule type="cellIs" dxfId="10446" priority="612" operator="greaterThan">
      <formula>$I$62</formula>
    </cfRule>
  </conditionalFormatting>
  <conditionalFormatting sqref="J65">
    <cfRule type="cellIs" dxfId="10445" priority="611" operator="greaterThan">
      <formula>$I$65</formula>
    </cfRule>
  </conditionalFormatting>
  <conditionalFormatting sqref="J60">
    <cfRule type="cellIs" dxfId="10444" priority="610" operator="greaterThan">
      <formula>$I$60</formula>
    </cfRule>
  </conditionalFormatting>
  <conditionalFormatting sqref="J66">
    <cfRule type="cellIs" dxfId="10443" priority="609" operator="greaterThan">
      <formula>$I$66</formula>
    </cfRule>
  </conditionalFormatting>
  <conditionalFormatting sqref="J72">
    <cfRule type="cellIs" dxfId="10442" priority="608" operator="greaterThan">
      <formula>$I$72</formula>
    </cfRule>
  </conditionalFormatting>
  <conditionalFormatting sqref="J74">
    <cfRule type="cellIs" dxfId="10441" priority="607" operator="greaterThan">
      <formula>$I$74</formula>
    </cfRule>
  </conditionalFormatting>
  <conditionalFormatting sqref="J73">
    <cfRule type="cellIs" dxfId="10440" priority="606" operator="greaterThan">
      <formula>$I$73</formula>
    </cfRule>
  </conditionalFormatting>
  <conditionalFormatting sqref="J75">
    <cfRule type="cellIs" dxfId="10439" priority="605" operator="greaterThan">
      <formula>$I$75</formula>
    </cfRule>
  </conditionalFormatting>
  <conditionalFormatting sqref="J76">
    <cfRule type="cellIs" dxfId="10438" priority="604" operator="greaterThan">
      <formula>$I$76</formula>
    </cfRule>
  </conditionalFormatting>
  <conditionalFormatting sqref="J61">
    <cfRule type="cellIs" dxfId="10437" priority="603" operator="greaterThan">
      <formula>$I$61</formula>
    </cfRule>
  </conditionalFormatting>
  <conditionalFormatting sqref="J77">
    <cfRule type="cellIs" dxfId="10436" priority="602" operator="greaterThan">
      <formula>$I$77</formula>
    </cfRule>
  </conditionalFormatting>
  <conditionalFormatting sqref="J78">
    <cfRule type="cellIs" dxfId="10435" priority="601" operator="greaterThan">
      <formula>$I$78</formula>
    </cfRule>
  </conditionalFormatting>
  <conditionalFormatting sqref="J79">
    <cfRule type="cellIs" dxfId="10434" priority="600" operator="greaterThan">
      <formula>$I$79</formula>
    </cfRule>
  </conditionalFormatting>
  <conditionalFormatting sqref="J80">
    <cfRule type="cellIs" dxfId="10433" priority="599" operator="greaterThan">
      <formula>$I$80</formula>
    </cfRule>
  </conditionalFormatting>
  <conditionalFormatting sqref="J81">
    <cfRule type="cellIs" dxfId="10432" priority="598" operator="greaterThan">
      <formula>I81</formula>
    </cfRule>
  </conditionalFormatting>
  <conditionalFormatting sqref="L27">
    <cfRule type="cellIs" dxfId="10431" priority="597" operator="greaterThan">
      <formula>$K$27</formula>
    </cfRule>
  </conditionalFormatting>
  <conditionalFormatting sqref="L28">
    <cfRule type="cellIs" dxfId="10430" priority="596" operator="greaterThan">
      <formula>$K$28</formula>
    </cfRule>
  </conditionalFormatting>
  <conditionalFormatting sqref="L29">
    <cfRule type="cellIs" dxfId="10429" priority="595" operator="greaterThan">
      <formula>$K$29</formula>
    </cfRule>
  </conditionalFormatting>
  <conditionalFormatting sqref="L42">
    <cfRule type="cellIs" dxfId="10428" priority="594" operator="greaterThan">
      <formula>$K$42</formula>
    </cfRule>
  </conditionalFormatting>
  <conditionalFormatting sqref="L43">
    <cfRule type="cellIs" dxfId="10427" priority="593" operator="greaterThan">
      <formula>$K$43</formula>
    </cfRule>
  </conditionalFormatting>
  <conditionalFormatting sqref="L44">
    <cfRule type="cellIs" dxfId="10426" priority="592" operator="greaterThan">
      <formula>$K$44</formula>
    </cfRule>
  </conditionalFormatting>
  <conditionalFormatting sqref="L30">
    <cfRule type="cellIs" dxfId="10425" priority="591" operator="greaterThan">
      <formula>$K$30</formula>
    </cfRule>
  </conditionalFormatting>
  <conditionalFormatting sqref="L31">
    <cfRule type="cellIs" dxfId="10424" priority="590" operator="greaterThan">
      <formula>$K$31</formula>
    </cfRule>
  </conditionalFormatting>
  <conditionalFormatting sqref="Z27">
    <cfRule type="cellIs" dxfId="10423" priority="589" operator="greaterThan">
      <formula>$Y$27</formula>
    </cfRule>
  </conditionalFormatting>
  <conditionalFormatting sqref="Z28">
    <cfRule type="cellIs" dxfId="10422" priority="588" operator="greaterThan">
      <formula>$Y$28</formula>
    </cfRule>
  </conditionalFormatting>
  <conditionalFormatting sqref="Z29">
    <cfRule type="cellIs" dxfId="10421" priority="587" operator="greaterThan">
      <formula>$Y$29</formula>
    </cfRule>
  </conditionalFormatting>
  <conditionalFormatting sqref="Z42">
    <cfRule type="cellIs" dxfId="10420" priority="586" operator="greaterThan">
      <formula>$Y$42</formula>
    </cfRule>
  </conditionalFormatting>
  <conditionalFormatting sqref="Z43">
    <cfRule type="cellIs" dxfId="10419" priority="585" operator="greaterThan">
      <formula>$Y$43</formula>
    </cfRule>
  </conditionalFormatting>
  <conditionalFormatting sqref="Z44">
    <cfRule type="cellIs" dxfId="10418" priority="584" operator="greaterThan">
      <formula>$Y$44</formula>
    </cfRule>
  </conditionalFormatting>
  <conditionalFormatting sqref="Z30">
    <cfRule type="cellIs" dxfId="10417" priority="583" operator="greaterThan">
      <formula>$Y$30</formula>
    </cfRule>
  </conditionalFormatting>
  <conditionalFormatting sqref="Z31">
    <cfRule type="cellIs" dxfId="10416" priority="582" operator="greaterThan">
      <formula>$Y$31</formula>
    </cfRule>
  </conditionalFormatting>
  <conditionalFormatting sqref="AB27">
    <cfRule type="cellIs" dxfId="10415" priority="581" operator="greaterThan">
      <formula>$AA$27</formula>
    </cfRule>
  </conditionalFormatting>
  <conditionalFormatting sqref="AB28">
    <cfRule type="cellIs" dxfId="10414" priority="580" operator="greaterThan">
      <formula>$AA$28</formula>
    </cfRule>
  </conditionalFormatting>
  <conditionalFormatting sqref="AB29">
    <cfRule type="cellIs" dxfId="10413" priority="579" operator="greaterThan">
      <formula>$AA$29</formula>
    </cfRule>
  </conditionalFormatting>
  <conditionalFormatting sqref="AB42">
    <cfRule type="cellIs" dxfId="10412" priority="578" operator="greaterThan">
      <formula>$AA$42</formula>
    </cfRule>
  </conditionalFormatting>
  <conditionalFormatting sqref="AB43">
    <cfRule type="cellIs" dxfId="10411" priority="577" operator="greaterThan">
      <formula>$AA$43</formula>
    </cfRule>
  </conditionalFormatting>
  <conditionalFormatting sqref="AB44">
    <cfRule type="cellIs" dxfId="10410" priority="576" operator="greaterThan">
      <formula>$AA$44</formula>
    </cfRule>
  </conditionalFormatting>
  <conditionalFormatting sqref="AB30">
    <cfRule type="cellIs" dxfId="10409" priority="575" operator="greaterThan">
      <formula>$AA$30</formula>
    </cfRule>
  </conditionalFormatting>
  <conditionalFormatting sqref="AB31">
    <cfRule type="cellIs" dxfId="10408" priority="574" operator="greaterThan">
      <formula>$AA$31</formula>
    </cfRule>
  </conditionalFormatting>
  <conditionalFormatting sqref="L33">
    <cfRule type="cellIs" dxfId="10407" priority="573" operator="greaterThan">
      <formula>$K$33</formula>
    </cfRule>
  </conditionalFormatting>
  <conditionalFormatting sqref="L34">
    <cfRule type="cellIs" dxfId="10406" priority="572" operator="greaterThan">
      <formula>$K$34</formula>
    </cfRule>
  </conditionalFormatting>
  <conditionalFormatting sqref="L36">
    <cfRule type="cellIs" dxfId="10405" priority="571" operator="greaterThan">
      <formula>$K$36</formula>
    </cfRule>
  </conditionalFormatting>
  <conditionalFormatting sqref="L37">
    <cfRule type="cellIs" dxfId="10404" priority="570" operator="greaterThan">
      <formula>$K$37</formula>
    </cfRule>
  </conditionalFormatting>
  <conditionalFormatting sqref="L47">
    <cfRule type="cellIs" dxfId="10403" priority="569" operator="greaterThan">
      <formula>$K$47</formula>
    </cfRule>
  </conditionalFormatting>
  <conditionalFormatting sqref="L45">
    <cfRule type="cellIs" dxfId="10402" priority="568" operator="greaterThan">
      <formula>$K$45</formula>
    </cfRule>
  </conditionalFormatting>
  <conditionalFormatting sqref="L46">
    <cfRule type="cellIs" dxfId="10401" priority="567" operator="greaterThan">
      <formula>$K$46</formula>
    </cfRule>
  </conditionalFormatting>
  <conditionalFormatting sqref="L50">
    <cfRule type="cellIs" dxfId="10400" priority="566" operator="greaterThan">
      <formula>$K$50</formula>
    </cfRule>
  </conditionalFormatting>
  <conditionalFormatting sqref="L51">
    <cfRule type="cellIs" dxfId="10399" priority="565" operator="greaterThan">
      <formula>$K$51</formula>
    </cfRule>
  </conditionalFormatting>
  <conditionalFormatting sqref="L48">
    <cfRule type="cellIs" dxfId="10398" priority="564" operator="greaterThan">
      <formula>$K$48</formula>
    </cfRule>
  </conditionalFormatting>
  <conditionalFormatting sqref="L49">
    <cfRule type="cellIs" dxfId="10397" priority="563" operator="greaterThan">
      <formula>$K$49</formula>
    </cfRule>
  </conditionalFormatting>
  <conditionalFormatting sqref="L52">
    <cfRule type="cellIs" dxfId="10396" priority="562" operator="greaterThan">
      <formula>$K$52</formula>
    </cfRule>
  </conditionalFormatting>
  <conditionalFormatting sqref="Z33">
    <cfRule type="cellIs" dxfId="10395" priority="561" operator="greaterThan">
      <formula>$Y$33</formula>
    </cfRule>
  </conditionalFormatting>
  <conditionalFormatting sqref="Z34">
    <cfRule type="cellIs" dxfId="10394" priority="560" operator="greaterThan">
      <formula>$Y$34</formula>
    </cfRule>
  </conditionalFormatting>
  <conditionalFormatting sqref="Z36">
    <cfRule type="cellIs" dxfId="10393" priority="559" operator="greaterThan">
      <formula>$Y$36</formula>
    </cfRule>
  </conditionalFormatting>
  <conditionalFormatting sqref="Z37">
    <cfRule type="cellIs" dxfId="10392" priority="558" operator="greaterThan">
      <formula>$Y$37</formula>
    </cfRule>
  </conditionalFormatting>
  <conditionalFormatting sqref="Z47">
    <cfRule type="cellIs" dxfId="10391" priority="557" operator="greaterThan">
      <formula>$Y$47</formula>
    </cfRule>
  </conditionalFormatting>
  <conditionalFormatting sqref="Z45">
    <cfRule type="cellIs" dxfId="10390" priority="556" operator="greaterThan">
      <formula>$Y$45</formula>
    </cfRule>
  </conditionalFormatting>
  <conditionalFormatting sqref="Z46">
    <cfRule type="cellIs" dxfId="10389" priority="555" operator="greaterThan">
      <formula>$Y$46</formula>
    </cfRule>
  </conditionalFormatting>
  <conditionalFormatting sqref="Z50">
    <cfRule type="cellIs" dxfId="10388" priority="554" operator="greaterThan">
      <formula>$Y$50</formula>
    </cfRule>
  </conditionalFormatting>
  <conditionalFormatting sqref="Z51">
    <cfRule type="cellIs" dxfId="10387" priority="553" operator="greaterThan">
      <formula>$Y$51</formula>
    </cfRule>
  </conditionalFormatting>
  <conditionalFormatting sqref="Z48">
    <cfRule type="cellIs" dxfId="10386" priority="552" operator="greaterThan">
      <formula>$Y$48</formula>
    </cfRule>
  </conditionalFormatting>
  <conditionalFormatting sqref="Z49">
    <cfRule type="cellIs" dxfId="10385" priority="551" operator="greaterThan">
      <formula>$Y$49</formula>
    </cfRule>
  </conditionalFormatting>
  <conditionalFormatting sqref="Z52">
    <cfRule type="cellIs" dxfId="10384" priority="550" operator="greaterThan">
      <formula>$Y$52</formula>
    </cfRule>
  </conditionalFormatting>
  <conditionalFormatting sqref="AB33">
    <cfRule type="cellIs" dxfId="10383" priority="549" operator="greaterThan">
      <formula>$AA$33</formula>
    </cfRule>
  </conditionalFormatting>
  <conditionalFormatting sqref="AB34">
    <cfRule type="cellIs" dxfId="10382" priority="548" operator="greaterThan">
      <formula>$AA$34</formula>
    </cfRule>
  </conditionalFormatting>
  <conditionalFormatting sqref="AB36">
    <cfRule type="cellIs" dxfId="10381" priority="547" operator="greaterThan">
      <formula>$AA$36</formula>
    </cfRule>
  </conditionalFormatting>
  <conditionalFormatting sqref="AB37">
    <cfRule type="cellIs" dxfId="10380" priority="546" operator="greaterThan">
      <formula>$AA$37</formula>
    </cfRule>
  </conditionalFormatting>
  <conditionalFormatting sqref="AB47">
    <cfRule type="cellIs" dxfId="10379" priority="545" operator="greaterThan">
      <formula>$AA$47</formula>
    </cfRule>
  </conditionalFormatting>
  <conditionalFormatting sqref="AB45">
    <cfRule type="cellIs" dxfId="10378" priority="544" operator="greaterThan">
      <formula>$AA$45</formula>
    </cfRule>
  </conditionalFormatting>
  <conditionalFormatting sqref="AB46">
    <cfRule type="cellIs" dxfId="10377" priority="543" operator="greaterThan">
      <formula>$AA$46</formula>
    </cfRule>
  </conditionalFormatting>
  <conditionalFormatting sqref="AB50">
    <cfRule type="cellIs" dxfId="10376" priority="542" operator="greaterThan">
      <formula>$AA$50</formula>
    </cfRule>
  </conditionalFormatting>
  <conditionalFormatting sqref="AB51">
    <cfRule type="cellIs" dxfId="10375" priority="541" operator="greaterThan">
      <formula>$AA$51</formula>
    </cfRule>
  </conditionalFormatting>
  <conditionalFormatting sqref="AB48">
    <cfRule type="cellIs" dxfId="10374" priority="540" operator="greaterThan">
      <formula>$AA$48</formula>
    </cfRule>
  </conditionalFormatting>
  <conditionalFormatting sqref="AB49">
    <cfRule type="cellIs" dxfId="10373" priority="539" operator="greaterThan">
      <formula>$AA$49</formula>
    </cfRule>
  </conditionalFormatting>
  <conditionalFormatting sqref="AB52">
    <cfRule type="cellIs" dxfId="10372" priority="538" operator="greaterThan">
      <formula>$AA$52</formula>
    </cfRule>
  </conditionalFormatting>
  <conditionalFormatting sqref="L58">
    <cfRule type="cellIs" dxfId="10371" priority="537" operator="greaterThan">
      <formula>$K$58</formula>
    </cfRule>
  </conditionalFormatting>
  <conditionalFormatting sqref="L59">
    <cfRule type="cellIs" dxfId="10370" priority="536" operator="greaterThan">
      <formula>$K$59</formula>
    </cfRule>
  </conditionalFormatting>
  <conditionalFormatting sqref="L64">
    <cfRule type="cellIs" dxfId="10369" priority="535" operator="greaterThan">
      <formula>$K$64</formula>
    </cfRule>
  </conditionalFormatting>
  <conditionalFormatting sqref="L62">
    <cfRule type="cellIs" dxfId="10368" priority="534" operator="greaterThan">
      <formula>$K$62</formula>
    </cfRule>
  </conditionalFormatting>
  <conditionalFormatting sqref="L65">
    <cfRule type="cellIs" dxfId="10367" priority="533" operator="greaterThan">
      <formula>$K$65</formula>
    </cfRule>
  </conditionalFormatting>
  <conditionalFormatting sqref="L60">
    <cfRule type="cellIs" dxfId="10366" priority="532" operator="greaterThan">
      <formula>$K$60</formula>
    </cfRule>
  </conditionalFormatting>
  <conditionalFormatting sqref="L66">
    <cfRule type="cellIs" dxfId="10365" priority="531" operator="greaterThan">
      <formula>$K$66</formula>
    </cfRule>
  </conditionalFormatting>
  <conditionalFormatting sqref="Z58">
    <cfRule type="cellIs" dxfId="10364" priority="530" operator="greaterThan">
      <formula>$Y$58</formula>
    </cfRule>
  </conditionalFormatting>
  <conditionalFormatting sqref="Z59">
    <cfRule type="cellIs" dxfId="10363" priority="529" operator="greaterThan">
      <formula>$Y$59</formula>
    </cfRule>
  </conditionalFormatting>
  <conditionalFormatting sqref="Z64">
    <cfRule type="cellIs" dxfId="10362" priority="528" operator="greaterThan">
      <formula>$Y$64</formula>
    </cfRule>
  </conditionalFormatting>
  <conditionalFormatting sqref="Z62">
    <cfRule type="cellIs" dxfId="10361" priority="527" operator="greaterThan">
      <formula>$Y$62</formula>
    </cfRule>
  </conditionalFormatting>
  <conditionalFormatting sqref="Z65">
    <cfRule type="cellIs" dxfId="10360" priority="526" operator="greaterThan">
      <formula>$Y$65</formula>
    </cfRule>
  </conditionalFormatting>
  <conditionalFormatting sqref="Z60">
    <cfRule type="cellIs" dxfId="10359" priority="525" operator="greaterThan">
      <formula>$Y$60</formula>
    </cfRule>
  </conditionalFormatting>
  <conditionalFormatting sqref="Z66">
    <cfRule type="cellIs" dxfId="10358" priority="524" operator="greaterThan">
      <formula>$Y$66</formula>
    </cfRule>
  </conditionalFormatting>
  <conditionalFormatting sqref="AB58">
    <cfRule type="cellIs" dxfId="10357" priority="523" operator="greaterThan">
      <formula>$AA$58</formula>
    </cfRule>
  </conditionalFormatting>
  <conditionalFormatting sqref="AB59">
    <cfRule type="cellIs" dxfId="10356" priority="522" operator="greaterThan">
      <formula>$AA$59</formula>
    </cfRule>
  </conditionalFormatting>
  <conditionalFormatting sqref="AB64">
    <cfRule type="cellIs" dxfId="10355" priority="521" operator="greaterThan">
      <formula>$AA$64</formula>
    </cfRule>
  </conditionalFormatting>
  <conditionalFormatting sqref="AB62">
    <cfRule type="cellIs" dxfId="10354" priority="520" operator="greaterThan">
      <formula>$AA$62</formula>
    </cfRule>
  </conditionalFormatting>
  <conditionalFormatting sqref="AB65">
    <cfRule type="cellIs" dxfId="10353" priority="519" operator="greaterThan">
      <formula>$AA$65</formula>
    </cfRule>
  </conditionalFormatting>
  <conditionalFormatting sqref="AB60">
    <cfRule type="cellIs" dxfId="10352" priority="518" operator="greaterThan">
      <formula>$AA$60</formula>
    </cfRule>
  </conditionalFormatting>
  <conditionalFormatting sqref="AB66">
    <cfRule type="cellIs" dxfId="10351" priority="517" operator="greaterThan">
      <formula>$AA$66</formula>
    </cfRule>
  </conditionalFormatting>
  <conditionalFormatting sqref="L72">
    <cfRule type="cellIs" dxfId="10350" priority="516" operator="greaterThan">
      <formula>$K$72</formula>
    </cfRule>
  </conditionalFormatting>
  <conditionalFormatting sqref="L74">
    <cfRule type="cellIs" dxfId="10349" priority="515" operator="greaterThan">
      <formula>$K$74</formula>
    </cfRule>
  </conditionalFormatting>
  <conditionalFormatting sqref="L73">
    <cfRule type="cellIs" dxfId="10348" priority="514" operator="greaterThan">
      <formula>$K$73</formula>
    </cfRule>
  </conditionalFormatting>
  <conditionalFormatting sqref="L75">
    <cfRule type="cellIs" dxfId="10347" priority="513" operator="greaterThan">
      <formula>$K$75</formula>
    </cfRule>
  </conditionalFormatting>
  <conditionalFormatting sqref="L76">
    <cfRule type="cellIs" dxfId="10346" priority="512" operator="greaterThan">
      <formula>$K$76</formula>
    </cfRule>
  </conditionalFormatting>
  <conditionalFormatting sqref="Z72">
    <cfRule type="cellIs" dxfId="10345" priority="511" operator="greaterThan">
      <formula>$Y$72</formula>
    </cfRule>
  </conditionalFormatting>
  <conditionalFormatting sqref="Z74">
    <cfRule type="cellIs" dxfId="10344" priority="510" operator="greaterThan">
      <formula>$Y$74</formula>
    </cfRule>
  </conditionalFormatting>
  <conditionalFormatting sqref="Z73">
    <cfRule type="cellIs" dxfId="10343" priority="509" operator="greaterThan">
      <formula>$Y$73</formula>
    </cfRule>
  </conditionalFormatting>
  <conditionalFormatting sqref="Z75">
    <cfRule type="cellIs" dxfId="10342" priority="508" operator="greaterThan">
      <formula>$Y$75</formula>
    </cfRule>
  </conditionalFormatting>
  <conditionalFormatting sqref="Z76">
    <cfRule type="cellIs" dxfId="10341" priority="507" operator="greaterThan">
      <formula>$Y$76</formula>
    </cfRule>
  </conditionalFormatting>
  <conditionalFormatting sqref="AB72">
    <cfRule type="cellIs" dxfId="10340" priority="506" operator="greaterThan">
      <formula>$AA$72</formula>
    </cfRule>
  </conditionalFormatting>
  <conditionalFormatting sqref="AB74">
    <cfRule type="cellIs" dxfId="10339" priority="505" operator="greaterThan">
      <formula>$AA$74</formula>
    </cfRule>
  </conditionalFormatting>
  <conditionalFormatting sqref="AB73">
    <cfRule type="cellIs" dxfId="10338" priority="504" operator="greaterThan">
      <formula>$AA$73</formula>
    </cfRule>
  </conditionalFormatting>
  <conditionalFormatting sqref="AB75">
    <cfRule type="cellIs" dxfId="10337" priority="503" operator="greaterThan">
      <formula>$AA$75</formula>
    </cfRule>
  </conditionalFormatting>
  <conditionalFormatting sqref="AB76">
    <cfRule type="cellIs" dxfId="10336" priority="502" operator="greaterThan">
      <formula>$AA$76</formula>
    </cfRule>
  </conditionalFormatting>
  <conditionalFormatting sqref="L61">
    <cfRule type="cellIs" dxfId="10335" priority="501" operator="greaterThan">
      <formula>$K$61</formula>
    </cfRule>
  </conditionalFormatting>
  <conditionalFormatting sqref="Z61">
    <cfRule type="cellIs" dxfId="10334" priority="500" operator="greaterThan">
      <formula>$Y$61</formula>
    </cfRule>
  </conditionalFormatting>
  <conditionalFormatting sqref="AB61">
    <cfRule type="cellIs" dxfId="10333" priority="499" operator="greaterThan">
      <formula>$AA$61</formula>
    </cfRule>
  </conditionalFormatting>
  <conditionalFormatting sqref="L77">
    <cfRule type="cellIs" dxfId="10332" priority="498" operator="greaterThan">
      <formula>$K$77</formula>
    </cfRule>
  </conditionalFormatting>
  <conditionalFormatting sqref="L78">
    <cfRule type="cellIs" dxfId="10331" priority="497" operator="greaterThan">
      <formula>$K$78</formula>
    </cfRule>
  </conditionalFormatting>
  <conditionalFormatting sqref="L79">
    <cfRule type="cellIs" dxfId="10330" priority="496" operator="greaterThan">
      <formula>$K$79</formula>
    </cfRule>
  </conditionalFormatting>
  <conditionalFormatting sqref="L80">
    <cfRule type="cellIs" dxfId="10329" priority="495" operator="greaterThan">
      <formula>$K$80</formula>
    </cfRule>
  </conditionalFormatting>
  <conditionalFormatting sqref="L81">
    <cfRule type="cellIs" dxfId="10328" priority="494" operator="greaterThan">
      <formula>$K$81</formula>
    </cfRule>
  </conditionalFormatting>
  <conditionalFormatting sqref="Z77">
    <cfRule type="cellIs" dxfId="10327" priority="493" operator="greaterThan">
      <formula>$Y$77</formula>
    </cfRule>
  </conditionalFormatting>
  <conditionalFormatting sqref="Z78">
    <cfRule type="cellIs" dxfId="10326" priority="492" operator="greaterThan">
      <formula>$Y$78</formula>
    </cfRule>
  </conditionalFormatting>
  <conditionalFormatting sqref="Z79">
    <cfRule type="cellIs" dxfId="10325" priority="491" operator="greaterThan">
      <formula>$Y$79</formula>
    </cfRule>
  </conditionalFormatting>
  <conditionalFormatting sqref="Z80">
    <cfRule type="cellIs" dxfId="10324" priority="490" operator="greaterThan">
      <formula>$Y$80</formula>
    </cfRule>
  </conditionalFormatting>
  <conditionalFormatting sqref="Z81">
    <cfRule type="cellIs" dxfId="10323" priority="489" operator="greaterThan">
      <formula>$Y$81</formula>
    </cfRule>
  </conditionalFormatting>
  <conditionalFormatting sqref="AB77">
    <cfRule type="cellIs" dxfId="10322" priority="488" operator="greaterThan">
      <formula>$AA$77</formula>
    </cfRule>
  </conditionalFormatting>
  <conditionalFormatting sqref="AB78">
    <cfRule type="cellIs" dxfId="10321" priority="487" operator="greaterThan">
      <formula>$AA$78</formula>
    </cfRule>
  </conditionalFormatting>
  <conditionalFormatting sqref="AB79">
    <cfRule type="cellIs" dxfId="10320" priority="486" operator="greaterThan">
      <formula>$AA$79</formula>
    </cfRule>
  </conditionalFormatting>
  <conditionalFormatting sqref="AB80">
    <cfRule type="cellIs" dxfId="10319" priority="485" operator="greaterThan">
      <formula>$AA$80</formula>
    </cfRule>
  </conditionalFormatting>
  <conditionalFormatting sqref="AB81">
    <cfRule type="cellIs" dxfId="10318" priority="484" operator="greaterThan">
      <formula>$AA$81</formula>
    </cfRule>
  </conditionalFormatting>
  <conditionalFormatting sqref="J63">
    <cfRule type="cellIs" dxfId="10317" priority="483" operator="greaterThan">
      <formula>$I$63</formula>
    </cfRule>
  </conditionalFormatting>
  <conditionalFormatting sqref="L63">
    <cfRule type="cellIs" dxfId="10316" priority="482" operator="greaterThan">
      <formula>$K$63</formula>
    </cfRule>
  </conditionalFormatting>
  <conditionalFormatting sqref="Z63">
    <cfRule type="cellIs" dxfId="10315" priority="481" operator="greaterThan">
      <formula>$Y$63</formula>
    </cfRule>
  </conditionalFormatting>
  <conditionalFormatting sqref="AB63">
    <cfRule type="cellIs" dxfId="10314" priority="480" operator="greaterThan">
      <formula>$AA$63</formula>
    </cfRule>
  </conditionalFormatting>
  <conditionalFormatting sqref="J67">
    <cfRule type="cellIs" dxfId="10313" priority="479" operator="greaterThan">
      <formula>$I$67</formula>
    </cfRule>
  </conditionalFormatting>
  <conditionalFormatting sqref="L67">
    <cfRule type="cellIs" dxfId="10312" priority="478" operator="greaterThan">
      <formula>$K$67</formula>
    </cfRule>
  </conditionalFormatting>
  <conditionalFormatting sqref="Z67">
    <cfRule type="cellIs" dxfId="10311" priority="477" operator="greaterThan">
      <formula>$Y$67</formula>
    </cfRule>
  </conditionalFormatting>
  <conditionalFormatting sqref="AB67">
    <cfRule type="cellIs" dxfId="10310" priority="476" operator="greaterThan">
      <formula>$AA$67</formula>
    </cfRule>
  </conditionalFormatting>
  <conditionalFormatting sqref="S27 S31">
    <cfRule type="expression" dxfId="10309" priority="474">
      <formula>J27&gt;=I27-8</formula>
    </cfRule>
    <cfRule type="expression" dxfId="10308" priority="475">
      <formula>J27&lt;I27-8</formula>
    </cfRule>
  </conditionalFormatting>
  <conditionalFormatting sqref="S28">
    <cfRule type="expression" dxfId="10307" priority="472">
      <formula>J28&gt;=I28-8</formula>
    </cfRule>
    <cfRule type="expression" dxfId="10306" priority="473">
      <formula>J28&lt;I28-8</formula>
    </cfRule>
  </conditionalFormatting>
  <conditionalFormatting sqref="S29">
    <cfRule type="expression" dxfId="10305" priority="470">
      <formula>J29&gt;=I29-8</formula>
    </cfRule>
    <cfRule type="expression" dxfId="10304" priority="471">
      <formula>J29&lt;I29-8</formula>
    </cfRule>
  </conditionalFormatting>
  <conditionalFormatting sqref="S42">
    <cfRule type="expression" dxfId="10303" priority="468">
      <formula>J42&gt;=I42-8</formula>
    </cfRule>
    <cfRule type="expression" dxfId="10302" priority="469">
      <formula>J42&lt;I42-8</formula>
    </cfRule>
  </conditionalFormatting>
  <conditionalFormatting sqref="S43">
    <cfRule type="expression" dxfId="10301" priority="466">
      <formula>J43&gt;=I43-8</formula>
    </cfRule>
    <cfRule type="expression" dxfId="10300" priority="467">
      <formula>J43&lt;I43-8</formula>
    </cfRule>
  </conditionalFormatting>
  <conditionalFormatting sqref="S44">
    <cfRule type="expression" dxfId="10299" priority="464">
      <formula>J44&gt;=I44-8</formula>
    </cfRule>
    <cfRule type="expression" dxfId="10298" priority="465">
      <formula>J44&lt;I44-8</formula>
    </cfRule>
  </conditionalFormatting>
  <conditionalFormatting sqref="S30">
    <cfRule type="expression" dxfId="10297" priority="462">
      <formula>J30&gt;=I30-8</formula>
    </cfRule>
    <cfRule type="expression" dxfId="10296" priority="463">
      <formula>J30&lt;I30-8</formula>
    </cfRule>
  </conditionalFormatting>
  <conditionalFormatting sqref="S33">
    <cfRule type="expression" dxfId="10295" priority="458">
      <formula>J33&gt;=I33-8</formula>
    </cfRule>
    <cfRule type="expression" dxfId="10294" priority="459">
      <formula>J33&lt;I33-8</formula>
    </cfRule>
  </conditionalFormatting>
  <conditionalFormatting sqref="S34:S35">
    <cfRule type="expression" dxfId="10293" priority="456">
      <formula>J34&gt;=I34-8</formula>
    </cfRule>
    <cfRule type="expression" dxfId="10292" priority="457">
      <formula>J34&lt;I34-8</formula>
    </cfRule>
  </conditionalFormatting>
  <conditionalFormatting sqref="S36">
    <cfRule type="expression" dxfId="10291" priority="454">
      <formula>J36&gt;=I36-8</formula>
    </cfRule>
    <cfRule type="expression" dxfId="10290" priority="455">
      <formula>J36&lt;I36-8</formula>
    </cfRule>
  </conditionalFormatting>
  <conditionalFormatting sqref="S37">
    <cfRule type="expression" dxfId="10289" priority="452">
      <formula>J37&gt;=I37-8</formula>
    </cfRule>
    <cfRule type="expression" dxfId="10288" priority="453">
      <formula>J37&lt;I37-8</formula>
    </cfRule>
  </conditionalFormatting>
  <conditionalFormatting sqref="S45">
    <cfRule type="expression" dxfId="10287" priority="450">
      <formula>J45&gt;=I45-8</formula>
    </cfRule>
    <cfRule type="expression" dxfId="10286" priority="451">
      <formula>J45&lt;I45-8</formula>
    </cfRule>
  </conditionalFormatting>
  <conditionalFormatting sqref="S46">
    <cfRule type="expression" dxfId="10285" priority="448">
      <formula>J46&gt;=I46-8</formula>
    </cfRule>
    <cfRule type="expression" dxfId="10284" priority="449">
      <formula>J46&lt;I46-8</formula>
    </cfRule>
  </conditionalFormatting>
  <conditionalFormatting sqref="S50">
    <cfRule type="expression" dxfId="10283" priority="446">
      <formula>J50&gt;=I50-8</formula>
    </cfRule>
    <cfRule type="expression" dxfId="10282" priority="447">
      <formula>J50&lt;I50-8</formula>
    </cfRule>
  </conditionalFormatting>
  <conditionalFormatting sqref="S51">
    <cfRule type="expression" dxfId="10281" priority="444">
      <formula>J51&gt;=I51-8</formula>
    </cfRule>
    <cfRule type="expression" dxfId="10280" priority="445">
      <formula>J51&lt;I51-8</formula>
    </cfRule>
  </conditionalFormatting>
  <conditionalFormatting sqref="S48">
    <cfRule type="expression" dxfId="10279" priority="442">
      <formula>J48&gt;=I48-8</formula>
    </cfRule>
    <cfRule type="expression" dxfId="10278" priority="443">
      <formula>J48&lt;I48-8</formula>
    </cfRule>
  </conditionalFormatting>
  <conditionalFormatting sqref="S47">
    <cfRule type="expression" dxfId="10277" priority="440">
      <formula>J47&gt;=I47-8</formula>
    </cfRule>
    <cfRule type="expression" dxfId="10276" priority="441">
      <formula>J47&lt;I47-8</formula>
    </cfRule>
  </conditionalFormatting>
  <conditionalFormatting sqref="S49">
    <cfRule type="expression" dxfId="10275" priority="438">
      <formula>J49&gt;=I49-8</formula>
    </cfRule>
    <cfRule type="expression" dxfId="10274" priority="439">
      <formula>J49&lt;I49-8</formula>
    </cfRule>
  </conditionalFormatting>
  <conditionalFormatting sqref="S52">
    <cfRule type="expression" dxfId="10273" priority="436">
      <formula>J52&gt;=I52-8</formula>
    </cfRule>
    <cfRule type="expression" dxfId="10272" priority="437">
      <formula>J52&lt;I52-8</formula>
    </cfRule>
  </conditionalFormatting>
  <conditionalFormatting sqref="S58">
    <cfRule type="expression" dxfId="10271" priority="434">
      <formula>J58&gt;=I58-8</formula>
    </cfRule>
    <cfRule type="expression" dxfId="10270" priority="435">
      <formula>J58&lt;I58-8</formula>
    </cfRule>
  </conditionalFormatting>
  <conditionalFormatting sqref="S59">
    <cfRule type="expression" dxfId="10269" priority="432">
      <formula>J59&gt;=I59-8</formula>
    </cfRule>
    <cfRule type="expression" dxfId="10268" priority="433">
      <formula>J59&lt;I59-8</formula>
    </cfRule>
  </conditionalFormatting>
  <conditionalFormatting sqref="S64">
    <cfRule type="expression" dxfId="10267" priority="430">
      <formula>J64&gt;=I64-8</formula>
    </cfRule>
    <cfRule type="expression" dxfId="10266" priority="431">
      <formula>J64&lt;I64-8</formula>
    </cfRule>
  </conditionalFormatting>
  <conditionalFormatting sqref="S62">
    <cfRule type="expression" dxfId="10265" priority="428">
      <formula>J62&gt;=I62-8</formula>
    </cfRule>
    <cfRule type="expression" dxfId="10264" priority="429">
      <formula>J62&lt;I62-8</formula>
    </cfRule>
  </conditionalFormatting>
  <conditionalFormatting sqref="S65">
    <cfRule type="expression" dxfId="10263" priority="426">
      <formula>J65&gt;=I65-8</formula>
    </cfRule>
    <cfRule type="expression" dxfId="10262" priority="427">
      <formula>J65&lt;I65-8</formula>
    </cfRule>
  </conditionalFormatting>
  <conditionalFormatting sqref="S60">
    <cfRule type="expression" dxfId="10261" priority="424">
      <formula>J60&gt;=I60-8</formula>
    </cfRule>
    <cfRule type="expression" dxfId="10260" priority="425">
      <formula>J60&lt;I60-8</formula>
    </cfRule>
  </conditionalFormatting>
  <conditionalFormatting sqref="S63">
    <cfRule type="expression" dxfId="10259" priority="422">
      <formula>J63&gt;=I63-8</formula>
    </cfRule>
    <cfRule type="expression" dxfId="10258" priority="423">
      <formula>J63&lt;I63-8</formula>
    </cfRule>
  </conditionalFormatting>
  <conditionalFormatting sqref="S66">
    <cfRule type="expression" dxfId="10257" priority="420">
      <formula>J66&gt;=I66-8</formula>
    </cfRule>
    <cfRule type="expression" dxfId="10256" priority="421">
      <formula>J66&lt;I66-8</formula>
    </cfRule>
  </conditionalFormatting>
  <conditionalFormatting sqref="S72">
    <cfRule type="expression" dxfId="10255" priority="418">
      <formula>J72&gt;=I72-8</formula>
    </cfRule>
    <cfRule type="expression" dxfId="10254" priority="419">
      <formula>J72&lt;I72-8</formula>
    </cfRule>
  </conditionalFormatting>
  <conditionalFormatting sqref="S74">
    <cfRule type="expression" dxfId="10253" priority="416">
      <formula>J74&gt;=I74-8</formula>
    </cfRule>
    <cfRule type="expression" dxfId="10252" priority="417">
      <formula>J74&lt;I74-8</formula>
    </cfRule>
  </conditionalFormatting>
  <conditionalFormatting sqref="S73">
    <cfRule type="expression" dxfId="10251" priority="414">
      <formula>J73&gt;=I73-8</formula>
    </cfRule>
    <cfRule type="expression" dxfId="10250" priority="415">
      <formula>J73&lt;I73-8</formula>
    </cfRule>
  </conditionalFormatting>
  <conditionalFormatting sqref="S75">
    <cfRule type="expression" dxfId="10249" priority="412">
      <formula>J75&gt;=I75-8</formula>
    </cfRule>
    <cfRule type="expression" dxfId="10248" priority="413">
      <formula>J75&lt;I75-8</formula>
    </cfRule>
  </conditionalFormatting>
  <conditionalFormatting sqref="S61">
    <cfRule type="expression" dxfId="10247" priority="410">
      <formula>J61&gt;=I61-8</formula>
    </cfRule>
    <cfRule type="expression" dxfId="10246" priority="411">
      <formula>J61&lt;I61-8</formula>
    </cfRule>
  </conditionalFormatting>
  <conditionalFormatting sqref="AG58">
    <cfRule type="expression" dxfId="10245" priority="407">
      <formula>U58=0</formula>
    </cfRule>
    <cfRule type="expression" dxfId="10244" priority="408">
      <formula>Z58&gt;=23</formula>
    </cfRule>
    <cfRule type="expression" dxfId="10243" priority="409">
      <formula>Z58&lt;23</formula>
    </cfRule>
  </conditionalFormatting>
  <conditionalFormatting sqref="AH58 AH31">
    <cfRule type="expression" dxfId="10242" priority="405">
      <formula>Z31&gt;=Y31-8</formula>
    </cfRule>
    <cfRule type="expression" dxfId="10241" priority="406">
      <formula>Z31&lt;Y31-8</formula>
    </cfRule>
  </conditionalFormatting>
  <conditionalFormatting sqref="AG27 AG31">
    <cfRule type="expression" dxfId="10240" priority="403">
      <formula>Z27&gt;=23</formula>
    </cfRule>
    <cfRule type="expression" dxfId="10239" priority="404">
      <formula>Z27&lt;23</formula>
    </cfRule>
  </conditionalFormatting>
  <conditionalFormatting sqref="AH27">
    <cfRule type="expression" dxfId="10238" priority="401">
      <formula>Z27&gt;=Y27-8</formula>
    </cfRule>
    <cfRule type="expression" dxfId="10237" priority="402">
      <formula>Z27&lt;Y27-8</formula>
    </cfRule>
  </conditionalFormatting>
  <conditionalFormatting sqref="AG28">
    <cfRule type="expression" dxfId="10236" priority="399">
      <formula>Z28&gt;=23</formula>
    </cfRule>
    <cfRule type="expression" dxfId="10235" priority="400">
      <formula>Z28&lt;23</formula>
    </cfRule>
  </conditionalFormatting>
  <conditionalFormatting sqref="AH28">
    <cfRule type="expression" dxfId="10234" priority="397">
      <formula>Z28&gt;=Y28-8</formula>
    </cfRule>
    <cfRule type="expression" dxfId="10233" priority="398">
      <formula>Z28&lt;Y28-8</formula>
    </cfRule>
  </conditionalFormatting>
  <conditionalFormatting sqref="AG42">
    <cfRule type="expression" dxfId="10232" priority="395">
      <formula>Z42&gt;=23</formula>
    </cfRule>
    <cfRule type="expression" dxfId="10231" priority="396">
      <formula>Z42&lt;23</formula>
    </cfRule>
  </conditionalFormatting>
  <conditionalFormatting sqref="AH42">
    <cfRule type="expression" dxfId="10230" priority="393">
      <formula>Z42&gt;=Y42-8</formula>
    </cfRule>
    <cfRule type="expression" dxfId="10229" priority="394">
      <formula>Z42&lt;Y42-8</formula>
    </cfRule>
  </conditionalFormatting>
  <conditionalFormatting sqref="AG43">
    <cfRule type="expression" dxfId="10228" priority="391">
      <formula>Z43&gt;=23</formula>
    </cfRule>
    <cfRule type="expression" dxfId="10227" priority="392">
      <formula>Z43&lt;23</formula>
    </cfRule>
  </conditionalFormatting>
  <conditionalFormatting sqref="AH43">
    <cfRule type="expression" dxfId="10226" priority="389">
      <formula>Z43&gt;=Y43-8</formula>
    </cfRule>
    <cfRule type="expression" dxfId="10225" priority="390">
      <formula>Z43&lt;Y43-8</formula>
    </cfRule>
  </conditionalFormatting>
  <conditionalFormatting sqref="AG44">
    <cfRule type="expression" dxfId="10224" priority="387">
      <formula>Z44&gt;=23</formula>
    </cfRule>
    <cfRule type="expression" dxfId="10223" priority="388">
      <formula>Z44&lt;23</formula>
    </cfRule>
  </conditionalFormatting>
  <conditionalFormatting sqref="AH44">
    <cfRule type="expression" dxfId="10222" priority="385">
      <formula>Z44&gt;=Y44-8</formula>
    </cfRule>
    <cfRule type="expression" dxfId="10221" priority="386">
      <formula>Z44&lt;Y44-8</formula>
    </cfRule>
  </conditionalFormatting>
  <conditionalFormatting sqref="AG30">
    <cfRule type="expression" dxfId="10220" priority="383">
      <formula>Z30&gt;=23</formula>
    </cfRule>
    <cfRule type="expression" dxfId="10219" priority="384">
      <formula>Z30&lt;23</formula>
    </cfRule>
  </conditionalFormatting>
  <conditionalFormatting sqref="AH30">
    <cfRule type="expression" dxfId="10218" priority="381">
      <formula>Z30&gt;=Y30-8</formula>
    </cfRule>
    <cfRule type="expression" dxfId="10217" priority="382">
      <formula>Z30&lt;Y30-8</formula>
    </cfRule>
  </conditionalFormatting>
  <conditionalFormatting sqref="AG33">
    <cfRule type="expression" dxfId="10216" priority="375">
      <formula>Z33&gt;=23</formula>
    </cfRule>
    <cfRule type="expression" dxfId="10215" priority="376">
      <formula>Z33&lt;23</formula>
    </cfRule>
  </conditionalFormatting>
  <conditionalFormatting sqref="AH33">
    <cfRule type="expression" dxfId="10214" priority="373">
      <formula>Z33&gt;=Y33-8</formula>
    </cfRule>
    <cfRule type="expression" dxfId="10213" priority="374">
      <formula>Z33&lt;Y33-8</formula>
    </cfRule>
  </conditionalFormatting>
  <conditionalFormatting sqref="AG34:AG35">
    <cfRule type="expression" dxfId="10212" priority="371">
      <formula>Z34&gt;=23</formula>
    </cfRule>
    <cfRule type="expression" dxfId="10211" priority="372">
      <formula>Z34&lt;23</formula>
    </cfRule>
  </conditionalFormatting>
  <conditionalFormatting sqref="AH34:AH35">
    <cfRule type="expression" dxfId="10210" priority="369">
      <formula>Z34&gt;=Y34-8</formula>
    </cfRule>
    <cfRule type="expression" dxfId="10209" priority="370">
      <formula>Z34&lt;Y34-8</formula>
    </cfRule>
  </conditionalFormatting>
  <conditionalFormatting sqref="AH36">
    <cfRule type="expression" dxfId="10208" priority="365">
      <formula>Z36&gt;=Y36-8</formula>
    </cfRule>
    <cfRule type="expression" dxfId="10207" priority="366">
      <formula>Z36&lt;Y36-8</formula>
    </cfRule>
  </conditionalFormatting>
  <conditionalFormatting sqref="AG45">
    <cfRule type="expression" dxfId="10206" priority="363">
      <formula>Z45&gt;=23</formula>
    </cfRule>
    <cfRule type="expression" dxfId="10205" priority="364">
      <formula>Z45&lt;23</formula>
    </cfRule>
  </conditionalFormatting>
  <conditionalFormatting sqref="AH45">
    <cfRule type="expression" dxfId="10204" priority="361">
      <formula>Z45&gt;=Y45-8</formula>
    </cfRule>
    <cfRule type="expression" dxfId="10203" priority="362">
      <formula>Z45&lt;Y45-8</formula>
    </cfRule>
  </conditionalFormatting>
  <conditionalFormatting sqref="AG46">
    <cfRule type="expression" dxfId="10202" priority="359">
      <formula>Z46&gt;=23</formula>
    </cfRule>
    <cfRule type="expression" dxfId="10201" priority="360">
      <formula>Z46&lt;23</formula>
    </cfRule>
  </conditionalFormatting>
  <conditionalFormatting sqref="AH46">
    <cfRule type="expression" dxfId="10200" priority="357">
      <formula>Z46&gt;=Y46-8</formula>
    </cfRule>
    <cfRule type="expression" dxfId="10199" priority="358">
      <formula>Z46&lt;Y46-8</formula>
    </cfRule>
  </conditionalFormatting>
  <conditionalFormatting sqref="AG50">
    <cfRule type="expression" dxfId="10198" priority="355">
      <formula>Z50&gt;=23</formula>
    </cfRule>
    <cfRule type="expression" dxfId="10197" priority="356">
      <formula>Z50&lt;23</formula>
    </cfRule>
  </conditionalFormatting>
  <conditionalFormatting sqref="AH50">
    <cfRule type="expression" dxfId="10196" priority="353">
      <formula>Z50&gt;=Y50-8</formula>
    </cfRule>
    <cfRule type="expression" dxfId="10195" priority="354">
      <formula>Z50&lt;Y50-8</formula>
    </cfRule>
  </conditionalFormatting>
  <conditionalFormatting sqref="AG51">
    <cfRule type="expression" dxfId="10194" priority="351">
      <formula>Z51&gt;=23</formula>
    </cfRule>
    <cfRule type="expression" dxfId="10193" priority="352">
      <formula>Z51&lt;23</formula>
    </cfRule>
  </conditionalFormatting>
  <conditionalFormatting sqref="AH51">
    <cfRule type="expression" dxfId="10192" priority="349">
      <formula>Z51&gt;=Y51-8</formula>
    </cfRule>
    <cfRule type="expression" dxfId="10191" priority="350">
      <formula>Z51&lt;Y51-8</formula>
    </cfRule>
  </conditionalFormatting>
  <conditionalFormatting sqref="AG48">
    <cfRule type="expression" dxfId="10190" priority="347">
      <formula>Z48&gt;=23</formula>
    </cfRule>
    <cfRule type="expression" dxfId="10189" priority="348">
      <formula>Z48&lt;23</formula>
    </cfRule>
  </conditionalFormatting>
  <conditionalFormatting sqref="AH48">
    <cfRule type="expression" dxfId="10188" priority="345">
      <formula>Z48&gt;=Y48-8</formula>
    </cfRule>
    <cfRule type="expression" dxfId="10187" priority="346">
      <formula>Z48&lt;Y48-8</formula>
    </cfRule>
  </conditionalFormatting>
  <conditionalFormatting sqref="AG47">
    <cfRule type="expression" dxfId="10186" priority="343">
      <formula>Z47&gt;=23</formula>
    </cfRule>
    <cfRule type="expression" dxfId="10185" priority="344">
      <formula>Z47&lt;23</formula>
    </cfRule>
  </conditionalFormatting>
  <conditionalFormatting sqref="AH47">
    <cfRule type="expression" dxfId="10184" priority="341">
      <formula>Z47&gt;=Y47-8</formula>
    </cfRule>
    <cfRule type="expression" dxfId="10183" priority="342">
      <formula>Z47&lt;Y47-8</formula>
    </cfRule>
  </conditionalFormatting>
  <conditionalFormatting sqref="AG49">
    <cfRule type="expression" dxfId="10182" priority="339">
      <formula>Z49&gt;=23</formula>
    </cfRule>
    <cfRule type="expression" dxfId="10181" priority="340">
      <formula>Z49&lt;23</formula>
    </cfRule>
  </conditionalFormatting>
  <conditionalFormatting sqref="AH49">
    <cfRule type="expression" dxfId="10180" priority="337">
      <formula>Z49&gt;=Y49-8</formula>
    </cfRule>
    <cfRule type="expression" dxfId="10179" priority="338">
      <formula>Z49&lt;Y49-8</formula>
    </cfRule>
  </conditionalFormatting>
  <conditionalFormatting sqref="AG52">
    <cfRule type="expression" dxfId="10178" priority="335">
      <formula>Z52&gt;=23</formula>
    </cfRule>
    <cfRule type="expression" dxfId="10177" priority="336">
      <formula>Z52&lt;23</formula>
    </cfRule>
  </conditionalFormatting>
  <conditionalFormatting sqref="AH52">
    <cfRule type="expression" dxfId="10176" priority="333">
      <formula>Z52&gt;=Y52-8</formula>
    </cfRule>
    <cfRule type="expression" dxfId="10175" priority="334">
      <formula>Z52&lt;Y52-8</formula>
    </cfRule>
  </conditionalFormatting>
  <conditionalFormatting sqref="AG29">
    <cfRule type="expression" dxfId="10174" priority="331">
      <formula>Z29&gt;=23</formula>
    </cfRule>
    <cfRule type="expression" dxfId="10173" priority="332">
      <formula>Z29&lt;23</formula>
    </cfRule>
  </conditionalFormatting>
  <conditionalFormatting sqref="AH29">
    <cfRule type="expression" dxfId="10172" priority="329">
      <formula>Z29&gt;=Y29-8</formula>
    </cfRule>
    <cfRule type="expression" dxfId="10171" priority="330">
      <formula>Z29&lt;Y29-8</formula>
    </cfRule>
  </conditionalFormatting>
  <conditionalFormatting sqref="AG59">
    <cfRule type="expression" dxfId="10170" priority="327">
      <formula>Z59&gt;=23</formula>
    </cfRule>
    <cfRule type="expression" dxfId="10169" priority="328">
      <formula>Z59&lt;23</formula>
    </cfRule>
  </conditionalFormatting>
  <conditionalFormatting sqref="AH59">
    <cfRule type="expression" dxfId="10168" priority="325">
      <formula>Z59&gt;=Y59-8</formula>
    </cfRule>
    <cfRule type="expression" dxfId="10167" priority="326">
      <formula>Z59&lt;Y59-8</formula>
    </cfRule>
  </conditionalFormatting>
  <conditionalFormatting sqref="AG64">
    <cfRule type="expression" dxfId="10166" priority="323">
      <formula>Z64&gt;=23</formula>
    </cfRule>
    <cfRule type="expression" dxfId="10165" priority="324">
      <formula>Z64&lt;23</formula>
    </cfRule>
  </conditionalFormatting>
  <conditionalFormatting sqref="AH64">
    <cfRule type="expression" dxfId="10164" priority="321">
      <formula>Z64&gt;=Y64-8</formula>
    </cfRule>
    <cfRule type="expression" dxfId="10163" priority="322">
      <formula>Z64&lt;Y64-8</formula>
    </cfRule>
  </conditionalFormatting>
  <conditionalFormatting sqref="AG62">
    <cfRule type="expression" dxfId="10162" priority="319">
      <formula>Z62&gt;=23</formula>
    </cfRule>
    <cfRule type="expression" dxfId="10161" priority="320">
      <formula>Z62&lt;23</formula>
    </cfRule>
  </conditionalFormatting>
  <conditionalFormatting sqref="AH62">
    <cfRule type="expression" dxfId="10160" priority="317">
      <formula>Z62&gt;=Y62-8</formula>
    </cfRule>
    <cfRule type="expression" dxfId="10159" priority="318">
      <formula>Z62&lt;Y62-8</formula>
    </cfRule>
  </conditionalFormatting>
  <conditionalFormatting sqref="AG65">
    <cfRule type="expression" dxfId="10158" priority="315">
      <formula>Z65&gt;=23</formula>
    </cfRule>
    <cfRule type="expression" dxfId="10157" priority="316">
      <formula>Z65&lt;23</formula>
    </cfRule>
  </conditionalFormatting>
  <conditionalFormatting sqref="AH65">
    <cfRule type="expression" dxfId="10156" priority="313">
      <formula>Z65&gt;=Y65-8</formula>
    </cfRule>
    <cfRule type="expression" dxfId="10155" priority="314">
      <formula>Z65&lt;Y65-8</formula>
    </cfRule>
  </conditionalFormatting>
  <conditionalFormatting sqref="AG60">
    <cfRule type="expression" dxfId="10154" priority="311">
      <formula>Z60&gt;=23</formula>
    </cfRule>
    <cfRule type="expression" dxfId="10153" priority="312">
      <formula>Z60&lt;23</formula>
    </cfRule>
  </conditionalFormatting>
  <conditionalFormatting sqref="AH60">
    <cfRule type="expression" dxfId="10152" priority="309">
      <formula>Z60&gt;=Y60-8</formula>
    </cfRule>
    <cfRule type="expression" dxfId="10151" priority="310">
      <formula>Z60&lt;Y60-8</formula>
    </cfRule>
  </conditionalFormatting>
  <conditionalFormatting sqref="AG63">
    <cfRule type="expression" dxfId="10150" priority="307">
      <formula>Z63&gt;=23</formula>
    </cfRule>
    <cfRule type="expression" dxfId="10149" priority="308">
      <formula>Z63&lt;23</formula>
    </cfRule>
  </conditionalFormatting>
  <conditionalFormatting sqref="AH63">
    <cfRule type="expression" dxfId="10148" priority="305">
      <formula>Z63&gt;=Y63-8</formula>
    </cfRule>
    <cfRule type="expression" dxfId="10147" priority="306">
      <formula>Z63&lt;Y63-8</formula>
    </cfRule>
  </conditionalFormatting>
  <conditionalFormatting sqref="AG66">
    <cfRule type="expression" dxfId="10146" priority="303">
      <formula>Z66&gt;=23</formula>
    </cfRule>
    <cfRule type="expression" dxfId="10145" priority="304">
      <formula>Z66&lt;23</formula>
    </cfRule>
  </conditionalFormatting>
  <conditionalFormatting sqref="AH66">
    <cfRule type="expression" dxfId="10144" priority="301">
      <formula>Z66&gt;=Y66-8</formula>
    </cfRule>
    <cfRule type="expression" dxfId="10143" priority="302">
      <formula>Z66&lt;Y66-8</formula>
    </cfRule>
  </conditionalFormatting>
  <conditionalFormatting sqref="AG72">
    <cfRule type="expression" dxfId="10142" priority="299">
      <formula>Z72&gt;=23</formula>
    </cfRule>
    <cfRule type="expression" dxfId="10141" priority="300">
      <formula>Z72&lt;23</formula>
    </cfRule>
  </conditionalFormatting>
  <conditionalFormatting sqref="AH72">
    <cfRule type="expression" dxfId="10140" priority="297">
      <formula>Z72&gt;=Y72-8</formula>
    </cfRule>
    <cfRule type="expression" dxfId="10139" priority="298">
      <formula>Z72&lt;Y72-8</formula>
    </cfRule>
  </conditionalFormatting>
  <conditionalFormatting sqref="AG74">
    <cfRule type="expression" dxfId="10138" priority="295">
      <formula>Z74&gt;=23</formula>
    </cfRule>
    <cfRule type="expression" dxfId="10137" priority="296">
      <formula>Z74&lt;23</formula>
    </cfRule>
  </conditionalFormatting>
  <conditionalFormatting sqref="AH74">
    <cfRule type="expression" dxfId="10136" priority="293">
      <formula>Z74&gt;=Y74-8</formula>
    </cfRule>
    <cfRule type="expression" dxfId="10135" priority="294">
      <formula>Z74&lt;Y74-8</formula>
    </cfRule>
  </conditionalFormatting>
  <conditionalFormatting sqref="AG75">
    <cfRule type="expression" dxfId="10134" priority="291">
      <formula>Z75&gt;=23</formula>
    </cfRule>
    <cfRule type="expression" dxfId="10133" priority="292">
      <formula>Z75&lt;23</formula>
    </cfRule>
  </conditionalFormatting>
  <conditionalFormatting sqref="AH75">
    <cfRule type="expression" dxfId="10132" priority="289">
      <formula>Z75&gt;=Y75-8</formula>
    </cfRule>
    <cfRule type="expression" dxfId="10131" priority="290">
      <formula>Z75&lt;Y75-8</formula>
    </cfRule>
  </conditionalFormatting>
  <conditionalFormatting sqref="AG61">
    <cfRule type="expression" dxfId="10130" priority="287">
      <formula>Z61&gt;=23</formula>
    </cfRule>
    <cfRule type="expression" dxfId="10129" priority="288">
      <formula>Z61&lt;23</formula>
    </cfRule>
  </conditionalFormatting>
  <conditionalFormatting sqref="AH61">
    <cfRule type="expression" dxfId="10128" priority="285">
      <formula>Z61&gt;=Y61-8</formula>
    </cfRule>
    <cfRule type="expression" dxfId="10127" priority="286">
      <formula>Z61&lt;Y61-8</formula>
    </cfRule>
  </conditionalFormatting>
  <conditionalFormatting sqref="J82">
    <cfRule type="cellIs" dxfId="10126" priority="284" operator="greaterThan">
      <formula>I82</formula>
    </cfRule>
  </conditionalFormatting>
  <conditionalFormatting sqref="J83">
    <cfRule type="cellIs" dxfId="10125" priority="283" operator="greaterThan">
      <formula>I83</formula>
    </cfRule>
  </conditionalFormatting>
  <conditionalFormatting sqref="J84">
    <cfRule type="cellIs" dxfId="10124" priority="282" operator="greaterThan">
      <formula>I84</formula>
    </cfRule>
  </conditionalFormatting>
  <conditionalFormatting sqref="L82">
    <cfRule type="cellIs" dxfId="10123" priority="281" operator="greaterThan">
      <formula>K82</formula>
    </cfRule>
  </conditionalFormatting>
  <conditionalFormatting sqref="L83">
    <cfRule type="cellIs" dxfId="10122" priority="280" operator="greaterThan">
      <formula>K83</formula>
    </cfRule>
  </conditionalFormatting>
  <conditionalFormatting sqref="L84">
    <cfRule type="cellIs" dxfId="10121" priority="279" operator="greaterThan">
      <formula>K84</formula>
    </cfRule>
  </conditionalFormatting>
  <conditionalFormatting sqref="S32">
    <cfRule type="expression" dxfId="10120" priority="277">
      <formula>J32&gt;=I32-8</formula>
    </cfRule>
    <cfRule type="expression" dxfId="10119" priority="278">
      <formula>J32&lt;I32-8</formula>
    </cfRule>
  </conditionalFormatting>
  <conditionalFormatting sqref="S53">
    <cfRule type="expression" dxfId="10118" priority="275">
      <formula>J53&gt;=I53-8</formula>
    </cfRule>
    <cfRule type="expression" dxfId="10117" priority="276">
      <formula>J53&lt;I53-8</formula>
    </cfRule>
  </conditionalFormatting>
  <conditionalFormatting sqref="AG32">
    <cfRule type="expression" dxfId="10116" priority="273">
      <formula>Z32&gt;=23</formula>
    </cfRule>
    <cfRule type="expression" dxfId="10115" priority="274">
      <formula>Z32&lt;23</formula>
    </cfRule>
  </conditionalFormatting>
  <conditionalFormatting sqref="AH32">
    <cfRule type="expression" dxfId="10114" priority="271">
      <formula>Z32&gt;=Y32-8</formula>
    </cfRule>
    <cfRule type="expression" dxfId="10113" priority="272">
      <formula>Z32&lt;Y32-8</formula>
    </cfRule>
  </conditionalFormatting>
  <conditionalFormatting sqref="AG53">
    <cfRule type="expression" dxfId="10112" priority="269">
      <formula>Z53&gt;=23</formula>
    </cfRule>
    <cfRule type="expression" dxfId="10111" priority="270">
      <formula>Z53&lt;23</formula>
    </cfRule>
  </conditionalFormatting>
  <conditionalFormatting sqref="AH53">
    <cfRule type="expression" dxfId="10110" priority="267">
      <formula>Z53&gt;=Y53-8</formula>
    </cfRule>
    <cfRule type="expression" dxfId="10109" priority="268">
      <formula>Z53&lt;Y53-8</formula>
    </cfRule>
  </conditionalFormatting>
  <conditionalFormatting sqref="J32">
    <cfRule type="cellIs" dxfId="10108" priority="266" operator="greaterThan">
      <formula>I32</formula>
    </cfRule>
  </conditionalFormatting>
  <conditionalFormatting sqref="J53">
    <cfRule type="cellIs" dxfId="10107" priority="265" operator="greaterThan">
      <formula>I53</formula>
    </cfRule>
  </conditionalFormatting>
  <conditionalFormatting sqref="L32">
    <cfRule type="cellIs" dxfId="10106" priority="264" operator="greaterThan">
      <formula>K32</formula>
    </cfRule>
  </conditionalFormatting>
  <conditionalFormatting sqref="L53">
    <cfRule type="cellIs" dxfId="10105" priority="263" operator="greaterThan">
      <formula>K53</formula>
    </cfRule>
  </conditionalFormatting>
  <conditionalFormatting sqref="Z32">
    <cfRule type="cellIs" dxfId="10104" priority="262" operator="greaterThan">
      <formula>Y32</formula>
    </cfRule>
  </conditionalFormatting>
  <conditionalFormatting sqref="Z53">
    <cfRule type="cellIs" dxfId="10103" priority="261" operator="greaterThan">
      <formula>Y53</formula>
    </cfRule>
  </conditionalFormatting>
  <conditionalFormatting sqref="AB32">
    <cfRule type="cellIs" dxfId="10102" priority="260" operator="greaterThan">
      <formula>AA32</formula>
    </cfRule>
  </conditionalFormatting>
  <conditionalFormatting sqref="AB53">
    <cfRule type="cellIs" dxfId="10101" priority="259" operator="greaterThan">
      <formula>AA53</formula>
    </cfRule>
  </conditionalFormatting>
  <conditionalFormatting sqref="R27 R31">
    <cfRule type="expression" dxfId="10100" priority="257">
      <formula>J27&gt;=23</formula>
    </cfRule>
    <cfRule type="expression" dxfId="10099" priority="258">
      <formula>J27&lt;23</formula>
    </cfRule>
  </conditionalFormatting>
  <conditionalFormatting sqref="R58">
    <cfRule type="expression" dxfId="10098" priority="254">
      <formula>E58=0</formula>
    </cfRule>
    <cfRule type="expression" dxfId="10097" priority="255">
      <formula>J58&gt;=23</formula>
    </cfRule>
    <cfRule type="expression" dxfId="10096" priority="256">
      <formula>J58&lt;23</formula>
    </cfRule>
  </conditionalFormatting>
  <conditionalFormatting sqref="Q27 Q31">
    <cfRule type="expression" dxfId="10095" priority="252">
      <formula>D27&lt;C27</formula>
    </cfRule>
    <cfRule type="expression" dxfId="10094" priority="253">
      <formula>D27&gt;=C27</formula>
    </cfRule>
  </conditionalFormatting>
  <conditionalFormatting sqref="Q28">
    <cfRule type="expression" dxfId="10093" priority="250">
      <formula>D28&lt;C28</formula>
    </cfRule>
    <cfRule type="expression" dxfId="10092" priority="251">
      <formula>D28&gt;=C28</formula>
    </cfRule>
  </conditionalFormatting>
  <conditionalFormatting sqref="Q29">
    <cfRule type="expression" dxfId="10091" priority="248">
      <formula>D29&lt;C29</formula>
    </cfRule>
    <cfRule type="expression" dxfId="10090" priority="249">
      <formula>D29&gt;=C29</formula>
    </cfRule>
  </conditionalFormatting>
  <conditionalFormatting sqref="Q30">
    <cfRule type="expression" dxfId="10089" priority="246">
      <formula>D30&lt;C30</formula>
    </cfRule>
    <cfRule type="expression" dxfId="10088" priority="247">
      <formula>D30&gt;=C30</formula>
    </cfRule>
  </conditionalFormatting>
  <conditionalFormatting sqref="Q42">
    <cfRule type="expression" dxfId="10087" priority="242">
      <formula>D42&lt;C42</formula>
    </cfRule>
    <cfRule type="expression" dxfId="10086" priority="243">
      <formula>D42&gt;=C42</formula>
    </cfRule>
  </conditionalFormatting>
  <conditionalFormatting sqref="Q43">
    <cfRule type="expression" dxfId="10085" priority="240">
      <formula>D43&lt;C43</formula>
    </cfRule>
    <cfRule type="expression" dxfId="10084" priority="241">
      <formula>D43&gt;=C43</formula>
    </cfRule>
  </conditionalFormatting>
  <conditionalFormatting sqref="Q44">
    <cfRule type="expression" dxfId="10083" priority="238">
      <formula>D44&lt;C44</formula>
    </cfRule>
    <cfRule type="expression" dxfId="10082" priority="239">
      <formula>D44&gt;=C44</formula>
    </cfRule>
  </conditionalFormatting>
  <conditionalFormatting sqref="Q33">
    <cfRule type="expression" dxfId="10081" priority="236">
      <formula>D33&lt;C33</formula>
    </cfRule>
    <cfRule type="expression" dxfId="10080" priority="237">
      <formula>D33&gt;=C33</formula>
    </cfRule>
  </conditionalFormatting>
  <conditionalFormatting sqref="Q45">
    <cfRule type="expression" dxfId="10079" priority="234">
      <formula>D45&lt;C45</formula>
    </cfRule>
    <cfRule type="expression" dxfId="10078" priority="235">
      <formula>D45&gt;=C45</formula>
    </cfRule>
  </conditionalFormatting>
  <conditionalFormatting sqref="Q46">
    <cfRule type="expression" dxfId="10077" priority="232">
      <formula>D46&lt;C46</formula>
    </cfRule>
    <cfRule type="expression" dxfId="10076" priority="233">
      <formula>D46&gt;=C46</formula>
    </cfRule>
  </conditionalFormatting>
  <conditionalFormatting sqref="Q47">
    <cfRule type="expression" dxfId="10075" priority="230">
      <formula>D47&lt;C47</formula>
    </cfRule>
    <cfRule type="expression" dxfId="10074" priority="231">
      <formula>D47&gt;=C47</formula>
    </cfRule>
  </conditionalFormatting>
  <conditionalFormatting sqref="Q48">
    <cfRule type="expression" dxfId="10073" priority="228">
      <formula>D48&lt;C48</formula>
    </cfRule>
    <cfRule type="expression" dxfId="10072" priority="229">
      <formula>D48&gt;=C48</formula>
    </cfRule>
  </conditionalFormatting>
  <conditionalFormatting sqref="Q49">
    <cfRule type="expression" dxfId="10071" priority="226">
      <formula>D49&lt;C49</formula>
    </cfRule>
    <cfRule type="expression" dxfId="10070" priority="227">
      <formula>D49&gt;=C49</formula>
    </cfRule>
  </conditionalFormatting>
  <conditionalFormatting sqref="Q50">
    <cfRule type="expression" dxfId="10069" priority="224">
      <formula>D50&lt;C50</formula>
    </cfRule>
    <cfRule type="expression" dxfId="10068" priority="225">
      <formula>D50&gt;=C50</formula>
    </cfRule>
  </conditionalFormatting>
  <conditionalFormatting sqref="Q51">
    <cfRule type="expression" dxfId="10067" priority="222">
      <formula>D51&lt;C51</formula>
    </cfRule>
    <cfRule type="expression" dxfId="10066" priority="223">
      <formula>D51&gt;=C51</formula>
    </cfRule>
  </conditionalFormatting>
  <conditionalFormatting sqref="Q52">
    <cfRule type="expression" dxfId="10065" priority="220">
      <formula>D52&lt;C52</formula>
    </cfRule>
    <cfRule type="expression" dxfId="10064" priority="221">
      <formula>D52&gt;=C52</formula>
    </cfRule>
  </conditionalFormatting>
  <conditionalFormatting sqref="Q32">
    <cfRule type="expression" dxfId="10063" priority="218">
      <formula>D32&lt;C32</formula>
    </cfRule>
    <cfRule type="expression" dxfId="10062" priority="219">
      <formula>D32&gt;=C32</formula>
    </cfRule>
  </conditionalFormatting>
  <conditionalFormatting sqref="Q53">
    <cfRule type="expression" dxfId="10061" priority="216">
      <formula>D53&lt;C53</formula>
    </cfRule>
    <cfRule type="expression" dxfId="10060" priority="217">
      <formula>D53&gt;=C53</formula>
    </cfRule>
  </conditionalFormatting>
  <conditionalFormatting sqref="Q59">
    <cfRule type="expression" dxfId="10059" priority="214">
      <formula>D59&lt;C59</formula>
    </cfRule>
    <cfRule type="expression" dxfId="10058" priority="215">
      <formula>D59&gt;=C59</formula>
    </cfRule>
  </conditionalFormatting>
  <conditionalFormatting sqref="Q60">
    <cfRule type="expression" dxfId="10057" priority="212">
      <formula>D60&lt;C60</formula>
    </cfRule>
    <cfRule type="expression" dxfId="10056" priority="213">
      <formula>D60&gt;=C60</formula>
    </cfRule>
  </conditionalFormatting>
  <conditionalFormatting sqref="Q62">
    <cfRule type="expression" dxfId="10055" priority="210">
      <formula>D62&lt;C62</formula>
    </cfRule>
    <cfRule type="expression" dxfId="10054" priority="211">
      <formula>D62&gt;=C62</formula>
    </cfRule>
  </conditionalFormatting>
  <conditionalFormatting sqref="Q63">
    <cfRule type="expression" dxfId="10053" priority="208">
      <formula>D63&lt;C63</formula>
    </cfRule>
    <cfRule type="expression" dxfId="10052" priority="209">
      <formula>D63&gt;=C63</formula>
    </cfRule>
  </conditionalFormatting>
  <conditionalFormatting sqref="Q64">
    <cfRule type="expression" dxfId="10051" priority="206">
      <formula>D64&lt;C64</formula>
    </cfRule>
    <cfRule type="expression" dxfId="10050" priority="207">
      <formula>D64&gt;=C64</formula>
    </cfRule>
  </conditionalFormatting>
  <conditionalFormatting sqref="Q65">
    <cfRule type="expression" dxfId="10049" priority="204">
      <formula>D65&lt;C65</formula>
    </cfRule>
    <cfRule type="expression" dxfId="10048" priority="205">
      <formula>D65&gt;=C65</formula>
    </cfRule>
  </conditionalFormatting>
  <conditionalFormatting sqref="Q66">
    <cfRule type="expression" dxfId="10047" priority="202">
      <formula>D66&lt;C66</formula>
    </cfRule>
    <cfRule type="expression" dxfId="10046" priority="203">
      <formula>D66&gt;=C66</formula>
    </cfRule>
  </conditionalFormatting>
  <conditionalFormatting sqref="Q61">
    <cfRule type="expression" dxfId="10045" priority="200">
      <formula>D61&lt;C61</formula>
    </cfRule>
    <cfRule type="expression" dxfId="10044" priority="201">
      <formula>D61&gt;=C61</formula>
    </cfRule>
  </conditionalFormatting>
  <conditionalFormatting sqref="Q72">
    <cfRule type="expression" dxfId="10043" priority="198">
      <formula>D72&lt;C72</formula>
    </cfRule>
    <cfRule type="expression" dxfId="10042" priority="199">
      <formula>D72&gt;=C72</formula>
    </cfRule>
  </conditionalFormatting>
  <conditionalFormatting sqref="Q73">
    <cfRule type="expression" dxfId="10041" priority="196">
      <formula>D73&lt;C73</formula>
    </cfRule>
    <cfRule type="expression" dxfId="10040" priority="197">
      <formula>D73&gt;=C73</formula>
    </cfRule>
  </conditionalFormatting>
  <conditionalFormatting sqref="T58">
    <cfRule type="containsText" dxfId="10039" priority="195" operator="containsText" text="Assessment Only">
      <formula>NOT(ISERROR(SEARCH("Assessment Only",T58)))</formula>
    </cfRule>
  </conditionalFormatting>
  <conditionalFormatting sqref="R28">
    <cfRule type="expression" dxfId="10038" priority="193">
      <formula>J28&gt;=23</formula>
    </cfRule>
    <cfRule type="expression" dxfId="10037" priority="194">
      <formula>J28&lt;23</formula>
    </cfRule>
  </conditionalFormatting>
  <conditionalFormatting sqref="R29">
    <cfRule type="expression" dxfId="10036" priority="191">
      <formula>J29&gt;=23</formula>
    </cfRule>
    <cfRule type="expression" dxfId="10035" priority="192">
      <formula>J29&lt;23</formula>
    </cfRule>
  </conditionalFormatting>
  <conditionalFormatting sqref="R30">
    <cfRule type="expression" dxfId="10034" priority="189">
      <formula>J30&gt;=23</formula>
    </cfRule>
    <cfRule type="expression" dxfId="10033" priority="190">
      <formula>J30&lt;23</formula>
    </cfRule>
  </conditionalFormatting>
  <conditionalFormatting sqref="R33">
    <cfRule type="expression" dxfId="10032" priority="185">
      <formula>J33&gt;=23</formula>
    </cfRule>
    <cfRule type="expression" dxfId="10031" priority="186">
      <formula>J33&lt;23</formula>
    </cfRule>
  </conditionalFormatting>
  <conditionalFormatting sqref="R34:R35">
    <cfRule type="expression" dxfId="10030" priority="183">
      <formula>J34&gt;=23</formula>
    </cfRule>
    <cfRule type="expression" dxfId="10029" priority="184">
      <formula>J34&lt;23</formula>
    </cfRule>
  </conditionalFormatting>
  <conditionalFormatting sqref="R36">
    <cfRule type="expression" dxfId="10028" priority="181">
      <formula>J36&gt;=23</formula>
    </cfRule>
    <cfRule type="expression" dxfId="10027" priority="182">
      <formula>J36&lt;23</formula>
    </cfRule>
  </conditionalFormatting>
  <conditionalFormatting sqref="R37">
    <cfRule type="expression" dxfId="10026" priority="179">
      <formula>J37&gt;=23</formula>
    </cfRule>
    <cfRule type="expression" dxfId="10025" priority="180">
      <formula>J37&lt;23</formula>
    </cfRule>
  </conditionalFormatting>
  <conditionalFormatting sqref="R42">
    <cfRule type="expression" dxfId="10024" priority="177">
      <formula>J42&gt;=23</formula>
    </cfRule>
    <cfRule type="expression" dxfId="10023" priority="178">
      <formula>J42&lt;23</formula>
    </cfRule>
  </conditionalFormatting>
  <conditionalFormatting sqref="R43">
    <cfRule type="expression" dxfId="10022" priority="175">
      <formula>J43&gt;=23</formula>
    </cfRule>
    <cfRule type="expression" dxfId="10021" priority="176">
      <formula>J43&lt;23</formula>
    </cfRule>
  </conditionalFormatting>
  <conditionalFormatting sqref="R44">
    <cfRule type="expression" dxfId="10020" priority="173">
      <formula>J44&gt;=23</formula>
    </cfRule>
    <cfRule type="expression" dxfId="10019" priority="174">
      <formula>J44&lt;23</formula>
    </cfRule>
  </conditionalFormatting>
  <conditionalFormatting sqref="R45">
    <cfRule type="expression" dxfId="10018" priority="171">
      <formula>J45&gt;=23</formula>
    </cfRule>
    <cfRule type="expression" dxfId="10017" priority="172">
      <formula>J45&lt;23</formula>
    </cfRule>
  </conditionalFormatting>
  <conditionalFormatting sqref="R46">
    <cfRule type="expression" dxfId="10016" priority="169">
      <formula>J46&gt;=23</formula>
    </cfRule>
    <cfRule type="expression" dxfId="10015" priority="170">
      <formula>J46&lt;23</formula>
    </cfRule>
  </conditionalFormatting>
  <conditionalFormatting sqref="R47">
    <cfRule type="expression" dxfId="10014" priority="167">
      <formula>J47&gt;=23</formula>
    </cfRule>
    <cfRule type="expression" dxfId="10013" priority="168">
      <formula>J47&lt;23</formula>
    </cfRule>
  </conditionalFormatting>
  <conditionalFormatting sqref="R48">
    <cfRule type="expression" dxfId="10012" priority="165">
      <formula>J48&gt;=23</formula>
    </cfRule>
    <cfRule type="expression" dxfId="10011" priority="166">
      <formula>J48&lt;23</formula>
    </cfRule>
  </conditionalFormatting>
  <conditionalFormatting sqref="R49">
    <cfRule type="expression" dxfId="10010" priority="163">
      <formula>J49&gt;=23</formula>
    </cfRule>
    <cfRule type="expression" dxfId="10009" priority="164">
      <formula>J49&lt;23</formula>
    </cfRule>
  </conditionalFormatting>
  <conditionalFormatting sqref="R50">
    <cfRule type="expression" dxfId="10008" priority="161">
      <formula>J50&gt;=23</formula>
    </cfRule>
    <cfRule type="expression" dxfId="10007" priority="162">
      <formula>J50&lt;23</formula>
    </cfRule>
  </conditionalFormatting>
  <conditionalFormatting sqref="R51">
    <cfRule type="expression" dxfId="10006" priority="159">
      <formula>J51&gt;=23</formula>
    </cfRule>
    <cfRule type="expression" dxfId="10005" priority="160">
      <formula>J51&lt;23</formula>
    </cfRule>
  </conditionalFormatting>
  <conditionalFormatting sqref="R52">
    <cfRule type="expression" dxfId="10004" priority="157">
      <formula>J52&gt;=23</formula>
    </cfRule>
    <cfRule type="expression" dxfId="10003" priority="158">
      <formula>J52&lt;23</formula>
    </cfRule>
  </conditionalFormatting>
  <conditionalFormatting sqref="R32">
    <cfRule type="expression" dxfId="10002" priority="155">
      <formula>J32&gt;=23</formula>
    </cfRule>
    <cfRule type="expression" dxfId="10001" priority="156">
      <formula>J32&lt;23</formula>
    </cfRule>
  </conditionalFormatting>
  <conditionalFormatting sqref="R53">
    <cfRule type="expression" dxfId="10000" priority="153">
      <formula>J53&gt;=23</formula>
    </cfRule>
    <cfRule type="expression" dxfId="9999" priority="154">
      <formula>J53&lt;23</formula>
    </cfRule>
  </conditionalFormatting>
  <conditionalFormatting sqref="R59">
    <cfRule type="expression" dxfId="9998" priority="151">
      <formula>J59&gt;=23</formula>
    </cfRule>
    <cfRule type="expression" dxfId="9997" priority="152">
      <formula>J59&lt;23</formula>
    </cfRule>
  </conditionalFormatting>
  <conditionalFormatting sqref="R60">
    <cfRule type="expression" dxfId="9996" priority="149">
      <formula>J60&gt;=23</formula>
    </cfRule>
    <cfRule type="expression" dxfId="9995" priority="150">
      <formula>J60&lt;23</formula>
    </cfRule>
  </conditionalFormatting>
  <conditionalFormatting sqref="R62">
    <cfRule type="expression" dxfId="9994" priority="147">
      <formula>J62&gt;=23</formula>
    </cfRule>
    <cfRule type="expression" dxfId="9993" priority="148">
      <formula>J62&lt;23</formula>
    </cfRule>
  </conditionalFormatting>
  <conditionalFormatting sqref="R63">
    <cfRule type="expression" dxfId="9992" priority="145">
      <formula>J63&gt;=23</formula>
    </cfRule>
    <cfRule type="expression" dxfId="9991" priority="146">
      <formula>J63&lt;23</formula>
    </cfRule>
  </conditionalFormatting>
  <conditionalFormatting sqref="R64">
    <cfRule type="expression" dxfId="9990" priority="143">
      <formula>J64&gt;=23</formula>
    </cfRule>
    <cfRule type="expression" dxfId="9989" priority="144">
      <formula>J64&lt;23</formula>
    </cfRule>
  </conditionalFormatting>
  <conditionalFormatting sqref="R65">
    <cfRule type="expression" dxfId="9988" priority="141">
      <formula>J65&gt;=23</formula>
    </cfRule>
    <cfRule type="expression" dxfId="9987" priority="142">
      <formula>J65&lt;23</formula>
    </cfRule>
  </conditionalFormatting>
  <conditionalFormatting sqref="R66">
    <cfRule type="expression" dxfId="9986" priority="139">
      <formula>J66&gt;=23</formula>
    </cfRule>
    <cfRule type="expression" dxfId="9985" priority="140">
      <formula>J66&lt;23</formula>
    </cfRule>
  </conditionalFormatting>
  <conditionalFormatting sqref="R61">
    <cfRule type="expression" dxfId="9984" priority="137">
      <formula>J61&gt;=23</formula>
    </cfRule>
    <cfRule type="expression" dxfId="9983" priority="138">
      <formula>J61&lt;23</formula>
    </cfRule>
  </conditionalFormatting>
  <conditionalFormatting sqref="R72">
    <cfRule type="expression" dxfId="9982" priority="135">
      <formula>J72&gt;=23</formula>
    </cfRule>
    <cfRule type="expression" dxfId="9981" priority="136">
      <formula>J72&lt;23</formula>
    </cfRule>
  </conditionalFormatting>
  <conditionalFormatting sqref="R74">
    <cfRule type="expression" dxfId="9980" priority="131">
      <formula>J74&gt;=23</formula>
    </cfRule>
    <cfRule type="expression" dxfId="9979" priority="132">
      <formula>J74&lt;23</formula>
    </cfRule>
  </conditionalFormatting>
  <conditionalFormatting sqref="R75">
    <cfRule type="expression" dxfId="9978" priority="129">
      <formula>J75&gt;=23</formula>
    </cfRule>
    <cfRule type="expression" dxfId="9977" priority="130">
      <formula>J75&lt;23</formula>
    </cfRule>
  </conditionalFormatting>
  <conditionalFormatting sqref="R73">
    <cfRule type="expression" dxfId="9976" priority="126">
      <formula>E73=0</formula>
    </cfRule>
    <cfRule type="expression" dxfId="9975" priority="127">
      <formula>J73&gt;=23</formula>
    </cfRule>
    <cfRule type="expression" dxfId="9974" priority="128">
      <formula>J73&lt;23</formula>
    </cfRule>
  </conditionalFormatting>
  <conditionalFormatting sqref="S32">
    <cfRule type="expression" dxfId="9973" priority="121">
      <formula>J32&gt;=I32-8</formula>
    </cfRule>
    <cfRule type="expression" dxfId="9972" priority="122">
      <formula>J32&lt;I32-8</formula>
    </cfRule>
  </conditionalFormatting>
  <conditionalFormatting sqref="AG32">
    <cfRule type="expression" dxfId="9971" priority="119">
      <formula>Z32&gt;=23</formula>
    </cfRule>
    <cfRule type="expression" dxfId="9970" priority="120">
      <formula>Z32&lt;23</formula>
    </cfRule>
  </conditionalFormatting>
  <conditionalFormatting sqref="AH32">
    <cfRule type="expression" dxfId="9969" priority="117">
      <formula>Z32&gt;=Y32-8</formula>
    </cfRule>
    <cfRule type="expression" dxfId="9968" priority="118">
      <formula>Z32&lt;Y32-8</formula>
    </cfRule>
  </conditionalFormatting>
  <conditionalFormatting sqref="J32">
    <cfRule type="cellIs" dxfId="9967" priority="116" operator="greaterThan">
      <formula>I32</formula>
    </cfRule>
  </conditionalFormatting>
  <conditionalFormatting sqref="L32">
    <cfRule type="cellIs" dxfId="9966" priority="115" operator="greaterThan">
      <formula>K32</formula>
    </cfRule>
  </conditionalFormatting>
  <conditionalFormatting sqref="Z32">
    <cfRule type="cellIs" dxfId="9965" priority="114" operator="greaterThan">
      <formula>Y32</formula>
    </cfRule>
  </conditionalFormatting>
  <conditionalFormatting sqref="AB32">
    <cfRule type="cellIs" dxfId="9964" priority="113" operator="greaterThan">
      <formula>AA32</formula>
    </cfRule>
  </conditionalFormatting>
  <conditionalFormatting sqref="Q32">
    <cfRule type="expression" dxfId="9963" priority="111">
      <formula>D32&lt;C32</formula>
    </cfRule>
    <cfRule type="expression" dxfId="9962" priority="112">
      <formula>D32&gt;=C32</formula>
    </cfRule>
  </conditionalFormatting>
  <conditionalFormatting sqref="R32">
    <cfRule type="expression" dxfId="9961" priority="109">
      <formula>J32&gt;=23</formula>
    </cfRule>
    <cfRule type="expression" dxfId="9960" priority="110">
      <formula>J32&lt;23</formula>
    </cfRule>
  </conditionalFormatting>
  <conditionalFormatting sqref="S32">
    <cfRule type="expression" dxfId="9959" priority="104">
      <formula>J32&gt;=I32-8</formula>
    </cfRule>
    <cfRule type="expression" dxfId="9958" priority="105">
      <formula>J32&lt;I32-8</formula>
    </cfRule>
  </conditionalFormatting>
  <conditionalFormatting sqref="AG32">
    <cfRule type="expression" dxfId="9957" priority="102">
      <formula>Z32&gt;=23</formula>
    </cfRule>
    <cfRule type="expression" dxfId="9956" priority="103">
      <formula>Z32&lt;23</formula>
    </cfRule>
  </conditionalFormatting>
  <conditionalFormatting sqref="AH32">
    <cfRule type="expression" dxfId="9955" priority="100">
      <formula>Z32&gt;=Y32-8</formula>
    </cfRule>
    <cfRule type="expression" dxfId="9954" priority="101">
      <formula>Z32&lt;Y32-8</formula>
    </cfRule>
  </conditionalFormatting>
  <conditionalFormatting sqref="J32">
    <cfRule type="cellIs" dxfId="9953" priority="99" operator="greaterThan">
      <formula>I32</formula>
    </cfRule>
  </conditionalFormatting>
  <conditionalFormatting sqref="L32">
    <cfRule type="cellIs" dxfId="9952" priority="98" operator="greaterThan">
      <formula>K32</formula>
    </cfRule>
  </conditionalFormatting>
  <conditionalFormatting sqref="Z32">
    <cfRule type="cellIs" dxfId="9951" priority="97" operator="greaterThan">
      <formula>Y32</formula>
    </cfRule>
  </conditionalFormatting>
  <conditionalFormatting sqref="AB32">
    <cfRule type="cellIs" dxfId="9950" priority="96" operator="greaterThan">
      <formula>AA32</formula>
    </cfRule>
  </conditionalFormatting>
  <conditionalFormatting sqref="Q32">
    <cfRule type="expression" dxfId="9949" priority="94">
      <formula>D32&lt;C32</formula>
    </cfRule>
    <cfRule type="expression" dxfId="9948" priority="95">
      <formula>D32&gt;=C32</formula>
    </cfRule>
  </conditionalFormatting>
  <conditionalFormatting sqref="R32">
    <cfRule type="expression" dxfId="9947" priority="92">
      <formula>J32&gt;=23</formula>
    </cfRule>
    <cfRule type="expression" dxfId="9946" priority="93">
      <formula>J32&lt;23</formula>
    </cfRule>
  </conditionalFormatting>
  <conditionalFormatting sqref="S42">
    <cfRule type="expression" dxfId="9945" priority="83">
      <formula>J42&gt;=I42-8</formula>
    </cfRule>
    <cfRule type="expression" dxfId="9944" priority="84">
      <formula>J42&lt;I42-8</formula>
    </cfRule>
  </conditionalFormatting>
  <conditionalFormatting sqref="AG42">
    <cfRule type="expression" dxfId="9943" priority="81">
      <formula>Z42&gt;=23</formula>
    </cfRule>
    <cfRule type="expression" dxfId="9942" priority="82">
      <formula>Z42&lt;23</formula>
    </cfRule>
  </conditionalFormatting>
  <conditionalFormatting sqref="AH42">
    <cfRule type="expression" dxfId="9941" priority="79">
      <formula>Z42&gt;=Y42-8</formula>
    </cfRule>
    <cfRule type="expression" dxfId="9940" priority="80">
      <formula>Z42&lt;Y42-8</formula>
    </cfRule>
  </conditionalFormatting>
  <conditionalFormatting sqref="Q42">
    <cfRule type="expression" dxfId="9939" priority="77">
      <formula>D42&lt;C42</formula>
    </cfRule>
    <cfRule type="expression" dxfId="9938" priority="78">
      <formula>D42&gt;=C42</formula>
    </cfRule>
  </conditionalFormatting>
  <conditionalFormatting sqref="R42">
    <cfRule type="expression" dxfId="9937" priority="75">
      <formula>J42&gt;=23</formula>
    </cfRule>
    <cfRule type="expression" dxfId="9936" priority="76">
      <formula>J42&lt;23</formula>
    </cfRule>
  </conditionalFormatting>
  <conditionalFormatting sqref="S35">
    <cfRule type="expression" dxfId="9935" priority="7">
      <formula>J35&gt;=I35-8</formula>
    </cfRule>
    <cfRule type="expression" dxfId="9934" priority="8">
      <formula>J35&lt;I35-8</formula>
    </cfRule>
  </conditionalFormatting>
  <conditionalFormatting sqref="AG35">
    <cfRule type="expression" dxfId="9933" priority="5">
      <formula>Z35&gt;=23</formula>
    </cfRule>
    <cfRule type="expression" dxfId="9932" priority="6">
      <formula>Z35&lt;23</formula>
    </cfRule>
  </conditionalFormatting>
  <conditionalFormatting sqref="AH35">
    <cfRule type="expression" dxfId="9931" priority="3">
      <formula>Z35&gt;=Y35-8</formula>
    </cfRule>
    <cfRule type="expression" dxfId="9930" priority="4">
      <formula>Z35&lt;Y35-8</formula>
    </cfRule>
  </conditionalFormatting>
  <conditionalFormatting sqref="R35">
    <cfRule type="expression" dxfId="9929" priority="1">
      <formula>J35&gt;=23</formula>
    </cfRule>
    <cfRule type="expression" dxfId="9928"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sheetPr codeName="Sheet15"/>
  <dimension ref="A1:AJ134"/>
  <sheetViews>
    <sheetView topLeftCell="A18"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'[1]15th'!$E$17+'[1]15th'!$F$17+'[1]15th'!$G$17</f>
        <v>1</v>
      </c>
      <c r="D27" s="318">
        <f>'[1]15th'!$H$17+'[1]15th'!$I$17+'[1]15th'!$J$17</f>
        <v>0</v>
      </c>
      <c r="E27" s="14">
        <f>'[1]15th'!B3</f>
        <v>3</v>
      </c>
      <c r="F27" s="71">
        <f>'[1]15th'!C3</f>
        <v>3</v>
      </c>
      <c r="G27" s="16">
        <f>'[1]15th'!D3</f>
        <v>2</v>
      </c>
      <c r="H27" s="325">
        <f>'[1]15th'!E3</f>
        <v>2</v>
      </c>
      <c r="I27" s="81">
        <f>'[1]15th'!F3</f>
        <v>34.5</v>
      </c>
      <c r="J27" s="56">
        <f>'[1]15th'!G3</f>
        <v>34.5</v>
      </c>
      <c r="K27" s="57">
        <f>'[1]15th'!H3</f>
        <v>23</v>
      </c>
      <c r="L27" s="121">
        <f>'[1]15th'!I3</f>
        <v>23</v>
      </c>
      <c r="M27" s="150">
        <f>'[1]15th'!J3</f>
        <v>5</v>
      </c>
      <c r="N27" s="37">
        <f>'[1]15th'!K3</f>
        <v>5</v>
      </c>
      <c r="O27" s="36">
        <f>'[1]15th'!L3</f>
        <v>3</v>
      </c>
      <c r="P27" s="151">
        <f>'[1]15th'!M3</f>
        <v>3</v>
      </c>
      <c r="Q27" s="165" t="str">
        <f>IF(D27="","",IF(D27&gt;=C27,"J",IF(D27&lt;C27,"L")))</f>
        <v>L</v>
      </c>
      <c r="R27" s="69" t="str">
        <f t="shared" ref="R27:R53" si="0">IF(J27="","",IF(J27&gt;=23,"J",IF(J27&lt;23,"L")))</f>
        <v>J</v>
      </c>
      <c r="S27" s="69" t="str">
        <f>IF(J27="","",IF(J27&gt;=I27-8,"J",IF(J27&lt;I27-8,"L")))</f>
        <v>J</v>
      </c>
      <c r="T27" s="15" t="str">
        <f>'[1]15th'!N3</f>
        <v>G</v>
      </c>
      <c r="U27" s="14">
        <f>'[1]15th'!O3</f>
        <v>3</v>
      </c>
      <c r="V27" s="71">
        <f>'[1]15th'!P3</f>
        <v>3</v>
      </c>
      <c r="W27" s="16">
        <f>'[1]15th'!Q3</f>
        <v>2</v>
      </c>
      <c r="X27" s="186">
        <f>'[1]15th'!R3</f>
        <v>2</v>
      </c>
      <c r="Y27" s="81">
        <f>'[1]15th'!S3</f>
        <v>34.5</v>
      </c>
      <c r="Z27" s="56">
        <f>'[1]15th'!T3</f>
        <v>34.5</v>
      </c>
      <c r="AA27" s="17">
        <f>'[1]15th'!U3</f>
        <v>23</v>
      </c>
      <c r="AB27" s="129">
        <f>'[1]15th'!V3</f>
        <v>23</v>
      </c>
      <c r="AC27" s="119">
        <f>'[1]15th'!W3</f>
        <v>5</v>
      </c>
      <c r="AD27" s="37">
        <f>'[1]15th'!X3</f>
        <v>5</v>
      </c>
      <c r="AE27" s="36">
        <f>'[1]15th'!Y3</f>
        <v>3</v>
      </c>
      <c r="AF27" s="124">
        <f>'[1]15th'!Z3</f>
        <v>3</v>
      </c>
      <c r="AG27" s="126" t="str">
        <f>IF(Z27="","",IF(Z27&gt;=23,"J",IF(Z27&lt;23,"L")))</f>
        <v>J</v>
      </c>
      <c r="AH27" s="69" t="str">
        <f>IF(Z27="","",IF(Z27&gt;=Y27-8,"J",IF(Z27&lt;Y27-8,"L")))</f>
        <v>J</v>
      </c>
      <c r="AI27" s="15" t="str">
        <f>'[1]15th'!$AA$3</f>
        <v>G</v>
      </c>
    </row>
    <row r="28" spans="1:35" ht="12" customHeight="1">
      <c r="A28" s="450" t="s">
        <v>2</v>
      </c>
      <c r="B28" s="451"/>
      <c r="C28" s="217">
        <f>'[2]15th'!$E$17+'[2]15th'!$F$17+'[2]15th'!$G$17</f>
        <v>1</v>
      </c>
      <c r="D28" s="319">
        <f>'[2]15th'!$H$17+'[2]15th'!$I$17+'[2]15th'!$J$17</f>
        <v>1</v>
      </c>
      <c r="E28" s="14">
        <f>'[2]15th'!B3</f>
        <v>3</v>
      </c>
      <c r="F28" s="71">
        <f>'[2]15th'!C3</f>
        <v>3</v>
      </c>
      <c r="G28" s="16">
        <f>'[2]15th'!D3</f>
        <v>2</v>
      </c>
      <c r="H28" s="325">
        <f>'[2]15th'!E3</f>
        <v>2</v>
      </c>
      <c r="I28" s="81">
        <f>'[2]15th'!F3</f>
        <v>34.5</v>
      </c>
      <c r="J28" s="56">
        <f>'[2]15th'!G3</f>
        <v>34.5</v>
      </c>
      <c r="K28" s="57">
        <f>'[2]15th'!H3</f>
        <v>23</v>
      </c>
      <c r="L28" s="121">
        <f>'[2]15th'!I3</f>
        <v>23</v>
      </c>
      <c r="M28" s="150">
        <f>'[2]15th'!J3</f>
        <v>5</v>
      </c>
      <c r="N28" s="37">
        <f>'[2]15th'!K3</f>
        <v>5</v>
      </c>
      <c r="O28" s="36">
        <f>'[2]15th'!L3</f>
        <v>3</v>
      </c>
      <c r="P28" s="151">
        <f>'[2]15th'!M3</f>
        <v>3</v>
      </c>
      <c r="Q28" s="165" t="str">
        <f t="shared" ref="Q28:Q53" si="1">IF(D28="","",IF(D28&gt;=C28,"J",IF(D28&lt;C28,"L")))</f>
        <v>J</v>
      </c>
      <c r="R28" s="69" t="str">
        <f t="shared" si="0"/>
        <v>J</v>
      </c>
      <c r="S28" s="69" t="str">
        <f t="shared" ref="S28:S53" si="2">IF(J28="","",IF(J28&gt;=I28-8,"J",IF(J28&lt;I28-8,"L")))</f>
        <v>J</v>
      </c>
      <c r="T28" s="15" t="str">
        <f>'[2]15th'!N3</f>
        <v>G</v>
      </c>
      <c r="U28" s="14">
        <f>'[2]15th'!O3</f>
        <v>3</v>
      </c>
      <c r="V28" s="71">
        <f>'[2]15th'!P3</f>
        <v>3</v>
      </c>
      <c r="W28" s="16">
        <f>'[2]15th'!Q3</f>
        <v>2</v>
      </c>
      <c r="X28" s="186">
        <f>'[2]15th'!R3</f>
        <v>2</v>
      </c>
      <c r="Y28" s="81">
        <f>'[2]15th'!S3</f>
        <v>34.5</v>
      </c>
      <c r="Z28" s="56">
        <f>'[2]15th'!T3</f>
        <v>34.5</v>
      </c>
      <c r="AA28" s="17">
        <f>'[2]15th'!U3</f>
        <v>23</v>
      </c>
      <c r="AB28" s="129">
        <f>'[2]15th'!V3</f>
        <v>23</v>
      </c>
      <c r="AC28" s="119">
        <f>'[2]15th'!W3</f>
        <v>5</v>
      </c>
      <c r="AD28" s="37">
        <f>'[2]15th'!X3</f>
        <v>5</v>
      </c>
      <c r="AE28" s="36">
        <f>'[2]15th'!Y3</f>
        <v>3</v>
      </c>
      <c r="AF28" s="124">
        <f>'[2]15th'!Z3</f>
        <v>3</v>
      </c>
      <c r="AG28" s="126" t="str">
        <f t="shared" ref="AG28:AG53" si="3">IF(Z28="","",IF(Z28&gt;=23,"J",IF(Z28&lt;23,"L")))</f>
        <v>J</v>
      </c>
      <c r="AH28" s="69" t="str">
        <f t="shared" ref="AH28:AH53" si="4">IF(Z28="","",IF(Z28&gt;=Y28-8,"J",IF(Z28&lt;Y28-8,"L")))</f>
        <v>J</v>
      </c>
      <c r="AI28" s="15" t="str">
        <f>'[2]15th'!$AA$3</f>
        <v>G</v>
      </c>
    </row>
    <row r="29" spans="1:35" ht="12" customHeight="1">
      <c r="A29" s="450" t="s">
        <v>3</v>
      </c>
      <c r="B29" s="451"/>
      <c r="C29" s="217">
        <f>'[3]15th'!$E$17+'[3]15th'!$F$17+'[3]15th'!$G$17</f>
        <v>1</v>
      </c>
      <c r="D29" s="319">
        <f>'[3]15th'!$H$17+'[3]15th'!$I$17+'[3]15th'!$J$17</f>
        <v>0</v>
      </c>
      <c r="E29" s="14">
        <f>'[3]15th'!B3</f>
        <v>3</v>
      </c>
      <c r="F29" s="71">
        <f>'[3]15th'!C3</f>
        <v>3</v>
      </c>
      <c r="G29" s="16">
        <f>'[3]15th'!D3</f>
        <v>2</v>
      </c>
      <c r="H29" s="325">
        <f>'[3]15th'!E3</f>
        <v>2</v>
      </c>
      <c r="I29" s="81">
        <f>'[3]15th'!F3</f>
        <v>34.5</v>
      </c>
      <c r="J29" s="56">
        <f>'[3]15th'!G3</f>
        <v>34.5</v>
      </c>
      <c r="K29" s="57">
        <f>'[3]15th'!H3</f>
        <v>23</v>
      </c>
      <c r="L29" s="121">
        <f>'[3]15th'!I3</f>
        <v>23</v>
      </c>
      <c r="M29" s="150">
        <f>'[3]15th'!J3</f>
        <v>5</v>
      </c>
      <c r="N29" s="37">
        <f>'[3]15th'!K3</f>
        <v>5</v>
      </c>
      <c r="O29" s="36">
        <f>'[3]15th'!L3</f>
        <v>3</v>
      </c>
      <c r="P29" s="151">
        <f>'[3]15th'!M3</f>
        <v>3</v>
      </c>
      <c r="Q29" s="165" t="str">
        <f t="shared" si="1"/>
        <v>L</v>
      </c>
      <c r="R29" s="69" t="str">
        <f t="shared" si="0"/>
        <v>J</v>
      </c>
      <c r="S29" s="69" t="str">
        <f t="shared" si="2"/>
        <v>J</v>
      </c>
      <c r="T29" s="15" t="str">
        <f>'[3]15th'!N3</f>
        <v>G</v>
      </c>
      <c r="U29" s="14">
        <f>'[3]15th'!O3</f>
        <v>3</v>
      </c>
      <c r="V29" s="71">
        <f>'[3]15th'!P3</f>
        <v>3</v>
      </c>
      <c r="W29" s="16">
        <f>'[3]15th'!Q3</f>
        <v>2</v>
      </c>
      <c r="X29" s="186">
        <f>'[3]15th'!R3</f>
        <v>2</v>
      </c>
      <c r="Y29" s="81">
        <f>'[3]15th'!S3</f>
        <v>34.5</v>
      </c>
      <c r="Z29" s="56">
        <f>'[3]15th'!T3</f>
        <v>34.5</v>
      </c>
      <c r="AA29" s="17">
        <f>'[3]15th'!U3</f>
        <v>23</v>
      </c>
      <c r="AB29" s="129">
        <f>'[3]15th'!V3</f>
        <v>23</v>
      </c>
      <c r="AC29" s="119">
        <f>'[3]15th'!W3</f>
        <v>5</v>
      </c>
      <c r="AD29" s="37">
        <f>'[3]15th'!X3</f>
        <v>5</v>
      </c>
      <c r="AE29" s="36">
        <f>'[3]15th'!Y3</f>
        <v>3</v>
      </c>
      <c r="AF29" s="124">
        <f>'[3]15th'!Z3</f>
        <v>3</v>
      </c>
      <c r="AG29" s="126" t="str">
        <f t="shared" si="3"/>
        <v>J</v>
      </c>
      <c r="AH29" s="69" t="str">
        <f t="shared" si="4"/>
        <v>J</v>
      </c>
      <c r="AI29" s="15" t="str">
        <f>'[3]15th'!$AA$3</f>
        <v>G</v>
      </c>
    </row>
    <row r="30" spans="1:35" ht="12" customHeight="1">
      <c r="A30" s="450" t="s">
        <v>119</v>
      </c>
      <c r="B30" s="451"/>
      <c r="C30" s="217">
        <f>'[4]15th'!$E$17+'[4]15th'!$F$17+'[4]15th'!$G$17</f>
        <v>1</v>
      </c>
      <c r="D30" s="319">
        <f>'[4]15th'!$H$17+'[4]15th'!$I$17+'[4]15th'!$J$17</f>
        <v>1</v>
      </c>
      <c r="E30" s="14">
        <f>'[4]15th'!B3</f>
        <v>7</v>
      </c>
      <c r="F30" s="71">
        <f>'[4]15th'!C3</f>
        <v>6</v>
      </c>
      <c r="G30" s="16">
        <f>'[4]15th'!D3</f>
        <v>6</v>
      </c>
      <c r="H30" s="325">
        <f>'[4]15th'!E3</f>
        <v>5</v>
      </c>
      <c r="I30" s="81">
        <f>'[4]15th'!F3</f>
        <v>80.5</v>
      </c>
      <c r="J30" s="56">
        <f>'[4]15th'!G3</f>
        <v>69</v>
      </c>
      <c r="K30" s="57">
        <f>'[4]15th'!H3</f>
        <v>69</v>
      </c>
      <c r="L30" s="121">
        <f>'[4]15th'!I3</f>
        <v>57.5</v>
      </c>
      <c r="M30" s="150">
        <f>'[4]15th'!J3</f>
        <v>5.1428571428571432</v>
      </c>
      <c r="N30" s="37">
        <f>'[4]15th'!K3</f>
        <v>6</v>
      </c>
      <c r="O30" s="36">
        <f>'[4]15th'!L3</f>
        <v>2.7692307692307692</v>
      </c>
      <c r="P30" s="151">
        <f>'[4]15th'!M3</f>
        <v>3.2727272727272729</v>
      </c>
      <c r="Q30" s="165" t="str">
        <f t="shared" si="1"/>
        <v>J</v>
      </c>
      <c r="R30" s="69" t="str">
        <f t="shared" si="0"/>
        <v>J</v>
      </c>
      <c r="S30" s="69" t="str">
        <f>IF(J30="","",IF(J30&gt;=I30-8,"J",IF(J30&lt;I30-8,"L")))</f>
        <v>L</v>
      </c>
      <c r="T30" s="15" t="str">
        <f>'[4]15th'!N3</f>
        <v>G</v>
      </c>
      <c r="U30" s="14">
        <f>'[4]15th'!O3</f>
        <v>7</v>
      </c>
      <c r="V30" s="71">
        <f>'[4]15th'!P3</f>
        <v>7</v>
      </c>
      <c r="W30" s="16">
        <f>'[4]15th'!Q3</f>
        <v>3</v>
      </c>
      <c r="X30" s="186">
        <f>'[4]15th'!R3</f>
        <v>3</v>
      </c>
      <c r="Y30" s="81">
        <f>'[4]15th'!S3</f>
        <v>80.5</v>
      </c>
      <c r="Z30" s="56">
        <f>'[4]15th'!T3</f>
        <v>80.5</v>
      </c>
      <c r="AA30" s="17">
        <f>'[4]15th'!U3</f>
        <v>34.5</v>
      </c>
      <c r="AB30" s="129">
        <f>'[4]15th'!V3</f>
        <v>34.5</v>
      </c>
      <c r="AC30" s="119">
        <f>'[4]15th'!W3</f>
        <v>5.1428571428571432</v>
      </c>
      <c r="AD30" s="37">
        <f>'[4]15th'!X3</f>
        <v>5.1428571428571432</v>
      </c>
      <c r="AE30" s="36">
        <f>'[4]15th'!Y3</f>
        <v>3.6</v>
      </c>
      <c r="AF30" s="124">
        <f>'[4]15th'!Z3</f>
        <v>3.6</v>
      </c>
      <c r="AG30" s="126" t="str">
        <f>IF(Z30="","",IF(Z30&gt;=23,"J",IF(Z30&lt;23,"L")))</f>
        <v>J</v>
      </c>
      <c r="AH30" s="69" t="str">
        <f>IF(Z30="","",IF(Z30&gt;=Y30-8,"J",IF(Z30&lt;Y30-8,"L")))</f>
        <v>J</v>
      </c>
      <c r="AI30" s="15" t="str">
        <f>'[4]15th'!$AA$3</f>
        <v>G</v>
      </c>
    </row>
    <row r="31" spans="1:35" ht="12" customHeight="1">
      <c r="A31" s="450" t="s">
        <v>121</v>
      </c>
      <c r="B31" s="451"/>
      <c r="C31" s="217">
        <f>'[5]15th'!$E$17+'[5]15th'!$F$17+'[5]15th'!$G$17</f>
        <v>1</v>
      </c>
      <c r="D31" s="319">
        <f>'[5]15th'!$H$17+'[5]15th'!$I$17+'[5]15th'!$J$17</f>
        <v>0</v>
      </c>
      <c r="E31" s="14">
        <f>'[5]15th'!B3</f>
        <v>6</v>
      </c>
      <c r="F31" s="71">
        <f>'[5]15th'!C3</f>
        <v>6</v>
      </c>
      <c r="G31" s="16">
        <f>'[5]15th'!D3</f>
        <v>2</v>
      </c>
      <c r="H31" s="325">
        <f>'[5]15th'!E3</f>
        <v>2</v>
      </c>
      <c r="I31" s="81">
        <f>'[5]15th'!F3</f>
        <v>69</v>
      </c>
      <c r="J31" s="56">
        <f>'[5]15th'!G3</f>
        <v>69</v>
      </c>
      <c r="K31" s="57">
        <f>'[5]15th'!H3</f>
        <v>23</v>
      </c>
      <c r="L31" s="121">
        <f>'[5]15th'!I3</f>
        <v>23</v>
      </c>
      <c r="M31" s="150">
        <f>'[5]15th'!J3</f>
        <v>4</v>
      </c>
      <c r="N31" s="37">
        <f>'[5]15th'!K3</f>
        <v>4</v>
      </c>
      <c r="O31" s="36">
        <f>'[5]15th'!L3</f>
        <v>3</v>
      </c>
      <c r="P31" s="151">
        <f>'[5]15th'!M3</f>
        <v>3</v>
      </c>
      <c r="Q31" s="165" t="str">
        <f t="shared" si="1"/>
        <v>L</v>
      </c>
      <c r="R31" s="69" t="str">
        <f t="shared" si="0"/>
        <v>J</v>
      </c>
      <c r="S31" s="69" t="str">
        <f>IF(J31="","",IF(J31&gt;=I31-8,"J",IF(J31&lt;I31-8,"L")))</f>
        <v>J</v>
      </c>
      <c r="T31" s="15" t="str">
        <f>'[5]15th'!N3</f>
        <v>G</v>
      </c>
      <c r="U31" s="14">
        <f>'[5]15th'!O3</f>
        <v>5</v>
      </c>
      <c r="V31" s="71">
        <f>'[5]15th'!P3</f>
        <v>5</v>
      </c>
      <c r="W31" s="16">
        <f>'[5]15th'!Q3</f>
        <v>1</v>
      </c>
      <c r="X31" s="186">
        <f>'[5]15th'!R3</f>
        <v>1</v>
      </c>
      <c r="Y31" s="81">
        <f>'[5]15th'!S3</f>
        <v>57.5</v>
      </c>
      <c r="Z31" s="56">
        <f>'[5]15th'!T3</f>
        <v>57.5</v>
      </c>
      <c r="AA31" s="17">
        <f>'[5]15th'!U3</f>
        <v>11.5</v>
      </c>
      <c r="AB31" s="129">
        <f>'[5]15th'!V3</f>
        <v>11.5</v>
      </c>
      <c r="AC31" s="119">
        <f>'[5]15th'!W3</f>
        <v>4.8</v>
      </c>
      <c r="AD31" s="37">
        <f>'[5]15th'!X3</f>
        <v>4.8</v>
      </c>
      <c r="AE31" s="36">
        <f>'[5]15th'!Y3</f>
        <v>4</v>
      </c>
      <c r="AF31" s="124">
        <f>'[5]15th'!Z3</f>
        <v>4</v>
      </c>
      <c r="AG31" s="126" t="str">
        <f>IF(Z31="","",IF(Z31&gt;=23,"J",IF(Z31&lt;23,"L")))</f>
        <v>J</v>
      </c>
      <c r="AH31" s="69" t="str">
        <f>IF(Z31="","",IF(Z31&gt;=Y31-8,"J",IF(Z31&lt;Y31-8,"L")))</f>
        <v>J</v>
      </c>
      <c r="AI31" s="15" t="str">
        <f>'[5]15th'!$AA$3</f>
        <v>G</v>
      </c>
    </row>
    <row r="32" spans="1:35" ht="12" customHeight="1">
      <c r="A32" s="563" t="s">
        <v>129</v>
      </c>
      <c r="B32" s="564"/>
      <c r="C32" s="217">
        <v>1</v>
      </c>
      <c r="D32" s="319">
        <v>0</v>
      </c>
      <c r="E32" s="14">
        <f>'[6]15th'!B3</f>
        <v>2</v>
      </c>
      <c r="F32" s="315">
        <f>'[6]15th'!C3</f>
        <v>1</v>
      </c>
      <c r="G32" s="16">
        <f>'[6]15th'!D3</f>
        <v>3</v>
      </c>
      <c r="H32" s="314">
        <f>'[6]15th'!E3</f>
        <v>3</v>
      </c>
      <c r="I32" s="81">
        <f>'[6]15th'!F3</f>
        <v>23</v>
      </c>
      <c r="J32" s="56">
        <f>'[6]15th'!G3</f>
        <v>11.5</v>
      </c>
      <c r="K32" s="17">
        <f>'[6]15th'!H3</f>
        <v>34.5</v>
      </c>
      <c r="L32" s="129">
        <f>'[6]15th'!I3</f>
        <v>34.5</v>
      </c>
      <c r="M32" s="150">
        <f>'[6]15th'!J3</f>
        <v>0</v>
      </c>
      <c r="N32" s="72">
        <f>'[6]15th'!K3</f>
        <v>0</v>
      </c>
      <c r="O32" s="36">
        <f>'[6]15th'!L3</f>
        <v>0</v>
      </c>
      <c r="P32" s="187">
        <f>'[6]15th'!M3</f>
        <v>0</v>
      </c>
      <c r="Q32" s="165" t="str">
        <f>IF(D32="","",IF(D32&gt;=C32,"J",IF(D32&lt;C32,"L")))</f>
        <v>L</v>
      </c>
      <c r="R32" s="69" t="str">
        <f>IF(J32="","",IF(J32&gt;=23,"J",IF(J32&lt;23,"L")))</f>
        <v>L</v>
      </c>
      <c r="S32" s="69" t="str">
        <f>IF(J32="","",IF(J32&gt;=I32-8,"J",IF(J32&lt;I32-8,"L")))</f>
        <v>L</v>
      </c>
      <c r="T32" s="15">
        <f>'[6]15th'!N3</f>
        <v>0</v>
      </c>
      <c r="U32" s="150">
        <f>'[6]15th'!O3</f>
        <v>0</v>
      </c>
      <c r="V32" s="315">
        <f>'[6]15th'!P3</f>
        <v>0</v>
      </c>
      <c r="W32" s="16">
        <f>'[6]15th'!Q3</f>
        <v>0</v>
      </c>
      <c r="X32" s="25">
        <f>'[6]15th'!R3</f>
        <v>0</v>
      </c>
      <c r="Y32" s="81">
        <f>'[6]15th'!S3</f>
        <v>0</v>
      </c>
      <c r="Z32" s="56">
        <f>'[6]15th'!T3</f>
        <v>0</v>
      </c>
      <c r="AA32" s="17">
        <f>'[6]15th'!U3</f>
        <v>0</v>
      </c>
      <c r="AB32" s="129">
        <f>'[6]15th'!V3</f>
        <v>0</v>
      </c>
      <c r="AC32" s="119" t="e">
        <f>'[6]15th'!W3</f>
        <v>#DIV/0!</v>
      </c>
      <c r="AD32" s="72" t="e">
        <f>'[6]15th'!X3</f>
        <v>#DIV/0!</v>
      </c>
      <c r="AE32" s="36" t="e">
        <f>'[6]15th'!Y3</f>
        <v>#DIV/0!</v>
      </c>
      <c r="AF32" s="244" t="e">
        <f>'[6]15th'!Z3</f>
        <v>#DIV/0!</v>
      </c>
      <c r="AG32" s="126" t="str">
        <f>IF(Z32="","",IF(Z32&gt;=23,"J",IF(Z32&lt;23,"L")))</f>
        <v>L</v>
      </c>
      <c r="AH32" s="69" t="str">
        <f>IF(Z32="","",IF(Z32&gt;=Y32-8,"J",IF(Z32&lt;Y32-8,"L")))</f>
        <v>J</v>
      </c>
      <c r="AI32" s="15">
        <f>'[6]15th'!$AA$3</f>
        <v>0</v>
      </c>
    </row>
    <row r="33" spans="1:36" ht="12" customHeight="1">
      <c r="A33" s="450" t="s">
        <v>5</v>
      </c>
      <c r="B33" s="451"/>
      <c r="C33" s="217">
        <f>'[7]15th'!$E$17+'[7]15th'!$F$17+'[7]15th'!$G$17</f>
        <v>1</v>
      </c>
      <c r="D33" s="319">
        <f>'[7]15th'!$H$17+'[7]15th'!$I$17+'[7]15th'!$J$17</f>
        <v>1</v>
      </c>
      <c r="E33" s="14">
        <f>'[7]15th'!B3</f>
        <v>6</v>
      </c>
      <c r="F33" s="71">
        <f>'[7]15th'!C3</f>
        <v>6</v>
      </c>
      <c r="G33" s="16">
        <f>'[7]15th'!D3</f>
        <v>2</v>
      </c>
      <c r="H33" s="325">
        <f>'[7]15th'!E3</f>
        <v>2</v>
      </c>
      <c r="I33" s="81">
        <f>'[7]15th'!F3</f>
        <v>69</v>
      </c>
      <c r="J33" s="56">
        <f>'[7]15th'!G3</f>
        <v>69</v>
      </c>
      <c r="K33" s="57">
        <f>'[7]15th'!H3</f>
        <v>23</v>
      </c>
      <c r="L33" s="121">
        <f>'[7]15th'!I3</f>
        <v>23</v>
      </c>
      <c r="M33" s="263" t="str">
        <f>'[7]15th'!J3</f>
        <v>N/A</v>
      </c>
      <c r="N33" s="264" t="str">
        <f>'[7]15th'!K3</f>
        <v>N/A</v>
      </c>
      <c r="O33" s="264" t="str">
        <f>'[7]15th'!L3</f>
        <v>N/A</v>
      </c>
      <c r="P33" s="266" t="str">
        <f>'[7]15th'!M3</f>
        <v>N/A</v>
      </c>
      <c r="Q33" s="165" t="str">
        <f t="shared" si="1"/>
        <v>J</v>
      </c>
      <c r="R33" s="69" t="str">
        <f t="shared" si="0"/>
        <v>J</v>
      </c>
      <c r="S33" s="69" t="str">
        <f t="shared" si="2"/>
        <v>J</v>
      </c>
      <c r="T33" s="15" t="str">
        <f>'[7]15th'!N3</f>
        <v>G</v>
      </c>
      <c r="U33" s="14">
        <f>'[7]15th'!O3</f>
        <v>3</v>
      </c>
      <c r="V33" s="71">
        <f>'[7]15th'!P3</f>
        <v>3</v>
      </c>
      <c r="W33" s="16">
        <f>'[7]15th'!Q3</f>
        <v>2</v>
      </c>
      <c r="X33" s="186">
        <f>'[7]15th'!R3</f>
        <v>2</v>
      </c>
      <c r="Y33" s="81">
        <f>'[7]15th'!S3</f>
        <v>34.5</v>
      </c>
      <c r="Z33" s="56">
        <f>'[7]15th'!T3</f>
        <v>34.5</v>
      </c>
      <c r="AA33" s="17">
        <f>'[7]15th'!U3</f>
        <v>23</v>
      </c>
      <c r="AB33" s="214">
        <f>'[7]15th'!V3</f>
        <v>23</v>
      </c>
      <c r="AC33" s="321" t="str">
        <f>'[7]15th'!W3</f>
        <v>N/A</v>
      </c>
      <c r="AD33" s="264" t="str">
        <f>'[7]15th'!X3</f>
        <v>N/A</v>
      </c>
      <c r="AE33" s="264" t="str">
        <f>'[7]15th'!Y3</f>
        <v>N/A</v>
      </c>
      <c r="AF33" s="265" t="str">
        <f>'[7]15th'!Z3</f>
        <v>N/A</v>
      </c>
      <c r="AG33" s="126" t="str">
        <f t="shared" si="3"/>
        <v>J</v>
      </c>
      <c r="AH33" s="69" t="str">
        <f t="shared" si="4"/>
        <v>J</v>
      </c>
      <c r="AI33" s="15" t="str">
        <f>'[7]15th'!$AA$3</f>
        <v>G</v>
      </c>
    </row>
    <row r="34" spans="1:36" ht="12" customHeight="1">
      <c r="A34" s="450" t="s">
        <v>8</v>
      </c>
      <c r="B34" s="451"/>
      <c r="C34" s="217"/>
      <c r="D34" s="319"/>
      <c r="E34" s="14">
        <f>'[8]15th'!B3</f>
        <v>14</v>
      </c>
      <c r="F34" s="71">
        <f>'[8]15th'!C3</f>
        <v>13</v>
      </c>
      <c r="G34" s="16">
        <f>'[8]15th'!D3</f>
        <v>5</v>
      </c>
      <c r="H34" s="325">
        <f>'[8]15th'!E3</f>
        <v>4</v>
      </c>
      <c r="I34" s="81">
        <f>'[8]15th'!F3</f>
        <v>161</v>
      </c>
      <c r="J34" s="56">
        <f>'[8]15th'!G3</f>
        <v>149.5</v>
      </c>
      <c r="K34" s="57">
        <f>'[8]15th'!H3</f>
        <v>57.5</v>
      </c>
      <c r="L34" s="121">
        <f>'[8]15th'!I3</f>
        <v>46</v>
      </c>
      <c r="M34" s="263" t="str">
        <f>'[8]15th'!J3</f>
        <v>N/A</v>
      </c>
      <c r="N34" s="264" t="str">
        <f>'[8]15th'!K3</f>
        <v>N/A</v>
      </c>
      <c r="O34" s="264" t="str">
        <f>'[8]15th'!L3</f>
        <v>N/A</v>
      </c>
      <c r="P34" s="266" t="str">
        <f>'[8]15th'!M3</f>
        <v>N/A</v>
      </c>
      <c r="Q34" s="340" t="s">
        <v>120</v>
      </c>
      <c r="R34" s="69" t="str">
        <f t="shared" si="0"/>
        <v>J</v>
      </c>
      <c r="S34" s="69" t="str">
        <f t="shared" si="2"/>
        <v>L</v>
      </c>
      <c r="T34" s="15" t="str">
        <f>'[8]15th'!N3</f>
        <v>G</v>
      </c>
      <c r="U34" s="14">
        <f>'[8]15th'!O3</f>
        <v>13</v>
      </c>
      <c r="V34" s="71">
        <f>'[8]15th'!P3</f>
        <v>14</v>
      </c>
      <c r="W34" s="16">
        <f>'[8]15th'!Q3</f>
        <v>3</v>
      </c>
      <c r="X34" s="186">
        <f>'[8]15th'!R3</f>
        <v>3</v>
      </c>
      <c r="Y34" s="81">
        <f>'[8]15th'!S3</f>
        <v>149.5</v>
      </c>
      <c r="Z34" s="56">
        <f>'[8]15th'!T3</f>
        <v>161</v>
      </c>
      <c r="AA34" s="17">
        <f>'[8]15th'!U3</f>
        <v>34.5</v>
      </c>
      <c r="AB34" s="214">
        <f>'[8]15th'!V3</f>
        <v>34.5</v>
      </c>
      <c r="AC34" s="321" t="str">
        <f>'[8]15th'!W3</f>
        <v>N/A</v>
      </c>
      <c r="AD34" s="264" t="str">
        <f>'[8]15th'!X3</f>
        <v>N/A</v>
      </c>
      <c r="AE34" s="264" t="str">
        <f>'[8]15th'!Y3</f>
        <v>N/A</v>
      </c>
      <c r="AF34" s="265" t="str">
        <f>'[8]15th'!Z3</f>
        <v>N/A</v>
      </c>
      <c r="AG34" s="126" t="str">
        <f t="shared" si="3"/>
        <v>J</v>
      </c>
      <c r="AH34" s="69" t="str">
        <f t="shared" si="4"/>
        <v>J</v>
      </c>
      <c r="AI34" s="15" t="str">
        <f>'[8]15th'!$AA$3</f>
        <v>G</v>
      </c>
    </row>
    <row r="35" spans="1:36" ht="12" customHeight="1">
      <c r="A35" s="316" t="s">
        <v>131</v>
      </c>
      <c r="B35" s="317"/>
      <c r="C35" s="217"/>
      <c r="D35" s="319"/>
      <c r="E35" s="14">
        <f>'[9]15th'!B3</f>
        <v>6</v>
      </c>
      <c r="F35" s="301">
        <f>'[9]15th'!C3</f>
        <v>5</v>
      </c>
      <c r="G35" s="16">
        <f>'[9]15th'!D3</f>
        <v>2</v>
      </c>
      <c r="H35" s="327">
        <f>'[9]15th'!E3</f>
        <v>2</v>
      </c>
      <c r="I35" s="14">
        <f>'[9]15th'!F3</f>
        <v>69</v>
      </c>
      <c r="J35" s="301">
        <f>'[9]15th'!G3</f>
        <v>57.5</v>
      </c>
      <c r="K35" s="16">
        <f>'[9]15th'!H3</f>
        <v>23</v>
      </c>
      <c r="L35" s="304">
        <f>'[9]15th'!I3</f>
        <v>23</v>
      </c>
      <c r="M35" s="14" t="str">
        <f>'[9]15th'!J3</f>
        <v>N/A</v>
      </c>
      <c r="N35" s="16" t="str">
        <f>'[9]15th'!K3</f>
        <v>N/A</v>
      </c>
      <c r="O35" s="16" t="str">
        <f>'[9]15th'!L3</f>
        <v>N/A</v>
      </c>
      <c r="P35" s="323" t="str">
        <f>'[9]15th'!M3</f>
        <v>N/A</v>
      </c>
      <c r="Q35" s="340" t="s">
        <v>120</v>
      </c>
      <c r="R35" s="69" t="str">
        <f t="shared" si="0"/>
        <v>J</v>
      </c>
      <c r="S35" s="69" t="str">
        <f t="shared" si="2"/>
        <v>L</v>
      </c>
      <c r="T35" s="323" t="str">
        <f>'[9]15th'!N3</f>
        <v>G</v>
      </c>
      <c r="U35" s="14">
        <f>'[9]15th'!O3</f>
        <v>0</v>
      </c>
      <c r="V35" s="301">
        <f>'[9]15th'!P3</f>
        <v>0</v>
      </c>
      <c r="W35" s="16">
        <f>'[9]15th'!Q3</f>
        <v>0</v>
      </c>
      <c r="X35" s="304">
        <f>'[9]15th'!R3</f>
        <v>0</v>
      </c>
      <c r="Y35" s="14">
        <f>'[9]15th'!S3</f>
        <v>0</v>
      </c>
      <c r="Z35" s="301">
        <f>'[9]15th'!T3</f>
        <v>0</v>
      </c>
      <c r="AA35" s="16">
        <f>'[9]15th'!U3</f>
        <v>0</v>
      </c>
      <c r="AB35" s="304">
        <f>'[9]15th'!V3</f>
        <v>0</v>
      </c>
      <c r="AC35" s="217" t="str">
        <f>'[9]15th'!W3</f>
        <v>N/A</v>
      </c>
      <c r="AD35" s="16" t="str">
        <f>'[9]15th'!X3</f>
        <v>N/A</v>
      </c>
      <c r="AE35" s="16" t="str">
        <f>'[9]15th'!Y3</f>
        <v>N/A</v>
      </c>
      <c r="AF35" s="322" t="str">
        <f>'[9]15th'!Z3</f>
        <v>N/A</v>
      </c>
      <c r="AG35" s="126" t="str">
        <f t="shared" si="3"/>
        <v>L</v>
      </c>
      <c r="AH35" s="69" t="str">
        <f t="shared" si="4"/>
        <v>J</v>
      </c>
      <c r="AI35" s="323" t="str">
        <f>'[9]15th'!AA3</f>
        <v>Closed</v>
      </c>
    </row>
    <row r="36" spans="1:36" ht="12" customHeight="1">
      <c r="A36" s="450" t="s">
        <v>67</v>
      </c>
      <c r="B36" s="451"/>
      <c r="C36" s="217"/>
      <c r="D36" s="319"/>
      <c r="E36" s="14">
        <f>'[10]15th'!B3</f>
        <v>5</v>
      </c>
      <c r="F36" s="71">
        <f>'[10]15th'!C3</f>
        <v>4</v>
      </c>
      <c r="G36" s="16">
        <f>'[10]15th'!D3</f>
        <v>1</v>
      </c>
      <c r="H36" s="325">
        <f>'[10]15th'!E3</f>
        <v>0</v>
      </c>
      <c r="I36" s="81">
        <f>'[10]15th'!F3</f>
        <v>53.5</v>
      </c>
      <c r="J36" s="56">
        <f>'[10]15th'!G3</f>
        <v>46</v>
      </c>
      <c r="K36" s="57">
        <f>'[10]15th'!H3</f>
        <v>11.5</v>
      </c>
      <c r="L36" s="121">
        <f>'[10]15th'!I3</f>
        <v>0</v>
      </c>
      <c r="M36" s="263" t="str">
        <f>'[10]15th'!J3</f>
        <v>N/A</v>
      </c>
      <c r="N36" s="264" t="str">
        <f>'[10]15th'!K3</f>
        <v>N/A</v>
      </c>
      <c r="O36" s="264" t="str">
        <f>'[10]15th'!L3</f>
        <v>N/A</v>
      </c>
      <c r="P36" s="266" t="str">
        <f>'[10]15th'!M3</f>
        <v>N/A</v>
      </c>
      <c r="Q36" s="340" t="s">
        <v>120</v>
      </c>
      <c r="R36" s="69" t="str">
        <f t="shared" si="0"/>
        <v>J</v>
      </c>
      <c r="S36" s="69" t="str">
        <f t="shared" si="2"/>
        <v>J</v>
      </c>
      <c r="T36" s="15" t="str">
        <f>'[10]15th'!N3</f>
        <v>G</v>
      </c>
      <c r="U36" s="14">
        <f>'[10]15th'!O3</f>
        <v>1</v>
      </c>
      <c r="V36" s="71">
        <f>'[10]15th'!P3</f>
        <v>1</v>
      </c>
      <c r="W36" s="16">
        <f>'[10]15th'!Q3</f>
        <v>0</v>
      </c>
      <c r="X36" s="186">
        <f>'[10]15th'!R3</f>
        <v>0</v>
      </c>
      <c r="Y36" s="81">
        <f>'[10]15th'!S3</f>
        <v>11.5</v>
      </c>
      <c r="Z36" s="56">
        <f>'[10]15th'!T3</f>
        <v>11.5</v>
      </c>
      <c r="AA36" s="17">
        <f>'[10]15th'!U3</f>
        <v>0</v>
      </c>
      <c r="AB36" s="214">
        <f>'[10]15th'!V3</f>
        <v>0</v>
      </c>
      <c r="AC36" s="321" t="str">
        <f>'[10]15th'!W3</f>
        <v>N/A</v>
      </c>
      <c r="AD36" s="264" t="str">
        <f>'[10]15th'!X3</f>
        <v>N/A</v>
      </c>
      <c r="AE36" s="264" t="str">
        <f>'[10]15th'!Y3</f>
        <v>N/A</v>
      </c>
      <c r="AF36" s="265" t="str">
        <f>'[10]15th'!Z3</f>
        <v>N/A</v>
      </c>
      <c r="AG36" s="263" t="s">
        <v>120</v>
      </c>
      <c r="AH36" s="69" t="str">
        <f t="shared" si="4"/>
        <v>J</v>
      </c>
      <c r="AI36" s="15" t="str">
        <f>'[10]15th'!$AA$3</f>
        <v>G</v>
      </c>
    </row>
    <row r="37" spans="1:36" ht="12" customHeight="1" thickBot="1">
      <c r="A37" s="448" t="s">
        <v>9</v>
      </c>
      <c r="B37" s="449"/>
      <c r="C37" s="218"/>
      <c r="D37" s="320"/>
      <c r="E37" s="22">
        <f>'[11]15th'!B3</f>
        <v>2</v>
      </c>
      <c r="F37" s="277">
        <f>'[11]15th'!C3</f>
        <v>2</v>
      </c>
      <c r="G37" s="24">
        <f>'[11]15th'!D3</f>
        <v>0</v>
      </c>
      <c r="H37" s="326">
        <f>'[11]15th'!E3</f>
        <v>0</v>
      </c>
      <c r="I37" s="83">
        <f>'[11]15th'!F3</f>
        <v>23</v>
      </c>
      <c r="J37" s="58">
        <f>'[11]15th'!G3</f>
        <v>23</v>
      </c>
      <c r="K37" s="59">
        <f>'[11]15th'!H3</f>
        <v>0</v>
      </c>
      <c r="L37" s="122">
        <f>'[11]15th'!I3</f>
        <v>0</v>
      </c>
      <c r="M37" s="280" t="str">
        <f>'[11]15th'!J3</f>
        <v>N/A</v>
      </c>
      <c r="N37" s="281" t="str">
        <f>'[11]15th'!K3</f>
        <v>N/A</v>
      </c>
      <c r="O37" s="281" t="str">
        <f>'[11]15th'!L3</f>
        <v>N/A</v>
      </c>
      <c r="P37" s="285" t="str">
        <f>'[11]15th'!M3</f>
        <v>N/A</v>
      </c>
      <c r="Q37" s="286" t="s">
        <v>120</v>
      </c>
      <c r="R37" s="70" t="str">
        <f t="shared" si="0"/>
        <v>J</v>
      </c>
      <c r="S37" s="70" t="str">
        <f t="shared" si="2"/>
        <v>J</v>
      </c>
      <c r="T37" s="21" t="str">
        <f>'[11]15th'!N3</f>
        <v>G</v>
      </c>
      <c r="U37" s="22">
        <f>'[11]15th'!O3</f>
        <v>0</v>
      </c>
      <c r="V37" s="277">
        <f>'[11]15th'!P3</f>
        <v>0</v>
      </c>
      <c r="W37" s="24">
        <f>'[11]15th'!Q3</f>
        <v>0</v>
      </c>
      <c r="X37" s="278">
        <f>'[11]15th'!R3</f>
        <v>0</v>
      </c>
      <c r="Y37" s="83">
        <f>'[11]15th'!S3</f>
        <v>0</v>
      </c>
      <c r="Z37" s="58">
        <f>'[11]15th'!T3</f>
        <v>0</v>
      </c>
      <c r="AA37" s="20">
        <f>'[11]15th'!U3</f>
        <v>0</v>
      </c>
      <c r="AB37" s="284">
        <f>'[11]15th'!V3</f>
        <v>0</v>
      </c>
      <c r="AC37" s="338" t="str">
        <f>'[11]15th'!W3</f>
        <v>N/A</v>
      </c>
      <c r="AD37" s="281" t="str">
        <f>'[11]15th'!X3</f>
        <v>N/A</v>
      </c>
      <c r="AE37" s="281" t="str">
        <f>'[11]15th'!Y3</f>
        <v>N/A</v>
      </c>
      <c r="AF37" s="282" t="str">
        <f>'[11]15th'!Z3</f>
        <v>N/A</v>
      </c>
      <c r="AG37" s="283" t="s">
        <v>120</v>
      </c>
      <c r="AH37" s="287" t="s">
        <v>120</v>
      </c>
      <c r="AI37" s="21" t="str">
        <f>'[11]15th'!$AA$3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'[12]15th'!$E$17+'[12]15th'!$F$17+'[12]15th'!$G$17</f>
        <v>1</v>
      </c>
      <c r="D42" s="291">
        <f>'[12]15th'!$H$17+'[12]15th'!$I$17+'[12]15th'!$J$17</f>
        <v>1</v>
      </c>
      <c r="E42" s="14">
        <f>'[12]15th'!B3</f>
        <v>3</v>
      </c>
      <c r="F42" s="71">
        <f>'[12]15th'!C3</f>
        <v>3</v>
      </c>
      <c r="G42" s="16">
        <f>'[12]15th'!D3</f>
        <v>2</v>
      </c>
      <c r="H42" s="186">
        <f>'[12]15th'!E3</f>
        <v>2</v>
      </c>
      <c r="I42" s="81">
        <f>'[12]15th'!F3</f>
        <v>34.5</v>
      </c>
      <c r="J42" s="56">
        <f>'[12]15th'!G3</f>
        <v>34.5</v>
      </c>
      <c r="K42" s="57">
        <f>'[12]15th'!H3</f>
        <v>23</v>
      </c>
      <c r="L42" s="161">
        <f>'[12]15th'!I3</f>
        <v>23</v>
      </c>
      <c r="M42" s="150">
        <f>'[12]15th'!J3</f>
        <v>6</v>
      </c>
      <c r="N42" s="37">
        <f>'[12]15th'!K3</f>
        <v>6</v>
      </c>
      <c r="O42" s="36">
        <f>'[12]15th'!L3</f>
        <v>3.6</v>
      </c>
      <c r="P42" s="124">
        <f>'[12]15th'!M3</f>
        <v>3.6</v>
      </c>
      <c r="Q42" s="289" t="str">
        <f>IF(D42="","",IF(D42&gt;=C42,"J",IF(D42&lt;C42,"L")))</f>
        <v>J</v>
      </c>
      <c r="R42" s="184" t="str">
        <f>IF(J42="","",IF(J42&gt;=23,"J",IF(J42&lt;23,"L")))</f>
        <v>J</v>
      </c>
      <c r="S42" s="184" t="str">
        <f>IF(J42="","",IF(J42&gt;=I42-8,"J",IF(J42&lt;I42-8,"L")))</f>
        <v>J</v>
      </c>
      <c r="T42" s="185" t="str">
        <f>'[12]15th'!N3</f>
        <v>G</v>
      </c>
      <c r="U42" s="14">
        <f>'[12]15th'!O3</f>
        <v>3</v>
      </c>
      <c r="V42" s="71">
        <f>'[12]15th'!P3</f>
        <v>3</v>
      </c>
      <c r="W42" s="16">
        <f>'[12]15th'!Q3</f>
        <v>1</v>
      </c>
      <c r="X42" s="186">
        <f>'[12]15th'!R3</f>
        <v>1</v>
      </c>
      <c r="Y42" s="55">
        <f>'[12]15th'!S3</f>
        <v>34.5</v>
      </c>
      <c r="Z42" s="56">
        <f>'[12]15th'!T3</f>
        <v>34.5</v>
      </c>
      <c r="AA42" s="17">
        <f>'[12]15th'!U3</f>
        <v>11.5</v>
      </c>
      <c r="AB42" s="129">
        <f>'[12]15th'!V3</f>
        <v>11.5</v>
      </c>
      <c r="AC42" s="150">
        <f>'[12]15th'!W3</f>
        <v>6</v>
      </c>
      <c r="AD42" s="37">
        <f>'[12]15th'!X3</f>
        <v>6</v>
      </c>
      <c r="AE42" s="36">
        <f>'[12]15th'!Y3</f>
        <v>4.5</v>
      </c>
      <c r="AF42" s="151">
        <f>'[12]15th'!Z3</f>
        <v>4.5</v>
      </c>
      <c r="AG42" s="165" t="str">
        <f>IF(Z42="","",IF(Z42&gt;=23,"J",IF(Z42&lt;23,"L")))</f>
        <v>J</v>
      </c>
      <c r="AH42" s="69" t="str">
        <f>IF(Z42="","",IF(Z42&gt;=Y42-8,"J",IF(Z42&lt;Y42-8,"L")))</f>
        <v>J</v>
      </c>
      <c r="AI42" s="15" t="str">
        <f>'[12]15th'!$AA$3</f>
        <v>G</v>
      </c>
    </row>
    <row r="43" spans="1:36" ht="12" customHeight="1">
      <c r="A43" s="450" t="s">
        <v>6</v>
      </c>
      <c r="B43" s="451"/>
      <c r="C43" s="217">
        <f>'[13]15th'!$E$17+'[13]15th'!$F$17+'[13]15th'!$G$17</f>
        <v>1</v>
      </c>
      <c r="D43" s="254">
        <f>'[13]15th'!$H$17+'[13]15th'!$I$17+'[13]15th'!$J$17</f>
        <v>1</v>
      </c>
      <c r="E43" s="14">
        <f>'[13]15th'!B3</f>
        <v>4</v>
      </c>
      <c r="F43" s="71">
        <f>'[13]15th'!C3</f>
        <v>4</v>
      </c>
      <c r="G43" s="16">
        <f>'[13]15th'!D3</f>
        <v>4</v>
      </c>
      <c r="H43" s="186">
        <f>'[13]15th'!E3</f>
        <v>4</v>
      </c>
      <c r="I43" s="81">
        <f>'[13]15th'!F3</f>
        <v>46</v>
      </c>
      <c r="J43" s="56">
        <f>'[13]15th'!G3</f>
        <v>46</v>
      </c>
      <c r="K43" s="57">
        <f>'[13]15th'!H3</f>
        <v>46</v>
      </c>
      <c r="L43" s="161">
        <f>'[13]15th'!I3</f>
        <v>46</v>
      </c>
      <c r="M43" s="150">
        <f>'[13]15th'!J3</f>
        <v>4</v>
      </c>
      <c r="N43" s="37">
        <f>'[13]15th'!K3</f>
        <v>4</v>
      </c>
      <c r="O43" s="36">
        <f>'[13]15th'!L3</f>
        <v>2</v>
      </c>
      <c r="P43" s="124">
        <f>'[13]15th'!M3</f>
        <v>2</v>
      </c>
      <c r="Q43" s="126" t="str">
        <f>IF(D43="","",IF(D43&gt;=C43,"J",IF(D43&lt;C43,"L")))</f>
        <v>J</v>
      </c>
      <c r="R43" s="90" t="str">
        <f>IF(J43="","",IF(J43&gt;=23,"J",IF(J43&lt;23,"L")))</f>
        <v>J</v>
      </c>
      <c r="S43" s="69" t="str">
        <f>IF(J43="","",IF(J43&gt;=I43-8,"J",IF(J43&lt;I43-8,"L")))</f>
        <v>J</v>
      </c>
      <c r="T43" s="15" t="str">
        <f>'[13]15th'!N3</f>
        <v>G</v>
      </c>
      <c r="U43" s="14">
        <f>'[13]15th'!O3</f>
        <v>4</v>
      </c>
      <c r="V43" s="71">
        <f>'[13]15th'!P3</f>
        <v>3</v>
      </c>
      <c r="W43" s="16">
        <f>'[13]15th'!Q3</f>
        <v>4</v>
      </c>
      <c r="X43" s="186">
        <f>'[13]15th'!R3</f>
        <v>5</v>
      </c>
      <c r="Y43" s="55">
        <f>'[13]15th'!S3</f>
        <v>46</v>
      </c>
      <c r="Z43" s="56">
        <f>'[13]15th'!T3</f>
        <v>34.5</v>
      </c>
      <c r="AA43" s="17">
        <f>'[13]15th'!U3</f>
        <v>46</v>
      </c>
      <c r="AB43" s="129">
        <f>'[13]15th'!V3</f>
        <v>57.5</v>
      </c>
      <c r="AC43" s="150">
        <f>'[13]15th'!W3</f>
        <v>4</v>
      </c>
      <c r="AD43" s="37">
        <f>'[13]15th'!X3</f>
        <v>5.333333333333333</v>
      </c>
      <c r="AE43" s="36">
        <f>'[13]15th'!Y3</f>
        <v>2</v>
      </c>
      <c r="AF43" s="151">
        <f>'[13]15th'!Z3</f>
        <v>2</v>
      </c>
      <c r="AG43" s="165" t="str">
        <f>IF(Z43="","",IF(Z43&gt;=23,"J",IF(Z43&lt;23,"L")))</f>
        <v>J</v>
      </c>
      <c r="AH43" s="69" t="str">
        <f>IF(Z43="","",IF(Z43&gt;=Y43-8,"J",IF(Z43&lt;Y43-8,"L")))</f>
        <v>L</v>
      </c>
      <c r="AI43" s="15" t="str">
        <f>'[13]15th'!$AA$3</f>
        <v>G</v>
      </c>
    </row>
    <row r="44" spans="1:36" ht="12" customHeight="1">
      <c r="A44" s="450" t="s">
        <v>7</v>
      </c>
      <c r="B44" s="451"/>
      <c r="C44" s="217">
        <f>'[14]15th'!$E$17+'[14]15th'!$F$17+'[14]15th'!$G$17</f>
        <v>1</v>
      </c>
      <c r="D44" s="254">
        <f>'[14]15th'!$H$17+'[14]15th'!$I$17+'[14]15th'!$J$17</f>
        <v>1</v>
      </c>
      <c r="E44" s="14">
        <f>'[14]15th'!B3</f>
        <v>3</v>
      </c>
      <c r="F44" s="71">
        <f>'[14]15th'!C3</f>
        <v>3</v>
      </c>
      <c r="G44" s="16">
        <f>'[14]15th'!D3</f>
        <v>2</v>
      </c>
      <c r="H44" s="186">
        <f>'[14]15th'!E3</f>
        <v>2</v>
      </c>
      <c r="I44" s="81">
        <f>'[14]15th'!F3</f>
        <v>34.5</v>
      </c>
      <c r="J44" s="56">
        <f>'[14]15th'!G3</f>
        <v>34.5</v>
      </c>
      <c r="K44" s="57">
        <f>'[14]15th'!H3</f>
        <v>23</v>
      </c>
      <c r="L44" s="161">
        <f>'[14]15th'!I3</f>
        <v>23</v>
      </c>
      <c r="M44" s="150">
        <f>'[14]15th'!J3</f>
        <v>6</v>
      </c>
      <c r="N44" s="37">
        <f>'[14]15th'!K3</f>
        <v>6</v>
      </c>
      <c r="O44" s="36">
        <f>'[14]15th'!L3</f>
        <v>3.6</v>
      </c>
      <c r="P44" s="124">
        <f>'[14]15th'!M3</f>
        <v>3.6</v>
      </c>
      <c r="Q44" s="126" t="str">
        <f>IF(D44="","",IF(D44&gt;=C44,"J",IF(D44&lt;C44,"L")))</f>
        <v>J</v>
      </c>
      <c r="R44" s="90" t="str">
        <f>IF(J44="","",IF(J44&gt;=23,"J",IF(J44&lt;23,"L")))</f>
        <v>J</v>
      </c>
      <c r="S44" s="69" t="str">
        <f>IF(J44="","",IF(J44&gt;=I44-8,"J",IF(J44&lt;I44-8,"L")))</f>
        <v>J</v>
      </c>
      <c r="T44" s="15" t="str">
        <f>'[14]15th'!N3</f>
        <v>A</v>
      </c>
      <c r="U44" s="14">
        <f>'[14]15th'!O3</f>
        <v>3</v>
      </c>
      <c r="V44" s="71">
        <f>'[14]15th'!P3</f>
        <v>3</v>
      </c>
      <c r="W44" s="16">
        <f>'[14]15th'!Q3</f>
        <v>1</v>
      </c>
      <c r="X44" s="186">
        <f>'[14]15th'!R3</f>
        <v>1</v>
      </c>
      <c r="Y44" s="55">
        <f>'[14]15th'!S3</f>
        <v>34.5</v>
      </c>
      <c r="Z44" s="56">
        <f>'[14]15th'!T3</f>
        <v>34.5</v>
      </c>
      <c r="AA44" s="17">
        <f>'[14]15th'!U3</f>
        <v>11.5</v>
      </c>
      <c r="AB44" s="129">
        <f>'[14]15th'!V3</f>
        <v>11.5</v>
      </c>
      <c r="AC44" s="150">
        <f>'[14]15th'!W3</f>
        <v>6</v>
      </c>
      <c r="AD44" s="37">
        <f>'[14]15th'!X3</f>
        <v>6</v>
      </c>
      <c r="AE44" s="36">
        <f>'[14]15th'!Y3</f>
        <v>4.5</v>
      </c>
      <c r="AF44" s="151">
        <f>'[14]15th'!Z3</f>
        <v>4.5</v>
      </c>
      <c r="AG44" s="165" t="str">
        <f>IF(Z44="","",IF(Z44&gt;=23,"J",IF(Z44&lt;23,"L")))</f>
        <v>J</v>
      </c>
      <c r="AH44" s="69" t="str">
        <f>IF(Z44="","",IF(Z44&gt;=Y44-8,"J",IF(Z44&lt;Y44-8,"L")))</f>
        <v>J</v>
      </c>
      <c r="AI44" s="15" t="str">
        <f>'[14]15th'!$AA$3</f>
        <v>A</v>
      </c>
    </row>
    <row r="45" spans="1:36" ht="12" customHeight="1">
      <c r="A45" s="450" t="s">
        <v>11</v>
      </c>
      <c r="B45" s="451"/>
      <c r="C45" s="217">
        <f>'[15]15th'!$E$17+'[15]15th'!$F$17+'[15]15th'!$G$17</f>
        <v>1</v>
      </c>
      <c r="D45" s="254">
        <f>'[15]15th'!$H$17+'[15]15th'!$I$17+'[15]15th'!$J$17</f>
        <v>0</v>
      </c>
      <c r="E45" s="14">
        <f>'[15]15th'!B3</f>
        <v>4</v>
      </c>
      <c r="F45" s="71">
        <f>'[15]15th'!C3</f>
        <v>3</v>
      </c>
      <c r="G45" s="16">
        <f>'[15]15th'!D3</f>
        <v>4</v>
      </c>
      <c r="H45" s="186">
        <f>'[15]15th'!E3</f>
        <v>4</v>
      </c>
      <c r="I45" s="81">
        <f>'[15]15th'!F3</f>
        <v>46</v>
      </c>
      <c r="J45" s="56">
        <f>'[15]15th'!G3</f>
        <v>34.5</v>
      </c>
      <c r="K45" s="57">
        <f>'[15]15th'!H3</f>
        <v>46</v>
      </c>
      <c r="L45" s="161">
        <f>'[15]15th'!I3</f>
        <v>46</v>
      </c>
      <c r="M45" s="150">
        <f>'[15]15th'!J3</f>
        <v>7</v>
      </c>
      <c r="N45" s="37">
        <f>'[15]15th'!K3</f>
        <v>9.3333333333333339</v>
      </c>
      <c r="O45" s="36">
        <f>'[15]15th'!L3</f>
        <v>3.5</v>
      </c>
      <c r="P45" s="124">
        <f>'[15]15th'!M3</f>
        <v>4</v>
      </c>
      <c r="Q45" s="126" t="str">
        <f t="shared" si="1"/>
        <v>L</v>
      </c>
      <c r="R45" s="90" t="str">
        <f t="shared" si="0"/>
        <v>J</v>
      </c>
      <c r="S45" s="69" t="str">
        <f t="shared" si="2"/>
        <v>L</v>
      </c>
      <c r="T45" s="15" t="str">
        <f>'[15]15th'!N3</f>
        <v>A</v>
      </c>
      <c r="U45" s="14">
        <f>'[15]15th'!O3</f>
        <v>4</v>
      </c>
      <c r="V45" s="71">
        <f>'[15]15th'!P3</f>
        <v>4</v>
      </c>
      <c r="W45" s="16">
        <f>'[15]15th'!Q3</f>
        <v>3</v>
      </c>
      <c r="X45" s="186">
        <f>'[15]15th'!R3</f>
        <v>5</v>
      </c>
      <c r="Y45" s="55">
        <f>'[15]15th'!S3</f>
        <v>46</v>
      </c>
      <c r="Z45" s="56">
        <f>'[15]15th'!T3</f>
        <v>46</v>
      </c>
      <c r="AA45" s="17">
        <f>'[15]15th'!U3</f>
        <v>34.5</v>
      </c>
      <c r="AB45" s="129">
        <f>'[15]15th'!V3</f>
        <v>57.5</v>
      </c>
      <c r="AC45" s="150">
        <f>'[15]15th'!W3</f>
        <v>7</v>
      </c>
      <c r="AD45" s="37">
        <f>'[15]15th'!X3</f>
        <v>7</v>
      </c>
      <c r="AE45" s="36">
        <f>'[15]15th'!Y3</f>
        <v>4</v>
      </c>
      <c r="AF45" s="151">
        <f>'[15]15th'!Z3</f>
        <v>3.1111111111111112</v>
      </c>
      <c r="AG45" s="165" t="str">
        <f t="shared" si="3"/>
        <v>J</v>
      </c>
      <c r="AH45" s="69" t="str">
        <f t="shared" si="4"/>
        <v>J</v>
      </c>
      <c r="AI45" s="15" t="str">
        <f>'[15]15th'!$AA$3</f>
        <v>G</v>
      </c>
    </row>
    <row r="46" spans="1:36" ht="12" customHeight="1">
      <c r="A46" s="450" t="s">
        <v>10</v>
      </c>
      <c r="B46" s="451"/>
      <c r="C46" s="217">
        <f>'[16]15th'!$E$17+'[16]15th'!$F$17+'[16]15th'!$G$17</f>
        <v>2</v>
      </c>
      <c r="D46" s="254">
        <f>'[16]15th'!$H$17+'[16]15th'!$I$17+'[16]15th'!$J$17</f>
        <v>1</v>
      </c>
      <c r="E46" s="14">
        <f>'[16]15th'!B3</f>
        <v>5</v>
      </c>
      <c r="F46" s="71">
        <f>'[16]15th'!C3</f>
        <v>5</v>
      </c>
      <c r="G46" s="16">
        <f>'[16]15th'!D3</f>
        <v>6</v>
      </c>
      <c r="H46" s="186">
        <f>'[16]15th'!E3</f>
        <v>5</v>
      </c>
      <c r="I46" s="81">
        <f>'[16]15th'!F3</f>
        <v>57.5</v>
      </c>
      <c r="J46" s="56">
        <f>'[16]15th'!G3</f>
        <v>57.5</v>
      </c>
      <c r="K46" s="57">
        <f>'[16]15th'!H3</f>
        <v>69</v>
      </c>
      <c r="L46" s="161">
        <f>'[16]15th'!I3</f>
        <v>57.5</v>
      </c>
      <c r="M46" s="150">
        <f>'[16]15th'!J3</f>
        <v>6</v>
      </c>
      <c r="N46" s="37">
        <f>'[16]15th'!K3</f>
        <v>6</v>
      </c>
      <c r="O46" s="36">
        <f>'[16]15th'!L3</f>
        <v>2.7272727272727271</v>
      </c>
      <c r="P46" s="124">
        <f>'[16]15th'!M3</f>
        <v>3</v>
      </c>
      <c r="Q46" s="126" t="str">
        <f t="shared" si="1"/>
        <v>L</v>
      </c>
      <c r="R46" s="90" t="str">
        <f t="shared" si="0"/>
        <v>J</v>
      </c>
      <c r="S46" s="69" t="str">
        <f t="shared" si="2"/>
        <v>J</v>
      </c>
      <c r="T46" s="15" t="str">
        <f>'[16]15th'!N3</f>
        <v>A</v>
      </c>
      <c r="U46" s="14">
        <f>'[16]15th'!O3</f>
        <v>5</v>
      </c>
      <c r="V46" s="71">
        <f>'[16]15th'!P3</f>
        <v>5</v>
      </c>
      <c r="W46" s="16">
        <f>'[16]15th'!Q3</f>
        <v>4</v>
      </c>
      <c r="X46" s="186">
        <f>'[16]15th'!R3</f>
        <v>4</v>
      </c>
      <c r="Y46" s="55">
        <f>'[16]15th'!S3</f>
        <v>57.5</v>
      </c>
      <c r="Z46" s="56">
        <f>'[16]15th'!T3</f>
        <v>57.5</v>
      </c>
      <c r="AA46" s="17">
        <f>'[16]15th'!U3</f>
        <v>46</v>
      </c>
      <c r="AB46" s="129">
        <f>'[16]15th'!V3</f>
        <v>46</v>
      </c>
      <c r="AC46" s="150">
        <f>'[16]15th'!W3</f>
        <v>6</v>
      </c>
      <c r="AD46" s="37">
        <f>'[16]15th'!X3</f>
        <v>6</v>
      </c>
      <c r="AE46" s="36">
        <f>'[16]15th'!Y3</f>
        <v>3.3333333333333335</v>
      </c>
      <c r="AF46" s="151">
        <f>'[16]15th'!Z3</f>
        <v>3.3333333333333335</v>
      </c>
      <c r="AG46" s="165" t="str">
        <f t="shared" si="3"/>
        <v>J</v>
      </c>
      <c r="AH46" s="69" t="str">
        <f t="shared" si="4"/>
        <v>J</v>
      </c>
      <c r="AI46" s="15" t="str">
        <f>'[16]15th'!$AA$3</f>
        <v>G</v>
      </c>
    </row>
    <row r="47" spans="1:36" ht="12" customHeight="1">
      <c r="A47" s="450" t="s">
        <v>13</v>
      </c>
      <c r="B47" s="451"/>
      <c r="C47" s="217">
        <f>'[17]15th'!$E$17+'[17]15th'!$F$17+'[17]15th'!$G$17</f>
        <v>1</v>
      </c>
      <c r="D47" s="254">
        <f>'[17]15th'!$H$17+'[17]15th'!$I$17+'[17]15th'!$J$17</f>
        <v>0</v>
      </c>
      <c r="E47" s="14">
        <f>'[17]15th'!B3</f>
        <v>6</v>
      </c>
      <c r="F47" s="71">
        <f>'[17]15th'!C3</f>
        <v>6</v>
      </c>
      <c r="G47" s="16">
        <f>'[17]15th'!D3</f>
        <v>3</v>
      </c>
      <c r="H47" s="186">
        <f>'[17]15th'!E3</f>
        <v>3</v>
      </c>
      <c r="I47" s="81">
        <f>'[17]15th'!F3</f>
        <v>69</v>
      </c>
      <c r="J47" s="56">
        <f>'[17]15th'!G3</f>
        <v>69</v>
      </c>
      <c r="K47" s="57">
        <f>'[17]15th'!H3</f>
        <v>34.5</v>
      </c>
      <c r="L47" s="161">
        <f>'[17]15th'!I3</f>
        <v>34.5</v>
      </c>
      <c r="M47" s="150">
        <f>'[17]15th'!J3</f>
        <v>4.5</v>
      </c>
      <c r="N47" s="72">
        <f>'[17]15th'!K3</f>
        <v>4.5</v>
      </c>
      <c r="O47" s="36">
        <f>'[17]15th'!L3</f>
        <v>3</v>
      </c>
      <c r="P47" s="244">
        <f>'[17]15th'!M3</f>
        <v>3</v>
      </c>
      <c r="Q47" s="126" t="str">
        <f t="shared" si="1"/>
        <v>L</v>
      </c>
      <c r="R47" s="90" t="str">
        <f t="shared" si="0"/>
        <v>J</v>
      </c>
      <c r="S47" s="69" t="str">
        <f>IF(J47="","",IF(J47&gt;=I47-8,"J",IF(J47&lt;I47-8,"L")))</f>
        <v>J</v>
      </c>
      <c r="T47" s="15" t="str">
        <f>'[17]15th'!N3</f>
        <v>G</v>
      </c>
      <c r="U47" s="14">
        <f>'[17]15th'!O3</f>
        <v>5</v>
      </c>
      <c r="V47" s="71">
        <f>'[17]15th'!P3</f>
        <v>5</v>
      </c>
      <c r="W47" s="16">
        <f>'[17]15th'!Q3</f>
        <v>1</v>
      </c>
      <c r="X47" s="186">
        <f>'[17]15th'!R3</f>
        <v>1</v>
      </c>
      <c r="Y47" s="55">
        <f>'[17]15th'!S3</f>
        <v>57.5</v>
      </c>
      <c r="Z47" s="56">
        <f>'[17]15th'!T3</f>
        <v>57.5</v>
      </c>
      <c r="AA47" s="17">
        <f>'[17]15th'!U3</f>
        <v>11.5</v>
      </c>
      <c r="AB47" s="129">
        <f>'[17]15th'!V3</f>
        <v>11.5</v>
      </c>
      <c r="AC47" s="150">
        <f>'[17]15th'!W3</f>
        <v>5.4</v>
      </c>
      <c r="AD47" s="72">
        <f>'[17]15th'!X3</f>
        <v>5.4</v>
      </c>
      <c r="AE47" s="36">
        <f>'[17]15th'!Y3</f>
        <v>4.5</v>
      </c>
      <c r="AF47" s="187">
        <f>'[17]15th'!Z3</f>
        <v>4.5</v>
      </c>
      <c r="AG47" s="165" t="str">
        <f>IF(Z47="","",IF(Z47&gt;=23,"J",IF(Z47&lt;23,"L")))</f>
        <v>J</v>
      </c>
      <c r="AH47" s="69" t="str">
        <f>IF(Z47="","",IF(Z47&gt;=Y47-8,"J",IF(Z47&lt;Y47-8,"L")))</f>
        <v>J</v>
      </c>
      <c r="AI47" s="15" t="str">
        <f>'[17]15th'!$AA$3</f>
        <v>G</v>
      </c>
    </row>
    <row r="48" spans="1:36" ht="12" customHeight="1">
      <c r="A48" s="450" t="s">
        <v>123</v>
      </c>
      <c r="B48" s="451"/>
      <c r="C48" s="217">
        <f>'[18]15th'!$E$17+'[18]15th'!$F$17+'[18]15th'!$G$17</f>
        <v>1</v>
      </c>
      <c r="D48" s="254">
        <f>'[18]15th'!$H$17+'[18]15th'!$I$17+'[18]15th'!$J$17</f>
        <v>0</v>
      </c>
      <c r="E48" s="14">
        <f>'[18]15th'!B3</f>
        <v>7</v>
      </c>
      <c r="F48" s="71">
        <f>'[18]15th'!C3</f>
        <v>6</v>
      </c>
      <c r="G48" s="16">
        <f>'[18]15th'!D3</f>
        <v>4</v>
      </c>
      <c r="H48" s="186">
        <f>'[18]15th'!E3</f>
        <v>4</v>
      </c>
      <c r="I48" s="81">
        <f>'[18]15th'!F3</f>
        <v>76.5</v>
      </c>
      <c r="J48" s="56">
        <f>'[18]15th'!G3</f>
        <v>69</v>
      </c>
      <c r="K48" s="57">
        <f>'[18]15th'!H3</f>
        <v>46</v>
      </c>
      <c r="L48" s="161">
        <f>'[18]15th'!I3</f>
        <v>46</v>
      </c>
      <c r="M48" s="150">
        <f>'[18]15th'!J3</f>
        <v>5.5639097744360901</v>
      </c>
      <c r="N48" s="37">
        <f>'[18]15th'!K3</f>
        <v>6.166666666666667</v>
      </c>
      <c r="O48" s="36">
        <f>'[18]15th'!L3</f>
        <v>3.4741784037558685</v>
      </c>
      <c r="P48" s="124">
        <f>'[18]15th'!M3</f>
        <v>3.7</v>
      </c>
      <c r="Q48" s="126" t="str">
        <f t="shared" si="1"/>
        <v>L</v>
      </c>
      <c r="R48" s="90" t="str">
        <f t="shared" si="0"/>
        <v>J</v>
      </c>
      <c r="S48" s="69" t="str">
        <f t="shared" si="2"/>
        <v>J</v>
      </c>
      <c r="T48" s="15" t="str">
        <f>'[18]15th'!N3</f>
        <v>G</v>
      </c>
      <c r="U48" s="14">
        <f>'[18]15th'!O3</f>
        <v>6</v>
      </c>
      <c r="V48" s="71">
        <f>'[18]15th'!P3</f>
        <v>6</v>
      </c>
      <c r="W48" s="16">
        <f>'[18]15th'!Q3</f>
        <v>2</v>
      </c>
      <c r="X48" s="186">
        <f>'[18]15th'!R3</f>
        <v>3</v>
      </c>
      <c r="Y48" s="55">
        <f>'[18]15th'!S3</f>
        <v>69</v>
      </c>
      <c r="Z48" s="56">
        <f>'[18]15th'!T3</f>
        <v>69</v>
      </c>
      <c r="AA48" s="17">
        <f>'[18]15th'!U3</f>
        <v>23</v>
      </c>
      <c r="AB48" s="129">
        <f>'[18]15th'!V3</f>
        <v>34.5</v>
      </c>
      <c r="AC48" s="150">
        <f>'[18]15th'!W3</f>
        <v>6.166666666666667</v>
      </c>
      <c r="AD48" s="37">
        <f>'[18]15th'!X3</f>
        <v>6.166666666666667</v>
      </c>
      <c r="AE48" s="36">
        <f>'[18]15th'!Y3</f>
        <v>4.625</v>
      </c>
      <c r="AF48" s="151">
        <f>'[18]15th'!Z3</f>
        <v>4.1111111111111107</v>
      </c>
      <c r="AG48" s="165" t="str">
        <f t="shared" si="3"/>
        <v>J</v>
      </c>
      <c r="AH48" s="69" t="str">
        <f t="shared" si="4"/>
        <v>J</v>
      </c>
      <c r="AI48" s="15" t="str">
        <f>'[18]15th'!$AA$3</f>
        <v>G</v>
      </c>
    </row>
    <row r="49" spans="1:35" ht="12" customHeight="1">
      <c r="A49" s="450" t="s">
        <v>12</v>
      </c>
      <c r="B49" s="451"/>
      <c r="C49" s="217">
        <f>'[19]15th'!$E$17+'[19]15th'!$F$17+'[19]15th'!$G$17</f>
        <v>1</v>
      </c>
      <c r="D49" s="254">
        <f>'[19]15th'!$H$17+'[19]15th'!$I$17+'[19]15th'!$J$17</f>
        <v>1</v>
      </c>
      <c r="E49" s="14">
        <f>'[19]15th'!B3</f>
        <v>3</v>
      </c>
      <c r="F49" s="71">
        <f>'[19]15th'!C3</f>
        <v>3</v>
      </c>
      <c r="G49" s="16">
        <f>'[19]15th'!D3</f>
        <v>2</v>
      </c>
      <c r="H49" s="186">
        <f>'[19]15th'!E3</f>
        <v>2</v>
      </c>
      <c r="I49" s="81">
        <f>'[19]15th'!F3</f>
        <v>34.5</v>
      </c>
      <c r="J49" s="56">
        <f>'[19]15th'!G3</f>
        <v>34.5</v>
      </c>
      <c r="K49" s="57">
        <f>'[19]15th'!H3</f>
        <v>23</v>
      </c>
      <c r="L49" s="161">
        <f>'[19]15th'!I3</f>
        <v>23</v>
      </c>
      <c r="M49" s="150">
        <f>'[19]15th'!J3</f>
        <v>6.666666666666667</v>
      </c>
      <c r="N49" s="72">
        <f>'[19]15th'!K3</f>
        <v>6.666666666666667</v>
      </c>
      <c r="O49" s="36">
        <f>'[19]15th'!L3</f>
        <v>4</v>
      </c>
      <c r="P49" s="244">
        <f>'[19]15th'!M3</f>
        <v>4</v>
      </c>
      <c r="Q49" s="126" t="str">
        <f t="shared" si="1"/>
        <v>J</v>
      </c>
      <c r="R49" s="90" t="str">
        <f t="shared" si="0"/>
        <v>J</v>
      </c>
      <c r="S49" s="69" t="str">
        <f>IF(J49="","",IF(J49&gt;=I49-8,"J",IF(J49&lt;I49-8,"L")))</f>
        <v>J</v>
      </c>
      <c r="T49" s="15" t="str">
        <f>'[19]15th'!N3</f>
        <v>G</v>
      </c>
      <c r="U49" s="14">
        <f>'[19]15th'!O3</f>
        <v>3</v>
      </c>
      <c r="V49" s="71">
        <f>'[19]15th'!P3</f>
        <v>3</v>
      </c>
      <c r="W49" s="16">
        <f>'[19]15th'!Q3</f>
        <v>1</v>
      </c>
      <c r="X49" s="186">
        <f>'[19]15th'!R3</f>
        <v>1</v>
      </c>
      <c r="Y49" s="55">
        <f>'[19]15th'!S3</f>
        <v>34.5</v>
      </c>
      <c r="Z49" s="56">
        <f>'[19]15th'!T3</f>
        <v>34.5</v>
      </c>
      <c r="AA49" s="17">
        <f>'[19]15th'!U3</f>
        <v>11.5</v>
      </c>
      <c r="AB49" s="129">
        <f>'[19]15th'!V3</f>
        <v>11.5</v>
      </c>
      <c r="AC49" s="150">
        <f>'[19]15th'!W3</f>
        <v>6.666666666666667</v>
      </c>
      <c r="AD49" s="72">
        <f>'[19]15th'!X3</f>
        <v>6.666666666666667</v>
      </c>
      <c r="AE49" s="36">
        <f>'[19]15th'!Y3</f>
        <v>5</v>
      </c>
      <c r="AF49" s="187">
        <f>'[19]15th'!Z3</f>
        <v>5</v>
      </c>
      <c r="AG49" s="165" t="str">
        <f>IF(Z49="","",IF(Z49&gt;=23,"J",IF(Z49&lt;23,"L")))</f>
        <v>J</v>
      </c>
      <c r="AH49" s="69" t="str">
        <f>IF(Z49="","",IF(Z49&gt;=Y49-8,"J",IF(Z49&lt;Y49-8,"L")))</f>
        <v>J</v>
      </c>
      <c r="AI49" s="15" t="str">
        <f>'[19]15th'!$AA$3</f>
        <v>G</v>
      </c>
    </row>
    <row r="50" spans="1:35" ht="12" customHeight="1">
      <c r="A50" s="488" t="s">
        <v>118</v>
      </c>
      <c r="B50" s="489"/>
      <c r="C50" s="217">
        <f>'[20]15th'!$E$17+'[20]15th'!$F$17+'[20]15th'!$G$17</f>
        <v>1</v>
      </c>
      <c r="D50" s="254">
        <f>'[20]15th'!$H$17+'[20]15th'!$I$17+'[20]15th'!$J$17</f>
        <v>1</v>
      </c>
      <c r="E50" s="14">
        <f>'[20]15th'!B3</f>
        <v>2</v>
      </c>
      <c r="F50" s="71">
        <f>'[20]15th'!C3</f>
        <v>2</v>
      </c>
      <c r="G50" s="16">
        <f>'[20]15th'!D3</f>
        <v>2</v>
      </c>
      <c r="H50" s="186">
        <f>'[20]15th'!E3</f>
        <v>2</v>
      </c>
      <c r="I50" s="81">
        <f>'[20]15th'!F3</f>
        <v>23</v>
      </c>
      <c r="J50" s="56">
        <f>'[20]15th'!G3</f>
        <v>23</v>
      </c>
      <c r="K50" s="57">
        <f>'[20]15th'!H3</f>
        <v>23</v>
      </c>
      <c r="L50" s="161">
        <f>'[20]15th'!I3</f>
        <v>23</v>
      </c>
      <c r="M50" s="150">
        <f>'[20]15th'!J3</f>
        <v>5.5</v>
      </c>
      <c r="N50" s="37">
        <f>'[20]15th'!K3</f>
        <v>5.5</v>
      </c>
      <c r="O50" s="36">
        <f>'[20]15th'!L3</f>
        <v>2.75</v>
      </c>
      <c r="P50" s="124">
        <f>'[20]15th'!M3</f>
        <v>2.75</v>
      </c>
      <c r="Q50" s="126" t="str">
        <f t="shared" si="1"/>
        <v>J</v>
      </c>
      <c r="R50" s="90" t="str">
        <f t="shared" si="0"/>
        <v>J</v>
      </c>
      <c r="S50" s="69" t="str">
        <f>IF(J50="","",IF(J50&gt;=I50-8,"J",IF(J50&lt;I50-8,"L")))</f>
        <v>J</v>
      </c>
      <c r="T50" s="15" t="str">
        <f>'[20]15th'!N3</f>
        <v>G</v>
      </c>
      <c r="U50" s="14">
        <f>'[20]15th'!O3</f>
        <v>2</v>
      </c>
      <c r="V50" s="71">
        <f>'[20]15th'!P3</f>
        <v>2</v>
      </c>
      <c r="W50" s="16">
        <f>'[20]15th'!Q3</f>
        <v>1</v>
      </c>
      <c r="X50" s="186">
        <f>'[20]15th'!R3</f>
        <v>2</v>
      </c>
      <c r="Y50" s="55">
        <f>'[20]15th'!S3</f>
        <v>23</v>
      </c>
      <c r="Z50" s="56">
        <f>'[20]15th'!T3</f>
        <v>23</v>
      </c>
      <c r="AA50" s="17">
        <f>'[20]15th'!U3</f>
        <v>11.5</v>
      </c>
      <c r="AB50" s="129">
        <f>'[20]15th'!V3</f>
        <v>23</v>
      </c>
      <c r="AC50" s="150">
        <f>'[20]15th'!W3</f>
        <v>5.5</v>
      </c>
      <c r="AD50" s="37">
        <f>'[20]15th'!X3</f>
        <v>5.5</v>
      </c>
      <c r="AE50" s="36">
        <f>'[20]15th'!Y3</f>
        <v>3.6666666666666665</v>
      </c>
      <c r="AF50" s="151">
        <f>'[20]15th'!Z3</f>
        <v>2.75</v>
      </c>
      <c r="AG50" s="165" t="str">
        <f>IF(Z50="","",IF(Z50&gt;=23,"J",IF(Z50&lt;23,"L")))</f>
        <v>J</v>
      </c>
      <c r="AH50" s="69" t="str">
        <f>IF(Z50="","",IF(Z50&gt;=Y50-8,"J",IF(Z50&lt;Y50-8,"L")))</f>
        <v>J</v>
      </c>
      <c r="AI50" s="15" t="str">
        <f>'[20]15th'!$AA$3</f>
        <v>G</v>
      </c>
    </row>
    <row r="51" spans="1:35" ht="12" customHeight="1">
      <c r="A51" s="450" t="s">
        <v>127</v>
      </c>
      <c r="B51" s="451"/>
      <c r="C51" s="217">
        <f>'[21]15th'!$E$17+'[21]15th'!$F$17+'[21]15th'!$G$17</f>
        <v>1</v>
      </c>
      <c r="D51" s="254">
        <f>'[21]15th'!$H$17+'[21]15th'!$I$17+'[21]15th'!$J$17</f>
        <v>1</v>
      </c>
      <c r="E51" s="14">
        <f>'[21]15th'!B3</f>
        <v>3</v>
      </c>
      <c r="F51" s="71">
        <f>'[21]15th'!C3</f>
        <v>5</v>
      </c>
      <c r="G51" s="16">
        <f>'[21]15th'!D3</f>
        <v>4</v>
      </c>
      <c r="H51" s="186">
        <f>'[21]15th'!E3</f>
        <v>2</v>
      </c>
      <c r="I51" s="81">
        <f>'[21]15th'!F3</f>
        <v>34.5</v>
      </c>
      <c r="J51" s="56">
        <f>'[21]15th'!G3</f>
        <v>57.5</v>
      </c>
      <c r="K51" s="57">
        <f>'[21]15th'!H3</f>
        <v>46</v>
      </c>
      <c r="L51" s="161">
        <f>'[21]15th'!I3</f>
        <v>23</v>
      </c>
      <c r="M51" s="150">
        <f>'[21]15th'!J3</f>
        <v>12</v>
      </c>
      <c r="N51" s="37">
        <f>'[21]15th'!K3</f>
        <v>7.2</v>
      </c>
      <c r="O51" s="36">
        <f>'[21]15th'!L3</f>
        <v>5.1428571428571432</v>
      </c>
      <c r="P51" s="124">
        <f>'[21]15th'!M3</f>
        <v>5.1428571428571432</v>
      </c>
      <c r="Q51" s="126" t="str">
        <f t="shared" si="1"/>
        <v>J</v>
      </c>
      <c r="R51" s="90" t="str">
        <f t="shared" si="0"/>
        <v>J</v>
      </c>
      <c r="S51" s="69" t="str">
        <f>IF(J51="","",IF(J51&gt;=I51-8,"J",IF(J51&lt;I51-8,"L")))</f>
        <v>J</v>
      </c>
      <c r="T51" s="15" t="str">
        <f>'[21]15th'!N3</f>
        <v>G</v>
      </c>
      <c r="U51" s="14">
        <f>'[21]15th'!O3</f>
        <v>3</v>
      </c>
      <c r="V51" s="71">
        <f>'[21]15th'!P3</f>
        <v>5</v>
      </c>
      <c r="W51" s="16">
        <f>'[21]15th'!Q3</f>
        <v>4</v>
      </c>
      <c r="X51" s="186">
        <f>'[21]15th'!R3</f>
        <v>6</v>
      </c>
      <c r="Y51" s="55">
        <f>'[21]15th'!S3</f>
        <v>34.5</v>
      </c>
      <c r="Z51" s="56">
        <f>'[21]15th'!T3</f>
        <v>57.5</v>
      </c>
      <c r="AA51" s="17">
        <f>'[21]15th'!U3</f>
        <v>46</v>
      </c>
      <c r="AB51" s="129">
        <f>'[21]15th'!V3</f>
        <v>69</v>
      </c>
      <c r="AC51" s="150">
        <f>'[21]15th'!W3</f>
        <v>12</v>
      </c>
      <c r="AD51" s="37">
        <f>'[21]15th'!X3</f>
        <v>7.2</v>
      </c>
      <c r="AE51" s="36">
        <f>'[21]15th'!Y3</f>
        <v>5.1428571428571432</v>
      </c>
      <c r="AF51" s="151">
        <f>'[21]15th'!Z3</f>
        <v>3.2727272727272729</v>
      </c>
      <c r="AG51" s="165" t="str">
        <f>IF(Z51="","",IF(Z51&gt;=23,"J",IF(Z51&lt;23,"L")))</f>
        <v>J</v>
      </c>
      <c r="AH51" s="69" t="str">
        <f>IF(Z51="","",IF(Z51&gt;=Y51-8,"J",IF(Z51&lt;Y51-8,"L")))</f>
        <v>J</v>
      </c>
      <c r="AI51" s="15" t="str">
        <f>'[21]15th'!$AA$3</f>
        <v>G</v>
      </c>
    </row>
    <row r="52" spans="1:35" ht="12" customHeight="1">
      <c r="A52" s="486" t="s">
        <v>14</v>
      </c>
      <c r="B52" s="487"/>
      <c r="C52" s="217">
        <f>'[22]15th'!$E$17+'[22]15th'!$F$17+'[22]15th'!$G$17</f>
        <v>1</v>
      </c>
      <c r="D52" s="254">
        <f>'[22]15th'!$H$17+'[22]15th'!$I$17+'[22]15th'!$J$17</f>
        <v>1</v>
      </c>
      <c r="E52" s="14">
        <f>'[22]15th'!B3</f>
        <v>7</v>
      </c>
      <c r="F52" s="71">
        <f>'[22]15th'!C3</f>
        <v>5</v>
      </c>
      <c r="G52" s="16">
        <f>'[22]15th'!D3</f>
        <v>4</v>
      </c>
      <c r="H52" s="186">
        <f>'[22]15th'!E3</f>
        <v>4</v>
      </c>
      <c r="I52" s="81">
        <f>'[22]15th'!F3</f>
        <v>76.5</v>
      </c>
      <c r="J52" s="56">
        <f>'[22]15th'!G3</f>
        <v>57.5</v>
      </c>
      <c r="K52" s="57">
        <f>'[22]15th'!H3</f>
        <v>46</v>
      </c>
      <c r="L52" s="161">
        <f>'[22]15th'!I3</f>
        <v>46</v>
      </c>
      <c r="M52" s="150">
        <f>'[22]15th'!J3</f>
        <v>4.9624060150375939</v>
      </c>
      <c r="N52" s="72">
        <f>'[22]15th'!K3</f>
        <v>6.6</v>
      </c>
      <c r="O52" s="36">
        <f>'[22]15th'!L3</f>
        <v>3.0985915492957745</v>
      </c>
      <c r="P52" s="244">
        <f>'[22]15th'!M3</f>
        <v>3.6666666666666665</v>
      </c>
      <c r="Q52" s="126" t="str">
        <f t="shared" si="1"/>
        <v>J</v>
      </c>
      <c r="R52" s="90" t="str">
        <f t="shared" si="0"/>
        <v>J</v>
      </c>
      <c r="S52" s="69" t="str">
        <f t="shared" si="2"/>
        <v>L</v>
      </c>
      <c r="T52" s="15" t="str">
        <f>'[22]15th'!N3</f>
        <v>A</v>
      </c>
      <c r="U52" s="14">
        <f>'[22]15th'!O3</f>
        <v>6</v>
      </c>
      <c r="V52" s="71">
        <f>'[22]15th'!P3</f>
        <v>6</v>
      </c>
      <c r="W52" s="16">
        <f>'[22]15th'!Q3</f>
        <v>4</v>
      </c>
      <c r="X52" s="186">
        <f>'[22]15th'!R3</f>
        <v>5</v>
      </c>
      <c r="Y52" s="55">
        <f>'[22]15th'!S3</f>
        <v>69</v>
      </c>
      <c r="Z52" s="56">
        <f>'[22]15th'!T3</f>
        <v>69</v>
      </c>
      <c r="AA52" s="17">
        <f>'[22]15th'!U3</f>
        <v>46</v>
      </c>
      <c r="AB52" s="129">
        <f>'[22]15th'!V3</f>
        <v>57.5</v>
      </c>
      <c r="AC52" s="150">
        <f>'[22]15th'!W3</f>
        <v>5.5</v>
      </c>
      <c r="AD52" s="72">
        <f>'[22]15th'!X3</f>
        <v>5.5</v>
      </c>
      <c r="AE52" s="36">
        <f>'[22]15th'!Y3</f>
        <v>3.3</v>
      </c>
      <c r="AF52" s="187">
        <f>'[22]15th'!Z3</f>
        <v>3</v>
      </c>
      <c r="AG52" s="165" t="str">
        <f t="shared" si="3"/>
        <v>J</v>
      </c>
      <c r="AH52" s="69" t="str">
        <f t="shared" si="4"/>
        <v>J</v>
      </c>
      <c r="AI52" s="15" t="str">
        <f>'[22]15th'!$AA$3</f>
        <v>G</v>
      </c>
    </row>
    <row r="53" spans="1:35" ht="12" customHeight="1" thickBot="1">
      <c r="A53" s="565" t="s">
        <v>122</v>
      </c>
      <c r="B53" s="566"/>
      <c r="C53" s="218">
        <f>'[23]15th'!$E$17+'[23]15th'!$F$17+'[23]15th'!$G$17</f>
        <v>1</v>
      </c>
      <c r="D53" s="226">
        <f>'[23]15th'!$H$17+'[23]15th'!$I$17+'[23]15th'!$J$17</f>
        <v>1</v>
      </c>
      <c r="E53" s="22">
        <f>'[23]15th'!B3</f>
        <v>3</v>
      </c>
      <c r="F53" s="255">
        <f>'[23]15th'!C3</f>
        <v>3</v>
      </c>
      <c r="G53" s="24">
        <f>'[23]15th'!D3</f>
        <v>2</v>
      </c>
      <c r="H53" s="43">
        <f>'[23]15th'!E3</f>
        <v>4</v>
      </c>
      <c r="I53" s="83">
        <f>'[23]15th'!F3</f>
        <v>34.5</v>
      </c>
      <c r="J53" s="58">
        <f>'[23]15th'!G3</f>
        <v>34.5</v>
      </c>
      <c r="K53" s="20">
        <f>'[23]15th'!H3</f>
        <v>23</v>
      </c>
      <c r="L53" s="58">
        <f>'[23]15th'!I3</f>
        <v>46</v>
      </c>
      <c r="M53" s="189">
        <f>'[23]15th'!J3</f>
        <v>5.333333333333333</v>
      </c>
      <c r="N53" s="74">
        <f>'[23]15th'!K3</f>
        <v>5.333333333333333</v>
      </c>
      <c r="O53" s="73">
        <f>'[23]15th'!L3</f>
        <v>3.2</v>
      </c>
      <c r="P53" s="245">
        <f>'[23]15th'!M3</f>
        <v>2.2857142857142856</v>
      </c>
      <c r="Q53" s="246" t="str">
        <f t="shared" si="1"/>
        <v>J</v>
      </c>
      <c r="R53" s="288" t="str">
        <f t="shared" si="0"/>
        <v>J</v>
      </c>
      <c r="S53" s="70" t="str">
        <f t="shared" si="2"/>
        <v>J</v>
      </c>
      <c r="T53" s="21" t="str">
        <f>'[23]15th'!N3</f>
        <v>G</v>
      </c>
      <c r="U53" s="22">
        <f>'[23]15th'!O3</f>
        <v>3</v>
      </c>
      <c r="V53" s="255">
        <f>'[23]15th'!P3</f>
        <v>3</v>
      </c>
      <c r="W53" s="24">
        <f>'[23]15th'!Q3</f>
        <v>2</v>
      </c>
      <c r="X53" s="43">
        <f>'[23]15th'!R3</f>
        <v>3</v>
      </c>
      <c r="Y53" s="215">
        <f>'[23]15th'!S3</f>
        <v>34.5</v>
      </c>
      <c r="Z53" s="58">
        <f>'[23]15th'!T3</f>
        <v>34.5</v>
      </c>
      <c r="AA53" s="20">
        <f>'[23]15th'!U3</f>
        <v>23</v>
      </c>
      <c r="AB53" s="130">
        <f>'[23]15th'!V3</f>
        <v>34.5</v>
      </c>
      <c r="AC53" s="189">
        <f>'[23]15th'!W3</f>
        <v>5.333333333333333</v>
      </c>
      <c r="AD53" s="74">
        <f>'[23]15th'!X3</f>
        <v>5.333333333333333</v>
      </c>
      <c r="AE53" s="73">
        <f>'[23]15th'!Y3</f>
        <v>3.2</v>
      </c>
      <c r="AF53" s="190">
        <f>'[23]15th'!Z3</f>
        <v>2.6666666666666665</v>
      </c>
      <c r="AG53" s="188" t="str">
        <f t="shared" si="3"/>
        <v>J</v>
      </c>
      <c r="AH53" s="70" t="str">
        <f t="shared" si="4"/>
        <v>J</v>
      </c>
      <c r="AI53" s="21" t="str">
        <f>'[23]15th'!$AA$3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'[24]15th'!B32</f>
        <v>2</v>
      </c>
      <c r="F58" s="88">
        <f>'[24]15th'!C32</f>
        <v>2</v>
      </c>
      <c r="G58" s="89">
        <f>'[24]15th'!D32</f>
        <v>1.65</v>
      </c>
      <c r="H58" s="132">
        <f>'[24]15th'!E32</f>
        <v>1</v>
      </c>
      <c r="I58" s="120">
        <f>'[24]15th'!F32</f>
        <v>23</v>
      </c>
      <c r="J58" s="53">
        <f>'[24]15th'!G32</f>
        <v>23</v>
      </c>
      <c r="K58" s="54">
        <f>'[24]15th'!H32</f>
        <v>19</v>
      </c>
      <c r="L58" s="290">
        <f>'[24]15th'!I32</f>
        <v>11.5</v>
      </c>
      <c r="M58" s="118">
        <f>'[24]15th'!J32</f>
        <v>7</v>
      </c>
      <c r="N58" s="39">
        <f>'[24]15th'!K32</f>
        <v>7</v>
      </c>
      <c r="O58" s="38">
        <f>'[24]15th'!L32</f>
        <v>3.8356164383561646</v>
      </c>
      <c r="P58" s="123">
        <f>'[24]15th'!M32</f>
        <v>4.666666666666667</v>
      </c>
      <c r="Q58" s="251" t="s">
        <v>120</v>
      </c>
      <c r="R58" s="90" t="str">
        <f>IF(J58="","",IF(E58=0,"J",IF(J58&gt;=23,"J",IF(J58&lt;23,"L"))))</f>
        <v>J</v>
      </c>
      <c r="S58" s="90" t="str">
        <f t="shared" ref="S58" si="5">IF(J58="","",IF(J58&gt;=I58-8,"J",IF(J58&lt;I58-8,"L")))</f>
        <v>J</v>
      </c>
      <c r="T58" s="262" t="str">
        <f>'[24]15th'!N32</f>
        <v>G</v>
      </c>
      <c r="U58" s="87">
        <f>'[24]15th'!O32</f>
        <v>2</v>
      </c>
      <c r="V58" s="88">
        <f>'[24]15th'!P32</f>
        <v>0</v>
      </c>
      <c r="W58" s="89">
        <f>'[24]15th'!Q32</f>
        <v>1</v>
      </c>
      <c r="X58" s="132">
        <f>'[24]15th'!R32</f>
        <v>0</v>
      </c>
      <c r="Y58" s="247">
        <f>'[24]15th'!S32</f>
        <v>23</v>
      </c>
      <c r="Z58" s="260">
        <f>'[24]15th'!T32</f>
        <v>0</v>
      </c>
      <c r="AA58" s="248">
        <f>'[24]15th'!U32</f>
        <v>11.5</v>
      </c>
      <c r="AB58" s="261">
        <f>'[24]15th'!V32</f>
        <v>0</v>
      </c>
      <c r="AC58" s="118">
        <f>'[24]15th'!W32</f>
        <v>7</v>
      </c>
      <c r="AD58" s="39" t="e">
        <f>'[24]15th'!X32</f>
        <v>#DIV/0!</v>
      </c>
      <c r="AE58" s="38">
        <f>'[24]15th'!Y32</f>
        <v>4.666666666666667</v>
      </c>
      <c r="AF58" s="123" t="e">
        <f>'[24]15th'!Z32</f>
        <v>#DIV/0!</v>
      </c>
      <c r="AG58" s="125" t="str">
        <f>IF(Z58="","",IF(U58=0,"J",IF(Z58&gt;=23,"J",IF(Z58&lt;23,"L"))))</f>
        <v>L</v>
      </c>
      <c r="AH58" s="90" t="str">
        <f t="shared" ref="AH58" si="6">IF(Z58="","",IF(Z58&gt;=Y58-8,"J",IF(Z58&lt;Y58-8,"L")))</f>
        <v>L</v>
      </c>
      <c r="AI58" s="68" t="str">
        <f>'[24]15th'!$AA$32</f>
        <v>G</v>
      </c>
    </row>
    <row r="59" spans="1:35" ht="12" customHeight="1">
      <c r="A59" s="450" t="s">
        <v>17</v>
      </c>
      <c r="B59" s="451"/>
      <c r="C59" s="220">
        <f>'[24]15th'!$E$17+'[24]15th'!$F$17+'[24]15th'!$G$17</f>
        <v>1</v>
      </c>
      <c r="D59" s="228">
        <f>'[24]15th'!$H$17+'[24]15th'!$I$17+'[24]15th'!$J$17</f>
        <v>0</v>
      </c>
      <c r="E59" s="62">
        <f>'[24]15th'!B3</f>
        <v>4</v>
      </c>
      <c r="F59" s="63">
        <f>'[24]15th'!C3</f>
        <v>3.65</v>
      </c>
      <c r="G59" s="64">
        <f>'[24]15th'!D3</f>
        <v>2</v>
      </c>
      <c r="H59" s="133">
        <f>'[24]15th'!E3</f>
        <v>2</v>
      </c>
      <c r="I59" s="81">
        <f>'[24]15th'!F3</f>
        <v>46</v>
      </c>
      <c r="J59" s="56">
        <f>'[24]15th'!G3</f>
        <v>42</v>
      </c>
      <c r="K59" s="57">
        <f>'[24]15th'!H3</f>
        <v>23</v>
      </c>
      <c r="L59" s="121">
        <f>'[24]15th'!I3</f>
        <v>23</v>
      </c>
      <c r="M59" s="119">
        <f>'[24]15th'!J3</f>
        <v>7</v>
      </c>
      <c r="N59" s="37">
        <f>'[24]15th'!K3</f>
        <v>7.6712328767123292</v>
      </c>
      <c r="O59" s="36">
        <f>'[24]15th'!L3</f>
        <v>4.666666666666667</v>
      </c>
      <c r="P59" s="124">
        <f>'[24]15th'!M3</f>
        <v>4.9557522123893802</v>
      </c>
      <c r="Q59" s="126" t="str">
        <f t="shared" ref="Q59:Q66" si="7">IF(D59="","",IF(D59&gt;=C59,"J",IF(D59&lt;C59,"L")))</f>
        <v>L</v>
      </c>
      <c r="R59" s="90" t="str">
        <f t="shared" ref="R59:R66" si="8">IF(J59="","",IF(J59&gt;=23,"J",IF(J59&lt;23,"L")))</f>
        <v>J</v>
      </c>
      <c r="S59" s="69" t="str">
        <f t="shared" ref="S59:S65" si="9">IF(J59="","",IF(J59&gt;=I59-8,"J",IF(J59&lt;I59-8,"L")))</f>
        <v>J</v>
      </c>
      <c r="T59" s="15" t="str">
        <f>'[24]15th'!N3</f>
        <v>G</v>
      </c>
      <c r="U59" s="62">
        <f>'[24]15th'!O3</f>
        <v>3</v>
      </c>
      <c r="V59" s="63">
        <f>'[24]15th'!P3</f>
        <v>3</v>
      </c>
      <c r="W59" s="64">
        <f>'[24]15th'!Q3</f>
        <v>1</v>
      </c>
      <c r="X59" s="133">
        <f>'[24]15th'!R3</f>
        <v>1</v>
      </c>
      <c r="Y59" s="81">
        <f>'[24]15th'!S3</f>
        <v>34.5</v>
      </c>
      <c r="Z59" s="56">
        <f>'[24]15th'!T3</f>
        <v>34.5</v>
      </c>
      <c r="AA59" s="17">
        <f>'[24]15th'!U3</f>
        <v>11.5</v>
      </c>
      <c r="AB59" s="129">
        <f>'[24]15th'!V3</f>
        <v>11.5</v>
      </c>
      <c r="AC59" s="119">
        <f>'[24]15th'!W3</f>
        <v>9.3333333333333339</v>
      </c>
      <c r="AD59" s="37">
        <f>'[24]15th'!X3</f>
        <v>9.3333333333333339</v>
      </c>
      <c r="AE59" s="36">
        <f>'[24]15th'!Y3</f>
        <v>7</v>
      </c>
      <c r="AF59" s="124">
        <f>'[24]15th'!Z3</f>
        <v>7</v>
      </c>
      <c r="AG59" s="126" t="str">
        <f t="shared" ref="AG59:AG65" si="10">IF(Z59="","",IF(Z59&gt;=23,"J",IF(Z59&lt;23,"L")))</f>
        <v>J</v>
      </c>
      <c r="AH59" s="69" t="str">
        <f t="shared" ref="AH59:AH65" si="11">IF(Z59="","",IF(Z59&gt;=Y59-8,"J",IF(Z59&lt;Y59-8,"L")))</f>
        <v>J</v>
      </c>
      <c r="AI59" s="15" t="str">
        <f>'[24]15th'!$AA$3</f>
        <v>G</v>
      </c>
    </row>
    <row r="60" spans="1:35" ht="12" customHeight="1" thickBot="1">
      <c r="A60" s="450" t="s">
        <v>21</v>
      </c>
      <c r="B60" s="451"/>
      <c r="C60" s="220">
        <f>'[25]15th'!$E$17+'[25]15th'!$F$17+'[25]15th'!$G$17</f>
        <v>1</v>
      </c>
      <c r="D60" s="228">
        <f>'[25]15th'!$H$17+'[25]15th'!$I$17+'[25]15th'!$J$17</f>
        <v>1</v>
      </c>
      <c r="E60" s="62">
        <f>'[25]15th'!B3</f>
        <v>3</v>
      </c>
      <c r="F60" s="63">
        <f>'[25]15th'!C3</f>
        <v>3</v>
      </c>
      <c r="G60" s="64">
        <f>'[25]15th'!D3</f>
        <v>3</v>
      </c>
      <c r="H60" s="133">
        <f>'[25]15th'!E3</f>
        <v>3</v>
      </c>
      <c r="I60" s="81">
        <f>'[25]15th'!F3</f>
        <v>34.5</v>
      </c>
      <c r="J60" s="56">
        <f>'[25]15th'!G3</f>
        <v>34.5</v>
      </c>
      <c r="K60" s="57">
        <f>'[25]15th'!H3</f>
        <v>34.5</v>
      </c>
      <c r="L60" s="121">
        <f>'[25]15th'!I3</f>
        <v>34.5</v>
      </c>
      <c r="M60" s="119">
        <f>'[25]15th'!J3</f>
        <v>7.333333333333333</v>
      </c>
      <c r="N60" s="37">
        <f>'[25]15th'!K3</f>
        <v>7.333333333333333</v>
      </c>
      <c r="O60" s="36">
        <f>'[25]15th'!L3</f>
        <v>3.6666666666666665</v>
      </c>
      <c r="P60" s="124">
        <f>'[25]15th'!M3</f>
        <v>3.6666666666666665</v>
      </c>
      <c r="Q60" s="126" t="str">
        <f t="shared" si="7"/>
        <v>J</v>
      </c>
      <c r="R60" s="90" t="str">
        <f t="shared" si="8"/>
        <v>J</v>
      </c>
      <c r="S60" s="69" t="str">
        <f>IF(J60="","",IF(J60&gt;=I60-8,"J",IF(J60&lt;I60-8,"L")))</f>
        <v>J</v>
      </c>
      <c r="T60" s="15" t="str">
        <f>'[25]15th'!N3</f>
        <v>G</v>
      </c>
      <c r="U60" s="62">
        <f>'[25]15th'!O3</f>
        <v>3</v>
      </c>
      <c r="V60" s="63">
        <f>'[25]15th'!P3</f>
        <v>3</v>
      </c>
      <c r="W60" s="64">
        <f>'[25]15th'!Q3</f>
        <v>2</v>
      </c>
      <c r="X60" s="133">
        <f>'[25]15th'!R3</f>
        <v>2</v>
      </c>
      <c r="Y60" s="81">
        <f>'[25]15th'!S3</f>
        <v>34.5</v>
      </c>
      <c r="Z60" s="56">
        <f>'[25]15th'!T3</f>
        <v>34.5</v>
      </c>
      <c r="AA60" s="17">
        <f>'[25]15th'!U3</f>
        <v>23</v>
      </c>
      <c r="AB60" s="129">
        <f>'[25]15th'!V3</f>
        <v>23</v>
      </c>
      <c r="AC60" s="119">
        <f>'[25]15th'!W3</f>
        <v>7.333333333333333</v>
      </c>
      <c r="AD60" s="37">
        <f>'[25]15th'!X3</f>
        <v>7.333333333333333</v>
      </c>
      <c r="AE60" s="36">
        <f>'[25]15th'!Y3</f>
        <v>4.4000000000000004</v>
      </c>
      <c r="AF60" s="124">
        <f>'[25]15th'!Z3</f>
        <v>4.4000000000000004</v>
      </c>
      <c r="AG60" s="126" t="str">
        <f>IF(Z60="","",IF(Z60&gt;=23,"J",IF(Z60&lt;23,"L")))</f>
        <v>J</v>
      </c>
      <c r="AH60" s="69" t="str">
        <f>IF(Z60="","",IF(Z60&gt;=Y60-8,"J",IF(Z60&lt;Y60-8,"L")))</f>
        <v>J</v>
      </c>
      <c r="AI60" s="15" t="str">
        <f>'[25]15th'!$AA$3</f>
        <v>G</v>
      </c>
    </row>
    <row r="61" spans="1:35" ht="12" customHeight="1">
      <c r="A61" s="444" t="s">
        <v>52</v>
      </c>
      <c r="B61" s="445"/>
      <c r="C61" s="220">
        <f>'[26]15th'!$E$17+'[26]15th'!$F$17+'[26]15th'!$G$17</f>
        <v>1</v>
      </c>
      <c r="D61" s="228">
        <f>'[26]15th'!$H$17+'[26]15th'!$I$17+'[26]15th'!$J$17</f>
        <v>1</v>
      </c>
      <c r="E61" s="62">
        <f>'[26]15th'!B3</f>
        <v>4</v>
      </c>
      <c r="F61" s="63">
        <f>'[26]15th'!C3</f>
        <v>3.65</v>
      </c>
      <c r="G61" s="64">
        <f>'[26]15th'!D3</f>
        <v>3</v>
      </c>
      <c r="H61" s="157">
        <f>'[26]15th'!E3</f>
        <v>3</v>
      </c>
      <c r="I61" s="55">
        <f>'[26]15th'!F3</f>
        <v>46</v>
      </c>
      <c r="J61" s="56">
        <f>'[26]15th'!G3</f>
        <v>42</v>
      </c>
      <c r="K61" s="57">
        <f>'[26]15th'!H3</f>
        <v>34.5</v>
      </c>
      <c r="L61" s="161">
        <f>'[26]15th'!I3</f>
        <v>34.5</v>
      </c>
      <c r="M61" s="150">
        <f>'[26]15th'!J3</f>
        <v>7</v>
      </c>
      <c r="N61" s="37">
        <f>'[26]15th'!K3</f>
        <v>7.6712328767123292</v>
      </c>
      <c r="O61" s="36">
        <f>'[26]15th'!L3</f>
        <v>4</v>
      </c>
      <c r="P61" s="151">
        <f>'[26]15th'!M3</f>
        <v>4.2105263157894735</v>
      </c>
      <c r="Q61" s="249" t="str">
        <f>IF(D61="","",IF(D61&gt;=C61,"J",IF(D61&lt;C61,"L")))</f>
        <v>J</v>
      </c>
      <c r="R61" s="90" t="str">
        <f>IF(J61="","",IF(J61&gt;=23,"J",IF(J61&lt;23,"L")))</f>
        <v>J</v>
      </c>
      <c r="S61" s="69" t="str">
        <f t="shared" ref="S61" si="12">IF(J61="","",IF(J61&gt;=I61-8,"J",IF(J61&lt;I61-8,"L")))</f>
        <v>J</v>
      </c>
      <c r="T61" s="15" t="str">
        <f>'[26]15th'!N3</f>
        <v>G</v>
      </c>
      <c r="U61" s="62">
        <f>'[26]15th'!O3</f>
        <v>3</v>
      </c>
      <c r="V61" s="63">
        <f>'[26]15th'!P3</f>
        <v>3</v>
      </c>
      <c r="W61" s="64">
        <f>'[26]15th'!Q3</f>
        <v>2</v>
      </c>
      <c r="X61" s="157">
        <f>'[26]15th'!R3</f>
        <v>2</v>
      </c>
      <c r="Y61" s="55">
        <f>'[26]15th'!S3</f>
        <v>34.5</v>
      </c>
      <c r="Z61" s="56">
        <f>'[26]15th'!T3</f>
        <v>34.5</v>
      </c>
      <c r="AA61" s="17">
        <f>'[26]15th'!U3</f>
        <v>23</v>
      </c>
      <c r="AB61" s="144">
        <f>'[26]15th'!V3</f>
        <v>23</v>
      </c>
      <c r="AC61" s="150">
        <f>'[26]15th'!W3</f>
        <v>9.3333333333333339</v>
      </c>
      <c r="AD61" s="37">
        <f>'[26]15th'!X3</f>
        <v>9.3333333333333339</v>
      </c>
      <c r="AE61" s="36">
        <f>'[26]15th'!Y3</f>
        <v>5.6</v>
      </c>
      <c r="AF61" s="151">
        <f>'[26]15th'!Z3</f>
        <v>5.6</v>
      </c>
      <c r="AG61" s="165" t="str">
        <f>IF(Z61="","",IF(Z61&gt;=23,"J",IF(Z61&lt;23,"L")))</f>
        <v>J</v>
      </c>
      <c r="AH61" s="69" t="str">
        <f>IF(Z61="","",IF(Z61&gt;=Y61-8,"J",IF(Z61&lt;Y61-8,"L")))</f>
        <v>J</v>
      </c>
      <c r="AI61" s="15" t="str">
        <f>'[26]15th'!$AA$3</f>
        <v>G</v>
      </c>
    </row>
    <row r="62" spans="1:35" ht="12" customHeight="1">
      <c r="A62" s="450" t="s">
        <v>19</v>
      </c>
      <c r="B62" s="451"/>
      <c r="C62" s="220">
        <f>'[27]15th'!$E$17+'[27]15th'!$F$17+'[27]15th'!$G$17</f>
        <v>1</v>
      </c>
      <c r="D62" s="228">
        <f>'[27]15th'!$H$17+'[27]15th'!$I$17+'[27]15th'!$J$17</f>
        <v>0</v>
      </c>
      <c r="E62" s="62">
        <f>'[27]15th'!B3</f>
        <v>4</v>
      </c>
      <c r="F62" s="63">
        <f>'[27]15th'!C3</f>
        <v>4.6500000000000004</v>
      </c>
      <c r="G62" s="64">
        <f>'[27]15th'!D3</f>
        <v>3</v>
      </c>
      <c r="H62" s="133">
        <f>'[27]15th'!E3</f>
        <v>3</v>
      </c>
      <c r="I62" s="81">
        <f>'[27]15th'!F3</f>
        <v>46</v>
      </c>
      <c r="J62" s="56">
        <f>'[27]15th'!G3</f>
        <v>53.5</v>
      </c>
      <c r="K62" s="57">
        <f>'[27]15th'!H3</f>
        <v>34.5</v>
      </c>
      <c r="L62" s="121">
        <f>'[27]15th'!I3</f>
        <v>34.5</v>
      </c>
      <c r="M62" s="119">
        <f>'[27]15th'!J3</f>
        <v>7</v>
      </c>
      <c r="N62" s="37">
        <f>'[27]15th'!K3</f>
        <v>6.021505376344086</v>
      </c>
      <c r="O62" s="36">
        <f>'[27]15th'!L3</f>
        <v>4</v>
      </c>
      <c r="P62" s="124">
        <f>'[27]15th'!M3</f>
        <v>3.6601307189542482</v>
      </c>
      <c r="Q62" s="126" t="str">
        <f t="shared" si="7"/>
        <v>L</v>
      </c>
      <c r="R62" s="90" t="str">
        <f t="shared" si="8"/>
        <v>J</v>
      </c>
      <c r="S62" s="69" t="str">
        <f>IF(J62="","",IF(J62&gt;=I62-8,"J",IF(J62&lt;I62-8,"L")))</f>
        <v>J</v>
      </c>
      <c r="T62" s="15" t="str">
        <f>'[27]15th'!N3</f>
        <v>G</v>
      </c>
      <c r="U62" s="62">
        <f>'[27]15th'!O3</f>
        <v>4</v>
      </c>
      <c r="V62" s="63">
        <f>'[27]15th'!P3</f>
        <v>4</v>
      </c>
      <c r="W62" s="64">
        <f>'[27]15th'!Q3</f>
        <v>1</v>
      </c>
      <c r="X62" s="133">
        <f>'[27]15th'!R3</f>
        <v>1</v>
      </c>
      <c r="Y62" s="81">
        <f>'[27]15th'!S3</f>
        <v>46</v>
      </c>
      <c r="Z62" s="56">
        <f>'[27]15th'!T3</f>
        <v>46</v>
      </c>
      <c r="AA62" s="17">
        <f>'[27]15th'!U3</f>
        <v>11.5</v>
      </c>
      <c r="AB62" s="129">
        <f>'[27]15th'!V3</f>
        <v>11.5</v>
      </c>
      <c r="AC62" s="119">
        <f>'[27]15th'!W3</f>
        <v>7</v>
      </c>
      <c r="AD62" s="37">
        <f>'[27]15th'!X3</f>
        <v>7</v>
      </c>
      <c r="AE62" s="36">
        <f>'[27]15th'!Y3</f>
        <v>5.6</v>
      </c>
      <c r="AF62" s="124">
        <f>'[27]15th'!Z3</f>
        <v>5.6</v>
      </c>
      <c r="AG62" s="126" t="str">
        <f>IF(Z62="","",IF(Z62&gt;=23,"J",IF(Z62&lt;23,"L")))</f>
        <v>J</v>
      </c>
      <c r="AH62" s="69" t="str">
        <f>IF(Z62="","",IF(Z62&gt;=Y62-8,"J",IF(Z62&lt;Y62-8,"L")))</f>
        <v>J</v>
      </c>
      <c r="AI62" s="15" t="str">
        <f>'[27]15th'!$AA$3</f>
        <v>G</v>
      </c>
    </row>
    <row r="63" spans="1:35" ht="12" customHeight="1">
      <c r="A63" s="450" t="s">
        <v>22</v>
      </c>
      <c r="B63" s="451"/>
      <c r="C63" s="220">
        <f>'[28]15th'!$E$17+'[28]15th'!$F$17+'[28]15th'!$G$17</f>
        <v>1</v>
      </c>
      <c r="D63" s="228">
        <f>'[28]15th'!$H$17+'[28]15th'!$I$17+'[28]15th'!$J$17</f>
        <v>1</v>
      </c>
      <c r="E63" s="62">
        <f>'[28]15th'!B3</f>
        <v>3</v>
      </c>
      <c r="F63" s="63">
        <f>'[28]15th'!C3</f>
        <v>3</v>
      </c>
      <c r="G63" s="64">
        <f>'[28]15th'!D3</f>
        <v>1</v>
      </c>
      <c r="H63" s="133">
        <f>'[28]15th'!E3</f>
        <v>1</v>
      </c>
      <c r="I63" s="81">
        <f>'[28]15th'!F3</f>
        <v>34.5</v>
      </c>
      <c r="J63" s="56">
        <f>'[28]15th'!G3</f>
        <v>34.5</v>
      </c>
      <c r="K63" s="57">
        <f>'[28]15th'!H3</f>
        <v>11.5</v>
      </c>
      <c r="L63" s="121">
        <f>'[28]15th'!I3</f>
        <v>11.5</v>
      </c>
      <c r="M63" s="119">
        <f>'[28]15th'!J3</f>
        <v>5.333333333333333</v>
      </c>
      <c r="N63" s="37">
        <f>'[28]15th'!K3</f>
        <v>5.333333333333333</v>
      </c>
      <c r="O63" s="36">
        <f>'[28]15th'!L3</f>
        <v>4</v>
      </c>
      <c r="P63" s="124">
        <f>'[28]15th'!M3</f>
        <v>4</v>
      </c>
      <c r="Q63" s="126" t="str">
        <f t="shared" si="7"/>
        <v>J</v>
      </c>
      <c r="R63" s="90" t="str">
        <f t="shared" si="8"/>
        <v>J</v>
      </c>
      <c r="S63" s="69" t="str">
        <f>IF(J63="","",IF(J63&gt;=I63-8,"J",IF(J63&lt;I63-8,"L")))</f>
        <v>J</v>
      </c>
      <c r="T63" s="15" t="str">
        <f>'[28]15th'!N3</f>
        <v>G</v>
      </c>
      <c r="U63" s="62">
        <f>'[28]15th'!O3</f>
        <v>2</v>
      </c>
      <c r="V63" s="63">
        <f>'[28]15th'!P3</f>
        <v>2</v>
      </c>
      <c r="W63" s="64">
        <f>'[28]15th'!Q3</f>
        <v>1</v>
      </c>
      <c r="X63" s="133">
        <f>'[28]15th'!R3</f>
        <v>1</v>
      </c>
      <c r="Y63" s="81">
        <f>'[28]15th'!S3</f>
        <v>23</v>
      </c>
      <c r="Z63" s="56">
        <f>'[28]15th'!T3</f>
        <v>23</v>
      </c>
      <c r="AA63" s="17">
        <f>'[28]15th'!U3</f>
        <v>11.5</v>
      </c>
      <c r="AB63" s="129">
        <f>'[28]15th'!V3</f>
        <v>11.5</v>
      </c>
      <c r="AC63" s="119">
        <f>'[28]15th'!W3</f>
        <v>8</v>
      </c>
      <c r="AD63" s="37">
        <f>'[28]15th'!X3</f>
        <v>8</v>
      </c>
      <c r="AE63" s="36">
        <f>'[28]15th'!Y3</f>
        <v>5.333333333333333</v>
      </c>
      <c r="AF63" s="124">
        <f>'[28]15th'!Z3</f>
        <v>5.333333333333333</v>
      </c>
      <c r="AG63" s="126" t="str">
        <f>IF(Z63="","",IF(Z63&gt;=23,"J",IF(Z63&lt;23,"L")))</f>
        <v>J</v>
      </c>
      <c r="AH63" s="69" t="str">
        <f>IF(Z63="","",IF(Z63&gt;=Y63-8,"J",IF(Z63&lt;Y63-8,"L")))</f>
        <v>J</v>
      </c>
      <c r="AI63" s="15" t="str">
        <f>'[28]15th'!$AA$3</f>
        <v>G</v>
      </c>
    </row>
    <row r="64" spans="1:35" ht="12" customHeight="1">
      <c r="A64" s="450" t="s">
        <v>18</v>
      </c>
      <c r="B64" s="451"/>
      <c r="C64" s="220">
        <f>'[29]15th'!$E$17+'[29]15th'!$F$17+'[29]15th'!$G$17</f>
        <v>1</v>
      </c>
      <c r="D64" s="228">
        <f>'[29]15th'!$H$17+'[29]15th'!$I$17+'[29]15th'!$J$17</f>
        <v>1</v>
      </c>
      <c r="E64" s="62">
        <f>'[29]15th'!B3</f>
        <v>3</v>
      </c>
      <c r="F64" s="63">
        <f>'[29]15th'!C3</f>
        <v>3</v>
      </c>
      <c r="G64" s="64">
        <f>'[29]15th'!D3</f>
        <v>2</v>
      </c>
      <c r="H64" s="133">
        <f>'[29]15th'!E3</f>
        <v>3</v>
      </c>
      <c r="I64" s="81">
        <f>'[29]15th'!F3</f>
        <v>34.5</v>
      </c>
      <c r="J64" s="56">
        <f>'[29]15th'!G3</f>
        <v>34.5</v>
      </c>
      <c r="K64" s="57">
        <f>'[29]15th'!H3</f>
        <v>23</v>
      </c>
      <c r="L64" s="121">
        <f>'[29]15th'!I3</f>
        <v>34.5</v>
      </c>
      <c r="M64" s="119">
        <f>'[29]15th'!J3</f>
        <v>7.333333333333333</v>
      </c>
      <c r="N64" s="37">
        <f>'[29]15th'!K3</f>
        <v>7.333333333333333</v>
      </c>
      <c r="O64" s="36">
        <f>'[29]15th'!L3</f>
        <v>4.4000000000000004</v>
      </c>
      <c r="P64" s="124">
        <f>'[29]15th'!M3</f>
        <v>3.6666666666666665</v>
      </c>
      <c r="Q64" s="126" t="str">
        <f t="shared" si="7"/>
        <v>J</v>
      </c>
      <c r="R64" s="90" t="str">
        <f t="shared" si="8"/>
        <v>J</v>
      </c>
      <c r="S64" s="69" t="str">
        <f t="shared" si="9"/>
        <v>J</v>
      </c>
      <c r="T64" s="15" t="str">
        <f>'[29]15th'!N3</f>
        <v>G</v>
      </c>
      <c r="U64" s="62">
        <f>'[29]15th'!O3</f>
        <v>3</v>
      </c>
      <c r="V64" s="63">
        <f>'[29]15th'!P3</f>
        <v>3</v>
      </c>
      <c r="W64" s="64">
        <f>'[29]15th'!Q3</f>
        <v>1</v>
      </c>
      <c r="X64" s="133">
        <f>'[29]15th'!R3</f>
        <v>1</v>
      </c>
      <c r="Y64" s="81">
        <f>'[29]15th'!S3</f>
        <v>34.5</v>
      </c>
      <c r="Z64" s="56">
        <f>'[29]15th'!T3</f>
        <v>34.5</v>
      </c>
      <c r="AA64" s="17">
        <f>'[29]15th'!U3</f>
        <v>11.5</v>
      </c>
      <c r="AB64" s="129">
        <f>'[29]15th'!V3</f>
        <v>11.5</v>
      </c>
      <c r="AC64" s="119">
        <f>'[29]15th'!W3</f>
        <v>7.333333333333333</v>
      </c>
      <c r="AD64" s="37">
        <f>'[29]15th'!X3</f>
        <v>7.333333333333333</v>
      </c>
      <c r="AE64" s="36">
        <f>'[29]15th'!Y3</f>
        <v>5.5</v>
      </c>
      <c r="AF64" s="124">
        <f>'[29]15th'!Z3</f>
        <v>5.5</v>
      </c>
      <c r="AG64" s="126" t="str">
        <f t="shared" si="10"/>
        <v>J</v>
      </c>
      <c r="AH64" s="69" t="str">
        <f t="shared" si="11"/>
        <v>J</v>
      </c>
      <c r="AI64" s="15" t="str">
        <f>'[29]15th'!$AA$3</f>
        <v>G</v>
      </c>
    </row>
    <row r="65" spans="1:35" ht="12" customHeight="1">
      <c r="A65" s="450" t="s">
        <v>20</v>
      </c>
      <c r="B65" s="451"/>
      <c r="C65" s="220">
        <f>'[30]15th'!$E$17+'[30]15th'!$F$17+'[30]15th'!$G$17</f>
        <v>1</v>
      </c>
      <c r="D65" s="228">
        <f>'[30]15th'!$H$17+'[30]15th'!$I$17+'[30]15th'!$J$17</f>
        <v>1</v>
      </c>
      <c r="E65" s="62">
        <f>'[30]15th'!B3</f>
        <v>4</v>
      </c>
      <c r="F65" s="63">
        <f>'[30]15th'!C3</f>
        <v>3</v>
      </c>
      <c r="G65" s="64">
        <f>'[30]15th'!D3</f>
        <v>3</v>
      </c>
      <c r="H65" s="133">
        <f>'[30]15th'!E3</f>
        <v>4</v>
      </c>
      <c r="I65" s="81">
        <f>'[30]15th'!F3</f>
        <v>46</v>
      </c>
      <c r="J65" s="56">
        <f>'[30]15th'!G3</f>
        <v>34.5</v>
      </c>
      <c r="K65" s="57">
        <f>'[30]15th'!H3</f>
        <v>34.5</v>
      </c>
      <c r="L65" s="121">
        <f>'[30]15th'!I3</f>
        <v>46</v>
      </c>
      <c r="M65" s="119">
        <f>'[30]15th'!J3</f>
        <v>7.25</v>
      </c>
      <c r="N65" s="37">
        <f>'[30]15th'!K3</f>
        <v>9.6666666666666661</v>
      </c>
      <c r="O65" s="36">
        <f>'[30]15th'!L3</f>
        <v>4.1428571428571432</v>
      </c>
      <c r="P65" s="124">
        <f>'[30]15th'!M3</f>
        <v>4.1428571428571432</v>
      </c>
      <c r="Q65" s="126" t="str">
        <f t="shared" si="7"/>
        <v>J</v>
      </c>
      <c r="R65" s="90" t="str">
        <f t="shared" si="8"/>
        <v>J</v>
      </c>
      <c r="S65" s="69" t="str">
        <f t="shared" si="9"/>
        <v>L</v>
      </c>
      <c r="T65" s="15" t="str">
        <f>'[30]15th'!N3</f>
        <v>G</v>
      </c>
      <c r="U65" s="62">
        <f>'[30]15th'!O3</f>
        <v>3</v>
      </c>
      <c r="V65" s="63">
        <f>'[30]15th'!P3</f>
        <v>3</v>
      </c>
      <c r="W65" s="64">
        <f>'[30]15th'!Q3</f>
        <v>2</v>
      </c>
      <c r="X65" s="133">
        <f>'[30]15th'!R3</f>
        <v>3</v>
      </c>
      <c r="Y65" s="81">
        <f>'[30]15th'!S3</f>
        <v>34.5</v>
      </c>
      <c r="Z65" s="56">
        <f>'[30]15th'!T3</f>
        <v>34.5</v>
      </c>
      <c r="AA65" s="17">
        <f>'[30]15th'!U3</f>
        <v>23</v>
      </c>
      <c r="AB65" s="129">
        <f>'[30]15th'!V3</f>
        <v>34.5</v>
      </c>
      <c r="AC65" s="119">
        <f>'[30]15th'!W3</f>
        <v>9.6666666666666661</v>
      </c>
      <c r="AD65" s="37">
        <f>'[30]15th'!X3</f>
        <v>9.6666666666666661</v>
      </c>
      <c r="AE65" s="36">
        <f>'[30]15th'!Y3</f>
        <v>5.8</v>
      </c>
      <c r="AF65" s="124">
        <f>'[30]15th'!Z3</f>
        <v>4.833333333333333</v>
      </c>
      <c r="AG65" s="126" t="str">
        <f t="shared" si="10"/>
        <v>J</v>
      </c>
      <c r="AH65" s="69" t="str">
        <f t="shared" si="11"/>
        <v>J</v>
      </c>
      <c r="AI65" s="15" t="str">
        <f>'[30]15th'!$AA$3</f>
        <v>G</v>
      </c>
    </row>
    <row r="66" spans="1:35" ht="12" customHeight="1">
      <c r="A66" s="446" t="s">
        <v>68</v>
      </c>
      <c r="B66" s="447"/>
      <c r="C66" s="221">
        <f>'[31]15th'!$E$17+'[31]15th'!$F$17</f>
        <v>1</v>
      </c>
      <c r="D66" s="229">
        <f>'[31]15th'!$H$17+'[31]15th'!$I$17</f>
        <v>1</v>
      </c>
      <c r="E66" s="191">
        <f>'[31]15th'!B3</f>
        <v>11</v>
      </c>
      <c r="F66" s="192">
        <f>'[31]15th'!C3</f>
        <v>11</v>
      </c>
      <c r="G66" s="193">
        <f>'[31]15th'!D3</f>
        <v>2</v>
      </c>
      <c r="H66" s="194">
        <f>'[31]15th'!E3</f>
        <v>1</v>
      </c>
      <c r="I66" s="195">
        <f>'[31]15th'!F3</f>
        <v>126.5</v>
      </c>
      <c r="J66" s="196">
        <f>'[31]15th'!G3</f>
        <v>126.5</v>
      </c>
      <c r="K66" s="197">
        <f>'[31]15th'!H3</f>
        <v>23</v>
      </c>
      <c r="L66" s="198">
        <f>'[31]15th'!I3</f>
        <v>11.5</v>
      </c>
      <c r="M66" s="199" t="str">
        <f>'[31]15th'!J3</f>
        <v>N/A</v>
      </c>
      <c r="N66" s="200" t="str">
        <f>'[31]15th'!K3</f>
        <v>N/A</v>
      </c>
      <c r="O66" s="200" t="str">
        <f>'[31]15th'!L3</f>
        <v>N/A</v>
      </c>
      <c r="P66" s="201" t="str">
        <f>'[31]15th'!M3</f>
        <v>N/A</v>
      </c>
      <c r="Q66" s="126" t="str">
        <f t="shared" si="7"/>
        <v>J</v>
      </c>
      <c r="R66" s="90" t="str">
        <f t="shared" si="8"/>
        <v>J</v>
      </c>
      <c r="S66" s="206" t="str">
        <f>IF(J66="","",IF(J66&gt;=I66-8,"J",IF(J66&lt;I66-8,"L")))</f>
        <v>J</v>
      </c>
      <c r="T66" s="202" t="str">
        <f>'[31]15th'!N3</f>
        <v>G</v>
      </c>
      <c r="U66" s="191">
        <f>'[31]15th'!O3</f>
        <v>11</v>
      </c>
      <c r="V66" s="192">
        <f>'[31]15th'!P3</f>
        <v>10</v>
      </c>
      <c r="W66" s="193">
        <f>'[31]15th'!Q3</f>
        <v>2</v>
      </c>
      <c r="X66" s="194">
        <f>'[31]15th'!R3</f>
        <v>1</v>
      </c>
      <c r="Y66" s="195">
        <f>'[31]15th'!S3</f>
        <v>126.5</v>
      </c>
      <c r="Z66" s="196">
        <f>'[31]15th'!T3</f>
        <v>115</v>
      </c>
      <c r="AA66" s="203">
        <f>'[31]15th'!U3</f>
        <v>23</v>
      </c>
      <c r="AB66" s="204">
        <f>'[31]15th'!V3</f>
        <v>11.5</v>
      </c>
      <c r="AC66" s="199" t="str">
        <f>'[31]15th'!W3</f>
        <v>N/A</v>
      </c>
      <c r="AD66" s="200" t="str">
        <f>'[31]15th'!X3</f>
        <v>N/A</v>
      </c>
      <c r="AE66" s="200" t="str">
        <f>'[31]15th'!Y3</f>
        <v>N/A</v>
      </c>
      <c r="AF66" s="201" t="str">
        <f>'[31]15th'!Z3</f>
        <v>N/A</v>
      </c>
      <c r="AG66" s="205" t="str">
        <f>IF(Z66="","",IF(Z66&gt;=23,"J",IF(Z66&lt;23,"L")))</f>
        <v>J</v>
      </c>
      <c r="AH66" s="206" t="str">
        <f>IF(Z66="","",IF(Z66&gt;=Y66-8,"J",IF(Z66&lt;Y66-8,"L")))</f>
        <v>L</v>
      </c>
      <c r="AI66" s="202" t="str">
        <f>'[31]15th'!$AA$3</f>
        <v>G</v>
      </c>
    </row>
    <row r="67" spans="1:35" ht="12" customHeight="1" thickBot="1">
      <c r="A67" s="448" t="s">
        <v>97</v>
      </c>
      <c r="B67" s="449"/>
      <c r="C67" s="222"/>
      <c r="D67" s="230"/>
      <c r="E67" s="65">
        <f>'[29]15th'!B37</f>
        <v>1</v>
      </c>
      <c r="F67" s="66">
        <f>'[29]15th'!C37</f>
        <v>1</v>
      </c>
      <c r="G67" s="67">
        <f>'[29]15th'!D37</f>
        <v>1</v>
      </c>
      <c r="H67" s="134">
        <f>'[29]15th'!E37</f>
        <v>0</v>
      </c>
      <c r="I67" s="83">
        <f>'[29]15th'!F37</f>
        <v>11.5</v>
      </c>
      <c r="J67" s="58">
        <f>'[29]15th'!G37</f>
        <v>11.5</v>
      </c>
      <c r="K67" s="59">
        <f>'[29]15th'!H37</f>
        <v>11.5</v>
      </c>
      <c r="L67" s="122">
        <f>'[29]15th'!I37</f>
        <v>0</v>
      </c>
      <c r="M67" s="136" t="str">
        <f>'[29]15th'!J37</f>
        <v>N/A</v>
      </c>
      <c r="N67" s="23" t="str">
        <f>'[29]15th'!K37</f>
        <v>N/A</v>
      </c>
      <c r="O67" s="23" t="str">
        <f>'[29]15th'!L37</f>
        <v>N/A</v>
      </c>
      <c r="P67" s="138" t="str">
        <f>'[29]15th'!M37</f>
        <v>N/A</v>
      </c>
      <c r="Q67" s="207" t="s">
        <v>120</v>
      </c>
      <c r="R67" s="23" t="s">
        <v>120</v>
      </c>
      <c r="S67" s="138" t="s">
        <v>120</v>
      </c>
      <c r="T67" s="21" t="str">
        <f>'[29]15th'!N37</f>
        <v>G</v>
      </c>
      <c r="U67" s="65">
        <f>'[29]15th'!O37</f>
        <v>1</v>
      </c>
      <c r="V67" s="66">
        <f>'[29]15th'!P37</f>
        <v>1</v>
      </c>
      <c r="W67" s="67">
        <f>'[29]15th'!Q37</f>
        <v>1</v>
      </c>
      <c r="X67" s="134">
        <f>'[29]15th'!R37</f>
        <v>1</v>
      </c>
      <c r="Y67" s="83">
        <f>'[29]15th'!S37</f>
        <v>11.5</v>
      </c>
      <c r="Z67" s="58">
        <f>'[29]15th'!T37</f>
        <v>11.5</v>
      </c>
      <c r="AA67" s="20">
        <f>'[29]15th'!U37</f>
        <v>11.5</v>
      </c>
      <c r="AB67" s="130">
        <f>'[29]15th'!V37</f>
        <v>11.5</v>
      </c>
      <c r="AC67" s="136" t="str">
        <f>'[29]15th'!W37</f>
        <v>N/A</v>
      </c>
      <c r="AD67" s="23" t="str">
        <f>'[29]15th'!X37</f>
        <v>N/A</v>
      </c>
      <c r="AE67" s="23" t="str">
        <f>'[29]15th'!Y37</f>
        <v>N/A</v>
      </c>
      <c r="AF67" s="138" t="str">
        <f>'[29]15th'!Z37</f>
        <v>N/A</v>
      </c>
      <c r="AG67" s="207" t="s">
        <v>120</v>
      </c>
      <c r="AH67" s="138" t="s">
        <v>120</v>
      </c>
      <c r="AI67" s="21" t="str">
        <f>'[29]15th'!$AA$37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'[32]15th'!$E$17+'[32]15th'!$F$17</f>
        <v>1</v>
      </c>
      <c r="D72" s="227">
        <f>'[32]15th'!$H$17+'[32]15th'!$I$17</f>
        <v>1</v>
      </c>
      <c r="E72" s="87">
        <f>'[32]15th'!A3</f>
        <v>4</v>
      </c>
      <c r="F72" s="88">
        <f>'[32]15th'!B3</f>
        <v>4</v>
      </c>
      <c r="G72" s="89">
        <f>'[32]15th'!C3</f>
        <v>1</v>
      </c>
      <c r="H72" s="156">
        <f>'[32]15th'!D3</f>
        <v>0</v>
      </c>
      <c r="I72" s="52">
        <f>'[32]15th'!E3</f>
        <v>46</v>
      </c>
      <c r="J72" s="53">
        <f>'[32]15th'!F3</f>
        <v>46</v>
      </c>
      <c r="K72" s="54">
        <f>'[32]15th'!G3</f>
        <v>11.5</v>
      </c>
      <c r="L72" s="160">
        <f>'[32]15th'!H3</f>
        <v>0</v>
      </c>
      <c r="M72" s="146">
        <f>'[32]15th'!I3</f>
        <v>5</v>
      </c>
      <c r="N72" s="39">
        <f>'[32]15th'!$J$3</f>
        <v>5</v>
      </c>
      <c r="O72" s="38">
        <f>'[32]15th'!L3</f>
        <v>4</v>
      </c>
      <c r="P72" s="147">
        <f>'[32]15th'!M3</f>
        <v>5</v>
      </c>
      <c r="Q72" s="205" t="str">
        <f t="shared" ref="Q72:Q73" si="13">IF(D72="","",IF(D72&gt;=C72,"J",IF(D72&lt;C72,"L")))</f>
        <v>J</v>
      </c>
      <c r="R72" s="90" t="str">
        <f>IF(J72="","",IF(J72&gt;=23,"J",IF(J72&lt;23,"L")))</f>
        <v>J</v>
      </c>
      <c r="S72" s="90" t="str">
        <f t="shared" ref="S72:S75" si="14">IF(J72="","",IF(J72&gt;=I72-8,"J",IF(J72&lt;I72-8,"L")))</f>
        <v>J</v>
      </c>
      <c r="T72" s="68" t="str">
        <f>'[32]15th'!N3</f>
        <v>G</v>
      </c>
      <c r="U72" s="87">
        <f>'[32]15th'!O3</f>
        <v>3</v>
      </c>
      <c r="V72" s="88">
        <f>'[32]15th'!P3</f>
        <v>2</v>
      </c>
      <c r="W72" s="89">
        <f>'[32]15th'!Q3</f>
        <v>1</v>
      </c>
      <c r="X72" s="156">
        <f>'[32]15th'!R3</f>
        <v>1</v>
      </c>
      <c r="Y72" s="52">
        <f>'[32]15th'!S3</f>
        <v>34.5</v>
      </c>
      <c r="Z72" s="53">
        <f>'[32]15th'!T3</f>
        <v>23</v>
      </c>
      <c r="AA72" s="60">
        <f>'[32]15th'!U3</f>
        <v>11.5</v>
      </c>
      <c r="AB72" s="143">
        <f>'[32]15th'!V3</f>
        <v>11.5</v>
      </c>
      <c r="AC72" s="146">
        <f>'[32]15th'!W3</f>
        <v>6.666666666666667</v>
      </c>
      <c r="AD72" s="39">
        <f>'[32]15th'!X3</f>
        <v>10</v>
      </c>
      <c r="AE72" s="38">
        <f>'[32]15th'!Z3</f>
        <v>7.666666666666667</v>
      </c>
      <c r="AF72" s="147">
        <f>'[32]15th'!AA3</f>
        <v>6.666666666666667</v>
      </c>
      <c r="AG72" s="164" t="str">
        <f t="shared" ref="AG72:AG75" si="15">IF(Z72="","",IF(Z72&gt;=23,"J",IF(Z72&lt;23,"L")))</f>
        <v>J</v>
      </c>
      <c r="AH72" s="90" t="str">
        <f t="shared" ref="AH72:AH75" si="16">IF(Z72="","",IF(Z72&gt;=Y72-8,"J",IF(Z72&lt;Y72-8,"L")))</f>
        <v>L</v>
      </c>
      <c r="AI72" s="68" t="str">
        <f>'[32]15th'!$AB$3</f>
        <v>G</v>
      </c>
    </row>
    <row r="73" spans="1:35" ht="12" customHeight="1">
      <c r="A73" s="444" t="s">
        <v>25</v>
      </c>
      <c r="B73" s="445"/>
      <c r="C73" s="220">
        <f>'[33]15th'!$E$17+'[33]15th'!$F$17</f>
        <v>0</v>
      </c>
      <c r="D73" s="228">
        <f>'[33]15th'!$H$17+'[33]15th'!$I$17</f>
        <v>0</v>
      </c>
      <c r="E73" s="62">
        <f>'[33]15th'!A3</f>
        <v>3</v>
      </c>
      <c r="F73" s="63">
        <f>'[33]15th'!B3</f>
        <v>2.65</v>
      </c>
      <c r="G73" s="64">
        <f>'[33]15th'!C3</f>
        <v>1</v>
      </c>
      <c r="H73" s="157">
        <f>'[33]15th'!D3</f>
        <v>1</v>
      </c>
      <c r="I73" s="55">
        <f>'[33]15th'!E3</f>
        <v>34.5</v>
      </c>
      <c r="J73" s="56">
        <f>'[33]15th'!F3</f>
        <v>30.5</v>
      </c>
      <c r="K73" s="57">
        <f>'[33]15th'!G3</f>
        <v>11.5</v>
      </c>
      <c r="L73" s="161">
        <f>'[33]15th'!H3</f>
        <v>11.5</v>
      </c>
      <c r="M73" s="148" t="str">
        <f>'[33]15th'!I3</f>
        <v>N/A</v>
      </c>
      <c r="N73" s="40" t="str">
        <f>'[33]15th'!J3</f>
        <v>N/A</v>
      </c>
      <c r="O73" s="40" t="str">
        <f>'[33]15th'!K3</f>
        <v>N/A</v>
      </c>
      <c r="P73" s="149" t="str">
        <f>'[33]15th'!L3</f>
        <v>N/A</v>
      </c>
      <c r="Q73" s="205" t="str">
        <f t="shared" si="13"/>
        <v>J</v>
      </c>
      <c r="R73" s="90" t="str">
        <f>IF(J73="","",IF(E73=0,"J",IF(J73&gt;=23,"J",IF(J73&lt;23,"L"))))</f>
        <v>J</v>
      </c>
      <c r="S73" s="69" t="str">
        <f>IF(J73="","",IF(J73&gt;=I73-8,"J",IF(J73&lt;I73-8,"L")))</f>
        <v>J</v>
      </c>
      <c r="T73" s="15" t="str">
        <f>'[33]15th'!M3</f>
        <v>G</v>
      </c>
      <c r="U73" s="62">
        <f>'[33]15th'!N3</f>
        <v>0</v>
      </c>
      <c r="V73" s="63">
        <f>'[33]15th'!O3</f>
        <v>0</v>
      </c>
      <c r="W73" s="64">
        <f>'[33]15th'!P3</f>
        <v>0</v>
      </c>
      <c r="X73" s="157">
        <f>'[33]15th'!Q3</f>
        <v>0</v>
      </c>
      <c r="Y73" s="55">
        <f>'[33]15th'!R3</f>
        <v>0</v>
      </c>
      <c r="Z73" s="56">
        <f>'[33]15th'!S3</f>
        <v>0</v>
      </c>
      <c r="AA73" s="17">
        <f>'[33]15th'!T3</f>
        <v>0</v>
      </c>
      <c r="AB73" s="144">
        <f>'[33]15th'!U3</f>
        <v>0</v>
      </c>
      <c r="AC73" s="148" t="str">
        <f>'[33]15th'!V3</f>
        <v>N/A</v>
      </c>
      <c r="AD73" s="40" t="str">
        <f>'[33]15th'!W3</f>
        <v>N/A</v>
      </c>
      <c r="AE73" s="40" t="str">
        <f>'[33]15th'!X3</f>
        <v>N/A</v>
      </c>
      <c r="AF73" s="149" t="str">
        <f>'[33]15th'!Y3</f>
        <v>N/A</v>
      </c>
      <c r="AG73" s="166" t="s">
        <v>120</v>
      </c>
      <c r="AH73" s="75" t="s">
        <v>120</v>
      </c>
      <c r="AI73" s="15" t="str">
        <f>'[33]15th'!$Z$3</f>
        <v>Closed</v>
      </c>
    </row>
    <row r="74" spans="1:35" ht="12" customHeight="1">
      <c r="A74" s="444" t="s">
        <v>45</v>
      </c>
      <c r="B74" s="445"/>
      <c r="C74" s="220"/>
      <c r="D74" s="228"/>
      <c r="E74" s="62">
        <f>'[34]15th'!A3</f>
        <v>6</v>
      </c>
      <c r="F74" s="63">
        <f>'[34]15th'!B3</f>
        <v>6</v>
      </c>
      <c r="G74" s="64">
        <f>'[34]15th'!C3</f>
        <v>0</v>
      </c>
      <c r="H74" s="157">
        <f>'[34]15th'!D3</f>
        <v>0</v>
      </c>
      <c r="I74" s="55">
        <f>'[34]15th'!E3</f>
        <v>69</v>
      </c>
      <c r="J74" s="56">
        <f>'[34]15th'!F3</f>
        <v>69</v>
      </c>
      <c r="K74" s="57">
        <f>'[34]15th'!G3</f>
        <v>0</v>
      </c>
      <c r="L74" s="161">
        <f>'[34]15th'!H3</f>
        <v>0</v>
      </c>
      <c r="M74" s="148" t="str">
        <f>'[34]15th'!I3</f>
        <v>N/A</v>
      </c>
      <c r="N74" s="40" t="str">
        <f>'[34]15th'!J3</f>
        <v>N/A</v>
      </c>
      <c r="O74" s="40" t="str">
        <f>'[34]15th'!K3</f>
        <v>N/A</v>
      </c>
      <c r="P74" s="149" t="str">
        <f>'[34]15th'!L3</f>
        <v>N/A</v>
      </c>
      <c r="Q74" s="166" t="s">
        <v>120</v>
      </c>
      <c r="R74" s="90" t="str">
        <f>IF(J74="","",IF(J74&gt;=23,"J",IF(J74&lt;23,"L")))</f>
        <v>J</v>
      </c>
      <c r="S74" s="69" t="str">
        <f t="shared" si="14"/>
        <v>J</v>
      </c>
      <c r="T74" s="15" t="str">
        <f>'[34]15th'!M3</f>
        <v>G</v>
      </c>
      <c r="U74" s="62">
        <f>'[34]15th'!N3</f>
        <v>5</v>
      </c>
      <c r="V74" s="63">
        <f>'[34]15th'!O3</f>
        <v>5</v>
      </c>
      <c r="W74" s="64">
        <f>'[34]15th'!P3</f>
        <v>0</v>
      </c>
      <c r="X74" s="157">
        <f>'[34]15th'!Q3</f>
        <v>1</v>
      </c>
      <c r="Y74" s="55">
        <f>'[34]15th'!R3</f>
        <v>57.5</v>
      </c>
      <c r="Z74" s="56">
        <f>'[34]15th'!S3</f>
        <v>57.5</v>
      </c>
      <c r="AA74" s="17">
        <f>'[34]15th'!T3</f>
        <v>0</v>
      </c>
      <c r="AB74" s="144">
        <f>'[34]15th'!U3</f>
        <v>11.5</v>
      </c>
      <c r="AC74" s="148" t="str">
        <f>'[34]15th'!V3</f>
        <v>N/A</v>
      </c>
      <c r="AD74" s="40" t="str">
        <f>'[34]15th'!W3</f>
        <v>N/A</v>
      </c>
      <c r="AE74" s="40" t="str">
        <f>'[34]15th'!X3</f>
        <v>N/A</v>
      </c>
      <c r="AF74" s="149" t="str">
        <f>'[34]15th'!Y3</f>
        <v>N/A</v>
      </c>
      <c r="AG74" s="165" t="str">
        <f t="shared" si="15"/>
        <v>J</v>
      </c>
      <c r="AH74" s="69" t="str">
        <f t="shared" si="16"/>
        <v>J</v>
      </c>
      <c r="AI74" s="15" t="str">
        <f>'[34]15th'!$Z$3</f>
        <v>G</v>
      </c>
    </row>
    <row r="75" spans="1:35" ht="12" customHeight="1">
      <c r="A75" s="444" t="s">
        <v>26</v>
      </c>
      <c r="B75" s="445"/>
      <c r="C75" s="220"/>
      <c r="D75" s="228"/>
      <c r="E75" s="62">
        <f>'[35]15th'!A3</f>
        <v>6</v>
      </c>
      <c r="F75" s="63">
        <f>'[35]15th'!B3</f>
        <v>6.65</v>
      </c>
      <c r="G75" s="64">
        <f>'[35]15th'!C3</f>
        <v>1</v>
      </c>
      <c r="H75" s="157">
        <f>'[35]15th'!D3</f>
        <v>1</v>
      </c>
      <c r="I75" s="55">
        <f>'[35]15th'!E3</f>
        <v>69</v>
      </c>
      <c r="J75" s="56">
        <f>'[35]15th'!F3</f>
        <v>76.5</v>
      </c>
      <c r="K75" s="57">
        <f>'[35]15th'!G3</f>
        <v>11.5</v>
      </c>
      <c r="L75" s="161">
        <f>'[35]15th'!H3</f>
        <v>11.5</v>
      </c>
      <c r="M75" s="148" t="str">
        <f>'[35]15th'!I3</f>
        <v>N/A</v>
      </c>
      <c r="N75" s="40" t="str">
        <f>'[35]15th'!J3</f>
        <v>N/A</v>
      </c>
      <c r="O75" s="40" t="str">
        <f>'[35]15th'!K3</f>
        <v>N/A</v>
      </c>
      <c r="P75" s="149" t="str">
        <f>'[35]15th'!L3</f>
        <v>N/A</v>
      </c>
      <c r="Q75" s="166" t="s">
        <v>120</v>
      </c>
      <c r="R75" s="90" t="str">
        <f>IF(J75="","",IF(J75&gt;=23,"J",IF(J75&lt;23,"L")))</f>
        <v>J</v>
      </c>
      <c r="S75" s="69" t="str">
        <f t="shared" si="14"/>
        <v>J</v>
      </c>
      <c r="T75" s="15" t="str">
        <f>'[35]15th'!M3</f>
        <v>A</v>
      </c>
      <c r="U75" s="62">
        <f>'[35]15th'!N3</f>
        <v>6</v>
      </c>
      <c r="V75" s="63">
        <f>'[35]15th'!O3</f>
        <v>4</v>
      </c>
      <c r="W75" s="64">
        <f>'[35]15th'!P3</f>
        <v>1</v>
      </c>
      <c r="X75" s="157">
        <f>'[35]15th'!Q3</f>
        <v>1</v>
      </c>
      <c r="Y75" s="55">
        <f>'[35]15th'!R3</f>
        <v>69</v>
      </c>
      <c r="Z75" s="56">
        <f>'[35]15th'!S3</f>
        <v>46</v>
      </c>
      <c r="AA75" s="17">
        <f>'[35]15th'!T3</f>
        <v>11.5</v>
      </c>
      <c r="AB75" s="144">
        <f>'[35]15th'!U3</f>
        <v>11.5</v>
      </c>
      <c r="AC75" s="148" t="str">
        <f>'[35]15th'!V3</f>
        <v>N/A</v>
      </c>
      <c r="AD75" s="40" t="str">
        <f>'[35]15th'!W3</f>
        <v>N/A</v>
      </c>
      <c r="AE75" s="40" t="str">
        <f>'[35]15th'!X3</f>
        <v>N/A</v>
      </c>
      <c r="AF75" s="149" t="str">
        <f>'[35]15th'!Y3</f>
        <v>N/A</v>
      </c>
      <c r="AG75" s="165" t="str">
        <f t="shared" si="15"/>
        <v>J</v>
      </c>
      <c r="AH75" s="69" t="str">
        <f t="shared" si="16"/>
        <v>L</v>
      </c>
      <c r="AI75" s="15" t="str">
        <f>'[35]15th'!$Z$3</f>
        <v>A</v>
      </c>
    </row>
    <row r="76" spans="1:35" ht="12" customHeight="1">
      <c r="A76" s="444" t="s">
        <v>27</v>
      </c>
      <c r="B76" s="445"/>
      <c r="C76" s="220"/>
      <c r="D76" s="228"/>
      <c r="E76" s="62">
        <f>'[36]15th'!A3</f>
        <v>0</v>
      </c>
      <c r="F76" s="63">
        <f>'[36]15th'!B3</f>
        <v>0</v>
      </c>
      <c r="G76" s="64">
        <f>'[36]15th'!C3</f>
        <v>2</v>
      </c>
      <c r="H76" s="157">
        <f>'[36]15th'!D3</f>
        <v>1</v>
      </c>
      <c r="I76" s="55">
        <f>'[36]15th'!E3</f>
        <v>0</v>
      </c>
      <c r="J76" s="56">
        <f>'[36]15th'!F3</f>
        <v>0</v>
      </c>
      <c r="K76" s="57">
        <f>'[36]15th'!G3</f>
        <v>23</v>
      </c>
      <c r="L76" s="161">
        <f>'[36]15th'!H3</f>
        <v>11.5</v>
      </c>
      <c r="M76" s="148" t="str">
        <f>'[36]15th'!I3</f>
        <v>N/A</v>
      </c>
      <c r="N76" s="40" t="str">
        <f>'[36]15th'!J3</f>
        <v>N/A</v>
      </c>
      <c r="O76" s="40" t="str">
        <f>'[36]15th'!K3</f>
        <v>N/A</v>
      </c>
      <c r="P76" s="149" t="str">
        <f>'[36]15th'!L3</f>
        <v>N/A</v>
      </c>
      <c r="Q76" s="183" t="s">
        <v>120</v>
      </c>
      <c r="R76" s="183" t="s">
        <v>120</v>
      </c>
      <c r="S76" s="75" t="s">
        <v>120</v>
      </c>
      <c r="T76" s="15" t="str">
        <f>'[36]15th'!M3</f>
        <v>G</v>
      </c>
      <c r="U76" s="62">
        <f>'[36]15th'!N3</f>
        <v>0</v>
      </c>
      <c r="V76" s="63">
        <f>'[36]15th'!O3</f>
        <v>0</v>
      </c>
      <c r="W76" s="64">
        <f>'[36]15th'!P3</f>
        <v>2</v>
      </c>
      <c r="X76" s="157">
        <f>'[36]15th'!Q3</f>
        <v>1</v>
      </c>
      <c r="Y76" s="55">
        <f>'[36]15th'!R3</f>
        <v>0</v>
      </c>
      <c r="Z76" s="56">
        <f>'[36]15th'!S3</f>
        <v>0</v>
      </c>
      <c r="AA76" s="17">
        <f>'[36]15th'!T3</f>
        <v>23</v>
      </c>
      <c r="AB76" s="144">
        <f>'[36]15th'!U3</f>
        <v>11.5</v>
      </c>
      <c r="AC76" s="148" t="str">
        <f>'[36]15th'!V3</f>
        <v>N/A</v>
      </c>
      <c r="AD76" s="40" t="str">
        <f>'[36]15th'!W3</f>
        <v>N/A</v>
      </c>
      <c r="AE76" s="40" t="str">
        <f>'[36]15th'!X3</f>
        <v>N/A</v>
      </c>
      <c r="AF76" s="149" t="str">
        <f>'[36]15th'!Y3</f>
        <v>N/A</v>
      </c>
      <c r="AG76" s="183" t="s">
        <v>120</v>
      </c>
      <c r="AH76" s="75" t="s">
        <v>120</v>
      </c>
      <c r="AI76" s="15" t="str">
        <f>'[36]15th'!$Z$3</f>
        <v>G</v>
      </c>
    </row>
    <row r="77" spans="1:35" ht="12" customHeight="1">
      <c r="A77" s="444" t="s">
        <v>53</v>
      </c>
      <c r="B77" s="445"/>
      <c r="C77" s="220"/>
      <c r="D77" s="228"/>
      <c r="E77" s="62">
        <f>'[37]15th'!B97</f>
        <v>10</v>
      </c>
      <c r="F77" s="63">
        <f>'[37]15th'!C97</f>
        <v>9.65</v>
      </c>
      <c r="G77" s="64">
        <f>'[37]15th'!D97</f>
        <v>2</v>
      </c>
      <c r="H77" s="157">
        <f>'[37]15th'!E97</f>
        <v>0</v>
      </c>
      <c r="I77" s="153">
        <f>'[37]15th'!F97</f>
        <v>111</v>
      </c>
      <c r="J77" s="19">
        <f>'[37]15th'!G97</f>
        <v>111</v>
      </c>
      <c r="K77" s="17">
        <f>'[37]15th'!H97</f>
        <v>23</v>
      </c>
      <c r="L77" s="145">
        <f>'[37]15th'!I97</f>
        <v>0</v>
      </c>
      <c r="M77" s="148" t="s">
        <v>120</v>
      </c>
      <c r="N77" s="40" t="s">
        <v>120</v>
      </c>
      <c r="O77" s="40" t="s">
        <v>120</v>
      </c>
      <c r="P77" s="149" t="s">
        <v>120</v>
      </c>
      <c r="Q77" s="183" t="s">
        <v>120</v>
      </c>
      <c r="R77" s="166" t="s">
        <v>120</v>
      </c>
      <c r="S77" s="75" t="s">
        <v>120</v>
      </c>
      <c r="T77" s="15" t="str">
        <f>'[37]15th'!J97</f>
        <v>A</v>
      </c>
      <c r="U77" s="62">
        <f>'[37]15th'!K97</f>
        <v>9</v>
      </c>
      <c r="V77" s="63">
        <f>'[37]15th'!L97</f>
        <v>9</v>
      </c>
      <c r="W77" s="64">
        <f>'[37]15th'!M97</f>
        <v>2</v>
      </c>
      <c r="X77" s="157">
        <f>'[37]15th'!N97</f>
        <v>1</v>
      </c>
      <c r="Y77" s="55">
        <f>'[37]15th'!O97</f>
        <v>103.5</v>
      </c>
      <c r="Z77" s="18">
        <f>'[37]15th'!P97</f>
        <v>103.5</v>
      </c>
      <c r="AA77" s="17">
        <f>'[37]15th'!Q97</f>
        <v>23</v>
      </c>
      <c r="AB77" s="145">
        <f>'[37]15th'!R97</f>
        <v>11.5</v>
      </c>
      <c r="AC77" s="148" t="s">
        <v>120</v>
      </c>
      <c r="AD77" s="40" t="s">
        <v>120</v>
      </c>
      <c r="AE77" s="40" t="s">
        <v>120</v>
      </c>
      <c r="AF77" s="149" t="s">
        <v>120</v>
      </c>
      <c r="AG77" s="166" t="s">
        <v>120</v>
      </c>
      <c r="AH77" s="75" t="s">
        <v>120</v>
      </c>
      <c r="AI77" s="15" t="str">
        <f>'[37]15th'!$S$97</f>
        <v>G</v>
      </c>
    </row>
    <row r="78" spans="1:35" ht="12" customHeight="1">
      <c r="A78" s="444" t="s">
        <v>54</v>
      </c>
      <c r="B78" s="445"/>
      <c r="C78" s="220"/>
      <c r="D78" s="228"/>
      <c r="E78" s="62">
        <f>'[37]15th'!B98</f>
        <v>3</v>
      </c>
      <c r="F78" s="63">
        <f>'[37]15th'!C98</f>
        <v>2</v>
      </c>
      <c r="G78" s="64">
        <f>'[37]15th'!D98</f>
        <v>1</v>
      </c>
      <c r="H78" s="157">
        <f>'[37]15th'!E98</f>
        <v>1</v>
      </c>
      <c r="I78" s="153">
        <f>'[37]15th'!F98</f>
        <v>34.5</v>
      </c>
      <c r="J78" s="19">
        <f>'[37]15th'!G98</f>
        <v>23</v>
      </c>
      <c r="K78" s="17">
        <f>'[37]15th'!H98</f>
        <v>11.5</v>
      </c>
      <c r="L78" s="145">
        <f>'[37]15th'!I98</f>
        <v>11.5</v>
      </c>
      <c r="M78" s="148" t="s">
        <v>120</v>
      </c>
      <c r="N78" s="40" t="s">
        <v>120</v>
      </c>
      <c r="O78" s="40" t="s">
        <v>120</v>
      </c>
      <c r="P78" s="149" t="s">
        <v>120</v>
      </c>
      <c r="Q78" s="183" t="s">
        <v>120</v>
      </c>
      <c r="R78" s="166" t="s">
        <v>120</v>
      </c>
      <c r="S78" s="75" t="s">
        <v>120</v>
      </c>
      <c r="T78" s="15" t="str">
        <f>'[37]15th'!J98</f>
        <v>A</v>
      </c>
      <c r="U78" s="62">
        <f>'[37]15th'!K98</f>
        <v>3</v>
      </c>
      <c r="V78" s="63">
        <f>'[37]15th'!L98</f>
        <v>3</v>
      </c>
      <c r="W78" s="64">
        <f>'[37]15th'!M98</f>
        <v>1</v>
      </c>
      <c r="X78" s="157">
        <f>'[37]15th'!N98</f>
        <v>1</v>
      </c>
      <c r="Y78" s="55">
        <f>'[37]15th'!O98</f>
        <v>34.5</v>
      </c>
      <c r="Z78" s="18">
        <f>'[37]15th'!P98</f>
        <v>34.5</v>
      </c>
      <c r="AA78" s="17">
        <f>'[37]15th'!Q98</f>
        <v>11.5</v>
      </c>
      <c r="AB78" s="145">
        <f>'[37]15th'!R98</f>
        <v>11.5</v>
      </c>
      <c r="AC78" s="148" t="s">
        <v>120</v>
      </c>
      <c r="AD78" s="40" t="s">
        <v>120</v>
      </c>
      <c r="AE78" s="40" t="s">
        <v>120</v>
      </c>
      <c r="AF78" s="149" t="s">
        <v>120</v>
      </c>
      <c r="AG78" s="166" t="s">
        <v>120</v>
      </c>
      <c r="AH78" s="75" t="s">
        <v>120</v>
      </c>
      <c r="AI78" s="15" t="str">
        <f>'[37]15th'!$S$98</f>
        <v>G</v>
      </c>
    </row>
    <row r="79" spans="1:35" ht="12" customHeight="1">
      <c r="A79" s="444" t="s">
        <v>55</v>
      </c>
      <c r="B79" s="445"/>
      <c r="C79" s="220"/>
      <c r="D79" s="228"/>
      <c r="E79" s="62">
        <f>'[37]15th'!B99</f>
        <v>2</v>
      </c>
      <c r="F79" s="63">
        <f>'[37]15th'!C99</f>
        <v>2</v>
      </c>
      <c r="G79" s="64">
        <f>'[37]15th'!D99</f>
        <v>1</v>
      </c>
      <c r="H79" s="157">
        <f>'[37]15th'!E99</f>
        <v>1</v>
      </c>
      <c r="I79" s="153">
        <f>'[37]15th'!F99</f>
        <v>23</v>
      </c>
      <c r="J79" s="19">
        <f>'[37]15th'!G99</f>
        <v>23</v>
      </c>
      <c r="K79" s="17">
        <f>'[37]15th'!H99</f>
        <v>11.5</v>
      </c>
      <c r="L79" s="145">
        <f>'[37]15th'!I99</f>
        <v>11.5</v>
      </c>
      <c r="M79" s="148" t="s">
        <v>120</v>
      </c>
      <c r="N79" s="40" t="s">
        <v>120</v>
      </c>
      <c r="O79" s="40" t="s">
        <v>120</v>
      </c>
      <c r="P79" s="149" t="s">
        <v>120</v>
      </c>
      <c r="Q79" s="183" t="s">
        <v>120</v>
      </c>
      <c r="R79" s="166" t="s">
        <v>120</v>
      </c>
      <c r="S79" s="75" t="s">
        <v>120</v>
      </c>
      <c r="T79" s="15" t="str">
        <f>'[37]15th'!J99</f>
        <v>G</v>
      </c>
      <c r="U79" s="62">
        <f>'[37]15th'!K99</f>
        <v>2</v>
      </c>
      <c r="V79" s="63">
        <f>'[37]15th'!L99</f>
        <v>2</v>
      </c>
      <c r="W79" s="64">
        <f>'[37]15th'!M99</f>
        <v>1</v>
      </c>
      <c r="X79" s="157">
        <f>'[37]15th'!N99</f>
        <v>1</v>
      </c>
      <c r="Y79" s="55">
        <f>'[37]15th'!O99</f>
        <v>23</v>
      </c>
      <c r="Z79" s="18">
        <f>'[37]15th'!P99</f>
        <v>23</v>
      </c>
      <c r="AA79" s="17">
        <f>'[37]15th'!Q99</f>
        <v>11.5</v>
      </c>
      <c r="AB79" s="145">
        <f>'[37]15th'!R99</f>
        <v>11.5</v>
      </c>
      <c r="AC79" s="148" t="s">
        <v>120</v>
      </c>
      <c r="AD79" s="40" t="s">
        <v>120</v>
      </c>
      <c r="AE79" s="40" t="s">
        <v>120</v>
      </c>
      <c r="AF79" s="149" t="s">
        <v>120</v>
      </c>
      <c r="AG79" s="166" t="s">
        <v>120</v>
      </c>
      <c r="AH79" s="75" t="s">
        <v>120</v>
      </c>
      <c r="AI79" s="15" t="str">
        <f>'[37]15th'!$S$99</f>
        <v>G</v>
      </c>
    </row>
    <row r="80" spans="1:35" ht="12" customHeight="1">
      <c r="A80" s="444" t="s">
        <v>130</v>
      </c>
      <c r="B80" s="445"/>
      <c r="C80" s="220"/>
      <c r="D80" s="228"/>
      <c r="E80" s="62">
        <f>'[37]15th'!B100</f>
        <v>5</v>
      </c>
      <c r="F80" s="63">
        <f>'[37]15th'!C100</f>
        <v>5</v>
      </c>
      <c r="G80" s="64">
        <f>'[37]15th'!D100</f>
        <v>4</v>
      </c>
      <c r="H80" s="157">
        <f>'[37]15th'!E100</f>
        <v>1.65</v>
      </c>
      <c r="I80" s="153">
        <f>'[37]15th'!F100</f>
        <v>57.5</v>
      </c>
      <c r="J80" s="19">
        <f>'[37]15th'!G100</f>
        <v>57.5</v>
      </c>
      <c r="K80" s="17">
        <f>'[37]15th'!H100</f>
        <v>46</v>
      </c>
      <c r="L80" s="145">
        <f>'[37]15th'!I100</f>
        <v>19</v>
      </c>
      <c r="M80" s="148" t="s">
        <v>120</v>
      </c>
      <c r="N80" s="40" t="s">
        <v>120</v>
      </c>
      <c r="O80" s="40" t="s">
        <v>120</v>
      </c>
      <c r="P80" s="149" t="s">
        <v>120</v>
      </c>
      <c r="Q80" s="183" t="s">
        <v>120</v>
      </c>
      <c r="R80" s="166" t="s">
        <v>120</v>
      </c>
      <c r="S80" s="75" t="s">
        <v>120</v>
      </c>
      <c r="T80" s="15" t="str">
        <f>'[37]15th'!J100</f>
        <v>A</v>
      </c>
      <c r="U80" s="62">
        <f>'[37]15th'!K100</f>
        <v>4</v>
      </c>
      <c r="V80" s="63">
        <f>'[37]15th'!L100</f>
        <v>4</v>
      </c>
      <c r="W80" s="64">
        <f>'[37]15th'!M100</f>
        <v>4</v>
      </c>
      <c r="X80" s="157">
        <f>'[37]15th'!N100</f>
        <v>2</v>
      </c>
      <c r="Y80" s="55">
        <f>'[37]15th'!O100</f>
        <v>46</v>
      </c>
      <c r="Z80" s="18">
        <f>'[37]15th'!P100</f>
        <v>46</v>
      </c>
      <c r="AA80" s="17">
        <f>'[37]15th'!Q100</f>
        <v>46</v>
      </c>
      <c r="AB80" s="145">
        <f>'[37]15th'!R100</f>
        <v>23</v>
      </c>
      <c r="AC80" s="148" t="s">
        <v>120</v>
      </c>
      <c r="AD80" s="40" t="s">
        <v>120</v>
      </c>
      <c r="AE80" s="40" t="s">
        <v>120</v>
      </c>
      <c r="AF80" s="149" t="s">
        <v>120</v>
      </c>
      <c r="AG80" s="166" t="s">
        <v>120</v>
      </c>
      <c r="AH80" s="75" t="s">
        <v>120</v>
      </c>
      <c r="AI80" s="15" t="str">
        <f>'[37]15th'!$S$100</f>
        <v>A</v>
      </c>
    </row>
    <row r="81" spans="1:35" ht="12" hidden="1" customHeight="1">
      <c r="A81" s="444" t="s">
        <v>56</v>
      </c>
      <c r="B81" s="445"/>
      <c r="C81" s="220"/>
      <c r="D81" s="228"/>
      <c r="E81" s="62">
        <f>'[37]15th'!B101</f>
        <v>0</v>
      </c>
      <c r="F81" s="63">
        <f>'[37]15th'!C101</f>
        <v>0</v>
      </c>
      <c r="G81" s="64">
        <f>'[37]15th'!D101</f>
        <v>0</v>
      </c>
      <c r="H81" s="157">
        <f>'[37]15th'!E101</f>
        <v>0</v>
      </c>
      <c r="I81" s="153">
        <f>'[37]15th'!F101</f>
        <v>0</v>
      </c>
      <c r="J81" s="19">
        <f>'[37]15th'!G101</f>
        <v>0</v>
      </c>
      <c r="K81" s="17">
        <f>'[37]15th'!H101</f>
        <v>0</v>
      </c>
      <c r="L81" s="145">
        <f>'[37]15th'!I101</f>
        <v>0</v>
      </c>
      <c r="M81" s="148" t="s">
        <v>120</v>
      </c>
      <c r="N81" s="40" t="s">
        <v>120</v>
      </c>
      <c r="O81" s="40" t="s">
        <v>120</v>
      </c>
      <c r="P81" s="149" t="s">
        <v>120</v>
      </c>
      <c r="Q81" s="183" t="s">
        <v>120</v>
      </c>
      <c r="R81" s="166" t="s">
        <v>120</v>
      </c>
      <c r="S81" s="75" t="s">
        <v>120</v>
      </c>
      <c r="T81" s="15">
        <f>'[37]15th'!J101</f>
        <v>0</v>
      </c>
      <c r="U81" s="62">
        <f>'[37]15th'!K101</f>
        <v>0</v>
      </c>
      <c r="V81" s="63">
        <f>'[37]15th'!L101</f>
        <v>0</v>
      </c>
      <c r="W81" s="64">
        <f>'[37]15th'!M101</f>
        <v>0</v>
      </c>
      <c r="X81" s="157">
        <f>'[37]15th'!N101</f>
        <v>0</v>
      </c>
      <c r="Y81" s="55">
        <f>'[37]15th'!O101</f>
        <v>0</v>
      </c>
      <c r="Z81" s="18">
        <f>'[37]15th'!P101</f>
        <v>0</v>
      </c>
      <c r="AA81" s="17">
        <f>'[37]15th'!Q101</f>
        <v>0</v>
      </c>
      <c r="AB81" s="145">
        <f>'[37]15th'!R101</f>
        <v>0</v>
      </c>
      <c r="AC81" s="148" t="s">
        <v>120</v>
      </c>
      <c r="AD81" s="40" t="s">
        <v>120</v>
      </c>
      <c r="AE81" s="40" t="s">
        <v>120</v>
      </c>
      <c r="AF81" s="149" t="s">
        <v>120</v>
      </c>
      <c r="AG81" s="166" t="s">
        <v>120</v>
      </c>
      <c r="AH81" s="75" t="s">
        <v>120</v>
      </c>
      <c r="AI81" s="15">
        <f>'[37]15th'!$S$101</f>
        <v>0</v>
      </c>
    </row>
    <row r="82" spans="1:35" hidden="1">
      <c r="A82" s="436" t="s">
        <v>92</v>
      </c>
      <c r="B82" s="437"/>
      <c r="C82" s="81">
        <f>'[38]15th'!B34</f>
        <v>0</v>
      </c>
      <c r="D82" s="55"/>
      <c r="E82" s="55"/>
      <c r="F82" s="82">
        <f>'[38]15th'!C34</f>
        <v>0</v>
      </c>
      <c r="G82" s="17">
        <f>'[38]15th'!D34</f>
        <v>0</v>
      </c>
      <c r="H82" s="158">
        <f>'[38]15th'!E34</f>
        <v>0</v>
      </c>
      <c r="I82" s="153">
        <f>'[38]15th'!F34</f>
        <v>0</v>
      </c>
      <c r="J82" s="19">
        <f>'[38]15th'!G34</f>
        <v>0</v>
      </c>
      <c r="K82" s="17">
        <f>'[38]15th'!H34</f>
        <v>0</v>
      </c>
      <c r="L82" s="162">
        <f>'[38]15th'!I34</f>
        <v>0</v>
      </c>
      <c r="M82" s="169" t="s">
        <v>120</v>
      </c>
      <c r="N82" s="78" t="s">
        <v>120</v>
      </c>
      <c r="O82" s="77" t="s">
        <v>120</v>
      </c>
      <c r="P82" s="170" t="s">
        <v>120</v>
      </c>
      <c r="Q82" s="167" t="s">
        <v>120</v>
      </c>
      <c r="R82" s="167"/>
      <c r="S82" s="77" t="s">
        <v>120</v>
      </c>
      <c r="T82" s="15">
        <f>'[38]15th'!$J$34</f>
        <v>0</v>
      </c>
      <c r="U82" s="62">
        <f>'[38]15th'!K34</f>
        <v>0</v>
      </c>
      <c r="V82" s="63">
        <f>'[38]15th'!L34</f>
        <v>0</v>
      </c>
      <c r="W82" s="64">
        <f>'[38]15th'!M34</f>
        <v>0</v>
      </c>
      <c r="X82" s="157">
        <f>'[38]15th'!N34</f>
        <v>0</v>
      </c>
      <c r="Y82" s="174">
        <f>'[38]15th'!O34</f>
        <v>0</v>
      </c>
      <c r="Z82" s="85">
        <f>'[38]15th'!P34</f>
        <v>0</v>
      </c>
      <c r="AA82" s="85" t="str">
        <f>'[38]15th'!Q34</f>
        <v>N/A</v>
      </c>
      <c r="AB82" s="177" t="str">
        <f>'[38]15th'!R34</f>
        <v>N/A</v>
      </c>
      <c r="AC82" s="142" t="s">
        <v>120</v>
      </c>
      <c r="AD82" s="75" t="s">
        <v>120</v>
      </c>
      <c r="AE82" s="75" t="s">
        <v>120</v>
      </c>
      <c r="AF82" s="180" t="s">
        <v>120</v>
      </c>
      <c r="AG82" s="166" t="s">
        <v>120</v>
      </c>
      <c r="AH82" s="75" t="s">
        <v>120</v>
      </c>
      <c r="AI82" s="15">
        <f>'[38]15th'!S34</f>
        <v>0</v>
      </c>
    </row>
    <row r="83" spans="1:35" hidden="1">
      <c r="A83" s="436" t="s">
        <v>94</v>
      </c>
      <c r="B83" s="437"/>
      <c r="C83" s="81">
        <f>'[38]15th'!B35</f>
        <v>0</v>
      </c>
      <c r="D83" s="55"/>
      <c r="E83" s="55"/>
      <c r="F83" s="82">
        <f>'[38]15th'!C35</f>
        <v>0</v>
      </c>
      <c r="G83" s="17">
        <f>'[38]15th'!D35</f>
        <v>0</v>
      </c>
      <c r="H83" s="158">
        <f>'[38]15th'!E35</f>
        <v>0</v>
      </c>
      <c r="I83" s="153">
        <f>'[38]15th'!F35</f>
        <v>0</v>
      </c>
      <c r="J83" s="19">
        <f>'[38]15th'!G35</f>
        <v>0</v>
      </c>
      <c r="K83" s="17">
        <f>'[38]15th'!H35</f>
        <v>0</v>
      </c>
      <c r="L83" s="162">
        <f>'[38]15th'!I35</f>
        <v>0</v>
      </c>
      <c r="M83" s="169" t="s">
        <v>120</v>
      </c>
      <c r="N83" s="78" t="s">
        <v>120</v>
      </c>
      <c r="O83" s="77" t="s">
        <v>120</v>
      </c>
      <c r="P83" s="170" t="s">
        <v>120</v>
      </c>
      <c r="Q83" s="167" t="s">
        <v>120</v>
      </c>
      <c r="R83" s="167"/>
      <c r="S83" s="77" t="s">
        <v>120</v>
      </c>
      <c r="T83" s="15">
        <f>'[38]15th'!J35</f>
        <v>0</v>
      </c>
      <c r="U83" s="62">
        <f>'[38]15th'!K35</f>
        <v>0</v>
      </c>
      <c r="V83" s="63">
        <f>'[38]15th'!L35</f>
        <v>0</v>
      </c>
      <c r="W83" s="64">
        <f>'[38]15th'!M35</f>
        <v>0</v>
      </c>
      <c r="X83" s="157">
        <f>'[38]15th'!N35</f>
        <v>0</v>
      </c>
      <c r="Y83" s="174">
        <f>'[38]15th'!O35</f>
        <v>0</v>
      </c>
      <c r="Z83" s="85">
        <f>'[38]15th'!P35</f>
        <v>0</v>
      </c>
      <c r="AA83" s="85" t="str">
        <f>'[38]15th'!Q35</f>
        <v>N/A</v>
      </c>
      <c r="AB83" s="177" t="str">
        <f>'[38]15th'!R35</f>
        <v>N/A</v>
      </c>
      <c r="AC83" s="142" t="s">
        <v>120</v>
      </c>
      <c r="AD83" s="75" t="s">
        <v>120</v>
      </c>
      <c r="AE83" s="75" t="s">
        <v>120</v>
      </c>
      <c r="AF83" s="180" t="s">
        <v>120</v>
      </c>
      <c r="AG83" s="166" t="s">
        <v>120</v>
      </c>
      <c r="AH83" s="75" t="s">
        <v>120</v>
      </c>
      <c r="AI83" s="15">
        <f>'[38]15th'!S35</f>
        <v>0</v>
      </c>
    </row>
    <row r="84" spans="1:35" ht="13.5" hidden="1" thickBot="1">
      <c r="A84" s="434" t="s">
        <v>93</v>
      </c>
      <c r="B84" s="435"/>
      <c r="C84" s="83">
        <f>'[38]15th'!B36</f>
        <v>0</v>
      </c>
      <c r="D84" s="215"/>
      <c r="E84" s="215"/>
      <c r="F84" s="84">
        <f>'[38]15th'!C36</f>
        <v>0</v>
      </c>
      <c r="G84" s="20">
        <f>'[38]15th'!D36</f>
        <v>0</v>
      </c>
      <c r="H84" s="159">
        <f>'[38]15th'!E36</f>
        <v>0</v>
      </c>
      <c r="I84" s="154">
        <f>'[38]15th'!F36</f>
        <v>0</v>
      </c>
      <c r="J84" s="41">
        <f>'[38]15th'!G36</f>
        <v>0</v>
      </c>
      <c r="K84" s="20">
        <f>'[38]15th'!H36</f>
        <v>0</v>
      </c>
      <c r="L84" s="163">
        <f>'[38]15th'!I36</f>
        <v>0</v>
      </c>
      <c r="M84" s="171" t="s">
        <v>120</v>
      </c>
      <c r="N84" s="80" t="s">
        <v>120</v>
      </c>
      <c r="O84" s="79" t="s">
        <v>120</v>
      </c>
      <c r="P84" s="172" t="s">
        <v>120</v>
      </c>
      <c r="Q84" s="168" t="s">
        <v>120</v>
      </c>
      <c r="R84" s="168"/>
      <c r="S84" s="79" t="s">
        <v>120</v>
      </c>
      <c r="T84" s="21">
        <f>'[38]15th'!J36</f>
        <v>0</v>
      </c>
      <c r="U84" s="65">
        <f>'[38]15th'!K36</f>
        <v>0</v>
      </c>
      <c r="V84" s="66">
        <f>'[38]15th'!L36</f>
        <v>0</v>
      </c>
      <c r="W84" s="67">
        <f>'[38]15th'!M36</f>
        <v>0</v>
      </c>
      <c r="X84" s="176">
        <f>'[38]15th'!N36</f>
        <v>0</v>
      </c>
      <c r="Y84" s="175">
        <f>'[38]15th'!O36</f>
        <v>0</v>
      </c>
      <c r="Z84" s="86">
        <f>'[38]15th'!P36</f>
        <v>0</v>
      </c>
      <c r="AA84" s="86" t="str">
        <f>'[38]15th'!Q36</f>
        <v>N/A</v>
      </c>
      <c r="AB84" s="178" t="str">
        <f>'[38]15th'!R36</f>
        <v>N/A</v>
      </c>
      <c r="AC84" s="181" t="s">
        <v>120</v>
      </c>
      <c r="AD84" s="76" t="s">
        <v>120</v>
      </c>
      <c r="AE84" s="76" t="s">
        <v>120</v>
      </c>
      <c r="AF84" s="182" t="s">
        <v>120</v>
      </c>
      <c r="AG84" s="179" t="s">
        <v>120</v>
      </c>
      <c r="AH84" s="76" t="s">
        <v>120</v>
      </c>
      <c r="AI84" s="21">
        <f>'[38]15th'!S36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'[39]15th'!$C$12+'[39]15th'!$C$13+'[39]15th'!$C$14</f>
        <v>0</v>
      </c>
      <c r="D90" s="581"/>
      <c r="E90" s="581"/>
      <c r="F90" s="508"/>
      <c r="G90" s="509">
        <f>'[39]15th'!$F$12+'[39]15th'!$F$13+'[39]15th'!$F$14</f>
        <v>0</v>
      </c>
      <c r="H90" s="509"/>
      <c r="I90" s="508">
        <f>'[39]15th'!$C$15+'[39]15th'!$C$16+'[39]15th'!$C$17</f>
        <v>0</v>
      </c>
      <c r="J90" s="508"/>
      <c r="K90" s="507">
        <f>'[39]15th'!$F$15+'[39]15th'!$F$16+'[39]15th'!$F$17</f>
        <v>0</v>
      </c>
      <c r="L90" s="507"/>
      <c r="M90" s="508">
        <f>'[39]15th'!$D$12+'[39]15th'!$D$13+'[39]15th'!$D$14</f>
        <v>0</v>
      </c>
      <c r="N90" s="508"/>
      <c r="O90" s="509">
        <f>'[39]15th'!$G$12+'[39]15th'!$G$13+'[39]15th'!$G$14</f>
        <v>0</v>
      </c>
      <c r="P90" s="509"/>
      <c r="Q90" s="508">
        <f>'[39]15th'!$D$15+'[39]15th'!$D$16+'[39]15th'!$D$17</f>
        <v>0</v>
      </c>
      <c r="R90" s="508"/>
      <c r="S90" s="597">
        <f>'[39]15th'!$G$15+'[39]15th'!$G$16+'[39]15th'!$G$17</f>
        <v>0</v>
      </c>
      <c r="T90" s="598"/>
      <c r="U90" s="594">
        <f>'[39]15th'!$L$12</f>
        <v>0</v>
      </c>
      <c r="V90" s="595"/>
      <c r="W90" s="617" t="str">
        <f>'[39]15th'!$M$12</f>
        <v>On Call</v>
      </c>
      <c r="X90" s="618"/>
      <c r="Y90" s="233"/>
      <c r="Z90" s="12"/>
      <c r="AA90" s="12"/>
      <c r="AB90" s="12"/>
      <c r="AC90" s="12"/>
      <c r="AD90" s="12"/>
      <c r="AE90" s="12"/>
      <c r="AF90" s="12"/>
      <c r="AG90" s="12"/>
      <c r="AH90" s="12"/>
      <c r="AI90" s="12"/>
    </row>
    <row r="91" spans="1:35" ht="12" customHeight="1">
      <c r="A91" s="376" t="s">
        <v>15</v>
      </c>
      <c r="B91" s="377"/>
      <c r="C91" s="582">
        <f>'[39]15th'!$C$18+'[39]15th'!$C$19+'[39]15th'!$C$20</f>
        <v>0</v>
      </c>
      <c r="D91" s="583"/>
      <c r="E91" s="583"/>
      <c r="F91" s="470"/>
      <c r="G91" s="468">
        <f>'[39]15th'!$F$18+'[39]15th'!$F$19+'[39]15th'!$F$20</f>
        <v>0</v>
      </c>
      <c r="H91" s="468"/>
      <c r="I91" s="470">
        <f>'[39]15th'!$C$21+'[39]15th'!$C$22+'[39]15th'!$C$23</f>
        <v>0</v>
      </c>
      <c r="J91" s="470"/>
      <c r="K91" s="468">
        <f>'[39]15th'!$F$21+'[39]15th'!$F$22+'[39]15th'!$F$23</f>
        <v>0</v>
      </c>
      <c r="L91" s="468"/>
      <c r="M91" s="470">
        <f>'[39]15th'!$D$18+'[39]15th'!$D$19+'[39]15th'!$D$20</f>
        <v>0</v>
      </c>
      <c r="N91" s="470"/>
      <c r="O91" s="468">
        <f>'[39]15th'!$G$18+'[39]15th'!$G$19+'[39]15th'!$G$20</f>
        <v>0</v>
      </c>
      <c r="P91" s="468"/>
      <c r="Q91" s="470">
        <f>'[39]15th'!$D$21+'[39]15th'!$D$22+'[39]15th'!$D$23</f>
        <v>0</v>
      </c>
      <c r="R91" s="470"/>
      <c r="S91" s="599">
        <f>'[39]15th'!$G$21+'[39]15th'!$G$22+'[39]15th'!$G$23</f>
        <v>0</v>
      </c>
      <c r="T91" s="600"/>
      <c r="U91" s="586">
        <f>'[39]15th'!$L$18</f>
        <v>0</v>
      </c>
      <c r="V91" s="587"/>
      <c r="W91" s="619"/>
      <c r="X91" s="620"/>
      <c r="Y91" s="233"/>
      <c r="Z91" s="12"/>
      <c r="AA91" s="12"/>
      <c r="AB91" s="12"/>
      <c r="AC91" s="12"/>
      <c r="AD91" s="12"/>
      <c r="AE91" s="12"/>
      <c r="AF91" s="12"/>
      <c r="AG91" s="12"/>
      <c r="AH91" s="12"/>
      <c r="AI91" s="12"/>
    </row>
    <row r="92" spans="1:35" ht="12" customHeight="1">
      <c r="A92" s="376" t="s">
        <v>39</v>
      </c>
      <c r="B92" s="377"/>
      <c r="C92" s="582">
        <f>'[39]15th'!$C$24+'[39]15th'!$C$25+'[39]15th'!$C$26</f>
        <v>0</v>
      </c>
      <c r="D92" s="583"/>
      <c r="E92" s="583"/>
      <c r="F92" s="470"/>
      <c r="G92" s="472">
        <f>'[39]15th'!$F$24+'[39]15th'!$F$25+'[39]15th'!$F$26</f>
        <v>0</v>
      </c>
      <c r="H92" s="472"/>
      <c r="I92" s="470">
        <f>'[39]15th'!$C$27+'[39]15th'!$C$28</f>
        <v>0</v>
      </c>
      <c r="J92" s="470"/>
      <c r="K92" s="468">
        <f>'[39]15th'!$F$27+'[39]15th'!$F$28</f>
        <v>0</v>
      </c>
      <c r="L92" s="468"/>
      <c r="M92" s="470">
        <f>'[39]15th'!$D$24+'[39]15th'!$D$25+'[39]15th'!$D$26</f>
        <v>0</v>
      </c>
      <c r="N92" s="470"/>
      <c r="O92" s="472">
        <f>'[39]15th'!$G$24+'[39]15th'!$G$25+'[39]15th'!$G$26</f>
        <v>0</v>
      </c>
      <c r="P92" s="472"/>
      <c r="Q92" s="470">
        <f>'[39]15th'!$D$27+'[39]15th'!$D$28</f>
        <v>0</v>
      </c>
      <c r="R92" s="470"/>
      <c r="S92" s="599">
        <f>'[39]15th'!$G$27+'[39]15th'!$G$28</f>
        <v>0</v>
      </c>
      <c r="T92" s="600"/>
      <c r="U92" s="586">
        <f>'[39]15th'!$L$24</f>
        <v>0</v>
      </c>
      <c r="V92" s="587"/>
      <c r="W92" s="619"/>
      <c r="X92" s="620"/>
      <c r="Y92" s="233"/>
      <c r="Z92" s="12"/>
      <c r="AA92" s="12"/>
      <c r="AB92" s="12"/>
      <c r="AC92" s="12"/>
      <c r="AD92" s="12"/>
      <c r="AE92" s="12"/>
      <c r="AF92" s="12"/>
      <c r="AG92" s="12"/>
      <c r="AH92" s="12"/>
      <c r="AI92" s="12"/>
    </row>
    <row r="93" spans="1:35" ht="12" customHeight="1">
      <c r="A93" s="376" t="s">
        <v>40</v>
      </c>
      <c r="B93" s="377"/>
      <c r="C93" s="582">
        <f>'[39]15th'!$C$29+'[39]15th'!$C$30+'[39]15th'!$C$31+'[39]15th'!$C$32</f>
        <v>0</v>
      </c>
      <c r="D93" s="583"/>
      <c r="E93" s="583"/>
      <c r="F93" s="470"/>
      <c r="G93" s="472">
        <f>'[39]15th'!$F$29+'[39]15th'!$F$30+'[39]15th'!$F$31+'[39]15th'!$F$32</f>
        <v>0</v>
      </c>
      <c r="H93" s="472"/>
      <c r="I93" s="470">
        <f>'[39]15th'!$C$33+'[39]15th'!$C$34</f>
        <v>0</v>
      </c>
      <c r="J93" s="470"/>
      <c r="K93" s="468">
        <f>'[39]15th'!$F$33+'[39]15th'!$F$34</f>
        <v>0</v>
      </c>
      <c r="L93" s="468"/>
      <c r="M93" s="470">
        <f>'[39]15th'!$D$29+'[39]15th'!$D$30+'[39]15th'!$D$31+'[39]15th'!$D$32</f>
        <v>0</v>
      </c>
      <c r="N93" s="470"/>
      <c r="O93" s="472">
        <f>'[39]15th'!$G$29+'[39]15th'!$G$30+'[39]15th'!$G$31+'[39]15th'!$G$32</f>
        <v>0</v>
      </c>
      <c r="P93" s="472"/>
      <c r="Q93" s="470">
        <f>'[39]15th'!$D$33+'[39]15th'!$D$34</f>
        <v>0</v>
      </c>
      <c r="R93" s="470"/>
      <c r="S93" s="599">
        <f>'[39]15th'!$G$33+'[39]15th'!$G$34</f>
        <v>0</v>
      </c>
      <c r="T93" s="600"/>
      <c r="U93" s="586">
        <f>'[39]15th'!$L$29</f>
        <v>0</v>
      </c>
      <c r="V93" s="587"/>
      <c r="W93" s="619"/>
      <c r="X93" s="620"/>
      <c r="Y93" s="233"/>
      <c r="Z93" s="12"/>
      <c r="AA93" s="12"/>
      <c r="AB93" s="12"/>
      <c r="AC93" s="12"/>
      <c r="AD93" s="12"/>
      <c r="AE93" s="12"/>
      <c r="AF93" s="12"/>
      <c r="AG93" s="12"/>
      <c r="AH93" s="12"/>
      <c r="AI93" s="12"/>
    </row>
    <row r="94" spans="1:35" ht="12" customHeight="1">
      <c r="A94" s="376" t="s">
        <v>41</v>
      </c>
      <c r="B94" s="377"/>
      <c r="C94" s="582">
        <f>'[39]15th'!$C$35+'[39]15th'!$C$36+'[39]15th'!$C$37</f>
        <v>0</v>
      </c>
      <c r="D94" s="583"/>
      <c r="E94" s="583"/>
      <c r="F94" s="470"/>
      <c r="G94" s="472">
        <f>'[39]15th'!$F$35+'[39]15th'!$F$36+'[39]15th'!$F$37</f>
        <v>0</v>
      </c>
      <c r="H94" s="472"/>
      <c r="I94" s="470">
        <f>'[39]15th'!$C$38+'[39]15th'!$C$39</f>
        <v>0</v>
      </c>
      <c r="J94" s="470"/>
      <c r="K94" s="472">
        <f>'[39]15th'!$F$38+'[39]15th'!$F$39</f>
        <v>0</v>
      </c>
      <c r="L94" s="472"/>
      <c r="M94" s="470">
        <f>'[39]15th'!$D$35+'[39]15th'!$D$36+'[39]15th'!$D$37</f>
        <v>0</v>
      </c>
      <c r="N94" s="470"/>
      <c r="O94" s="472">
        <f>'[39]15th'!$G$35+'[39]15th'!$G$36+'[39]15th'!$G$37</f>
        <v>0</v>
      </c>
      <c r="P94" s="472"/>
      <c r="Q94" s="470">
        <f>'[39]15th'!$D$38+'[39]15th'!$D$39</f>
        <v>0</v>
      </c>
      <c r="R94" s="470"/>
      <c r="S94" s="601">
        <f>'[39]15th'!$G$38+'[39]15th'!$G$39</f>
        <v>0</v>
      </c>
      <c r="T94" s="602"/>
      <c r="U94" s="586">
        <f>'[39]15th'!$L$35</f>
        <v>0</v>
      </c>
      <c r="V94" s="587"/>
      <c r="W94" s="619"/>
      <c r="X94" s="620"/>
      <c r="Y94" s="233"/>
      <c r="Z94" s="12"/>
      <c r="AA94" s="12"/>
      <c r="AB94" s="12"/>
      <c r="AC94" s="12"/>
      <c r="AD94" s="12"/>
      <c r="AE94" s="12"/>
      <c r="AF94" s="12"/>
      <c r="AG94" s="12"/>
      <c r="AH94" s="12"/>
      <c r="AI94" s="12"/>
    </row>
    <row r="95" spans="1:35" ht="12" customHeight="1">
      <c r="A95" s="376" t="s">
        <v>100</v>
      </c>
      <c r="B95" s="377"/>
      <c r="C95" s="582">
        <f>'[39]15th'!$C$40+'[39]15th'!$C$41+'[39]15th'!$C$42</f>
        <v>0</v>
      </c>
      <c r="D95" s="583"/>
      <c r="E95" s="583"/>
      <c r="F95" s="470"/>
      <c r="G95" s="472">
        <f>'[39]15th'!$F$40+'[39]15th'!$F$41+'[39]15th'!$F$42</f>
        <v>0</v>
      </c>
      <c r="H95" s="472"/>
      <c r="I95" s="470">
        <f>'[39]15th'!$C$43</f>
        <v>0</v>
      </c>
      <c r="J95" s="470"/>
      <c r="K95" s="468">
        <f>'[39]15th'!$F$43</f>
        <v>0</v>
      </c>
      <c r="L95" s="468"/>
      <c r="M95" s="470">
        <f>'[39]15th'!$D$40+'[39]15th'!$D$41+'[39]15th'!$D$42</f>
        <v>0</v>
      </c>
      <c r="N95" s="470"/>
      <c r="O95" s="472">
        <f>'[39]15th'!$G$40+'[39]15th'!$G$41+'[39]15th'!$G$42</f>
        <v>0</v>
      </c>
      <c r="P95" s="472"/>
      <c r="Q95" s="470">
        <f>'[39]15th'!$D$43</f>
        <v>0</v>
      </c>
      <c r="R95" s="470"/>
      <c r="S95" s="599">
        <f>'[39]15th'!$G$43</f>
        <v>0</v>
      </c>
      <c r="T95" s="600"/>
      <c r="U95" s="586">
        <f>'[39]15th'!$L$40</f>
        <v>0</v>
      </c>
      <c r="V95" s="587"/>
      <c r="W95" s="619"/>
      <c r="X95" s="620"/>
      <c r="Y95" s="233"/>
      <c r="Z95" s="12"/>
      <c r="AA95" s="12"/>
      <c r="AB95" s="12"/>
      <c r="AC95" s="12"/>
      <c r="AD95" s="12"/>
      <c r="AE95" s="12"/>
      <c r="AF95" s="12"/>
      <c r="AG95" s="12"/>
      <c r="AH95" s="12"/>
      <c r="AI95" s="12"/>
    </row>
    <row r="96" spans="1:35" ht="12" customHeight="1">
      <c r="A96" s="376" t="s">
        <v>42</v>
      </c>
      <c r="B96" s="377"/>
      <c r="C96" s="582">
        <f>'[39]15th'!$C$45+'[39]15th'!$C$46+'[39]15th'!$C$47</f>
        <v>0</v>
      </c>
      <c r="D96" s="583"/>
      <c r="E96" s="583"/>
      <c r="F96" s="470"/>
      <c r="G96" s="472">
        <f>'[39]15th'!$F$45+'[39]15th'!$F$46+'[39]15th'!$F$47</f>
        <v>0</v>
      </c>
      <c r="H96" s="472"/>
      <c r="I96" s="470">
        <f>'[39]15th'!$C$48+'[39]15th'!$C$49</f>
        <v>0</v>
      </c>
      <c r="J96" s="470"/>
      <c r="K96" s="468">
        <f>'[39]15th'!$F$48+'[39]15th'!$F$49</f>
        <v>0</v>
      </c>
      <c r="L96" s="468"/>
      <c r="M96" s="470">
        <f>'[39]15th'!$D$45+'[39]15th'!$D$46+'[39]15th'!$D$47</f>
        <v>0</v>
      </c>
      <c r="N96" s="470"/>
      <c r="O96" s="472">
        <f>'[39]15th'!$G$45+'[39]15th'!$G$46+'[39]15th'!$G$47</f>
        <v>0</v>
      </c>
      <c r="P96" s="472"/>
      <c r="Q96" s="470">
        <f>'[39]15th'!$D$48+'[39]15th'!$D$49</f>
        <v>0</v>
      </c>
      <c r="R96" s="470"/>
      <c r="S96" s="599">
        <f>'[39]15th'!$G$48+'[39]15th'!$G$49</f>
        <v>0</v>
      </c>
      <c r="T96" s="600"/>
      <c r="U96" s="586">
        <f>'[39]15th'!$L$45</f>
        <v>0</v>
      </c>
      <c r="V96" s="587"/>
      <c r="W96" s="619"/>
      <c r="X96" s="620"/>
      <c r="Y96" s="233"/>
      <c r="Z96" s="12"/>
      <c r="AA96" s="12"/>
      <c r="AB96" s="12"/>
      <c r="AC96" s="12"/>
      <c r="AD96" s="12"/>
      <c r="AE96" s="12"/>
      <c r="AF96" s="12"/>
      <c r="AG96" s="12"/>
      <c r="AH96" s="12"/>
      <c r="AI96" s="12"/>
    </row>
    <row r="97" spans="1:35" ht="12" customHeight="1">
      <c r="A97" s="376" t="s">
        <v>23</v>
      </c>
      <c r="B97" s="377"/>
      <c r="C97" s="582">
        <f>'[39]15th'!$C$50+'[39]15th'!$C$51</f>
        <v>0</v>
      </c>
      <c r="D97" s="583"/>
      <c r="E97" s="583"/>
      <c r="F97" s="470"/>
      <c r="G97" s="472">
        <f>'[39]15th'!$F$50+'[39]15th'!$F$51</f>
        <v>0</v>
      </c>
      <c r="H97" s="472"/>
      <c r="I97" s="470">
        <f>'[39]15th'!$C$52</f>
        <v>0</v>
      </c>
      <c r="J97" s="470"/>
      <c r="K97" s="472">
        <f>'[39]15th'!$F$52</f>
        <v>0</v>
      </c>
      <c r="L97" s="472"/>
      <c r="M97" s="470">
        <f>'[39]15th'!$D$50+'[39]15th'!$D$51</f>
        <v>0</v>
      </c>
      <c r="N97" s="470"/>
      <c r="O97" s="472">
        <f>'[39]15th'!$G$50+'[39]15th'!$G$51</f>
        <v>0</v>
      </c>
      <c r="P97" s="472"/>
      <c r="Q97" s="470">
        <f>'[39]15th'!$D$52</f>
        <v>0</v>
      </c>
      <c r="R97" s="470"/>
      <c r="S97" s="601">
        <f>'[39]15th'!$G$52</f>
        <v>0</v>
      </c>
      <c r="T97" s="602"/>
      <c r="U97" s="586">
        <f>'[39]15th'!$L$50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'[39]15th'!$C$55+'[39]15th'!$C$56</f>
        <v>0</v>
      </c>
      <c r="D98" s="585"/>
      <c r="E98" s="585"/>
      <c r="F98" s="466"/>
      <c r="G98" s="473">
        <f>'[39]15th'!$F$55+'[39]15th'!$F$56</f>
        <v>0</v>
      </c>
      <c r="H98" s="473"/>
      <c r="I98" s="466">
        <f>'[39]15th'!$C$57</f>
        <v>0</v>
      </c>
      <c r="J98" s="466"/>
      <c r="K98" s="469">
        <f>'[39]15th'!$F$57</f>
        <v>0</v>
      </c>
      <c r="L98" s="469"/>
      <c r="M98" s="466">
        <f>'[39]15th'!$D$55+'[39]15th'!$D$56</f>
        <v>0</v>
      </c>
      <c r="N98" s="466"/>
      <c r="O98" s="473">
        <f>'[39]15th'!$G$55+'[39]15th'!$G$56</f>
        <v>0</v>
      </c>
      <c r="P98" s="473"/>
      <c r="Q98" s="466">
        <f>'[39]15th'!$D$57</f>
        <v>0</v>
      </c>
      <c r="R98" s="466"/>
      <c r="S98" s="629">
        <f>'[39]15th'!$G$57</f>
        <v>0</v>
      </c>
      <c r="T98" s="630"/>
      <c r="U98" s="624">
        <f>'[39]15th'!$L$55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'[40]15th'!$C$12+'[40]15th'!$C$13+'[40]15th'!$C$14</f>
        <v>0</v>
      </c>
      <c r="D103" s="504"/>
      <c r="E103" s="504"/>
      <c r="F103" s="505"/>
      <c r="G103" s="471">
        <f>'[40]15th'!$F$12+'[40]15th'!$F$13+'[40]15th'!$F$14</f>
        <v>0</v>
      </c>
      <c r="H103" s="471"/>
      <c r="I103" s="505">
        <f>'[40]15th'!$C$15+'[40]15th'!$C$16</f>
        <v>0</v>
      </c>
      <c r="J103" s="505"/>
      <c r="K103" s="467">
        <f>'[40]15th'!$F$15+'[40]15th'!$F$16</f>
        <v>0</v>
      </c>
      <c r="L103" s="467"/>
      <c r="M103" s="505">
        <f>'[40]15th'!$D$12+'[40]15th'!$D$13+'[40]15th'!$D$14</f>
        <v>0</v>
      </c>
      <c r="N103" s="505"/>
      <c r="O103" s="471">
        <f>'[40]15th'!$G$12+'[40]15th'!$G$13+'[40]15th'!$G$14</f>
        <v>0</v>
      </c>
      <c r="P103" s="471"/>
      <c r="Q103" s="645">
        <f>'[40]15th'!$D$15+'[40]15th'!$D$16</f>
        <v>0</v>
      </c>
      <c r="R103" s="646"/>
      <c r="S103" s="597">
        <f>'[40]15th'!$G$15+'[40]15th'!$G$16</f>
        <v>0</v>
      </c>
      <c r="T103" s="598"/>
      <c r="U103" s="594">
        <f>'[40]15th'!$L$12</f>
        <v>0</v>
      </c>
      <c r="V103" s="627"/>
      <c r="W103" s="649" t="str">
        <f>'[40]15th'!$M$12</f>
        <v>No Service</v>
      </c>
      <c r="X103" s="618"/>
      <c r="Y103" s="233"/>
      <c r="Z103" s="12"/>
      <c r="AA103" s="12"/>
      <c r="AB103" s="12"/>
      <c r="AC103" s="12"/>
      <c r="AD103" s="12"/>
      <c r="AE103" s="12"/>
      <c r="AF103" s="12"/>
      <c r="AG103" s="12"/>
      <c r="AH103" s="12"/>
      <c r="AI103" s="12"/>
    </row>
    <row r="104" spans="1:35" ht="12" customHeight="1">
      <c r="A104" s="376" t="s">
        <v>44</v>
      </c>
      <c r="B104" s="377"/>
      <c r="C104" s="582">
        <f>'[40]15th'!$C$17+'[40]15th'!$C$18+'[40]15th'!$C$19</f>
        <v>0</v>
      </c>
      <c r="D104" s="583"/>
      <c r="E104" s="583"/>
      <c r="F104" s="470"/>
      <c r="G104" s="468">
        <f>'[40]15th'!$F$17+'[40]15th'!$F$18+'[40]15th'!$F$19</f>
        <v>0</v>
      </c>
      <c r="H104" s="468"/>
      <c r="I104" s="470">
        <f>'[40]15th'!$C$20+'[40]15th'!$C$21</f>
        <v>0</v>
      </c>
      <c r="J104" s="470"/>
      <c r="K104" s="468">
        <f>'[40]15th'!$F$20+'[40]15th'!$F$21</f>
        <v>0</v>
      </c>
      <c r="L104" s="468"/>
      <c r="M104" s="470">
        <f>'[40]15th'!$D$17+'[40]15th'!$D$18+'[40]15th'!$D$19</f>
        <v>0</v>
      </c>
      <c r="N104" s="470"/>
      <c r="O104" s="468">
        <f>'[40]15th'!$G$17+'[40]15th'!$G$18+'[40]15th'!$G$19</f>
        <v>0</v>
      </c>
      <c r="P104" s="468"/>
      <c r="Q104" s="643">
        <f>'[40]15th'!$D$20+'[40]15th'!$D$21</f>
        <v>0</v>
      </c>
      <c r="R104" s="644"/>
      <c r="S104" s="599">
        <f>'[40]15th'!$G$20+'[40]15th'!$G$21</f>
        <v>0</v>
      </c>
      <c r="T104" s="600"/>
      <c r="U104" s="586">
        <f>'[40]15th'!$L$17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'[40]15th'!$C$22+'[40]15th'!$C$23+'[40]15th'!$C$24</f>
        <v>0</v>
      </c>
      <c r="D105" s="583"/>
      <c r="E105" s="583"/>
      <c r="F105" s="470"/>
      <c r="G105" s="472">
        <f>'[40]15th'!$F$22+'[40]15th'!$F$23+'[40]15th'!$F$24</f>
        <v>0</v>
      </c>
      <c r="H105" s="472"/>
      <c r="I105" s="470">
        <f>'[40]15th'!$C$25</f>
        <v>0</v>
      </c>
      <c r="J105" s="470"/>
      <c r="K105" s="468">
        <f>'[40]15th'!$F$25</f>
        <v>0</v>
      </c>
      <c r="L105" s="468"/>
      <c r="M105" s="470">
        <f>'[40]15th'!$D$22+'[40]15th'!$D$23+'[40]15th'!$D$24</f>
        <v>0</v>
      </c>
      <c r="N105" s="470"/>
      <c r="O105" s="472">
        <f>'[40]15th'!$G$22+'[40]15th'!$G$23+'[40]15th'!$G$24</f>
        <v>0</v>
      </c>
      <c r="P105" s="472"/>
      <c r="Q105" s="643">
        <f>'[40]15th'!$D$25</f>
        <v>0</v>
      </c>
      <c r="R105" s="644"/>
      <c r="S105" s="599">
        <f>'[40]15th'!$G$25</f>
        <v>0</v>
      </c>
      <c r="T105" s="600"/>
      <c r="U105" s="586">
        <f>'[40]15th'!$L$22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'[40]15th'!$C$28+'[40]15th'!$C$29+'[40]15th'!$C$30</f>
        <v>0</v>
      </c>
      <c r="D106" s="585"/>
      <c r="E106" s="585"/>
      <c r="F106" s="466"/>
      <c r="G106" s="473">
        <f>'[40]15th'!$F$28+'[40]15th'!$F$29+'[40]15th'!$F$30</f>
        <v>0</v>
      </c>
      <c r="H106" s="473"/>
      <c r="I106" s="466">
        <f>'[40]15th'!$C$31</f>
        <v>0</v>
      </c>
      <c r="J106" s="466"/>
      <c r="K106" s="469">
        <f>'[40]15th'!$F$31</f>
        <v>0</v>
      </c>
      <c r="L106" s="469"/>
      <c r="M106" s="466">
        <f>'[40]15th'!$D$28+'[40]15th'!$D$29+'[40]15th'!$D$30</f>
        <v>0</v>
      </c>
      <c r="N106" s="466"/>
      <c r="O106" s="473">
        <f>'[40]15th'!$G$28+'[40]15th'!$G$29+'[40]15th'!$G$30</f>
        <v>0</v>
      </c>
      <c r="P106" s="473"/>
      <c r="Q106" s="641">
        <f>'[40]15th'!$D$31</f>
        <v>0</v>
      </c>
      <c r="R106" s="642"/>
      <c r="S106" s="629">
        <f>'[40]15th'!$G$31</f>
        <v>0</v>
      </c>
      <c r="T106" s="630"/>
      <c r="U106" s="624">
        <f>'[40]15th'!$L$28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'[41]15th'!D12</f>
        <v>18</v>
      </c>
      <c r="I112" s="107">
        <f>'[41]15th'!G12</f>
        <v>18</v>
      </c>
      <c r="J112" s="42">
        <f>'[41]15th'!D12+'[41]15th'!$E$12</f>
        <v>23</v>
      </c>
      <c r="K112" s="107">
        <f>'[41]15th'!G12+'[41]15th'!$H$12</f>
        <v>26</v>
      </c>
      <c r="L112" s="464" t="str">
        <f>'[41]15th'!M12</f>
        <v>G</v>
      </c>
      <c r="M112" s="465"/>
      <c r="N112" s="111">
        <f>'[41]15th'!E12</f>
        <v>5</v>
      </c>
      <c r="O112" s="108">
        <f>'[41]15th'!H12</f>
        <v>8</v>
      </c>
      <c r="P112" s="256">
        <f>'[41]15th'!F12</f>
        <v>2</v>
      </c>
      <c r="Q112" s="108">
        <f>'[41]15th'!I12</f>
        <v>3</v>
      </c>
      <c r="R112" s="464" t="str">
        <f>'[41]15th'!N12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'[41]15th'!D13</f>
        <v>2</v>
      </c>
      <c r="I113" s="27">
        <f>'[41]15th'!G13</f>
        <v>2</v>
      </c>
      <c r="J113" s="28">
        <f>'[41]15th'!D13</f>
        <v>2</v>
      </c>
      <c r="K113" s="27">
        <f>'[41]15th'!G13+'[41]15th'!$H$13</f>
        <v>2</v>
      </c>
      <c r="L113" s="421"/>
      <c r="M113" s="422"/>
      <c r="N113" s="112">
        <f>'[41]15th'!E13</f>
        <v>0</v>
      </c>
      <c r="O113" s="33">
        <f>'[41]15th'!H13</f>
        <v>0</v>
      </c>
      <c r="P113" s="252">
        <f>'[41]15th'!F13</f>
        <v>0</v>
      </c>
      <c r="Q113" s="34">
        <f>'[41]15th'!I13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'[41]15th'!D14</f>
        <v>3</v>
      </c>
      <c r="I114" s="29">
        <f>'[41]15th'!G14</f>
        <v>3</v>
      </c>
      <c r="J114" s="28">
        <f>'[41]15th'!D14+'[41]15th'!$E$14</f>
        <v>4</v>
      </c>
      <c r="K114" s="29">
        <f>'[41]15th'!G14+'[41]15th'!$H$14</f>
        <v>4</v>
      </c>
      <c r="L114" s="421"/>
      <c r="M114" s="422"/>
      <c r="N114" s="112">
        <f>'[41]15th'!E14</f>
        <v>1</v>
      </c>
      <c r="O114" s="34">
        <f>'[41]15th'!H14</f>
        <v>1</v>
      </c>
      <c r="P114" s="252">
        <f>'[41]15th'!F14</f>
        <v>0</v>
      </c>
      <c r="Q114" s="34">
        <f>'[41]15th'!I14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'[41]15th'!D15</f>
        <v>2</v>
      </c>
      <c r="I115" s="29">
        <f>'[41]15th'!G15</f>
        <v>2</v>
      </c>
      <c r="J115" s="28">
        <f>'[41]15th'!D15</f>
        <v>2</v>
      </c>
      <c r="K115" s="29">
        <f>'[41]15th'!G15+'[41]15th'!$H$15</f>
        <v>2</v>
      </c>
      <c r="L115" s="421"/>
      <c r="M115" s="422"/>
      <c r="N115" s="112">
        <f>'[41]15th'!E15</f>
        <v>0</v>
      </c>
      <c r="O115" s="34">
        <f>'[41]15th'!H15</f>
        <v>0</v>
      </c>
      <c r="P115" s="252">
        <f>'[41]15th'!F15</f>
        <v>0</v>
      </c>
      <c r="Q115" s="34">
        <f>'[41]15th'!I15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'[41]15th'!D16</f>
        <v>4</v>
      </c>
      <c r="I116" s="29">
        <f>'[41]15th'!G16</f>
        <v>4</v>
      </c>
      <c r="J116" s="28">
        <f>'[41]15th'!D16</f>
        <v>4</v>
      </c>
      <c r="K116" s="29">
        <f>'[41]15th'!G16+'[41]15th'!$H$16</f>
        <v>4</v>
      </c>
      <c r="L116" s="421" t="str">
        <f>'[41]15th'!M16</f>
        <v>G</v>
      </c>
      <c r="M116" s="422"/>
      <c r="N116" s="112">
        <f>'[41]15th'!E16</f>
        <v>0</v>
      </c>
      <c r="O116" s="34">
        <f>'[41]15th'!H16</f>
        <v>0</v>
      </c>
      <c r="P116" s="252">
        <f>'[41]15th'!F16</f>
        <v>0</v>
      </c>
      <c r="Q116" s="34">
        <f>'[41]15th'!I16</f>
        <v>0</v>
      </c>
      <c r="R116" s="421" t="str">
        <f>'[41]15th'!N16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'[41]15th'!D17</f>
        <v>0</v>
      </c>
      <c r="I117" s="27">
        <f>'[41]15th'!G17</f>
        <v>0</v>
      </c>
      <c r="J117" s="28">
        <f>'[41]15th'!D17</f>
        <v>0</v>
      </c>
      <c r="K117" s="27">
        <f>'[41]15th'!G17+'[41]15th'!$H$17</f>
        <v>0</v>
      </c>
      <c r="L117" s="421"/>
      <c r="M117" s="422"/>
      <c r="N117" s="112">
        <f>'[41]15th'!E17</f>
        <v>0</v>
      </c>
      <c r="O117" s="33">
        <f>'[41]15th'!H17</f>
        <v>0</v>
      </c>
      <c r="P117" s="252">
        <f>'[41]15th'!F17</f>
        <v>0</v>
      </c>
      <c r="Q117" s="34">
        <f>'[41]15th'!I17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'[41]15th'!D18</f>
        <v>1</v>
      </c>
      <c r="I118" s="29">
        <f>'[41]15th'!G18</f>
        <v>1</v>
      </c>
      <c r="J118" s="28">
        <f>'[41]15th'!D18</f>
        <v>1</v>
      </c>
      <c r="K118" s="29">
        <f>'[41]15th'!G18+'[41]15th'!$H$18</f>
        <v>1</v>
      </c>
      <c r="L118" s="421"/>
      <c r="M118" s="422"/>
      <c r="N118" s="112">
        <f>'[41]15th'!E18</f>
        <v>0</v>
      </c>
      <c r="O118" s="34">
        <f>'[41]15th'!H18</f>
        <v>0</v>
      </c>
      <c r="P118" s="252">
        <f>'[41]15th'!F18</f>
        <v>0</v>
      </c>
      <c r="Q118" s="34">
        <f>'[41]15th'!I18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'[41]15th'!D19</f>
        <v>0</v>
      </c>
      <c r="I119" s="29">
        <f>'[41]15th'!G19</f>
        <v>0</v>
      </c>
      <c r="J119" s="28">
        <f>'[41]15th'!D19</f>
        <v>0</v>
      </c>
      <c r="K119" s="29">
        <f>'[41]15th'!G19+'[41]15th'!$H$19</f>
        <v>0</v>
      </c>
      <c r="L119" s="421"/>
      <c r="M119" s="422"/>
      <c r="N119" s="112">
        <f>'[41]15th'!E19</f>
        <v>0</v>
      </c>
      <c r="O119" s="34">
        <f>'[41]15th'!H19</f>
        <v>0</v>
      </c>
      <c r="P119" s="252">
        <f>'[41]15th'!F19</f>
        <v>0</v>
      </c>
      <c r="Q119" s="34">
        <f>'[41]15th'!I19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'[41]15th'!D20</f>
        <v>10</v>
      </c>
      <c r="I120" s="29">
        <f>'[41]15th'!G20</f>
        <v>10</v>
      </c>
      <c r="J120" s="28">
        <f>'[41]15th'!D20+'[41]15th'!$E$20</f>
        <v>11</v>
      </c>
      <c r="K120" s="29">
        <f>'[41]15th'!G20+'[41]15th'!$H$20</f>
        <v>11</v>
      </c>
      <c r="L120" s="421" t="str">
        <f>'[41]15th'!M20</f>
        <v>G</v>
      </c>
      <c r="M120" s="422"/>
      <c r="N120" s="112">
        <f>'[41]15th'!E20</f>
        <v>1</v>
      </c>
      <c r="O120" s="34">
        <f>'[41]15th'!H20</f>
        <v>1</v>
      </c>
      <c r="P120" s="252">
        <f>'[41]15th'!F20</f>
        <v>0</v>
      </c>
      <c r="Q120" s="34">
        <f>'[41]15th'!I20</f>
        <v>0</v>
      </c>
      <c r="R120" s="421" t="str">
        <f>'[41]15th'!N20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'[41]15th'!D21</f>
        <v>1</v>
      </c>
      <c r="I121" s="27">
        <f>'[41]15th'!G21</f>
        <v>1</v>
      </c>
      <c r="J121" s="28">
        <f>'[41]15th'!D21</f>
        <v>1</v>
      </c>
      <c r="K121" s="27">
        <f>'[41]15th'!G21+'[41]15th'!$H$21</f>
        <v>1</v>
      </c>
      <c r="L121" s="421"/>
      <c r="M121" s="422"/>
      <c r="N121" s="112">
        <f>'[41]15th'!E21</f>
        <v>0</v>
      </c>
      <c r="O121" s="33">
        <f>'[41]15th'!H21</f>
        <v>0</v>
      </c>
      <c r="P121" s="252">
        <f>'[41]15th'!F21</f>
        <v>0</v>
      </c>
      <c r="Q121" s="34">
        <f>'[41]15th'!I21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'[41]15th'!D22</f>
        <v>2</v>
      </c>
      <c r="I122" s="29">
        <f>'[41]15th'!G22</f>
        <v>2</v>
      </c>
      <c r="J122" s="28">
        <f>'[41]15th'!D22</f>
        <v>2</v>
      </c>
      <c r="K122" s="29">
        <f>'[41]15th'!G22+'[41]15th'!$H$22</f>
        <v>2</v>
      </c>
      <c r="L122" s="421"/>
      <c r="M122" s="422"/>
      <c r="N122" s="112">
        <f>'[41]15th'!E22</f>
        <v>0</v>
      </c>
      <c r="O122" s="34">
        <f>'[41]15th'!H22</f>
        <v>0</v>
      </c>
      <c r="P122" s="252">
        <f>'[41]15th'!F22</f>
        <v>0</v>
      </c>
      <c r="Q122" s="34">
        <f>'[41]15th'!I22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'[41]15th'!D24</f>
        <v>9</v>
      </c>
      <c r="I123" s="29">
        <f>'[41]15th'!G24</f>
        <v>9</v>
      </c>
      <c r="J123" s="28">
        <f>'[41]15th'!D24</f>
        <v>9</v>
      </c>
      <c r="K123" s="29">
        <f>'[41]15th'!G24+'[41]15th'!$H$24</f>
        <v>9</v>
      </c>
      <c r="L123" s="421" t="str">
        <f>'[41]15th'!M24</f>
        <v>G</v>
      </c>
      <c r="M123" s="422"/>
      <c r="N123" s="112">
        <f>'[41]15th'!E24</f>
        <v>0</v>
      </c>
      <c r="O123" s="34">
        <f>'[41]15th'!H24</f>
        <v>0</v>
      </c>
      <c r="P123" s="252">
        <f>'[41]15th'!F24</f>
        <v>0</v>
      </c>
      <c r="Q123" s="34">
        <f>'[41]15th'!I24</f>
        <v>0</v>
      </c>
      <c r="R123" s="421" t="str">
        <f>'[41]15th'!N24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'[41]15th'!D25</f>
        <v>1</v>
      </c>
      <c r="I124" s="27">
        <f>'[41]15th'!G25</f>
        <v>1</v>
      </c>
      <c r="J124" s="28">
        <f>'[41]15th'!D25</f>
        <v>1</v>
      </c>
      <c r="K124" s="27">
        <f>'[41]15th'!G25+'[41]15th'!$H$25</f>
        <v>1</v>
      </c>
      <c r="L124" s="421"/>
      <c r="M124" s="422"/>
      <c r="N124" s="112">
        <f>'[41]15th'!E25</f>
        <v>0</v>
      </c>
      <c r="O124" s="33">
        <f>'[41]15th'!H25</f>
        <v>0</v>
      </c>
      <c r="P124" s="252">
        <f>'[41]15th'!F25</f>
        <v>0</v>
      </c>
      <c r="Q124" s="34">
        <f>'[41]15th'!I25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'[41]15th'!D26</f>
        <v>1</v>
      </c>
      <c r="I125" s="29">
        <f>'[41]15th'!G26</f>
        <v>1</v>
      </c>
      <c r="J125" s="28">
        <f>'[41]15th'!D26</f>
        <v>1</v>
      </c>
      <c r="K125" s="29">
        <f>'[41]15th'!G26+'[41]15th'!$H$26</f>
        <v>1</v>
      </c>
      <c r="L125" s="421"/>
      <c r="M125" s="422"/>
      <c r="N125" s="112">
        <f>'[41]15th'!E26</f>
        <v>0</v>
      </c>
      <c r="O125" s="34">
        <f>'[41]15th'!H26</f>
        <v>0</v>
      </c>
      <c r="P125" s="252">
        <f>'[41]15th'!F26</f>
        <v>0</v>
      </c>
      <c r="Q125" s="34">
        <f>'[41]15th'!I26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'[41]15th'!D27</f>
        <v>2</v>
      </c>
      <c r="I126" s="31">
        <f>'[41]15th'!G27</f>
        <v>2</v>
      </c>
      <c r="J126" s="32">
        <f>'[41]15th'!D27</f>
        <v>2</v>
      </c>
      <c r="K126" s="31">
        <f>'[41]15th'!G27+'[41]15th'!$H$27</f>
        <v>2</v>
      </c>
      <c r="L126" s="576"/>
      <c r="M126" s="577"/>
      <c r="N126" s="113">
        <f>'[41]15th'!E27</f>
        <v>0</v>
      </c>
      <c r="O126" s="35">
        <f>'[41]15th'!H27</f>
        <v>0</v>
      </c>
      <c r="P126" s="253">
        <f>'[41]15th'!F27</f>
        <v>0</v>
      </c>
      <c r="Q126" s="35">
        <f>'[41]15th'!I27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927" priority="659" stopIfTrue="1" operator="containsText" text="G">
      <formula>NOT(ISERROR(SEARCH("G",L27)))</formula>
    </cfRule>
    <cfRule type="containsText" dxfId="9926" priority="660" stopIfTrue="1" operator="containsText" text="A">
      <formula>NOT(ISERROR(SEARCH("A",L27)))</formula>
    </cfRule>
    <cfRule type="containsText" dxfId="9925" priority="661" stopIfTrue="1" operator="containsText" text="R">
      <formula>NOT(ISERROR(SEARCH("R",L27)))</formula>
    </cfRule>
  </conditionalFormatting>
  <conditionalFormatting sqref="R112 R116 R120 R123 L112 L116 L120 L123">
    <cfRule type="containsText" dxfId="9924" priority="658" stopIfTrue="1" operator="containsText" text="No Service">
      <formula>NOT(ISERROR(SEARCH("No Service",L112)))</formula>
    </cfRule>
  </conditionalFormatting>
  <conditionalFormatting sqref="W103 U103:U106 W90 U90:U98">
    <cfRule type="containsText" dxfId="9923" priority="653" stopIfTrue="1" operator="containsText" text="On Call">
      <formula>NOT(ISERROR(SEARCH("On Call",U90)))</formula>
    </cfRule>
    <cfRule type="containsText" dxfId="9922" priority="654" stopIfTrue="1" operator="containsText" text="No Service">
      <formula>NOT(ISERROR(SEARCH("No Service",U90)))</formula>
    </cfRule>
    <cfRule type="containsText" dxfId="9921" priority="655" stopIfTrue="1" operator="containsText" text="G">
      <formula>NOT(ISERROR(SEARCH("G",U90)))</formula>
    </cfRule>
    <cfRule type="containsText" dxfId="9920" priority="656" stopIfTrue="1" operator="containsText" text="A">
      <formula>NOT(ISERROR(SEARCH("A",U90)))</formula>
    </cfRule>
    <cfRule type="containsText" dxfId="9919" priority="657" stopIfTrue="1" operator="containsText" text="R">
      <formula>NOT(ISERROR(SEARCH("R",U90)))</formula>
    </cfRule>
  </conditionalFormatting>
  <conditionalFormatting sqref="J27">
    <cfRule type="cellIs" dxfId="9918" priority="652" operator="greaterThan">
      <formula>$I$27</formula>
    </cfRule>
  </conditionalFormatting>
  <conditionalFormatting sqref="J28">
    <cfRule type="cellIs" dxfId="9917" priority="651" operator="greaterThan">
      <formula>$I$28</formula>
    </cfRule>
  </conditionalFormatting>
  <conditionalFormatting sqref="J29">
    <cfRule type="cellIs" dxfId="9916" priority="650" operator="greaterThan">
      <formula>$I$29</formula>
    </cfRule>
  </conditionalFormatting>
  <conditionalFormatting sqref="J42">
    <cfRule type="cellIs" dxfId="9915" priority="649" operator="greaterThan">
      <formula>$I$42</formula>
    </cfRule>
  </conditionalFormatting>
  <conditionalFormatting sqref="J43">
    <cfRule type="cellIs" dxfId="9914" priority="648" operator="greaterThan">
      <formula>$I$43</formula>
    </cfRule>
  </conditionalFormatting>
  <conditionalFormatting sqref="J44">
    <cfRule type="cellIs" dxfId="9913" priority="647" operator="greaterThan">
      <formula>$I$44</formula>
    </cfRule>
  </conditionalFormatting>
  <conditionalFormatting sqref="J30">
    <cfRule type="cellIs" dxfId="9912" priority="646" operator="greaterThan">
      <formula>$I$30</formula>
    </cfRule>
  </conditionalFormatting>
  <conditionalFormatting sqref="J31">
    <cfRule type="cellIs" dxfId="9911" priority="645" operator="greaterThan">
      <formula>$I$31</formula>
    </cfRule>
  </conditionalFormatting>
  <conditionalFormatting sqref="J33">
    <cfRule type="cellIs" dxfId="9910" priority="644" operator="greaterThan">
      <formula>$I$33</formula>
    </cfRule>
  </conditionalFormatting>
  <conditionalFormatting sqref="J34">
    <cfRule type="cellIs" dxfId="9909" priority="643" operator="greaterThan">
      <formula>$I$34</formula>
    </cfRule>
  </conditionalFormatting>
  <conditionalFormatting sqref="J36">
    <cfRule type="cellIs" dxfId="9908" priority="642" operator="greaterThan">
      <formula>$I$36</formula>
    </cfRule>
  </conditionalFormatting>
  <conditionalFormatting sqref="J37">
    <cfRule type="cellIs" dxfId="9907" priority="641" operator="greaterThan">
      <formula>$I$37</formula>
    </cfRule>
  </conditionalFormatting>
  <conditionalFormatting sqref="J47">
    <cfRule type="cellIs" dxfId="9906" priority="640" operator="greaterThan">
      <formula>$I$47</formula>
    </cfRule>
  </conditionalFormatting>
  <conditionalFormatting sqref="J45">
    <cfRule type="cellIs" dxfId="9905" priority="639" operator="greaterThan">
      <formula>$I$45</formula>
    </cfRule>
  </conditionalFormatting>
  <conditionalFormatting sqref="J46">
    <cfRule type="cellIs" dxfId="9904" priority="638" operator="greaterThan">
      <formula>$I$46</formula>
    </cfRule>
  </conditionalFormatting>
  <conditionalFormatting sqref="J50">
    <cfRule type="cellIs" dxfId="9903" priority="637" operator="greaterThan">
      <formula>$I$50</formula>
    </cfRule>
  </conditionalFormatting>
  <conditionalFormatting sqref="J51">
    <cfRule type="cellIs" dxfId="9902" priority="636" operator="greaterThan">
      <formula>$I$51</formula>
    </cfRule>
  </conditionalFormatting>
  <conditionalFormatting sqref="J48">
    <cfRule type="cellIs" dxfId="9901" priority="635" operator="greaterThan">
      <formula>$I$48</formula>
    </cfRule>
  </conditionalFormatting>
  <conditionalFormatting sqref="J49">
    <cfRule type="cellIs" dxfId="9900" priority="634" operator="greaterThan">
      <formula>$I$49</formula>
    </cfRule>
  </conditionalFormatting>
  <conditionalFormatting sqref="J52">
    <cfRule type="cellIs" dxfId="9899" priority="633" operator="greaterThan">
      <formula>I52</formula>
    </cfRule>
  </conditionalFormatting>
  <conditionalFormatting sqref="J58">
    <cfRule type="cellIs" dxfId="9898" priority="632" operator="greaterThan">
      <formula>$I$58</formula>
    </cfRule>
  </conditionalFormatting>
  <conditionalFormatting sqref="J59">
    <cfRule type="cellIs" dxfId="9897" priority="631" operator="greaterThan">
      <formula>$I$59</formula>
    </cfRule>
  </conditionalFormatting>
  <conditionalFormatting sqref="J64">
    <cfRule type="cellIs" dxfId="9896" priority="630" operator="greaterThan">
      <formula>$I$64</formula>
    </cfRule>
  </conditionalFormatting>
  <conditionalFormatting sqref="J62">
    <cfRule type="cellIs" dxfId="9895" priority="629" operator="greaterThan">
      <formula>$I$62</formula>
    </cfRule>
  </conditionalFormatting>
  <conditionalFormatting sqref="J65">
    <cfRule type="cellIs" dxfId="9894" priority="628" operator="greaterThan">
      <formula>$I$65</formula>
    </cfRule>
  </conditionalFormatting>
  <conditionalFormatting sqref="J60">
    <cfRule type="cellIs" dxfId="9893" priority="627" operator="greaterThan">
      <formula>$I$60</formula>
    </cfRule>
  </conditionalFormatting>
  <conditionalFormatting sqref="J66">
    <cfRule type="cellIs" dxfId="9892" priority="626" operator="greaterThan">
      <formula>$I$66</formula>
    </cfRule>
  </conditionalFormatting>
  <conditionalFormatting sqref="J72">
    <cfRule type="cellIs" dxfId="9891" priority="625" operator="greaterThan">
      <formula>$I$72</formula>
    </cfRule>
  </conditionalFormatting>
  <conditionalFormatting sqref="J74">
    <cfRule type="cellIs" dxfId="9890" priority="624" operator="greaterThan">
      <formula>$I$74</formula>
    </cfRule>
  </conditionalFormatting>
  <conditionalFormatting sqref="J73">
    <cfRule type="cellIs" dxfId="9889" priority="623" operator="greaterThan">
      <formula>$I$73</formula>
    </cfRule>
  </conditionalFormatting>
  <conditionalFormatting sqref="J75">
    <cfRule type="cellIs" dxfId="9888" priority="622" operator="greaterThan">
      <formula>$I$75</formula>
    </cfRule>
  </conditionalFormatting>
  <conditionalFormatting sqref="J76">
    <cfRule type="cellIs" dxfId="9887" priority="621" operator="greaterThan">
      <formula>$I$76</formula>
    </cfRule>
  </conditionalFormatting>
  <conditionalFormatting sqref="J61">
    <cfRule type="cellIs" dxfId="9886" priority="620" operator="greaterThan">
      <formula>$I$61</formula>
    </cfRule>
  </conditionalFormatting>
  <conditionalFormatting sqref="J77">
    <cfRule type="cellIs" dxfId="9885" priority="619" operator="greaterThan">
      <formula>$I$77</formula>
    </cfRule>
  </conditionalFormatting>
  <conditionalFormatting sqref="J78">
    <cfRule type="cellIs" dxfId="9884" priority="618" operator="greaterThan">
      <formula>$I$78</formula>
    </cfRule>
  </conditionalFormatting>
  <conditionalFormatting sqref="J79">
    <cfRule type="cellIs" dxfId="9883" priority="617" operator="greaterThan">
      <formula>$I$79</formula>
    </cfRule>
  </conditionalFormatting>
  <conditionalFormatting sqref="J80">
    <cfRule type="cellIs" dxfId="9882" priority="616" operator="greaterThan">
      <formula>$I$80</formula>
    </cfRule>
  </conditionalFormatting>
  <conditionalFormatting sqref="J81">
    <cfRule type="cellIs" dxfId="9881" priority="615" operator="greaterThan">
      <formula>I81</formula>
    </cfRule>
  </conditionalFormatting>
  <conditionalFormatting sqref="L27">
    <cfRule type="cellIs" dxfId="9880" priority="614" operator="greaterThan">
      <formula>$K$27</formula>
    </cfRule>
  </conditionalFormatting>
  <conditionalFormatting sqref="L28">
    <cfRule type="cellIs" dxfId="9879" priority="613" operator="greaterThan">
      <formula>$K$28</formula>
    </cfRule>
  </conditionalFormatting>
  <conditionalFormatting sqref="L29">
    <cfRule type="cellIs" dxfId="9878" priority="612" operator="greaterThan">
      <formula>$K$29</formula>
    </cfRule>
  </conditionalFormatting>
  <conditionalFormatting sqref="L42">
    <cfRule type="cellIs" dxfId="9877" priority="611" operator="greaterThan">
      <formula>$K$42</formula>
    </cfRule>
  </conditionalFormatting>
  <conditionalFormatting sqref="L43">
    <cfRule type="cellIs" dxfId="9876" priority="610" operator="greaterThan">
      <formula>$K$43</formula>
    </cfRule>
  </conditionalFormatting>
  <conditionalFormatting sqref="L44">
    <cfRule type="cellIs" dxfId="9875" priority="609" operator="greaterThan">
      <formula>$K$44</formula>
    </cfRule>
  </conditionalFormatting>
  <conditionalFormatting sqref="L30">
    <cfRule type="cellIs" dxfId="9874" priority="608" operator="greaterThan">
      <formula>$K$30</formula>
    </cfRule>
  </conditionalFormatting>
  <conditionalFormatting sqref="L31">
    <cfRule type="cellIs" dxfId="9873" priority="607" operator="greaterThan">
      <formula>$K$31</formula>
    </cfRule>
  </conditionalFormatting>
  <conditionalFormatting sqref="Z27">
    <cfRule type="cellIs" dxfId="9872" priority="606" operator="greaterThan">
      <formula>$Y$27</formula>
    </cfRule>
  </conditionalFormatting>
  <conditionalFormatting sqref="Z28">
    <cfRule type="cellIs" dxfId="9871" priority="605" operator="greaterThan">
      <formula>$Y$28</formula>
    </cfRule>
  </conditionalFormatting>
  <conditionalFormatting sqref="Z29">
    <cfRule type="cellIs" dxfId="9870" priority="604" operator="greaterThan">
      <formula>$Y$29</formula>
    </cfRule>
  </conditionalFormatting>
  <conditionalFormatting sqref="Z42">
    <cfRule type="cellIs" dxfId="9869" priority="603" operator="greaterThan">
      <formula>$Y$42</formula>
    </cfRule>
  </conditionalFormatting>
  <conditionalFormatting sqref="Z43">
    <cfRule type="cellIs" dxfId="9868" priority="602" operator="greaterThan">
      <formula>$Y$43</formula>
    </cfRule>
  </conditionalFormatting>
  <conditionalFormatting sqref="Z44">
    <cfRule type="cellIs" dxfId="9867" priority="601" operator="greaterThan">
      <formula>$Y$44</formula>
    </cfRule>
  </conditionalFormatting>
  <conditionalFormatting sqref="Z30">
    <cfRule type="cellIs" dxfId="9866" priority="600" operator="greaterThan">
      <formula>$Y$30</formula>
    </cfRule>
  </conditionalFormatting>
  <conditionalFormatting sqref="Z31">
    <cfRule type="cellIs" dxfId="9865" priority="599" operator="greaterThan">
      <formula>$Y$31</formula>
    </cfRule>
  </conditionalFormatting>
  <conditionalFormatting sqref="AB27">
    <cfRule type="cellIs" dxfId="9864" priority="598" operator="greaterThan">
      <formula>$AA$27</formula>
    </cfRule>
  </conditionalFormatting>
  <conditionalFormatting sqref="AB28">
    <cfRule type="cellIs" dxfId="9863" priority="597" operator="greaterThan">
      <formula>$AA$28</formula>
    </cfRule>
  </conditionalFormatting>
  <conditionalFormatting sqref="AB29">
    <cfRule type="cellIs" dxfId="9862" priority="596" operator="greaterThan">
      <formula>$AA$29</formula>
    </cfRule>
  </conditionalFormatting>
  <conditionalFormatting sqref="AB42">
    <cfRule type="cellIs" dxfId="9861" priority="595" operator="greaterThan">
      <formula>$AA$42</formula>
    </cfRule>
  </conditionalFormatting>
  <conditionalFormatting sqref="AB43">
    <cfRule type="cellIs" dxfId="9860" priority="594" operator="greaterThan">
      <formula>$AA$43</formula>
    </cfRule>
  </conditionalFormatting>
  <conditionalFormatting sqref="AB44">
    <cfRule type="cellIs" dxfId="9859" priority="593" operator="greaterThan">
      <formula>$AA$44</formula>
    </cfRule>
  </conditionalFormatting>
  <conditionalFormatting sqref="AB30">
    <cfRule type="cellIs" dxfId="9858" priority="592" operator="greaterThan">
      <formula>$AA$30</formula>
    </cfRule>
  </conditionalFormatting>
  <conditionalFormatting sqref="AB31">
    <cfRule type="cellIs" dxfId="9857" priority="591" operator="greaterThan">
      <formula>$AA$31</formula>
    </cfRule>
  </conditionalFormatting>
  <conditionalFormatting sqref="L33">
    <cfRule type="cellIs" dxfId="9856" priority="590" operator="greaterThan">
      <formula>$K$33</formula>
    </cfRule>
  </conditionalFormatting>
  <conditionalFormatting sqref="L34">
    <cfRule type="cellIs" dxfId="9855" priority="589" operator="greaterThan">
      <formula>$K$34</formula>
    </cfRule>
  </conditionalFormatting>
  <conditionalFormatting sqref="L36">
    <cfRule type="cellIs" dxfId="9854" priority="588" operator="greaterThan">
      <formula>$K$36</formula>
    </cfRule>
  </conditionalFormatting>
  <conditionalFormatting sqref="L37">
    <cfRule type="cellIs" dxfId="9853" priority="587" operator="greaterThan">
      <formula>$K$37</formula>
    </cfRule>
  </conditionalFormatting>
  <conditionalFormatting sqref="L47">
    <cfRule type="cellIs" dxfId="9852" priority="586" operator="greaterThan">
      <formula>$K$47</formula>
    </cfRule>
  </conditionalFormatting>
  <conditionalFormatting sqref="L45">
    <cfRule type="cellIs" dxfId="9851" priority="585" operator="greaterThan">
      <formula>$K$45</formula>
    </cfRule>
  </conditionalFormatting>
  <conditionalFormatting sqref="L46">
    <cfRule type="cellIs" dxfId="9850" priority="584" operator="greaterThan">
      <formula>$K$46</formula>
    </cfRule>
  </conditionalFormatting>
  <conditionalFormatting sqref="L50">
    <cfRule type="cellIs" dxfId="9849" priority="583" operator="greaterThan">
      <formula>$K$50</formula>
    </cfRule>
  </conditionalFormatting>
  <conditionalFormatting sqref="L51">
    <cfRule type="cellIs" dxfId="9848" priority="582" operator="greaterThan">
      <formula>$K$51</formula>
    </cfRule>
  </conditionalFormatting>
  <conditionalFormatting sqref="L48">
    <cfRule type="cellIs" dxfId="9847" priority="581" operator="greaterThan">
      <formula>$K$48</formula>
    </cfRule>
  </conditionalFormatting>
  <conditionalFormatting sqref="L49">
    <cfRule type="cellIs" dxfId="9846" priority="580" operator="greaterThan">
      <formula>$K$49</formula>
    </cfRule>
  </conditionalFormatting>
  <conditionalFormatting sqref="L52">
    <cfRule type="cellIs" dxfId="9845" priority="579" operator="greaterThan">
      <formula>$K$52</formula>
    </cfRule>
  </conditionalFormatting>
  <conditionalFormatting sqref="Z33">
    <cfRule type="cellIs" dxfId="9844" priority="578" operator="greaterThan">
      <formula>$Y$33</formula>
    </cfRule>
  </conditionalFormatting>
  <conditionalFormatting sqref="Z34">
    <cfRule type="cellIs" dxfId="9843" priority="577" operator="greaterThan">
      <formula>$Y$34</formula>
    </cfRule>
  </conditionalFormatting>
  <conditionalFormatting sqref="Z36">
    <cfRule type="cellIs" dxfId="9842" priority="576" operator="greaterThan">
      <formula>$Y$36</formula>
    </cfRule>
  </conditionalFormatting>
  <conditionalFormatting sqref="Z37">
    <cfRule type="cellIs" dxfId="9841" priority="575" operator="greaterThan">
      <formula>$Y$37</formula>
    </cfRule>
  </conditionalFormatting>
  <conditionalFormatting sqref="Z47">
    <cfRule type="cellIs" dxfId="9840" priority="574" operator="greaterThan">
      <formula>$Y$47</formula>
    </cfRule>
  </conditionalFormatting>
  <conditionalFormatting sqref="Z45">
    <cfRule type="cellIs" dxfId="9839" priority="573" operator="greaterThan">
      <formula>$Y$45</formula>
    </cfRule>
  </conditionalFormatting>
  <conditionalFormatting sqref="Z46">
    <cfRule type="cellIs" dxfId="9838" priority="572" operator="greaterThan">
      <formula>$Y$46</formula>
    </cfRule>
  </conditionalFormatting>
  <conditionalFormatting sqref="Z50">
    <cfRule type="cellIs" dxfId="9837" priority="571" operator="greaterThan">
      <formula>$Y$50</formula>
    </cfRule>
  </conditionalFormatting>
  <conditionalFormatting sqref="Z51">
    <cfRule type="cellIs" dxfId="9836" priority="570" operator="greaterThan">
      <formula>$Y$51</formula>
    </cfRule>
  </conditionalFormatting>
  <conditionalFormatting sqref="Z48">
    <cfRule type="cellIs" dxfId="9835" priority="569" operator="greaterThan">
      <formula>$Y$48</formula>
    </cfRule>
  </conditionalFormatting>
  <conditionalFormatting sqref="Z49">
    <cfRule type="cellIs" dxfId="9834" priority="568" operator="greaterThan">
      <formula>$Y$49</formula>
    </cfRule>
  </conditionalFormatting>
  <conditionalFormatting sqref="Z52">
    <cfRule type="cellIs" dxfId="9833" priority="567" operator="greaterThan">
      <formula>$Y$52</formula>
    </cfRule>
  </conditionalFormatting>
  <conditionalFormatting sqref="AB33">
    <cfRule type="cellIs" dxfId="9832" priority="566" operator="greaterThan">
      <formula>$AA$33</formula>
    </cfRule>
  </conditionalFormatting>
  <conditionalFormatting sqref="AB34">
    <cfRule type="cellIs" dxfId="9831" priority="565" operator="greaterThan">
      <formula>$AA$34</formula>
    </cfRule>
  </conditionalFormatting>
  <conditionalFormatting sqref="AB36">
    <cfRule type="cellIs" dxfId="9830" priority="564" operator="greaterThan">
      <formula>$AA$36</formula>
    </cfRule>
  </conditionalFormatting>
  <conditionalFormatting sqref="AB37">
    <cfRule type="cellIs" dxfId="9829" priority="563" operator="greaterThan">
      <formula>$AA$37</formula>
    </cfRule>
  </conditionalFormatting>
  <conditionalFormatting sqref="AB47">
    <cfRule type="cellIs" dxfId="9828" priority="562" operator="greaterThan">
      <formula>$AA$47</formula>
    </cfRule>
  </conditionalFormatting>
  <conditionalFormatting sqref="AB45">
    <cfRule type="cellIs" dxfId="9827" priority="561" operator="greaterThan">
      <formula>$AA$45</formula>
    </cfRule>
  </conditionalFormatting>
  <conditionalFormatting sqref="AB46">
    <cfRule type="cellIs" dxfId="9826" priority="560" operator="greaterThan">
      <formula>$AA$46</formula>
    </cfRule>
  </conditionalFormatting>
  <conditionalFormatting sqref="AB50">
    <cfRule type="cellIs" dxfId="9825" priority="559" operator="greaterThan">
      <formula>$AA$50</formula>
    </cfRule>
  </conditionalFormatting>
  <conditionalFormatting sqref="AB51">
    <cfRule type="cellIs" dxfId="9824" priority="558" operator="greaterThan">
      <formula>$AA$51</formula>
    </cfRule>
  </conditionalFormatting>
  <conditionalFormatting sqref="AB48">
    <cfRule type="cellIs" dxfId="9823" priority="557" operator="greaterThan">
      <formula>$AA$48</formula>
    </cfRule>
  </conditionalFormatting>
  <conditionalFormatting sqref="AB49">
    <cfRule type="cellIs" dxfId="9822" priority="556" operator="greaterThan">
      <formula>$AA$49</formula>
    </cfRule>
  </conditionalFormatting>
  <conditionalFormatting sqref="AB52">
    <cfRule type="cellIs" dxfId="9821" priority="555" operator="greaterThan">
      <formula>$AA$52</formula>
    </cfRule>
  </conditionalFormatting>
  <conditionalFormatting sqref="L58">
    <cfRule type="cellIs" dxfId="9820" priority="554" operator="greaterThan">
      <formula>$K$58</formula>
    </cfRule>
  </conditionalFormatting>
  <conditionalFormatting sqref="L59">
    <cfRule type="cellIs" dxfId="9819" priority="553" operator="greaterThan">
      <formula>$K$59</formula>
    </cfRule>
  </conditionalFormatting>
  <conditionalFormatting sqref="L64">
    <cfRule type="cellIs" dxfId="9818" priority="552" operator="greaterThan">
      <formula>$K$64</formula>
    </cfRule>
  </conditionalFormatting>
  <conditionalFormatting sqref="L62">
    <cfRule type="cellIs" dxfId="9817" priority="551" operator="greaterThan">
      <formula>$K$62</formula>
    </cfRule>
  </conditionalFormatting>
  <conditionalFormatting sqref="L65">
    <cfRule type="cellIs" dxfId="9816" priority="550" operator="greaterThan">
      <formula>$K$65</formula>
    </cfRule>
  </conditionalFormatting>
  <conditionalFormatting sqref="L60">
    <cfRule type="cellIs" dxfId="9815" priority="549" operator="greaterThan">
      <formula>$K$60</formula>
    </cfRule>
  </conditionalFormatting>
  <conditionalFormatting sqref="L66">
    <cfRule type="cellIs" dxfId="9814" priority="548" operator="greaterThan">
      <formula>$K$66</formula>
    </cfRule>
  </conditionalFormatting>
  <conditionalFormatting sqref="Z58">
    <cfRule type="cellIs" dxfId="9813" priority="547" operator="greaterThan">
      <formula>$Y$58</formula>
    </cfRule>
  </conditionalFormatting>
  <conditionalFormatting sqref="Z59">
    <cfRule type="cellIs" dxfId="9812" priority="546" operator="greaterThan">
      <formula>$Y$59</formula>
    </cfRule>
  </conditionalFormatting>
  <conditionalFormatting sqref="Z64">
    <cfRule type="cellIs" dxfId="9811" priority="545" operator="greaterThan">
      <formula>$Y$64</formula>
    </cfRule>
  </conditionalFormatting>
  <conditionalFormatting sqref="Z62">
    <cfRule type="cellIs" dxfId="9810" priority="544" operator="greaterThan">
      <formula>$Y$62</formula>
    </cfRule>
  </conditionalFormatting>
  <conditionalFormatting sqref="Z65">
    <cfRule type="cellIs" dxfId="9809" priority="543" operator="greaterThan">
      <formula>$Y$65</formula>
    </cfRule>
  </conditionalFormatting>
  <conditionalFormatting sqref="Z60">
    <cfRule type="cellIs" dxfId="9808" priority="542" operator="greaterThan">
      <formula>$Y$60</formula>
    </cfRule>
  </conditionalFormatting>
  <conditionalFormatting sqref="Z66">
    <cfRule type="cellIs" dxfId="9807" priority="541" operator="greaterThan">
      <formula>$Y$66</formula>
    </cfRule>
  </conditionalFormatting>
  <conditionalFormatting sqref="AB58">
    <cfRule type="cellIs" dxfId="9806" priority="540" operator="greaterThan">
      <formula>$AA$58</formula>
    </cfRule>
  </conditionalFormatting>
  <conditionalFormatting sqref="AB59">
    <cfRule type="cellIs" dxfId="9805" priority="539" operator="greaterThan">
      <formula>$AA$59</formula>
    </cfRule>
  </conditionalFormatting>
  <conditionalFormatting sqref="AB64">
    <cfRule type="cellIs" dxfId="9804" priority="538" operator="greaterThan">
      <formula>$AA$64</formula>
    </cfRule>
  </conditionalFormatting>
  <conditionalFormatting sqref="AB62">
    <cfRule type="cellIs" dxfId="9803" priority="537" operator="greaterThan">
      <formula>$AA$62</formula>
    </cfRule>
  </conditionalFormatting>
  <conditionalFormatting sqref="AB65">
    <cfRule type="cellIs" dxfId="9802" priority="536" operator="greaterThan">
      <formula>$AA$65</formula>
    </cfRule>
  </conditionalFormatting>
  <conditionalFormatting sqref="AB60">
    <cfRule type="cellIs" dxfId="9801" priority="535" operator="greaterThan">
      <formula>$AA$60</formula>
    </cfRule>
  </conditionalFormatting>
  <conditionalFormatting sqref="AB66">
    <cfRule type="cellIs" dxfId="9800" priority="534" operator="greaterThan">
      <formula>$AA$66</formula>
    </cfRule>
  </conditionalFormatting>
  <conditionalFormatting sqref="L72">
    <cfRule type="cellIs" dxfId="9799" priority="533" operator="greaterThan">
      <formula>$K$72</formula>
    </cfRule>
  </conditionalFormatting>
  <conditionalFormatting sqref="L74">
    <cfRule type="cellIs" dxfId="9798" priority="532" operator="greaterThan">
      <formula>$K$74</formula>
    </cfRule>
  </conditionalFormatting>
  <conditionalFormatting sqref="L73">
    <cfRule type="cellIs" dxfId="9797" priority="531" operator="greaterThan">
      <formula>$K$73</formula>
    </cfRule>
  </conditionalFormatting>
  <conditionalFormatting sqref="L75">
    <cfRule type="cellIs" dxfId="9796" priority="530" operator="greaterThan">
      <formula>$K$75</formula>
    </cfRule>
  </conditionalFormatting>
  <conditionalFormatting sqref="L76">
    <cfRule type="cellIs" dxfId="9795" priority="529" operator="greaterThan">
      <formula>$K$76</formula>
    </cfRule>
  </conditionalFormatting>
  <conditionalFormatting sqref="Z72">
    <cfRule type="cellIs" dxfId="9794" priority="528" operator="greaterThan">
      <formula>$Y$72</formula>
    </cfRule>
  </conditionalFormatting>
  <conditionalFormatting sqref="Z74">
    <cfRule type="cellIs" dxfId="9793" priority="527" operator="greaterThan">
      <formula>$Y$74</formula>
    </cfRule>
  </conditionalFormatting>
  <conditionalFormatting sqref="Z73">
    <cfRule type="cellIs" dxfId="9792" priority="526" operator="greaterThan">
      <formula>$Y$73</formula>
    </cfRule>
  </conditionalFormatting>
  <conditionalFormatting sqref="Z75">
    <cfRule type="cellIs" dxfId="9791" priority="525" operator="greaterThan">
      <formula>$Y$75</formula>
    </cfRule>
  </conditionalFormatting>
  <conditionalFormatting sqref="Z76">
    <cfRule type="cellIs" dxfId="9790" priority="524" operator="greaterThan">
      <formula>$Y$76</formula>
    </cfRule>
  </conditionalFormatting>
  <conditionalFormatting sqref="AB72">
    <cfRule type="cellIs" dxfId="9789" priority="523" operator="greaterThan">
      <formula>$AA$72</formula>
    </cfRule>
  </conditionalFormatting>
  <conditionalFormatting sqref="AB74">
    <cfRule type="cellIs" dxfId="9788" priority="522" operator="greaterThan">
      <formula>$AA$74</formula>
    </cfRule>
  </conditionalFormatting>
  <conditionalFormatting sqref="AB73">
    <cfRule type="cellIs" dxfId="9787" priority="521" operator="greaterThan">
      <formula>$AA$73</formula>
    </cfRule>
  </conditionalFormatting>
  <conditionalFormatting sqref="AB75">
    <cfRule type="cellIs" dxfId="9786" priority="520" operator="greaterThan">
      <formula>$AA$75</formula>
    </cfRule>
  </conditionalFormatting>
  <conditionalFormatting sqref="AB76">
    <cfRule type="cellIs" dxfId="9785" priority="519" operator="greaterThan">
      <formula>$AA$76</formula>
    </cfRule>
  </conditionalFormatting>
  <conditionalFormatting sqref="L61">
    <cfRule type="cellIs" dxfId="9784" priority="518" operator="greaterThan">
      <formula>$K$61</formula>
    </cfRule>
  </conditionalFormatting>
  <conditionalFormatting sqref="Z61">
    <cfRule type="cellIs" dxfId="9783" priority="517" operator="greaterThan">
      <formula>$Y$61</formula>
    </cfRule>
  </conditionalFormatting>
  <conditionalFormatting sqref="AB61">
    <cfRule type="cellIs" dxfId="9782" priority="516" operator="greaterThan">
      <formula>$AA$61</formula>
    </cfRule>
  </conditionalFormatting>
  <conditionalFormatting sqref="L77">
    <cfRule type="cellIs" dxfId="9781" priority="515" operator="greaterThan">
      <formula>$K$77</formula>
    </cfRule>
  </conditionalFormatting>
  <conditionalFormatting sqref="L78">
    <cfRule type="cellIs" dxfId="9780" priority="514" operator="greaterThan">
      <formula>$K$78</formula>
    </cfRule>
  </conditionalFormatting>
  <conditionalFormatting sqref="L79">
    <cfRule type="cellIs" dxfId="9779" priority="513" operator="greaterThan">
      <formula>$K$79</formula>
    </cfRule>
  </conditionalFormatting>
  <conditionalFormatting sqref="L80">
    <cfRule type="cellIs" dxfId="9778" priority="512" operator="greaterThan">
      <formula>$K$80</formula>
    </cfRule>
  </conditionalFormatting>
  <conditionalFormatting sqref="L81">
    <cfRule type="cellIs" dxfId="9777" priority="511" operator="greaterThan">
      <formula>$K$81</formula>
    </cfRule>
  </conditionalFormatting>
  <conditionalFormatting sqref="Z77">
    <cfRule type="cellIs" dxfId="9776" priority="510" operator="greaterThan">
      <formula>$Y$77</formula>
    </cfRule>
  </conditionalFormatting>
  <conditionalFormatting sqref="Z78">
    <cfRule type="cellIs" dxfId="9775" priority="509" operator="greaterThan">
      <formula>$Y$78</formula>
    </cfRule>
  </conditionalFormatting>
  <conditionalFormatting sqref="Z79">
    <cfRule type="cellIs" dxfId="9774" priority="508" operator="greaterThan">
      <formula>$Y$79</formula>
    </cfRule>
  </conditionalFormatting>
  <conditionalFormatting sqref="Z80">
    <cfRule type="cellIs" dxfId="9773" priority="507" operator="greaterThan">
      <formula>$Y$80</formula>
    </cfRule>
  </conditionalFormatting>
  <conditionalFormatting sqref="Z81">
    <cfRule type="cellIs" dxfId="9772" priority="506" operator="greaterThan">
      <formula>$Y$81</formula>
    </cfRule>
  </conditionalFormatting>
  <conditionalFormatting sqref="AB77">
    <cfRule type="cellIs" dxfId="9771" priority="505" operator="greaterThan">
      <formula>$AA$77</formula>
    </cfRule>
  </conditionalFormatting>
  <conditionalFormatting sqref="AB78">
    <cfRule type="cellIs" dxfId="9770" priority="504" operator="greaterThan">
      <formula>$AA$78</formula>
    </cfRule>
  </conditionalFormatting>
  <conditionalFormatting sqref="AB79">
    <cfRule type="cellIs" dxfId="9769" priority="503" operator="greaterThan">
      <formula>$AA$79</formula>
    </cfRule>
  </conditionalFormatting>
  <conditionalFormatting sqref="AB80">
    <cfRule type="cellIs" dxfId="9768" priority="502" operator="greaterThan">
      <formula>$AA$80</formula>
    </cfRule>
  </conditionalFormatting>
  <conditionalFormatting sqref="AB81">
    <cfRule type="cellIs" dxfId="9767" priority="501" operator="greaterThan">
      <formula>$AA$81</formula>
    </cfRule>
  </conditionalFormatting>
  <conditionalFormatting sqref="J63">
    <cfRule type="cellIs" dxfId="9766" priority="500" operator="greaterThan">
      <formula>$I$63</formula>
    </cfRule>
  </conditionalFormatting>
  <conditionalFormatting sqref="L63">
    <cfRule type="cellIs" dxfId="9765" priority="499" operator="greaterThan">
      <formula>$K$63</formula>
    </cfRule>
  </conditionalFormatting>
  <conditionalFormatting sqref="Z63">
    <cfRule type="cellIs" dxfId="9764" priority="498" operator="greaterThan">
      <formula>$Y$63</formula>
    </cfRule>
  </conditionalFormatting>
  <conditionalFormatting sqref="AB63">
    <cfRule type="cellIs" dxfId="9763" priority="497" operator="greaterThan">
      <formula>$AA$63</formula>
    </cfRule>
  </conditionalFormatting>
  <conditionalFormatting sqref="J67">
    <cfRule type="cellIs" dxfId="9762" priority="496" operator="greaterThan">
      <formula>$I$67</formula>
    </cfRule>
  </conditionalFormatting>
  <conditionalFormatting sqref="L67">
    <cfRule type="cellIs" dxfId="9761" priority="495" operator="greaterThan">
      <formula>$K$67</formula>
    </cfRule>
  </conditionalFormatting>
  <conditionalFormatting sqref="Z67">
    <cfRule type="cellIs" dxfId="9760" priority="494" operator="greaterThan">
      <formula>$Y$67</formula>
    </cfRule>
  </conditionalFormatting>
  <conditionalFormatting sqref="AB67">
    <cfRule type="cellIs" dxfId="9759" priority="493" operator="greaterThan">
      <formula>$AA$67</formula>
    </cfRule>
  </conditionalFormatting>
  <conditionalFormatting sqref="S27 S31">
    <cfRule type="expression" dxfId="9758" priority="491">
      <formula>J27&gt;=I27-8</formula>
    </cfRule>
    <cfRule type="expression" dxfId="9757" priority="492">
      <formula>J27&lt;I27-8</formula>
    </cfRule>
  </conditionalFormatting>
  <conditionalFormatting sqref="S28">
    <cfRule type="expression" dxfId="9756" priority="489">
      <formula>J28&gt;=I28-8</formula>
    </cfRule>
    <cfRule type="expression" dxfId="9755" priority="490">
      <formula>J28&lt;I28-8</formula>
    </cfRule>
  </conditionalFormatting>
  <conditionalFormatting sqref="S29">
    <cfRule type="expression" dxfId="9754" priority="487">
      <formula>J29&gt;=I29-8</formula>
    </cfRule>
    <cfRule type="expression" dxfId="9753" priority="488">
      <formula>J29&lt;I29-8</formula>
    </cfRule>
  </conditionalFormatting>
  <conditionalFormatting sqref="S42">
    <cfRule type="expression" dxfId="9752" priority="485">
      <formula>J42&gt;=I42-8</formula>
    </cfRule>
    <cfRule type="expression" dxfId="9751" priority="486">
      <formula>J42&lt;I42-8</formula>
    </cfRule>
  </conditionalFormatting>
  <conditionalFormatting sqref="S43">
    <cfRule type="expression" dxfId="9750" priority="483">
      <formula>J43&gt;=I43-8</formula>
    </cfRule>
    <cfRule type="expression" dxfId="9749" priority="484">
      <formula>J43&lt;I43-8</formula>
    </cfRule>
  </conditionalFormatting>
  <conditionalFormatting sqref="S44">
    <cfRule type="expression" dxfId="9748" priority="481">
      <formula>J44&gt;=I44-8</formula>
    </cfRule>
    <cfRule type="expression" dxfId="9747" priority="482">
      <formula>J44&lt;I44-8</formula>
    </cfRule>
  </conditionalFormatting>
  <conditionalFormatting sqref="S30">
    <cfRule type="expression" dxfId="9746" priority="479">
      <formula>J30&gt;=I30-8</formula>
    </cfRule>
    <cfRule type="expression" dxfId="9745" priority="480">
      <formula>J30&lt;I30-8</formula>
    </cfRule>
  </conditionalFormatting>
  <conditionalFormatting sqref="S33">
    <cfRule type="expression" dxfId="9744" priority="475">
      <formula>J33&gt;=I33-8</formula>
    </cfRule>
    <cfRule type="expression" dxfId="9743" priority="476">
      <formula>J33&lt;I33-8</formula>
    </cfRule>
  </conditionalFormatting>
  <conditionalFormatting sqref="S34:S35">
    <cfRule type="expression" dxfId="9742" priority="473">
      <formula>J34&gt;=I34-8</formula>
    </cfRule>
    <cfRule type="expression" dxfId="9741" priority="474">
      <formula>J34&lt;I34-8</formula>
    </cfRule>
  </conditionalFormatting>
  <conditionalFormatting sqref="S36">
    <cfRule type="expression" dxfId="9740" priority="471">
      <formula>J36&gt;=I36-8</formula>
    </cfRule>
    <cfRule type="expression" dxfId="9739" priority="472">
      <formula>J36&lt;I36-8</formula>
    </cfRule>
  </conditionalFormatting>
  <conditionalFormatting sqref="S37">
    <cfRule type="expression" dxfId="9738" priority="469">
      <formula>J37&gt;=I37-8</formula>
    </cfRule>
    <cfRule type="expression" dxfId="9737" priority="470">
      <formula>J37&lt;I37-8</formula>
    </cfRule>
  </conditionalFormatting>
  <conditionalFormatting sqref="S45">
    <cfRule type="expression" dxfId="9736" priority="467">
      <formula>J45&gt;=I45-8</formula>
    </cfRule>
    <cfRule type="expression" dxfId="9735" priority="468">
      <formula>J45&lt;I45-8</formula>
    </cfRule>
  </conditionalFormatting>
  <conditionalFormatting sqref="S46">
    <cfRule type="expression" dxfId="9734" priority="465">
      <formula>J46&gt;=I46-8</formula>
    </cfRule>
    <cfRule type="expression" dxfId="9733" priority="466">
      <formula>J46&lt;I46-8</formula>
    </cfRule>
  </conditionalFormatting>
  <conditionalFormatting sqref="S50">
    <cfRule type="expression" dxfId="9732" priority="463">
      <formula>J50&gt;=I50-8</formula>
    </cfRule>
    <cfRule type="expression" dxfId="9731" priority="464">
      <formula>J50&lt;I50-8</formula>
    </cfRule>
  </conditionalFormatting>
  <conditionalFormatting sqref="S51">
    <cfRule type="expression" dxfId="9730" priority="461">
      <formula>J51&gt;=I51-8</formula>
    </cfRule>
    <cfRule type="expression" dxfId="9729" priority="462">
      <formula>J51&lt;I51-8</formula>
    </cfRule>
  </conditionalFormatting>
  <conditionalFormatting sqref="S48">
    <cfRule type="expression" dxfId="9728" priority="459">
      <formula>J48&gt;=I48-8</formula>
    </cfRule>
    <cfRule type="expression" dxfId="9727" priority="460">
      <formula>J48&lt;I48-8</formula>
    </cfRule>
  </conditionalFormatting>
  <conditionalFormatting sqref="S47">
    <cfRule type="expression" dxfId="9726" priority="457">
      <formula>J47&gt;=I47-8</formula>
    </cfRule>
    <cfRule type="expression" dxfId="9725" priority="458">
      <formula>J47&lt;I47-8</formula>
    </cfRule>
  </conditionalFormatting>
  <conditionalFormatting sqref="S49">
    <cfRule type="expression" dxfId="9724" priority="455">
      <formula>J49&gt;=I49-8</formula>
    </cfRule>
    <cfRule type="expression" dxfId="9723" priority="456">
      <formula>J49&lt;I49-8</formula>
    </cfRule>
  </conditionalFormatting>
  <conditionalFormatting sqref="S52">
    <cfRule type="expression" dxfId="9722" priority="453">
      <formula>J52&gt;=I52-8</formula>
    </cfRule>
    <cfRule type="expression" dxfId="9721" priority="454">
      <formula>J52&lt;I52-8</formula>
    </cfRule>
  </conditionalFormatting>
  <conditionalFormatting sqref="S58">
    <cfRule type="expression" dxfId="9720" priority="451">
      <formula>J58&gt;=I58-8</formula>
    </cfRule>
    <cfRule type="expression" dxfId="9719" priority="452">
      <formula>J58&lt;I58-8</formula>
    </cfRule>
  </conditionalFormatting>
  <conditionalFormatting sqref="S59">
    <cfRule type="expression" dxfId="9718" priority="449">
      <formula>J59&gt;=I59-8</formula>
    </cfRule>
    <cfRule type="expression" dxfId="9717" priority="450">
      <formula>J59&lt;I59-8</formula>
    </cfRule>
  </conditionalFormatting>
  <conditionalFormatting sqref="S64">
    <cfRule type="expression" dxfId="9716" priority="447">
      <formula>J64&gt;=I64-8</formula>
    </cfRule>
    <cfRule type="expression" dxfId="9715" priority="448">
      <formula>J64&lt;I64-8</formula>
    </cfRule>
  </conditionalFormatting>
  <conditionalFormatting sqref="S62">
    <cfRule type="expression" dxfId="9714" priority="445">
      <formula>J62&gt;=I62-8</formula>
    </cfRule>
    <cfRule type="expression" dxfId="9713" priority="446">
      <formula>J62&lt;I62-8</formula>
    </cfRule>
  </conditionalFormatting>
  <conditionalFormatting sqref="S65">
    <cfRule type="expression" dxfId="9712" priority="443">
      <formula>J65&gt;=I65-8</formula>
    </cfRule>
    <cfRule type="expression" dxfId="9711" priority="444">
      <formula>J65&lt;I65-8</formula>
    </cfRule>
  </conditionalFormatting>
  <conditionalFormatting sqref="S60">
    <cfRule type="expression" dxfId="9710" priority="441">
      <formula>J60&gt;=I60-8</formula>
    </cfRule>
    <cfRule type="expression" dxfId="9709" priority="442">
      <formula>J60&lt;I60-8</formula>
    </cfRule>
  </conditionalFormatting>
  <conditionalFormatting sqref="S63">
    <cfRule type="expression" dxfId="9708" priority="439">
      <formula>J63&gt;=I63-8</formula>
    </cfRule>
    <cfRule type="expression" dxfId="9707" priority="440">
      <formula>J63&lt;I63-8</formula>
    </cfRule>
  </conditionalFormatting>
  <conditionalFormatting sqref="S66">
    <cfRule type="expression" dxfId="9706" priority="437">
      <formula>J66&gt;=I66-8</formula>
    </cfRule>
    <cfRule type="expression" dxfId="9705" priority="438">
      <formula>J66&lt;I66-8</formula>
    </cfRule>
  </conditionalFormatting>
  <conditionalFormatting sqref="S72">
    <cfRule type="expression" dxfId="9704" priority="435">
      <formula>J72&gt;=I72-8</formula>
    </cfRule>
    <cfRule type="expression" dxfId="9703" priority="436">
      <formula>J72&lt;I72-8</formula>
    </cfRule>
  </conditionalFormatting>
  <conditionalFormatting sqref="S74">
    <cfRule type="expression" dxfId="9702" priority="433">
      <formula>J74&gt;=I74-8</formula>
    </cfRule>
    <cfRule type="expression" dxfId="9701" priority="434">
      <formula>J74&lt;I74-8</formula>
    </cfRule>
  </conditionalFormatting>
  <conditionalFormatting sqref="S73">
    <cfRule type="expression" dxfId="9700" priority="431">
      <formula>J73&gt;=I73-8</formula>
    </cfRule>
    <cfRule type="expression" dxfId="9699" priority="432">
      <formula>J73&lt;I73-8</formula>
    </cfRule>
  </conditionalFormatting>
  <conditionalFormatting sqref="S75">
    <cfRule type="expression" dxfId="9698" priority="429">
      <formula>J75&gt;=I75-8</formula>
    </cfRule>
    <cfRule type="expression" dxfId="9697" priority="430">
      <formula>J75&lt;I75-8</formula>
    </cfRule>
  </conditionalFormatting>
  <conditionalFormatting sqref="S61">
    <cfRule type="expression" dxfId="9696" priority="427">
      <formula>J61&gt;=I61-8</formula>
    </cfRule>
    <cfRule type="expression" dxfId="9695" priority="428">
      <formula>J61&lt;I61-8</formula>
    </cfRule>
  </conditionalFormatting>
  <conditionalFormatting sqref="AG58">
    <cfRule type="expression" dxfId="9694" priority="424">
      <formula>U58=0</formula>
    </cfRule>
    <cfRule type="expression" dxfId="9693" priority="425">
      <formula>Z58&gt;=23</formula>
    </cfRule>
    <cfRule type="expression" dxfId="9692" priority="426">
      <formula>Z58&lt;23</formula>
    </cfRule>
  </conditionalFormatting>
  <conditionalFormatting sqref="AH58 AH31">
    <cfRule type="expression" dxfId="9691" priority="422">
      <formula>Z31&gt;=Y31-8</formula>
    </cfRule>
    <cfRule type="expression" dxfId="9690" priority="423">
      <formula>Z31&lt;Y31-8</formula>
    </cfRule>
  </conditionalFormatting>
  <conditionalFormatting sqref="AG27 AG31">
    <cfRule type="expression" dxfId="9689" priority="420">
      <formula>Z27&gt;=23</formula>
    </cfRule>
    <cfRule type="expression" dxfId="9688" priority="421">
      <formula>Z27&lt;23</formula>
    </cfRule>
  </conditionalFormatting>
  <conditionalFormatting sqref="AH27">
    <cfRule type="expression" dxfId="9687" priority="418">
      <formula>Z27&gt;=Y27-8</formula>
    </cfRule>
    <cfRule type="expression" dxfId="9686" priority="419">
      <formula>Z27&lt;Y27-8</formula>
    </cfRule>
  </conditionalFormatting>
  <conditionalFormatting sqref="AG28">
    <cfRule type="expression" dxfId="9685" priority="416">
      <formula>Z28&gt;=23</formula>
    </cfRule>
    <cfRule type="expression" dxfId="9684" priority="417">
      <formula>Z28&lt;23</formula>
    </cfRule>
  </conditionalFormatting>
  <conditionalFormatting sqref="AH28">
    <cfRule type="expression" dxfId="9683" priority="414">
      <formula>Z28&gt;=Y28-8</formula>
    </cfRule>
    <cfRule type="expression" dxfId="9682" priority="415">
      <formula>Z28&lt;Y28-8</formula>
    </cfRule>
  </conditionalFormatting>
  <conditionalFormatting sqref="AG42">
    <cfRule type="expression" dxfId="9681" priority="412">
      <formula>Z42&gt;=23</formula>
    </cfRule>
    <cfRule type="expression" dxfId="9680" priority="413">
      <formula>Z42&lt;23</formula>
    </cfRule>
  </conditionalFormatting>
  <conditionalFormatting sqref="AH42">
    <cfRule type="expression" dxfId="9679" priority="410">
      <formula>Z42&gt;=Y42-8</formula>
    </cfRule>
    <cfRule type="expression" dxfId="9678" priority="411">
      <formula>Z42&lt;Y42-8</formula>
    </cfRule>
  </conditionalFormatting>
  <conditionalFormatting sqref="AG43">
    <cfRule type="expression" dxfId="9677" priority="408">
      <formula>Z43&gt;=23</formula>
    </cfRule>
    <cfRule type="expression" dxfId="9676" priority="409">
      <formula>Z43&lt;23</formula>
    </cfRule>
  </conditionalFormatting>
  <conditionalFormatting sqref="AH43">
    <cfRule type="expression" dxfId="9675" priority="406">
      <formula>Z43&gt;=Y43-8</formula>
    </cfRule>
    <cfRule type="expression" dxfId="9674" priority="407">
      <formula>Z43&lt;Y43-8</formula>
    </cfRule>
  </conditionalFormatting>
  <conditionalFormatting sqref="AG44">
    <cfRule type="expression" dxfId="9673" priority="404">
      <formula>Z44&gt;=23</formula>
    </cfRule>
    <cfRule type="expression" dxfId="9672" priority="405">
      <formula>Z44&lt;23</formula>
    </cfRule>
  </conditionalFormatting>
  <conditionalFormatting sqref="AH44">
    <cfRule type="expression" dxfId="9671" priority="402">
      <formula>Z44&gt;=Y44-8</formula>
    </cfRule>
    <cfRule type="expression" dxfId="9670" priority="403">
      <formula>Z44&lt;Y44-8</formula>
    </cfRule>
  </conditionalFormatting>
  <conditionalFormatting sqref="AG30">
    <cfRule type="expression" dxfId="9669" priority="400">
      <formula>Z30&gt;=23</formula>
    </cfRule>
    <cfRule type="expression" dxfId="9668" priority="401">
      <formula>Z30&lt;23</formula>
    </cfRule>
  </conditionalFormatting>
  <conditionalFormatting sqref="AH30">
    <cfRule type="expression" dxfId="9667" priority="398">
      <formula>Z30&gt;=Y30-8</formula>
    </cfRule>
    <cfRule type="expression" dxfId="9666" priority="399">
      <formula>Z30&lt;Y30-8</formula>
    </cfRule>
  </conditionalFormatting>
  <conditionalFormatting sqref="AG33">
    <cfRule type="expression" dxfId="9665" priority="392">
      <formula>Z33&gt;=23</formula>
    </cfRule>
    <cfRule type="expression" dxfId="9664" priority="393">
      <formula>Z33&lt;23</formula>
    </cfRule>
  </conditionalFormatting>
  <conditionalFormatting sqref="AH33">
    <cfRule type="expression" dxfId="9663" priority="390">
      <formula>Z33&gt;=Y33-8</formula>
    </cfRule>
    <cfRule type="expression" dxfId="9662" priority="391">
      <formula>Z33&lt;Y33-8</formula>
    </cfRule>
  </conditionalFormatting>
  <conditionalFormatting sqref="AG34:AG35">
    <cfRule type="expression" dxfId="9661" priority="388">
      <formula>Z34&gt;=23</formula>
    </cfRule>
    <cfRule type="expression" dxfId="9660" priority="389">
      <formula>Z34&lt;23</formula>
    </cfRule>
  </conditionalFormatting>
  <conditionalFormatting sqref="AH34:AH35">
    <cfRule type="expression" dxfId="9659" priority="386">
      <formula>Z34&gt;=Y34-8</formula>
    </cfRule>
    <cfRule type="expression" dxfId="9658" priority="387">
      <formula>Z34&lt;Y34-8</formula>
    </cfRule>
  </conditionalFormatting>
  <conditionalFormatting sqref="AH36">
    <cfRule type="expression" dxfId="9657" priority="382">
      <formula>Z36&gt;=Y36-8</formula>
    </cfRule>
    <cfRule type="expression" dxfId="9656" priority="383">
      <formula>Z36&lt;Y36-8</formula>
    </cfRule>
  </conditionalFormatting>
  <conditionalFormatting sqref="AG45">
    <cfRule type="expression" dxfId="9655" priority="380">
      <formula>Z45&gt;=23</formula>
    </cfRule>
    <cfRule type="expression" dxfId="9654" priority="381">
      <formula>Z45&lt;23</formula>
    </cfRule>
  </conditionalFormatting>
  <conditionalFormatting sqref="AH45">
    <cfRule type="expression" dxfId="9653" priority="378">
      <formula>Z45&gt;=Y45-8</formula>
    </cfRule>
    <cfRule type="expression" dxfId="9652" priority="379">
      <formula>Z45&lt;Y45-8</formula>
    </cfRule>
  </conditionalFormatting>
  <conditionalFormatting sqref="AG46">
    <cfRule type="expression" dxfId="9651" priority="376">
      <formula>Z46&gt;=23</formula>
    </cfRule>
    <cfRule type="expression" dxfId="9650" priority="377">
      <formula>Z46&lt;23</formula>
    </cfRule>
  </conditionalFormatting>
  <conditionalFormatting sqref="AH46">
    <cfRule type="expression" dxfId="9649" priority="374">
      <formula>Z46&gt;=Y46-8</formula>
    </cfRule>
    <cfRule type="expression" dxfId="9648" priority="375">
      <formula>Z46&lt;Y46-8</formula>
    </cfRule>
  </conditionalFormatting>
  <conditionalFormatting sqref="AG50">
    <cfRule type="expression" dxfId="9647" priority="372">
      <formula>Z50&gt;=23</formula>
    </cfRule>
    <cfRule type="expression" dxfId="9646" priority="373">
      <formula>Z50&lt;23</formula>
    </cfRule>
  </conditionalFormatting>
  <conditionalFormatting sqref="AH50">
    <cfRule type="expression" dxfId="9645" priority="370">
      <formula>Z50&gt;=Y50-8</formula>
    </cfRule>
    <cfRule type="expression" dxfId="9644" priority="371">
      <formula>Z50&lt;Y50-8</formula>
    </cfRule>
  </conditionalFormatting>
  <conditionalFormatting sqref="AG51">
    <cfRule type="expression" dxfId="9643" priority="368">
      <formula>Z51&gt;=23</formula>
    </cfRule>
    <cfRule type="expression" dxfId="9642" priority="369">
      <formula>Z51&lt;23</formula>
    </cfRule>
  </conditionalFormatting>
  <conditionalFormatting sqref="AH51">
    <cfRule type="expression" dxfId="9641" priority="366">
      <formula>Z51&gt;=Y51-8</formula>
    </cfRule>
    <cfRule type="expression" dxfId="9640" priority="367">
      <formula>Z51&lt;Y51-8</formula>
    </cfRule>
  </conditionalFormatting>
  <conditionalFormatting sqref="AG48">
    <cfRule type="expression" dxfId="9639" priority="364">
      <formula>Z48&gt;=23</formula>
    </cfRule>
    <cfRule type="expression" dxfId="9638" priority="365">
      <formula>Z48&lt;23</formula>
    </cfRule>
  </conditionalFormatting>
  <conditionalFormatting sqref="AH48">
    <cfRule type="expression" dxfId="9637" priority="362">
      <formula>Z48&gt;=Y48-8</formula>
    </cfRule>
    <cfRule type="expression" dxfId="9636" priority="363">
      <formula>Z48&lt;Y48-8</formula>
    </cfRule>
  </conditionalFormatting>
  <conditionalFormatting sqref="AG47">
    <cfRule type="expression" dxfId="9635" priority="360">
      <formula>Z47&gt;=23</formula>
    </cfRule>
    <cfRule type="expression" dxfId="9634" priority="361">
      <formula>Z47&lt;23</formula>
    </cfRule>
  </conditionalFormatting>
  <conditionalFormatting sqref="AH47">
    <cfRule type="expression" dxfId="9633" priority="358">
      <formula>Z47&gt;=Y47-8</formula>
    </cfRule>
    <cfRule type="expression" dxfId="9632" priority="359">
      <formula>Z47&lt;Y47-8</formula>
    </cfRule>
  </conditionalFormatting>
  <conditionalFormatting sqref="AG49">
    <cfRule type="expression" dxfId="9631" priority="356">
      <formula>Z49&gt;=23</formula>
    </cfRule>
    <cfRule type="expression" dxfId="9630" priority="357">
      <formula>Z49&lt;23</formula>
    </cfRule>
  </conditionalFormatting>
  <conditionalFormatting sqref="AH49">
    <cfRule type="expression" dxfId="9629" priority="354">
      <formula>Z49&gt;=Y49-8</formula>
    </cfRule>
    <cfRule type="expression" dxfId="9628" priority="355">
      <formula>Z49&lt;Y49-8</formula>
    </cfRule>
  </conditionalFormatting>
  <conditionalFormatting sqref="AG52">
    <cfRule type="expression" dxfId="9627" priority="352">
      <formula>Z52&gt;=23</formula>
    </cfRule>
    <cfRule type="expression" dxfId="9626" priority="353">
      <formula>Z52&lt;23</formula>
    </cfRule>
  </conditionalFormatting>
  <conditionalFormatting sqref="AH52">
    <cfRule type="expression" dxfId="9625" priority="350">
      <formula>Z52&gt;=Y52-8</formula>
    </cfRule>
    <cfRule type="expression" dxfId="9624" priority="351">
      <formula>Z52&lt;Y52-8</formula>
    </cfRule>
  </conditionalFormatting>
  <conditionalFormatting sqref="AG29">
    <cfRule type="expression" dxfId="9623" priority="348">
      <formula>Z29&gt;=23</formula>
    </cfRule>
    <cfRule type="expression" dxfId="9622" priority="349">
      <formula>Z29&lt;23</formula>
    </cfRule>
  </conditionalFormatting>
  <conditionalFormatting sqref="AH29">
    <cfRule type="expression" dxfId="9621" priority="346">
      <formula>Z29&gt;=Y29-8</formula>
    </cfRule>
    <cfRule type="expression" dxfId="9620" priority="347">
      <formula>Z29&lt;Y29-8</formula>
    </cfRule>
  </conditionalFormatting>
  <conditionalFormatting sqref="AG59">
    <cfRule type="expression" dxfId="9619" priority="344">
      <formula>Z59&gt;=23</formula>
    </cfRule>
    <cfRule type="expression" dxfId="9618" priority="345">
      <formula>Z59&lt;23</formula>
    </cfRule>
  </conditionalFormatting>
  <conditionalFormatting sqref="AH59">
    <cfRule type="expression" dxfId="9617" priority="342">
      <formula>Z59&gt;=Y59-8</formula>
    </cfRule>
    <cfRule type="expression" dxfId="9616" priority="343">
      <formula>Z59&lt;Y59-8</formula>
    </cfRule>
  </conditionalFormatting>
  <conditionalFormatting sqref="AG64">
    <cfRule type="expression" dxfId="9615" priority="340">
      <formula>Z64&gt;=23</formula>
    </cfRule>
    <cfRule type="expression" dxfId="9614" priority="341">
      <formula>Z64&lt;23</formula>
    </cfRule>
  </conditionalFormatting>
  <conditionalFormatting sqref="AH64">
    <cfRule type="expression" dxfId="9613" priority="338">
      <formula>Z64&gt;=Y64-8</formula>
    </cfRule>
    <cfRule type="expression" dxfId="9612" priority="339">
      <formula>Z64&lt;Y64-8</formula>
    </cfRule>
  </conditionalFormatting>
  <conditionalFormatting sqref="AG62">
    <cfRule type="expression" dxfId="9611" priority="336">
      <formula>Z62&gt;=23</formula>
    </cfRule>
    <cfRule type="expression" dxfId="9610" priority="337">
      <formula>Z62&lt;23</formula>
    </cfRule>
  </conditionalFormatting>
  <conditionalFormatting sqref="AH62">
    <cfRule type="expression" dxfId="9609" priority="334">
      <formula>Z62&gt;=Y62-8</formula>
    </cfRule>
    <cfRule type="expression" dxfId="9608" priority="335">
      <formula>Z62&lt;Y62-8</formula>
    </cfRule>
  </conditionalFormatting>
  <conditionalFormatting sqref="AG65">
    <cfRule type="expression" dxfId="9607" priority="332">
      <formula>Z65&gt;=23</formula>
    </cfRule>
    <cfRule type="expression" dxfId="9606" priority="333">
      <formula>Z65&lt;23</formula>
    </cfRule>
  </conditionalFormatting>
  <conditionalFormatting sqref="AH65">
    <cfRule type="expression" dxfId="9605" priority="330">
      <formula>Z65&gt;=Y65-8</formula>
    </cfRule>
    <cfRule type="expression" dxfId="9604" priority="331">
      <formula>Z65&lt;Y65-8</formula>
    </cfRule>
  </conditionalFormatting>
  <conditionalFormatting sqref="AG60">
    <cfRule type="expression" dxfId="9603" priority="328">
      <formula>Z60&gt;=23</formula>
    </cfRule>
    <cfRule type="expression" dxfId="9602" priority="329">
      <formula>Z60&lt;23</formula>
    </cfRule>
  </conditionalFormatting>
  <conditionalFormatting sqref="AH60">
    <cfRule type="expression" dxfId="9601" priority="326">
      <formula>Z60&gt;=Y60-8</formula>
    </cfRule>
    <cfRule type="expression" dxfId="9600" priority="327">
      <formula>Z60&lt;Y60-8</formula>
    </cfRule>
  </conditionalFormatting>
  <conditionalFormatting sqref="AG63">
    <cfRule type="expression" dxfId="9599" priority="324">
      <formula>Z63&gt;=23</formula>
    </cfRule>
    <cfRule type="expression" dxfId="9598" priority="325">
      <formula>Z63&lt;23</formula>
    </cfRule>
  </conditionalFormatting>
  <conditionalFormatting sqref="AH63">
    <cfRule type="expression" dxfId="9597" priority="322">
      <formula>Z63&gt;=Y63-8</formula>
    </cfRule>
    <cfRule type="expression" dxfId="9596" priority="323">
      <formula>Z63&lt;Y63-8</formula>
    </cfRule>
  </conditionalFormatting>
  <conditionalFormatting sqref="AG66">
    <cfRule type="expression" dxfId="9595" priority="320">
      <formula>Z66&gt;=23</formula>
    </cfRule>
    <cfRule type="expression" dxfId="9594" priority="321">
      <formula>Z66&lt;23</formula>
    </cfRule>
  </conditionalFormatting>
  <conditionalFormatting sqref="AH66">
    <cfRule type="expression" dxfId="9593" priority="318">
      <formula>Z66&gt;=Y66-8</formula>
    </cfRule>
    <cfRule type="expression" dxfId="9592" priority="319">
      <formula>Z66&lt;Y66-8</formula>
    </cfRule>
  </conditionalFormatting>
  <conditionalFormatting sqref="AG72">
    <cfRule type="expression" dxfId="9591" priority="316">
      <formula>Z72&gt;=23</formula>
    </cfRule>
    <cfRule type="expression" dxfId="9590" priority="317">
      <formula>Z72&lt;23</formula>
    </cfRule>
  </conditionalFormatting>
  <conditionalFormatting sqref="AH72">
    <cfRule type="expression" dxfId="9589" priority="314">
      <formula>Z72&gt;=Y72-8</formula>
    </cfRule>
    <cfRule type="expression" dxfId="9588" priority="315">
      <formula>Z72&lt;Y72-8</formula>
    </cfRule>
  </conditionalFormatting>
  <conditionalFormatting sqref="AG74">
    <cfRule type="expression" dxfId="9587" priority="312">
      <formula>Z74&gt;=23</formula>
    </cfRule>
    <cfRule type="expression" dxfId="9586" priority="313">
      <formula>Z74&lt;23</formula>
    </cfRule>
  </conditionalFormatting>
  <conditionalFormatting sqref="AH74">
    <cfRule type="expression" dxfId="9585" priority="310">
      <formula>Z74&gt;=Y74-8</formula>
    </cfRule>
    <cfRule type="expression" dxfId="9584" priority="311">
      <formula>Z74&lt;Y74-8</formula>
    </cfRule>
  </conditionalFormatting>
  <conditionalFormatting sqref="AG75">
    <cfRule type="expression" dxfId="9583" priority="308">
      <formula>Z75&gt;=23</formula>
    </cfRule>
    <cfRule type="expression" dxfId="9582" priority="309">
      <formula>Z75&lt;23</formula>
    </cfRule>
  </conditionalFormatting>
  <conditionalFormatting sqref="AH75">
    <cfRule type="expression" dxfId="9581" priority="306">
      <formula>Z75&gt;=Y75-8</formula>
    </cfRule>
    <cfRule type="expression" dxfId="9580" priority="307">
      <formula>Z75&lt;Y75-8</formula>
    </cfRule>
  </conditionalFormatting>
  <conditionalFormatting sqref="AG61">
    <cfRule type="expression" dxfId="9579" priority="304">
      <formula>Z61&gt;=23</formula>
    </cfRule>
    <cfRule type="expression" dxfId="9578" priority="305">
      <formula>Z61&lt;23</formula>
    </cfRule>
  </conditionalFormatting>
  <conditionalFormatting sqref="AH61">
    <cfRule type="expression" dxfId="9577" priority="302">
      <formula>Z61&gt;=Y61-8</formula>
    </cfRule>
    <cfRule type="expression" dxfId="9576" priority="303">
      <formula>Z61&lt;Y61-8</formula>
    </cfRule>
  </conditionalFormatting>
  <conditionalFormatting sqref="J82">
    <cfRule type="cellIs" dxfId="9575" priority="301" operator="greaterThan">
      <formula>I82</formula>
    </cfRule>
  </conditionalFormatting>
  <conditionalFormatting sqref="J83">
    <cfRule type="cellIs" dxfId="9574" priority="300" operator="greaterThan">
      <formula>I83</formula>
    </cfRule>
  </conditionalFormatting>
  <conditionalFormatting sqref="J84">
    <cfRule type="cellIs" dxfId="9573" priority="299" operator="greaterThan">
      <formula>I84</formula>
    </cfRule>
  </conditionalFormatting>
  <conditionalFormatting sqref="L82">
    <cfRule type="cellIs" dxfId="9572" priority="298" operator="greaterThan">
      <formula>K82</formula>
    </cfRule>
  </conditionalFormatting>
  <conditionalFormatting sqref="L83">
    <cfRule type="cellIs" dxfId="9571" priority="297" operator="greaterThan">
      <formula>K83</formula>
    </cfRule>
  </conditionalFormatting>
  <conditionalFormatting sqref="L84">
    <cfRule type="cellIs" dxfId="9570" priority="296" operator="greaterThan">
      <formula>K84</formula>
    </cfRule>
  </conditionalFormatting>
  <conditionalFormatting sqref="S32">
    <cfRule type="expression" dxfId="9569" priority="294">
      <formula>J32&gt;=I32-8</formula>
    </cfRule>
    <cfRule type="expression" dxfId="9568" priority="295">
      <formula>J32&lt;I32-8</formula>
    </cfRule>
  </conditionalFormatting>
  <conditionalFormatting sqref="S53">
    <cfRule type="expression" dxfId="9567" priority="292">
      <formula>J53&gt;=I53-8</formula>
    </cfRule>
    <cfRule type="expression" dxfId="9566" priority="293">
      <formula>J53&lt;I53-8</formula>
    </cfRule>
  </conditionalFormatting>
  <conditionalFormatting sqref="AG32">
    <cfRule type="expression" dxfId="9565" priority="290">
      <formula>Z32&gt;=23</formula>
    </cfRule>
    <cfRule type="expression" dxfId="9564" priority="291">
      <formula>Z32&lt;23</formula>
    </cfRule>
  </conditionalFormatting>
  <conditionalFormatting sqref="AH32">
    <cfRule type="expression" dxfId="9563" priority="288">
      <formula>Z32&gt;=Y32-8</formula>
    </cfRule>
    <cfRule type="expression" dxfId="9562" priority="289">
      <formula>Z32&lt;Y32-8</formula>
    </cfRule>
  </conditionalFormatting>
  <conditionalFormatting sqref="AG53">
    <cfRule type="expression" dxfId="9561" priority="286">
      <formula>Z53&gt;=23</formula>
    </cfRule>
    <cfRule type="expression" dxfId="9560" priority="287">
      <formula>Z53&lt;23</formula>
    </cfRule>
  </conditionalFormatting>
  <conditionalFormatting sqref="AH53">
    <cfRule type="expression" dxfId="9559" priority="284">
      <formula>Z53&gt;=Y53-8</formula>
    </cfRule>
    <cfRule type="expression" dxfId="9558" priority="285">
      <formula>Z53&lt;Y53-8</formula>
    </cfRule>
  </conditionalFormatting>
  <conditionalFormatting sqref="J32">
    <cfRule type="cellIs" dxfId="9557" priority="283" operator="greaterThan">
      <formula>I32</formula>
    </cfRule>
  </conditionalFormatting>
  <conditionalFormatting sqref="J53">
    <cfRule type="cellIs" dxfId="9556" priority="282" operator="greaterThan">
      <formula>I53</formula>
    </cfRule>
  </conditionalFormatting>
  <conditionalFormatting sqref="L32">
    <cfRule type="cellIs" dxfId="9555" priority="281" operator="greaterThan">
      <formula>K32</formula>
    </cfRule>
  </conditionalFormatting>
  <conditionalFormatting sqref="L53">
    <cfRule type="cellIs" dxfId="9554" priority="280" operator="greaterThan">
      <formula>K53</formula>
    </cfRule>
  </conditionalFormatting>
  <conditionalFormatting sqref="Z32">
    <cfRule type="cellIs" dxfId="9553" priority="279" operator="greaterThan">
      <formula>Y32</formula>
    </cfRule>
  </conditionalFormatting>
  <conditionalFormatting sqref="Z53">
    <cfRule type="cellIs" dxfId="9552" priority="278" operator="greaterThan">
      <formula>Y53</formula>
    </cfRule>
  </conditionalFormatting>
  <conditionalFormatting sqref="AB32">
    <cfRule type="cellIs" dxfId="9551" priority="277" operator="greaterThan">
      <formula>AA32</formula>
    </cfRule>
  </conditionalFormatting>
  <conditionalFormatting sqref="AB53">
    <cfRule type="cellIs" dxfId="9550" priority="276" operator="greaterThan">
      <formula>AA53</formula>
    </cfRule>
  </conditionalFormatting>
  <conditionalFormatting sqref="R27 R31">
    <cfRule type="expression" dxfId="9549" priority="274">
      <formula>J27&gt;=23</formula>
    </cfRule>
    <cfRule type="expression" dxfId="9548" priority="275">
      <formula>J27&lt;23</formula>
    </cfRule>
  </conditionalFormatting>
  <conditionalFormatting sqref="R58">
    <cfRule type="expression" dxfId="9547" priority="271">
      <formula>E58=0</formula>
    </cfRule>
    <cfRule type="expression" dxfId="9546" priority="272">
      <formula>J58&gt;=23</formula>
    </cfRule>
    <cfRule type="expression" dxfId="9545" priority="273">
      <formula>J58&lt;23</formula>
    </cfRule>
  </conditionalFormatting>
  <conditionalFormatting sqref="Q27 Q31">
    <cfRule type="expression" dxfId="9544" priority="269">
      <formula>D27&lt;C27</formula>
    </cfRule>
    <cfRule type="expression" dxfId="9543" priority="270">
      <formula>D27&gt;=C27</formula>
    </cfRule>
  </conditionalFormatting>
  <conditionalFormatting sqref="Q28">
    <cfRule type="expression" dxfId="9542" priority="267">
      <formula>D28&lt;C28</formula>
    </cfRule>
    <cfRule type="expression" dxfId="9541" priority="268">
      <formula>D28&gt;=C28</formula>
    </cfRule>
  </conditionalFormatting>
  <conditionalFormatting sqref="Q29">
    <cfRule type="expression" dxfId="9540" priority="265">
      <formula>D29&lt;C29</formula>
    </cfRule>
    <cfRule type="expression" dxfId="9539" priority="266">
      <formula>D29&gt;=C29</formula>
    </cfRule>
  </conditionalFormatting>
  <conditionalFormatting sqref="Q30">
    <cfRule type="expression" dxfId="9538" priority="263">
      <formula>D30&lt;C30</formula>
    </cfRule>
    <cfRule type="expression" dxfId="9537" priority="264">
      <formula>D30&gt;=C30</formula>
    </cfRule>
  </conditionalFormatting>
  <conditionalFormatting sqref="Q42">
    <cfRule type="expression" dxfId="9536" priority="259">
      <formula>D42&lt;C42</formula>
    </cfRule>
    <cfRule type="expression" dxfId="9535" priority="260">
      <formula>D42&gt;=C42</formula>
    </cfRule>
  </conditionalFormatting>
  <conditionalFormatting sqref="Q43">
    <cfRule type="expression" dxfId="9534" priority="257">
      <formula>D43&lt;C43</formula>
    </cfRule>
    <cfRule type="expression" dxfId="9533" priority="258">
      <formula>D43&gt;=C43</formula>
    </cfRule>
  </conditionalFormatting>
  <conditionalFormatting sqref="Q44">
    <cfRule type="expression" dxfId="9532" priority="255">
      <formula>D44&lt;C44</formula>
    </cfRule>
    <cfRule type="expression" dxfId="9531" priority="256">
      <formula>D44&gt;=C44</formula>
    </cfRule>
  </conditionalFormatting>
  <conditionalFormatting sqref="Q33">
    <cfRule type="expression" dxfId="9530" priority="253">
      <formula>D33&lt;C33</formula>
    </cfRule>
    <cfRule type="expression" dxfId="9529" priority="254">
      <formula>D33&gt;=C33</formula>
    </cfRule>
  </conditionalFormatting>
  <conditionalFormatting sqref="Q45">
    <cfRule type="expression" dxfId="9528" priority="251">
      <formula>D45&lt;C45</formula>
    </cfRule>
    <cfRule type="expression" dxfId="9527" priority="252">
      <formula>D45&gt;=C45</formula>
    </cfRule>
  </conditionalFormatting>
  <conditionalFormatting sqref="Q46">
    <cfRule type="expression" dxfId="9526" priority="249">
      <formula>D46&lt;C46</formula>
    </cfRule>
    <cfRule type="expression" dxfId="9525" priority="250">
      <formula>D46&gt;=C46</formula>
    </cfRule>
  </conditionalFormatting>
  <conditionalFormatting sqref="Q47">
    <cfRule type="expression" dxfId="9524" priority="247">
      <formula>D47&lt;C47</formula>
    </cfRule>
    <cfRule type="expression" dxfId="9523" priority="248">
      <formula>D47&gt;=C47</formula>
    </cfRule>
  </conditionalFormatting>
  <conditionalFormatting sqref="Q48">
    <cfRule type="expression" dxfId="9522" priority="245">
      <formula>D48&lt;C48</formula>
    </cfRule>
    <cfRule type="expression" dxfId="9521" priority="246">
      <formula>D48&gt;=C48</formula>
    </cfRule>
  </conditionalFormatting>
  <conditionalFormatting sqref="Q49">
    <cfRule type="expression" dxfId="9520" priority="243">
      <formula>D49&lt;C49</formula>
    </cfRule>
    <cfRule type="expression" dxfId="9519" priority="244">
      <formula>D49&gt;=C49</formula>
    </cfRule>
  </conditionalFormatting>
  <conditionalFormatting sqref="Q50">
    <cfRule type="expression" dxfId="9518" priority="241">
      <formula>D50&lt;C50</formula>
    </cfRule>
    <cfRule type="expression" dxfId="9517" priority="242">
      <formula>D50&gt;=C50</formula>
    </cfRule>
  </conditionalFormatting>
  <conditionalFormatting sqref="Q51">
    <cfRule type="expression" dxfId="9516" priority="239">
      <formula>D51&lt;C51</formula>
    </cfRule>
    <cfRule type="expression" dxfId="9515" priority="240">
      <formula>D51&gt;=C51</formula>
    </cfRule>
  </conditionalFormatting>
  <conditionalFormatting sqref="Q52">
    <cfRule type="expression" dxfId="9514" priority="237">
      <formula>D52&lt;C52</formula>
    </cfRule>
    <cfRule type="expression" dxfId="9513" priority="238">
      <formula>D52&gt;=C52</formula>
    </cfRule>
  </conditionalFormatting>
  <conditionalFormatting sqref="Q32">
    <cfRule type="expression" dxfId="9512" priority="235">
      <formula>D32&lt;C32</formula>
    </cfRule>
    <cfRule type="expression" dxfId="9511" priority="236">
      <formula>D32&gt;=C32</formula>
    </cfRule>
  </conditionalFormatting>
  <conditionalFormatting sqref="Q53">
    <cfRule type="expression" dxfId="9510" priority="233">
      <formula>D53&lt;C53</formula>
    </cfRule>
    <cfRule type="expression" dxfId="9509" priority="234">
      <formula>D53&gt;=C53</formula>
    </cfRule>
  </conditionalFormatting>
  <conditionalFormatting sqref="Q59">
    <cfRule type="expression" dxfId="9508" priority="231">
      <formula>D59&lt;C59</formula>
    </cfRule>
    <cfRule type="expression" dxfId="9507" priority="232">
      <formula>D59&gt;=C59</formula>
    </cfRule>
  </conditionalFormatting>
  <conditionalFormatting sqref="Q60">
    <cfRule type="expression" dxfId="9506" priority="229">
      <formula>D60&lt;C60</formula>
    </cfRule>
    <cfRule type="expression" dxfId="9505" priority="230">
      <formula>D60&gt;=C60</formula>
    </cfRule>
  </conditionalFormatting>
  <conditionalFormatting sqref="Q62">
    <cfRule type="expression" dxfId="9504" priority="227">
      <formula>D62&lt;C62</formula>
    </cfRule>
    <cfRule type="expression" dxfId="9503" priority="228">
      <formula>D62&gt;=C62</formula>
    </cfRule>
  </conditionalFormatting>
  <conditionalFormatting sqref="Q63">
    <cfRule type="expression" dxfId="9502" priority="225">
      <formula>D63&lt;C63</formula>
    </cfRule>
    <cfRule type="expression" dxfId="9501" priority="226">
      <formula>D63&gt;=C63</formula>
    </cfRule>
  </conditionalFormatting>
  <conditionalFormatting sqref="Q64">
    <cfRule type="expression" dxfId="9500" priority="223">
      <formula>D64&lt;C64</formula>
    </cfRule>
    <cfRule type="expression" dxfId="9499" priority="224">
      <formula>D64&gt;=C64</formula>
    </cfRule>
  </conditionalFormatting>
  <conditionalFormatting sqref="Q65">
    <cfRule type="expression" dxfId="9498" priority="221">
      <formula>D65&lt;C65</formula>
    </cfRule>
    <cfRule type="expression" dxfId="9497" priority="222">
      <formula>D65&gt;=C65</formula>
    </cfRule>
  </conditionalFormatting>
  <conditionalFormatting sqref="Q66">
    <cfRule type="expression" dxfId="9496" priority="219">
      <formula>D66&lt;C66</formula>
    </cfRule>
    <cfRule type="expression" dxfId="9495" priority="220">
      <formula>D66&gt;=C66</formula>
    </cfRule>
  </conditionalFormatting>
  <conditionalFormatting sqref="Q61">
    <cfRule type="expression" dxfId="9494" priority="217">
      <formula>D61&lt;C61</formula>
    </cfRule>
    <cfRule type="expression" dxfId="9493" priority="218">
      <formula>D61&gt;=C61</formula>
    </cfRule>
  </conditionalFormatting>
  <conditionalFormatting sqref="Q72">
    <cfRule type="expression" dxfId="9492" priority="215">
      <formula>D72&lt;C72</formula>
    </cfRule>
    <cfRule type="expression" dxfId="9491" priority="216">
      <formula>D72&gt;=C72</formula>
    </cfRule>
  </conditionalFormatting>
  <conditionalFormatting sqref="Q73">
    <cfRule type="expression" dxfId="9490" priority="213">
      <formula>D73&lt;C73</formula>
    </cfRule>
    <cfRule type="expression" dxfId="9489" priority="214">
      <formula>D73&gt;=C73</formula>
    </cfRule>
  </conditionalFormatting>
  <conditionalFormatting sqref="T58">
    <cfRule type="containsText" dxfId="9488" priority="212" operator="containsText" text="Assessment Only">
      <formula>NOT(ISERROR(SEARCH("Assessment Only",T58)))</formula>
    </cfRule>
  </conditionalFormatting>
  <conditionalFormatting sqref="R28">
    <cfRule type="expression" dxfId="9487" priority="210">
      <formula>J28&gt;=23</formula>
    </cfRule>
    <cfRule type="expression" dxfId="9486" priority="211">
      <formula>J28&lt;23</formula>
    </cfRule>
  </conditionalFormatting>
  <conditionalFormatting sqref="R29">
    <cfRule type="expression" dxfId="9485" priority="208">
      <formula>J29&gt;=23</formula>
    </cfRule>
    <cfRule type="expression" dxfId="9484" priority="209">
      <formula>J29&lt;23</formula>
    </cfRule>
  </conditionalFormatting>
  <conditionalFormatting sqref="R30">
    <cfRule type="expression" dxfId="9483" priority="206">
      <formula>J30&gt;=23</formula>
    </cfRule>
    <cfRule type="expression" dxfId="9482" priority="207">
      <formula>J30&lt;23</formula>
    </cfRule>
  </conditionalFormatting>
  <conditionalFormatting sqref="R33">
    <cfRule type="expression" dxfId="9481" priority="202">
      <formula>J33&gt;=23</formula>
    </cfRule>
    <cfRule type="expression" dxfId="9480" priority="203">
      <formula>J33&lt;23</formula>
    </cfRule>
  </conditionalFormatting>
  <conditionalFormatting sqref="R34:R35">
    <cfRule type="expression" dxfId="9479" priority="200">
      <formula>J34&gt;=23</formula>
    </cfRule>
    <cfRule type="expression" dxfId="9478" priority="201">
      <formula>J34&lt;23</formula>
    </cfRule>
  </conditionalFormatting>
  <conditionalFormatting sqref="R36">
    <cfRule type="expression" dxfId="9477" priority="198">
      <formula>J36&gt;=23</formula>
    </cfRule>
    <cfRule type="expression" dxfId="9476" priority="199">
      <formula>J36&lt;23</formula>
    </cfRule>
  </conditionalFormatting>
  <conditionalFormatting sqref="R37">
    <cfRule type="expression" dxfId="9475" priority="196">
      <formula>J37&gt;=23</formula>
    </cfRule>
    <cfRule type="expression" dxfId="9474" priority="197">
      <formula>J37&lt;23</formula>
    </cfRule>
  </conditionalFormatting>
  <conditionalFormatting sqref="R42">
    <cfRule type="expression" dxfId="9473" priority="194">
      <formula>J42&gt;=23</formula>
    </cfRule>
    <cfRule type="expression" dxfId="9472" priority="195">
      <formula>J42&lt;23</formula>
    </cfRule>
  </conditionalFormatting>
  <conditionalFormatting sqref="R43">
    <cfRule type="expression" dxfId="9471" priority="192">
      <formula>J43&gt;=23</formula>
    </cfRule>
    <cfRule type="expression" dxfId="9470" priority="193">
      <formula>J43&lt;23</formula>
    </cfRule>
  </conditionalFormatting>
  <conditionalFormatting sqref="R44">
    <cfRule type="expression" dxfId="9469" priority="190">
      <formula>J44&gt;=23</formula>
    </cfRule>
    <cfRule type="expression" dxfId="9468" priority="191">
      <formula>J44&lt;23</formula>
    </cfRule>
  </conditionalFormatting>
  <conditionalFormatting sqref="R45">
    <cfRule type="expression" dxfId="9467" priority="188">
      <formula>J45&gt;=23</formula>
    </cfRule>
    <cfRule type="expression" dxfId="9466" priority="189">
      <formula>J45&lt;23</formula>
    </cfRule>
  </conditionalFormatting>
  <conditionalFormatting sqref="R46">
    <cfRule type="expression" dxfId="9465" priority="186">
      <formula>J46&gt;=23</formula>
    </cfRule>
    <cfRule type="expression" dxfId="9464" priority="187">
      <formula>J46&lt;23</formula>
    </cfRule>
  </conditionalFormatting>
  <conditionalFormatting sqref="R47">
    <cfRule type="expression" dxfId="9463" priority="184">
      <formula>J47&gt;=23</formula>
    </cfRule>
    <cfRule type="expression" dxfId="9462" priority="185">
      <formula>J47&lt;23</formula>
    </cfRule>
  </conditionalFormatting>
  <conditionalFormatting sqref="R48">
    <cfRule type="expression" dxfId="9461" priority="182">
      <formula>J48&gt;=23</formula>
    </cfRule>
    <cfRule type="expression" dxfId="9460" priority="183">
      <formula>J48&lt;23</formula>
    </cfRule>
  </conditionalFormatting>
  <conditionalFormatting sqref="R49">
    <cfRule type="expression" dxfId="9459" priority="180">
      <formula>J49&gt;=23</formula>
    </cfRule>
    <cfRule type="expression" dxfId="9458" priority="181">
      <formula>J49&lt;23</formula>
    </cfRule>
  </conditionalFormatting>
  <conditionalFormatting sqref="R50">
    <cfRule type="expression" dxfId="9457" priority="178">
      <formula>J50&gt;=23</formula>
    </cfRule>
    <cfRule type="expression" dxfId="9456" priority="179">
      <formula>J50&lt;23</formula>
    </cfRule>
  </conditionalFormatting>
  <conditionalFormatting sqref="R51">
    <cfRule type="expression" dxfId="9455" priority="176">
      <formula>J51&gt;=23</formula>
    </cfRule>
    <cfRule type="expression" dxfId="9454" priority="177">
      <formula>J51&lt;23</formula>
    </cfRule>
  </conditionalFormatting>
  <conditionalFormatting sqref="R52">
    <cfRule type="expression" dxfId="9453" priority="174">
      <formula>J52&gt;=23</formula>
    </cfRule>
    <cfRule type="expression" dxfId="9452" priority="175">
      <formula>J52&lt;23</formula>
    </cfRule>
  </conditionalFormatting>
  <conditionalFormatting sqref="R32">
    <cfRule type="expression" dxfId="9451" priority="172">
      <formula>J32&gt;=23</formula>
    </cfRule>
    <cfRule type="expression" dxfId="9450" priority="173">
      <formula>J32&lt;23</formula>
    </cfRule>
  </conditionalFormatting>
  <conditionalFormatting sqref="R53">
    <cfRule type="expression" dxfId="9449" priority="170">
      <formula>J53&gt;=23</formula>
    </cfRule>
    <cfRule type="expression" dxfId="9448" priority="171">
      <formula>J53&lt;23</formula>
    </cfRule>
  </conditionalFormatting>
  <conditionalFormatting sqref="R59">
    <cfRule type="expression" dxfId="9447" priority="168">
      <formula>J59&gt;=23</formula>
    </cfRule>
    <cfRule type="expression" dxfId="9446" priority="169">
      <formula>J59&lt;23</formula>
    </cfRule>
  </conditionalFormatting>
  <conditionalFormatting sqref="R60">
    <cfRule type="expression" dxfId="9445" priority="166">
      <formula>J60&gt;=23</formula>
    </cfRule>
    <cfRule type="expression" dxfId="9444" priority="167">
      <formula>J60&lt;23</formula>
    </cfRule>
  </conditionalFormatting>
  <conditionalFormatting sqref="R62">
    <cfRule type="expression" dxfId="9443" priority="164">
      <formula>J62&gt;=23</formula>
    </cfRule>
    <cfRule type="expression" dxfId="9442" priority="165">
      <formula>J62&lt;23</formula>
    </cfRule>
  </conditionalFormatting>
  <conditionalFormatting sqref="R63">
    <cfRule type="expression" dxfId="9441" priority="162">
      <formula>J63&gt;=23</formula>
    </cfRule>
    <cfRule type="expression" dxfId="9440" priority="163">
      <formula>J63&lt;23</formula>
    </cfRule>
  </conditionalFormatting>
  <conditionalFormatting sqref="R64">
    <cfRule type="expression" dxfId="9439" priority="160">
      <formula>J64&gt;=23</formula>
    </cfRule>
    <cfRule type="expression" dxfId="9438" priority="161">
      <formula>J64&lt;23</formula>
    </cfRule>
  </conditionalFormatting>
  <conditionalFormatting sqref="R65">
    <cfRule type="expression" dxfId="9437" priority="158">
      <formula>J65&gt;=23</formula>
    </cfRule>
    <cfRule type="expression" dxfId="9436" priority="159">
      <formula>J65&lt;23</formula>
    </cfRule>
  </conditionalFormatting>
  <conditionalFormatting sqref="R66">
    <cfRule type="expression" dxfId="9435" priority="156">
      <formula>J66&gt;=23</formula>
    </cfRule>
    <cfRule type="expression" dxfId="9434" priority="157">
      <formula>J66&lt;23</formula>
    </cfRule>
  </conditionalFormatting>
  <conditionalFormatting sqref="R61">
    <cfRule type="expression" dxfId="9433" priority="154">
      <formula>J61&gt;=23</formula>
    </cfRule>
    <cfRule type="expression" dxfId="9432" priority="155">
      <formula>J61&lt;23</formula>
    </cfRule>
  </conditionalFormatting>
  <conditionalFormatting sqref="R72">
    <cfRule type="expression" dxfId="9431" priority="152">
      <formula>J72&gt;=23</formula>
    </cfRule>
    <cfRule type="expression" dxfId="9430" priority="153">
      <formula>J72&lt;23</formula>
    </cfRule>
  </conditionalFormatting>
  <conditionalFormatting sqref="R74">
    <cfRule type="expression" dxfId="9429" priority="148">
      <formula>J74&gt;=23</formula>
    </cfRule>
    <cfRule type="expression" dxfId="9428" priority="149">
      <formula>J74&lt;23</formula>
    </cfRule>
  </conditionalFormatting>
  <conditionalFormatting sqref="R75">
    <cfRule type="expression" dxfId="9427" priority="146">
      <formula>J75&gt;=23</formula>
    </cfRule>
    <cfRule type="expression" dxfId="9426" priority="147">
      <formula>J75&lt;23</formula>
    </cfRule>
  </conditionalFormatting>
  <conditionalFormatting sqref="R73">
    <cfRule type="expression" dxfId="9425" priority="143">
      <formula>E73=0</formula>
    </cfRule>
    <cfRule type="expression" dxfId="9424" priority="144">
      <formula>J73&gt;=23</formula>
    </cfRule>
    <cfRule type="expression" dxfId="9423" priority="145">
      <formula>J73&lt;23</formula>
    </cfRule>
  </conditionalFormatting>
  <conditionalFormatting sqref="S32">
    <cfRule type="expression" dxfId="9422" priority="138">
      <formula>J32&gt;=I32-8</formula>
    </cfRule>
    <cfRule type="expression" dxfId="9421" priority="139">
      <formula>J32&lt;I32-8</formula>
    </cfRule>
  </conditionalFormatting>
  <conditionalFormatting sqref="AG32">
    <cfRule type="expression" dxfId="9420" priority="136">
      <formula>Z32&gt;=23</formula>
    </cfRule>
    <cfRule type="expression" dxfId="9419" priority="137">
      <formula>Z32&lt;23</formula>
    </cfRule>
  </conditionalFormatting>
  <conditionalFormatting sqref="AH32">
    <cfRule type="expression" dxfId="9418" priority="134">
      <formula>Z32&gt;=Y32-8</formula>
    </cfRule>
    <cfRule type="expression" dxfId="9417" priority="135">
      <formula>Z32&lt;Y32-8</formula>
    </cfRule>
  </conditionalFormatting>
  <conditionalFormatting sqref="J32">
    <cfRule type="cellIs" dxfId="9416" priority="133" operator="greaterThan">
      <formula>I32</formula>
    </cfRule>
  </conditionalFormatting>
  <conditionalFormatting sqref="L32">
    <cfRule type="cellIs" dxfId="9415" priority="132" operator="greaterThan">
      <formula>K32</formula>
    </cfRule>
  </conditionalFormatting>
  <conditionalFormatting sqref="Z32">
    <cfRule type="cellIs" dxfId="9414" priority="131" operator="greaterThan">
      <formula>Y32</formula>
    </cfRule>
  </conditionalFormatting>
  <conditionalFormatting sqref="AB32">
    <cfRule type="cellIs" dxfId="9413" priority="130" operator="greaterThan">
      <formula>AA32</formula>
    </cfRule>
  </conditionalFormatting>
  <conditionalFormatting sqref="Q32">
    <cfRule type="expression" dxfId="9412" priority="128">
      <formula>D32&lt;C32</formula>
    </cfRule>
    <cfRule type="expression" dxfId="9411" priority="129">
      <formula>D32&gt;=C32</formula>
    </cfRule>
  </conditionalFormatting>
  <conditionalFormatting sqref="R32">
    <cfRule type="expression" dxfId="9410" priority="126">
      <formula>J32&gt;=23</formula>
    </cfRule>
    <cfRule type="expression" dxfId="9409" priority="127">
      <formula>J32&lt;23</formula>
    </cfRule>
  </conditionalFormatting>
  <conditionalFormatting sqref="S32">
    <cfRule type="expression" dxfId="9408" priority="121">
      <formula>J32&gt;=I32-8</formula>
    </cfRule>
    <cfRule type="expression" dxfId="9407" priority="122">
      <formula>J32&lt;I32-8</formula>
    </cfRule>
  </conditionalFormatting>
  <conditionalFormatting sqref="AG32">
    <cfRule type="expression" dxfId="9406" priority="119">
      <formula>Z32&gt;=23</formula>
    </cfRule>
    <cfRule type="expression" dxfId="9405" priority="120">
      <formula>Z32&lt;23</formula>
    </cfRule>
  </conditionalFormatting>
  <conditionalFormatting sqref="AH32">
    <cfRule type="expression" dxfId="9404" priority="117">
      <formula>Z32&gt;=Y32-8</formula>
    </cfRule>
    <cfRule type="expression" dxfId="9403" priority="118">
      <formula>Z32&lt;Y32-8</formula>
    </cfRule>
  </conditionalFormatting>
  <conditionalFormatting sqref="J32">
    <cfRule type="cellIs" dxfId="9402" priority="116" operator="greaterThan">
      <formula>I32</formula>
    </cfRule>
  </conditionalFormatting>
  <conditionalFormatting sqref="L32">
    <cfRule type="cellIs" dxfId="9401" priority="115" operator="greaterThan">
      <formula>K32</formula>
    </cfRule>
  </conditionalFormatting>
  <conditionalFormatting sqref="Z32">
    <cfRule type="cellIs" dxfId="9400" priority="114" operator="greaterThan">
      <formula>Y32</formula>
    </cfRule>
  </conditionalFormatting>
  <conditionalFormatting sqref="AB32">
    <cfRule type="cellIs" dxfId="9399" priority="113" operator="greaterThan">
      <formula>AA32</formula>
    </cfRule>
  </conditionalFormatting>
  <conditionalFormatting sqref="Q32">
    <cfRule type="expression" dxfId="9398" priority="111">
      <formula>D32&lt;C32</formula>
    </cfRule>
    <cfRule type="expression" dxfId="9397" priority="112">
      <formula>D32&gt;=C32</formula>
    </cfRule>
  </conditionalFormatting>
  <conditionalFormatting sqref="R32">
    <cfRule type="expression" dxfId="9396" priority="109">
      <formula>J32&gt;=23</formula>
    </cfRule>
    <cfRule type="expression" dxfId="9395" priority="110">
      <formula>J32&lt;23</formula>
    </cfRule>
  </conditionalFormatting>
  <conditionalFormatting sqref="S42">
    <cfRule type="expression" dxfId="9394" priority="100">
      <formula>J42&gt;=I42-8</formula>
    </cfRule>
    <cfRule type="expression" dxfId="9393" priority="101">
      <formula>J42&lt;I42-8</formula>
    </cfRule>
  </conditionalFormatting>
  <conditionalFormatting sqref="AG42">
    <cfRule type="expression" dxfId="9392" priority="98">
      <formula>Z42&gt;=23</formula>
    </cfRule>
    <cfRule type="expression" dxfId="9391" priority="99">
      <formula>Z42&lt;23</formula>
    </cfRule>
  </conditionalFormatting>
  <conditionalFormatting sqref="AH42">
    <cfRule type="expression" dxfId="9390" priority="96">
      <formula>Z42&gt;=Y42-8</formula>
    </cfRule>
    <cfRule type="expression" dxfId="9389" priority="97">
      <formula>Z42&lt;Y42-8</formula>
    </cfRule>
  </conditionalFormatting>
  <conditionalFormatting sqref="Q42">
    <cfRule type="expression" dxfId="9388" priority="94">
      <formula>D42&lt;C42</formula>
    </cfRule>
    <cfRule type="expression" dxfId="9387" priority="95">
      <formula>D42&gt;=C42</formula>
    </cfRule>
  </conditionalFormatting>
  <conditionalFormatting sqref="R42">
    <cfRule type="expression" dxfId="9386" priority="92">
      <formula>J42&gt;=23</formula>
    </cfRule>
    <cfRule type="expression" dxfId="9385" priority="93">
      <formula>J42&lt;23</formula>
    </cfRule>
  </conditionalFormatting>
  <conditionalFormatting sqref="S42">
    <cfRule type="expression" dxfId="9384" priority="83">
      <formula>J42&gt;=I42-8</formula>
    </cfRule>
    <cfRule type="expression" dxfId="9383" priority="84">
      <formula>J42&lt;I42-8</formula>
    </cfRule>
  </conditionalFormatting>
  <conditionalFormatting sqref="AG42">
    <cfRule type="expression" dxfId="9382" priority="81">
      <formula>Z42&gt;=23</formula>
    </cfRule>
    <cfRule type="expression" dxfId="9381" priority="82">
      <formula>Z42&lt;23</formula>
    </cfRule>
  </conditionalFormatting>
  <conditionalFormatting sqref="AH42">
    <cfRule type="expression" dxfId="9380" priority="79">
      <formula>Z42&gt;=Y42-8</formula>
    </cfRule>
    <cfRule type="expression" dxfId="9379" priority="80">
      <formula>Z42&lt;Y42-8</formula>
    </cfRule>
  </conditionalFormatting>
  <conditionalFormatting sqref="Q42">
    <cfRule type="expression" dxfId="9378" priority="77">
      <formula>D42&lt;C42</formula>
    </cfRule>
    <cfRule type="expression" dxfId="9377" priority="78">
      <formula>D42&gt;=C42</formula>
    </cfRule>
  </conditionalFormatting>
  <conditionalFormatting sqref="R42">
    <cfRule type="expression" dxfId="9376" priority="75">
      <formula>J42&gt;=23</formula>
    </cfRule>
    <cfRule type="expression" dxfId="9375" priority="76">
      <formula>J42&lt;23</formula>
    </cfRule>
  </conditionalFormatting>
  <conditionalFormatting sqref="S35">
    <cfRule type="expression" dxfId="9374" priority="7">
      <formula>J35&gt;=I35-8</formula>
    </cfRule>
    <cfRule type="expression" dxfId="9373" priority="8">
      <formula>J35&lt;I35-8</formula>
    </cfRule>
  </conditionalFormatting>
  <conditionalFormatting sqref="AG35">
    <cfRule type="expression" dxfId="9372" priority="5">
      <formula>Z35&gt;=23</formula>
    </cfRule>
    <cfRule type="expression" dxfId="9371" priority="6">
      <formula>Z35&lt;23</formula>
    </cfRule>
  </conditionalFormatting>
  <conditionalFormatting sqref="AH35">
    <cfRule type="expression" dxfId="9370" priority="3">
      <formula>Z35&gt;=Y35-8</formula>
    </cfRule>
    <cfRule type="expression" dxfId="9369" priority="4">
      <formula>Z35&lt;Y35-8</formula>
    </cfRule>
  </conditionalFormatting>
  <conditionalFormatting sqref="R35">
    <cfRule type="expression" dxfId="9368" priority="1">
      <formula>J35&gt;=23</formula>
    </cfRule>
    <cfRule type="expression" dxfId="9367"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sheetPr codeName="Sheet16"/>
  <dimension ref="A1:AJ134"/>
  <sheetViews>
    <sheetView showGridLines="0" showRowColHeaders="0" topLeftCell="A16"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'[1]16th'!$E$17+'[1]16th'!$F$17+'[1]16th'!$G$17</f>
        <v>1</v>
      </c>
      <c r="D27" s="318">
        <f>'[1]16th'!$H$17+'[1]16th'!$I$17+'[1]16th'!$J$17</f>
        <v>0</v>
      </c>
      <c r="E27" s="14">
        <f>'[1]16th'!B3</f>
        <v>3</v>
      </c>
      <c r="F27" s="71">
        <f>'[1]16th'!C3</f>
        <v>3</v>
      </c>
      <c r="G27" s="16">
        <f>'[1]16th'!D3</f>
        <v>2</v>
      </c>
      <c r="H27" s="325">
        <f>'[1]16th'!E3</f>
        <v>2</v>
      </c>
      <c r="I27" s="81">
        <f>'[1]16th'!F3</f>
        <v>34.5</v>
      </c>
      <c r="J27" s="56">
        <f>'[1]16th'!G3</f>
        <v>34.5</v>
      </c>
      <c r="K27" s="57">
        <f>'[1]16th'!H3</f>
        <v>23</v>
      </c>
      <c r="L27" s="121">
        <f>'[1]16th'!I3</f>
        <v>23</v>
      </c>
      <c r="M27" s="150">
        <f>'[1]16th'!J3</f>
        <v>5</v>
      </c>
      <c r="N27" s="37">
        <f>'[1]16th'!K3</f>
        <v>5</v>
      </c>
      <c r="O27" s="36">
        <f>'[1]16th'!L3</f>
        <v>3</v>
      </c>
      <c r="P27" s="151">
        <f>'[1]16th'!M3</f>
        <v>3</v>
      </c>
      <c r="Q27" s="165" t="str">
        <f>IF(D27="","",IF(D27&gt;=C27,"J",IF(D27&lt;C27,"L")))</f>
        <v>L</v>
      </c>
      <c r="R27" s="69" t="str">
        <f t="shared" ref="R27:R53" si="0">IF(J27="","",IF(J27&gt;=23,"J",IF(J27&lt;23,"L")))</f>
        <v>J</v>
      </c>
      <c r="S27" s="69" t="str">
        <f>IF(J27="","",IF(J27&gt;=I27-8,"J",IF(J27&lt;I27-8,"L")))</f>
        <v>J</v>
      </c>
      <c r="T27" s="15" t="str">
        <f>'[1]16th'!N3</f>
        <v>G</v>
      </c>
      <c r="U27" s="14">
        <f>'[1]16th'!O3</f>
        <v>3</v>
      </c>
      <c r="V27" s="71">
        <f>'[1]16th'!P3</f>
        <v>3</v>
      </c>
      <c r="W27" s="16">
        <f>'[1]16th'!Q3</f>
        <v>2</v>
      </c>
      <c r="X27" s="186">
        <f>'[1]16th'!R3</f>
        <v>2</v>
      </c>
      <c r="Y27" s="81">
        <f>'[1]16th'!S3</f>
        <v>34.5</v>
      </c>
      <c r="Z27" s="56">
        <f>'[1]16th'!T3</f>
        <v>34.5</v>
      </c>
      <c r="AA27" s="17">
        <f>'[1]16th'!U3</f>
        <v>23</v>
      </c>
      <c r="AB27" s="129">
        <f>'[1]16th'!V3</f>
        <v>23</v>
      </c>
      <c r="AC27" s="119">
        <f>'[1]16th'!W3</f>
        <v>5</v>
      </c>
      <c r="AD27" s="37">
        <f>'[1]16th'!X3</f>
        <v>5</v>
      </c>
      <c r="AE27" s="36">
        <f>'[1]16th'!Y3</f>
        <v>3</v>
      </c>
      <c r="AF27" s="124">
        <f>'[1]16th'!Z3</f>
        <v>3</v>
      </c>
      <c r="AG27" s="126" t="str">
        <f>IF(Z27="","",IF(Z27&gt;=23,"J",IF(Z27&lt;23,"L")))</f>
        <v>J</v>
      </c>
      <c r="AH27" s="69" t="str">
        <f>IF(Z27="","",IF(Z27&gt;=Y27-8,"J",IF(Z27&lt;Y27-8,"L")))</f>
        <v>J</v>
      </c>
      <c r="AI27" s="15" t="str">
        <f>'[1]16th'!$AA$3</f>
        <v>G</v>
      </c>
    </row>
    <row r="28" spans="1:35" ht="12" customHeight="1">
      <c r="A28" s="450" t="s">
        <v>2</v>
      </c>
      <c r="B28" s="451"/>
      <c r="C28" s="217">
        <f>'[2]16th'!$E$17+'[2]16th'!$F$17+'[2]16th'!$G$17</f>
        <v>1</v>
      </c>
      <c r="D28" s="319">
        <f>'[2]16th'!$H$17+'[2]16th'!$I$17+'[2]16th'!$J$17</f>
        <v>0</v>
      </c>
      <c r="E28" s="14">
        <f>'[2]16th'!B3</f>
        <v>3</v>
      </c>
      <c r="F28" s="71">
        <f>'[2]16th'!C3</f>
        <v>3</v>
      </c>
      <c r="G28" s="16">
        <f>'[2]16th'!D3</f>
        <v>2</v>
      </c>
      <c r="H28" s="325">
        <f>'[2]16th'!E3</f>
        <v>2</v>
      </c>
      <c r="I28" s="81">
        <f>'[2]16th'!F3</f>
        <v>34.5</v>
      </c>
      <c r="J28" s="56">
        <f>'[2]16th'!G3</f>
        <v>34.5</v>
      </c>
      <c r="K28" s="57">
        <f>'[2]16th'!H3</f>
        <v>23</v>
      </c>
      <c r="L28" s="121">
        <f>'[2]16th'!I3</f>
        <v>23</v>
      </c>
      <c r="M28" s="150">
        <f>'[2]16th'!J3</f>
        <v>5</v>
      </c>
      <c r="N28" s="37">
        <f>'[2]16th'!K3</f>
        <v>5</v>
      </c>
      <c r="O28" s="36">
        <f>'[2]16th'!L3</f>
        <v>3</v>
      </c>
      <c r="P28" s="151">
        <f>'[2]16th'!M3</f>
        <v>3</v>
      </c>
      <c r="Q28" s="165" t="str">
        <f t="shared" ref="Q28:Q53" si="1">IF(D28="","",IF(D28&gt;=C28,"J",IF(D28&lt;C28,"L")))</f>
        <v>L</v>
      </c>
      <c r="R28" s="69" t="str">
        <f t="shared" si="0"/>
        <v>J</v>
      </c>
      <c r="S28" s="69" t="str">
        <f t="shared" ref="S28:S53" si="2">IF(J28="","",IF(J28&gt;=I28-8,"J",IF(J28&lt;I28-8,"L")))</f>
        <v>J</v>
      </c>
      <c r="T28" s="15" t="str">
        <f>'[2]16th'!N3</f>
        <v>G</v>
      </c>
      <c r="U28" s="14">
        <f>'[2]16th'!O3</f>
        <v>3</v>
      </c>
      <c r="V28" s="71">
        <f>'[2]16th'!P3</f>
        <v>3</v>
      </c>
      <c r="W28" s="16">
        <f>'[2]16th'!Q3</f>
        <v>2</v>
      </c>
      <c r="X28" s="186">
        <f>'[2]16th'!R3</f>
        <v>2</v>
      </c>
      <c r="Y28" s="81">
        <f>'[2]16th'!S3</f>
        <v>34.5</v>
      </c>
      <c r="Z28" s="56">
        <f>'[2]16th'!T3</f>
        <v>34.5</v>
      </c>
      <c r="AA28" s="17">
        <f>'[2]16th'!U3</f>
        <v>23</v>
      </c>
      <c r="AB28" s="129">
        <f>'[2]16th'!V3</f>
        <v>23</v>
      </c>
      <c r="AC28" s="119">
        <f>'[2]16th'!W3</f>
        <v>5</v>
      </c>
      <c r="AD28" s="37">
        <f>'[2]16th'!X3</f>
        <v>5</v>
      </c>
      <c r="AE28" s="36">
        <f>'[2]16th'!Y3</f>
        <v>3</v>
      </c>
      <c r="AF28" s="124">
        <f>'[2]16th'!Z3</f>
        <v>3</v>
      </c>
      <c r="AG28" s="126" t="str">
        <f t="shared" ref="AG28:AG53" si="3">IF(Z28="","",IF(Z28&gt;=23,"J",IF(Z28&lt;23,"L")))</f>
        <v>J</v>
      </c>
      <c r="AH28" s="69" t="str">
        <f t="shared" ref="AH28:AH53" si="4">IF(Z28="","",IF(Z28&gt;=Y28-8,"J",IF(Z28&lt;Y28-8,"L")))</f>
        <v>J</v>
      </c>
      <c r="AI28" s="15" t="str">
        <f>'[2]16th'!$AA$3</f>
        <v>G</v>
      </c>
    </row>
    <row r="29" spans="1:35" ht="12" customHeight="1">
      <c r="A29" s="450" t="s">
        <v>3</v>
      </c>
      <c r="B29" s="451"/>
      <c r="C29" s="217">
        <f>'[3]16th'!$E$17+'[3]16th'!$F$17+'[3]16th'!$G$17</f>
        <v>1</v>
      </c>
      <c r="D29" s="319">
        <f>'[3]16th'!$H$17+'[3]16th'!$I$17+'[3]16th'!$J$17</f>
        <v>0</v>
      </c>
      <c r="E29" s="14">
        <f>'[3]16th'!B3</f>
        <v>3</v>
      </c>
      <c r="F29" s="71">
        <f>'[3]16th'!C3</f>
        <v>3</v>
      </c>
      <c r="G29" s="16">
        <f>'[3]16th'!D3</f>
        <v>2</v>
      </c>
      <c r="H29" s="325">
        <f>'[3]16th'!E3</f>
        <v>2</v>
      </c>
      <c r="I29" s="81">
        <f>'[3]16th'!F3</f>
        <v>34.5</v>
      </c>
      <c r="J29" s="56">
        <f>'[3]16th'!G3</f>
        <v>34.5</v>
      </c>
      <c r="K29" s="57">
        <f>'[3]16th'!H3</f>
        <v>23</v>
      </c>
      <c r="L29" s="121">
        <f>'[3]16th'!I3</f>
        <v>23</v>
      </c>
      <c r="M29" s="150">
        <f>'[3]16th'!J3</f>
        <v>5</v>
      </c>
      <c r="N29" s="37">
        <f>'[3]16th'!K3</f>
        <v>5</v>
      </c>
      <c r="O29" s="36">
        <f>'[3]16th'!L3</f>
        <v>3</v>
      </c>
      <c r="P29" s="151">
        <f>'[3]16th'!M3</f>
        <v>3</v>
      </c>
      <c r="Q29" s="165" t="str">
        <f t="shared" si="1"/>
        <v>L</v>
      </c>
      <c r="R29" s="69" t="str">
        <f t="shared" si="0"/>
        <v>J</v>
      </c>
      <c r="S29" s="69" t="str">
        <f t="shared" si="2"/>
        <v>J</v>
      </c>
      <c r="T29" s="15" t="str">
        <f>'[3]16th'!N3</f>
        <v>G</v>
      </c>
      <c r="U29" s="14">
        <f>'[3]16th'!O3</f>
        <v>3</v>
      </c>
      <c r="V29" s="71">
        <f>'[3]16th'!P3</f>
        <v>2</v>
      </c>
      <c r="W29" s="16">
        <f>'[3]16th'!Q3</f>
        <v>2</v>
      </c>
      <c r="X29" s="186">
        <f>'[3]16th'!R3</f>
        <v>2</v>
      </c>
      <c r="Y29" s="81">
        <f>'[3]16th'!S3</f>
        <v>34.5</v>
      </c>
      <c r="Z29" s="56">
        <f>'[3]16th'!T3</f>
        <v>23</v>
      </c>
      <c r="AA29" s="17">
        <f>'[3]16th'!U3</f>
        <v>23</v>
      </c>
      <c r="AB29" s="129">
        <f>'[3]16th'!V3</f>
        <v>23</v>
      </c>
      <c r="AC29" s="119">
        <f>'[3]16th'!W3</f>
        <v>5</v>
      </c>
      <c r="AD29" s="37">
        <f>'[3]16th'!X3</f>
        <v>7.5</v>
      </c>
      <c r="AE29" s="36">
        <f>'[3]16th'!Y3</f>
        <v>3</v>
      </c>
      <c r="AF29" s="124">
        <f>'[3]16th'!Z3</f>
        <v>3.75</v>
      </c>
      <c r="AG29" s="126" t="str">
        <f t="shared" si="3"/>
        <v>J</v>
      </c>
      <c r="AH29" s="69" t="str">
        <f t="shared" si="4"/>
        <v>L</v>
      </c>
      <c r="AI29" s="15" t="str">
        <f>'[3]16th'!$AA$3</f>
        <v>A</v>
      </c>
    </row>
    <row r="30" spans="1:35" ht="12" customHeight="1">
      <c r="A30" s="450" t="s">
        <v>119</v>
      </c>
      <c r="B30" s="451"/>
      <c r="C30" s="217">
        <f>'[4]16th'!$E$17+'[4]16th'!$F$17+'[4]16th'!$G$17</f>
        <v>1</v>
      </c>
      <c r="D30" s="319">
        <f>'[4]16th'!$H$17+'[4]16th'!$I$17+'[4]16th'!$J$17</f>
        <v>1</v>
      </c>
      <c r="E30" s="14">
        <f>'[4]16th'!B3</f>
        <v>7</v>
      </c>
      <c r="F30" s="71">
        <f>'[4]16th'!C3</f>
        <v>7</v>
      </c>
      <c r="G30" s="16">
        <f>'[4]16th'!D3</f>
        <v>6</v>
      </c>
      <c r="H30" s="325">
        <f>'[4]16th'!E3</f>
        <v>5</v>
      </c>
      <c r="I30" s="81">
        <f>'[4]16th'!F3</f>
        <v>80.5</v>
      </c>
      <c r="J30" s="56">
        <f>'[4]16th'!G3</f>
        <v>80.5</v>
      </c>
      <c r="K30" s="57">
        <f>'[4]16th'!H3</f>
        <v>69</v>
      </c>
      <c r="L30" s="121">
        <f>'[4]16th'!I3</f>
        <v>57.5</v>
      </c>
      <c r="M30" s="150">
        <f>'[4]16th'!J3</f>
        <v>5.1428571428571432</v>
      </c>
      <c r="N30" s="37">
        <f>'[4]16th'!K3</f>
        <v>5.1428571428571432</v>
      </c>
      <c r="O30" s="36">
        <f>'[4]16th'!L3</f>
        <v>2.7692307692307692</v>
      </c>
      <c r="P30" s="151">
        <f>'[4]16th'!M3</f>
        <v>3</v>
      </c>
      <c r="Q30" s="165" t="str">
        <f t="shared" si="1"/>
        <v>J</v>
      </c>
      <c r="R30" s="69" t="str">
        <f t="shared" si="0"/>
        <v>J</v>
      </c>
      <c r="S30" s="69" t="str">
        <f>IF(J30="","",IF(J30&gt;=I30-8,"J",IF(J30&lt;I30-8,"L")))</f>
        <v>J</v>
      </c>
      <c r="T30" s="15" t="str">
        <f>'[4]16th'!N3</f>
        <v>G</v>
      </c>
      <c r="U30" s="14">
        <f>'[4]16th'!O3</f>
        <v>7</v>
      </c>
      <c r="V30" s="71">
        <f>'[4]16th'!P3</f>
        <v>7</v>
      </c>
      <c r="W30" s="16">
        <f>'[4]16th'!Q3</f>
        <v>3</v>
      </c>
      <c r="X30" s="186">
        <f>'[4]16th'!R3</f>
        <v>3</v>
      </c>
      <c r="Y30" s="81">
        <f>'[4]16th'!S3</f>
        <v>80.5</v>
      </c>
      <c r="Z30" s="56">
        <f>'[4]16th'!T3</f>
        <v>80.5</v>
      </c>
      <c r="AA30" s="17">
        <f>'[4]16th'!U3</f>
        <v>34.5</v>
      </c>
      <c r="AB30" s="129">
        <f>'[4]16th'!V3</f>
        <v>34.5</v>
      </c>
      <c r="AC30" s="119">
        <f>'[4]16th'!W3</f>
        <v>5.1428571428571432</v>
      </c>
      <c r="AD30" s="37">
        <f>'[4]16th'!X3</f>
        <v>5.1428571428571432</v>
      </c>
      <c r="AE30" s="36">
        <f>'[4]16th'!Y3</f>
        <v>3.6</v>
      </c>
      <c r="AF30" s="124">
        <f>'[4]16th'!Z3</f>
        <v>3.6</v>
      </c>
      <c r="AG30" s="126" t="str">
        <f>IF(Z30="","",IF(Z30&gt;=23,"J",IF(Z30&lt;23,"L")))</f>
        <v>J</v>
      </c>
      <c r="AH30" s="69" t="str">
        <f>IF(Z30="","",IF(Z30&gt;=Y30-8,"J",IF(Z30&lt;Y30-8,"L")))</f>
        <v>J</v>
      </c>
      <c r="AI30" s="15" t="str">
        <f>'[4]16th'!$AA$3</f>
        <v>G</v>
      </c>
    </row>
    <row r="31" spans="1:35" ht="12" customHeight="1">
      <c r="A31" s="450" t="s">
        <v>121</v>
      </c>
      <c r="B31" s="451"/>
      <c r="C31" s="217">
        <f>'[5]16th'!$E$17+'[5]16th'!$F$17+'[5]16th'!$G$17</f>
        <v>1</v>
      </c>
      <c r="D31" s="319">
        <f>'[5]16th'!$H$17+'[5]16th'!$I$17+'[5]16th'!$J$17</f>
        <v>1</v>
      </c>
      <c r="E31" s="14">
        <f>'[5]16th'!B3</f>
        <v>6</v>
      </c>
      <c r="F31" s="71">
        <f>'[5]16th'!C3</f>
        <v>6</v>
      </c>
      <c r="G31" s="16">
        <f>'[5]16th'!D3</f>
        <v>2</v>
      </c>
      <c r="H31" s="325">
        <f>'[5]16th'!E3</f>
        <v>2</v>
      </c>
      <c r="I31" s="81">
        <f>'[5]16th'!F3</f>
        <v>69</v>
      </c>
      <c r="J31" s="56">
        <f>'[5]16th'!G3</f>
        <v>69</v>
      </c>
      <c r="K31" s="57">
        <f>'[5]16th'!H3</f>
        <v>23</v>
      </c>
      <c r="L31" s="121">
        <f>'[5]16th'!I3</f>
        <v>23</v>
      </c>
      <c r="M31" s="150">
        <f>'[5]16th'!J3</f>
        <v>4</v>
      </c>
      <c r="N31" s="37">
        <f>'[5]16th'!K3</f>
        <v>4</v>
      </c>
      <c r="O31" s="36">
        <f>'[5]16th'!L3</f>
        <v>3</v>
      </c>
      <c r="P31" s="151">
        <f>'[5]16th'!M3</f>
        <v>3</v>
      </c>
      <c r="Q31" s="165" t="str">
        <f t="shared" si="1"/>
        <v>J</v>
      </c>
      <c r="R31" s="69" t="str">
        <f t="shared" si="0"/>
        <v>J</v>
      </c>
      <c r="S31" s="69" t="str">
        <f>IF(J31="","",IF(J31&gt;=I31-8,"J",IF(J31&lt;I31-8,"L")))</f>
        <v>J</v>
      </c>
      <c r="T31" s="15" t="str">
        <f>'[5]16th'!N3</f>
        <v>G</v>
      </c>
      <c r="U31" s="14">
        <f>'[5]16th'!O3</f>
        <v>5</v>
      </c>
      <c r="V31" s="71">
        <f>'[5]16th'!P3</f>
        <v>5</v>
      </c>
      <c r="W31" s="16">
        <f>'[5]16th'!Q3</f>
        <v>1</v>
      </c>
      <c r="X31" s="186">
        <f>'[5]16th'!R3</f>
        <v>1</v>
      </c>
      <c r="Y31" s="81">
        <f>'[5]16th'!S3</f>
        <v>57.5</v>
      </c>
      <c r="Z31" s="56">
        <f>'[5]16th'!T3</f>
        <v>57.5</v>
      </c>
      <c r="AA31" s="17">
        <f>'[5]16th'!U3</f>
        <v>11.5</v>
      </c>
      <c r="AB31" s="129">
        <f>'[5]16th'!V3</f>
        <v>11.5</v>
      </c>
      <c r="AC31" s="119">
        <f>'[5]16th'!W3</f>
        <v>4.8</v>
      </c>
      <c r="AD31" s="37">
        <f>'[5]16th'!X3</f>
        <v>4.8</v>
      </c>
      <c r="AE31" s="36">
        <f>'[5]16th'!Y3</f>
        <v>4</v>
      </c>
      <c r="AF31" s="124">
        <f>'[5]16th'!Z3</f>
        <v>4</v>
      </c>
      <c r="AG31" s="126" t="str">
        <f>IF(Z31="","",IF(Z31&gt;=23,"J",IF(Z31&lt;23,"L")))</f>
        <v>J</v>
      </c>
      <c r="AH31" s="69" t="str">
        <f>IF(Z31="","",IF(Z31&gt;=Y31-8,"J",IF(Z31&lt;Y31-8,"L")))</f>
        <v>J</v>
      </c>
      <c r="AI31" s="15" t="str">
        <f>'[5]16th'!$AA$3</f>
        <v>G</v>
      </c>
    </row>
    <row r="32" spans="1:35" ht="12" customHeight="1">
      <c r="A32" s="563" t="s">
        <v>129</v>
      </c>
      <c r="B32" s="564"/>
      <c r="C32" s="217">
        <v>1</v>
      </c>
      <c r="D32" s="319">
        <v>0</v>
      </c>
      <c r="E32" s="14">
        <f>'[6]16th'!B3</f>
        <v>2</v>
      </c>
      <c r="F32" s="315">
        <f>'[6]16th'!C3</f>
        <v>2</v>
      </c>
      <c r="G32" s="16">
        <f>'[6]16th'!D3</f>
        <v>3</v>
      </c>
      <c r="H32" s="314">
        <f>'[6]16th'!E3</f>
        <v>3</v>
      </c>
      <c r="I32" s="81">
        <f>'[6]16th'!F3</f>
        <v>23</v>
      </c>
      <c r="J32" s="56">
        <f>'[6]16th'!G3</f>
        <v>23</v>
      </c>
      <c r="K32" s="17">
        <f>'[6]16th'!H3</f>
        <v>34.5</v>
      </c>
      <c r="L32" s="129">
        <f>'[6]16th'!I3</f>
        <v>34.5</v>
      </c>
      <c r="M32" s="150">
        <f>'[6]16th'!J3</f>
        <v>0</v>
      </c>
      <c r="N32" s="72">
        <f>'[6]16th'!K3</f>
        <v>0</v>
      </c>
      <c r="O32" s="36">
        <f>'[6]16th'!L3</f>
        <v>0</v>
      </c>
      <c r="P32" s="187">
        <f>'[6]16th'!M3</f>
        <v>0</v>
      </c>
      <c r="Q32" s="165" t="str">
        <f>IF(D32="","",IF(D32&gt;=C32,"J",IF(D32&lt;C32,"L")))</f>
        <v>L</v>
      </c>
      <c r="R32" s="69" t="str">
        <f>IF(J32="","",IF(J32&gt;=23,"J",IF(J32&lt;23,"L")))</f>
        <v>J</v>
      </c>
      <c r="S32" s="69" t="str">
        <f>IF(J32="","",IF(J32&gt;=I32-8,"J",IF(J32&lt;I32-8,"L")))</f>
        <v>J</v>
      </c>
      <c r="T32" s="15">
        <f>'[6]16th'!N3</f>
        <v>0</v>
      </c>
      <c r="U32" s="150">
        <f>'[6]16th'!O3</f>
        <v>0</v>
      </c>
      <c r="V32" s="315">
        <f>'[6]16th'!P3</f>
        <v>0</v>
      </c>
      <c r="W32" s="16">
        <f>'[6]16th'!Q3</f>
        <v>0</v>
      </c>
      <c r="X32" s="25">
        <f>'[6]16th'!R3</f>
        <v>0</v>
      </c>
      <c r="Y32" s="81">
        <f>'[6]16th'!S3</f>
        <v>0</v>
      </c>
      <c r="Z32" s="56">
        <f>'[6]16th'!T3</f>
        <v>0</v>
      </c>
      <c r="AA32" s="17">
        <f>'[6]16th'!U3</f>
        <v>0</v>
      </c>
      <c r="AB32" s="129">
        <f>'[6]16th'!V3</f>
        <v>0</v>
      </c>
      <c r="AC32" s="119" t="e">
        <f>'[6]16th'!W3</f>
        <v>#DIV/0!</v>
      </c>
      <c r="AD32" s="72" t="e">
        <f>'[6]16th'!X3</f>
        <v>#DIV/0!</v>
      </c>
      <c r="AE32" s="36" t="e">
        <f>'[6]16th'!Y3</f>
        <v>#DIV/0!</v>
      </c>
      <c r="AF32" s="244" t="e">
        <f>'[6]16th'!Z3</f>
        <v>#DIV/0!</v>
      </c>
      <c r="AG32" s="126" t="str">
        <f>IF(Z32="","",IF(Z32&gt;=23,"J",IF(Z32&lt;23,"L")))</f>
        <v>L</v>
      </c>
      <c r="AH32" s="69" t="str">
        <f>IF(Z32="","",IF(Z32&gt;=Y32-8,"J",IF(Z32&lt;Y32-8,"L")))</f>
        <v>J</v>
      </c>
      <c r="AI32" s="15">
        <f>'[6]16th'!$AA$3</f>
        <v>0</v>
      </c>
    </row>
    <row r="33" spans="1:36" ht="12" customHeight="1">
      <c r="A33" s="450" t="s">
        <v>5</v>
      </c>
      <c r="B33" s="451"/>
      <c r="C33" s="217">
        <f>'[7]16th'!$E$17+'[7]16th'!$F$17+'[7]16th'!$G$17</f>
        <v>1</v>
      </c>
      <c r="D33" s="319">
        <f>'[7]16th'!$H$17+'[7]16th'!$I$17+'[7]16th'!$J$17</f>
        <v>0</v>
      </c>
      <c r="E33" s="14">
        <f>'[7]16th'!B3</f>
        <v>6</v>
      </c>
      <c r="F33" s="71">
        <f>'[7]16th'!C3</f>
        <v>6</v>
      </c>
      <c r="G33" s="16">
        <f>'[7]16th'!D3</f>
        <v>2</v>
      </c>
      <c r="H33" s="325">
        <f>'[7]16th'!E3</f>
        <v>2</v>
      </c>
      <c r="I33" s="81">
        <f>'[7]16th'!F3</f>
        <v>69</v>
      </c>
      <c r="J33" s="56">
        <f>'[7]16th'!G3</f>
        <v>69</v>
      </c>
      <c r="K33" s="57">
        <f>'[7]16th'!H3</f>
        <v>23</v>
      </c>
      <c r="L33" s="121">
        <f>'[7]16th'!I3</f>
        <v>23</v>
      </c>
      <c r="M33" s="263" t="str">
        <f>'[7]16th'!J3</f>
        <v>N/A</v>
      </c>
      <c r="N33" s="264" t="str">
        <f>'[7]16th'!K3</f>
        <v>N/A</v>
      </c>
      <c r="O33" s="264" t="str">
        <f>'[7]16th'!L3</f>
        <v>N/A</v>
      </c>
      <c r="P33" s="266" t="str">
        <f>'[7]16th'!M3</f>
        <v>N/A</v>
      </c>
      <c r="Q33" s="165" t="str">
        <f t="shared" si="1"/>
        <v>L</v>
      </c>
      <c r="R33" s="69" t="str">
        <f t="shared" si="0"/>
        <v>J</v>
      </c>
      <c r="S33" s="69" t="str">
        <f t="shared" si="2"/>
        <v>J</v>
      </c>
      <c r="T33" s="15" t="str">
        <f>'[7]16th'!N3</f>
        <v>G</v>
      </c>
      <c r="U33" s="14">
        <f>'[7]16th'!O3</f>
        <v>3</v>
      </c>
      <c r="V33" s="71">
        <f>'[7]16th'!P3</f>
        <v>3</v>
      </c>
      <c r="W33" s="16">
        <f>'[7]16th'!Q3</f>
        <v>2</v>
      </c>
      <c r="X33" s="186">
        <f>'[7]16th'!R3</f>
        <v>2</v>
      </c>
      <c r="Y33" s="81">
        <f>'[7]16th'!S3</f>
        <v>34.5</v>
      </c>
      <c r="Z33" s="56">
        <f>'[7]16th'!T3</f>
        <v>34.5</v>
      </c>
      <c r="AA33" s="17">
        <f>'[7]16th'!U3</f>
        <v>23</v>
      </c>
      <c r="AB33" s="214">
        <f>'[7]16th'!V3</f>
        <v>23</v>
      </c>
      <c r="AC33" s="321" t="str">
        <f>'[7]16th'!W3</f>
        <v>N/A</v>
      </c>
      <c r="AD33" s="264" t="str">
        <f>'[7]16th'!X3</f>
        <v>N/A</v>
      </c>
      <c r="AE33" s="264" t="str">
        <f>'[7]16th'!Y3</f>
        <v>N/A</v>
      </c>
      <c r="AF33" s="265" t="str">
        <f>'[7]16th'!Z3</f>
        <v>N/A</v>
      </c>
      <c r="AG33" s="126" t="str">
        <f t="shared" si="3"/>
        <v>J</v>
      </c>
      <c r="AH33" s="69" t="str">
        <f t="shared" si="4"/>
        <v>J</v>
      </c>
      <c r="AI33" s="15" t="str">
        <f>'[7]16th'!$AA$3</f>
        <v>G</v>
      </c>
    </row>
    <row r="34" spans="1:36" ht="12" customHeight="1">
      <c r="A34" s="450" t="s">
        <v>8</v>
      </c>
      <c r="B34" s="451"/>
      <c r="C34" s="217"/>
      <c r="D34" s="319"/>
      <c r="E34" s="14">
        <f>'[8]16th'!B3</f>
        <v>14</v>
      </c>
      <c r="F34" s="71">
        <f>'[8]16th'!C3</f>
        <v>14</v>
      </c>
      <c r="G34" s="16">
        <f>'[8]16th'!D3</f>
        <v>5</v>
      </c>
      <c r="H34" s="325">
        <f>'[8]16th'!E3</f>
        <v>4</v>
      </c>
      <c r="I34" s="81">
        <f>'[8]16th'!F3</f>
        <v>161</v>
      </c>
      <c r="J34" s="56">
        <f>'[8]16th'!G3</f>
        <v>161</v>
      </c>
      <c r="K34" s="57">
        <f>'[8]16th'!H3</f>
        <v>57.5</v>
      </c>
      <c r="L34" s="121">
        <f>'[8]16th'!I3</f>
        <v>46</v>
      </c>
      <c r="M34" s="263" t="str">
        <f>'[8]16th'!J3</f>
        <v>N/A</v>
      </c>
      <c r="N34" s="264" t="str">
        <f>'[8]16th'!K3</f>
        <v>N/A</v>
      </c>
      <c r="O34" s="264" t="str">
        <f>'[8]16th'!L3</f>
        <v>N/A</v>
      </c>
      <c r="P34" s="266" t="str">
        <f>'[8]16th'!M3</f>
        <v>N/A</v>
      </c>
      <c r="Q34" s="340" t="s">
        <v>120</v>
      </c>
      <c r="R34" s="69" t="str">
        <f t="shared" si="0"/>
        <v>J</v>
      </c>
      <c r="S34" s="69" t="str">
        <f t="shared" si="2"/>
        <v>J</v>
      </c>
      <c r="T34" s="15" t="str">
        <f>'[8]16th'!N3</f>
        <v>G</v>
      </c>
      <c r="U34" s="14">
        <f>'[8]16th'!O3</f>
        <v>13</v>
      </c>
      <c r="V34" s="71">
        <f>'[8]16th'!P3</f>
        <v>14</v>
      </c>
      <c r="W34" s="16">
        <f>'[8]16th'!Q3</f>
        <v>3</v>
      </c>
      <c r="X34" s="186">
        <f>'[8]16th'!R3</f>
        <v>3</v>
      </c>
      <c r="Y34" s="81">
        <f>'[8]16th'!S3</f>
        <v>149.5</v>
      </c>
      <c r="Z34" s="56">
        <f>'[8]16th'!T3</f>
        <v>161</v>
      </c>
      <c r="AA34" s="17">
        <f>'[8]16th'!U3</f>
        <v>34.5</v>
      </c>
      <c r="AB34" s="214">
        <f>'[8]16th'!V3</f>
        <v>34.5</v>
      </c>
      <c r="AC34" s="321" t="str">
        <f>'[8]16th'!W3</f>
        <v>N/A</v>
      </c>
      <c r="AD34" s="264" t="str">
        <f>'[8]16th'!X3</f>
        <v>N/A</v>
      </c>
      <c r="AE34" s="264" t="str">
        <f>'[8]16th'!Y3</f>
        <v>N/A</v>
      </c>
      <c r="AF34" s="265" t="str">
        <f>'[8]16th'!Z3</f>
        <v>N/A</v>
      </c>
      <c r="AG34" s="126" t="str">
        <f t="shared" si="3"/>
        <v>J</v>
      </c>
      <c r="AH34" s="69" t="str">
        <f t="shared" si="4"/>
        <v>J</v>
      </c>
      <c r="AI34" s="15" t="str">
        <f>'[8]16th'!$AA$3</f>
        <v>G</v>
      </c>
    </row>
    <row r="35" spans="1:36" ht="12" customHeight="1">
      <c r="A35" s="316" t="s">
        <v>131</v>
      </c>
      <c r="B35" s="317"/>
      <c r="C35" s="217"/>
      <c r="D35" s="319"/>
      <c r="E35" s="14">
        <f>'[9]16th'!B3</f>
        <v>6</v>
      </c>
      <c r="F35" s="301">
        <f>'[9]16th'!C3</f>
        <v>6</v>
      </c>
      <c r="G35" s="16">
        <f>'[9]16th'!D3</f>
        <v>2</v>
      </c>
      <c r="H35" s="327">
        <f>'[9]16th'!E3</f>
        <v>2</v>
      </c>
      <c r="I35" s="14">
        <f>'[9]16th'!F3</f>
        <v>69</v>
      </c>
      <c r="J35" s="301">
        <f>'[9]16th'!G3</f>
        <v>69</v>
      </c>
      <c r="K35" s="16">
        <f>'[9]16th'!H3</f>
        <v>23</v>
      </c>
      <c r="L35" s="304">
        <f>'[9]16th'!I3</f>
        <v>23</v>
      </c>
      <c r="M35" s="14" t="str">
        <f>'[9]16th'!J3</f>
        <v>N/A</v>
      </c>
      <c r="N35" s="16" t="str">
        <f>'[9]16th'!K3</f>
        <v>N/A</v>
      </c>
      <c r="O35" s="16" t="str">
        <f>'[9]16th'!L3</f>
        <v>N/A</v>
      </c>
      <c r="P35" s="323" t="str">
        <f>'[9]16th'!M3</f>
        <v>N/A</v>
      </c>
      <c r="Q35" s="340" t="s">
        <v>120</v>
      </c>
      <c r="R35" s="69" t="str">
        <f t="shared" si="0"/>
        <v>J</v>
      </c>
      <c r="S35" s="69" t="str">
        <f t="shared" si="2"/>
        <v>J</v>
      </c>
      <c r="T35" s="323" t="str">
        <f>'[9]16th'!N3</f>
        <v>G</v>
      </c>
      <c r="U35" s="14">
        <f>'[9]16th'!O3</f>
        <v>0</v>
      </c>
      <c r="V35" s="301">
        <f>'[9]16th'!P3</f>
        <v>0</v>
      </c>
      <c r="W35" s="16">
        <f>'[9]16th'!Q3</f>
        <v>0</v>
      </c>
      <c r="X35" s="304">
        <f>'[9]16th'!R3</f>
        <v>0</v>
      </c>
      <c r="Y35" s="14">
        <f>'[9]16th'!S3</f>
        <v>0</v>
      </c>
      <c r="Z35" s="301">
        <f>'[9]16th'!T3</f>
        <v>0</v>
      </c>
      <c r="AA35" s="16">
        <f>'[9]16th'!U3</f>
        <v>0</v>
      </c>
      <c r="AB35" s="304">
        <f>'[9]16th'!V3</f>
        <v>0</v>
      </c>
      <c r="AC35" s="217" t="str">
        <f>'[9]16th'!W3</f>
        <v>N/A</v>
      </c>
      <c r="AD35" s="16" t="str">
        <f>'[9]16th'!X3</f>
        <v>N/A</v>
      </c>
      <c r="AE35" s="16" t="str">
        <f>'[9]16th'!Y3</f>
        <v>N/A</v>
      </c>
      <c r="AF35" s="322" t="str">
        <f>'[9]16th'!Z3</f>
        <v>N/A</v>
      </c>
      <c r="AG35" s="126" t="str">
        <f t="shared" si="3"/>
        <v>L</v>
      </c>
      <c r="AH35" s="69" t="str">
        <f t="shared" si="4"/>
        <v>J</v>
      </c>
      <c r="AI35" s="323" t="str">
        <f>'[9]16th'!AA3</f>
        <v>Closed</v>
      </c>
    </row>
    <row r="36" spans="1:36" ht="12" customHeight="1">
      <c r="A36" s="450" t="s">
        <v>67</v>
      </c>
      <c r="B36" s="451"/>
      <c r="C36" s="217"/>
      <c r="D36" s="319"/>
      <c r="E36" s="14">
        <f>'[10]16th'!B3</f>
        <v>5</v>
      </c>
      <c r="F36" s="71">
        <f>'[10]16th'!C3</f>
        <v>4</v>
      </c>
      <c r="G36" s="16">
        <f>'[10]16th'!D3</f>
        <v>1</v>
      </c>
      <c r="H36" s="325">
        <f>'[10]16th'!E3</f>
        <v>0</v>
      </c>
      <c r="I36" s="81">
        <f>'[10]16th'!F3</f>
        <v>53.5</v>
      </c>
      <c r="J36" s="56">
        <f>'[10]16th'!G3</f>
        <v>46</v>
      </c>
      <c r="K36" s="57">
        <f>'[10]16th'!H3</f>
        <v>11.5</v>
      </c>
      <c r="L36" s="121">
        <f>'[10]16th'!I3</f>
        <v>0</v>
      </c>
      <c r="M36" s="263" t="str">
        <f>'[10]16th'!J3</f>
        <v>N/A</v>
      </c>
      <c r="N36" s="264" t="str">
        <f>'[10]16th'!K3</f>
        <v>N/A</v>
      </c>
      <c r="O36" s="264" t="str">
        <f>'[10]16th'!L3</f>
        <v>N/A</v>
      </c>
      <c r="P36" s="266" t="str">
        <f>'[10]16th'!M3</f>
        <v>N/A</v>
      </c>
      <c r="Q36" s="340" t="s">
        <v>120</v>
      </c>
      <c r="R36" s="69" t="str">
        <f t="shared" si="0"/>
        <v>J</v>
      </c>
      <c r="S36" s="69" t="str">
        <f t="shared" si="2"/>
        <v>J</v>
      </c>
      <c r="T36" s="15" t="str">
        <f>'[10]16th'!N3</f>
        <v>G</v>
      </c>
      <c r="U36" s="14">
        <f>'[10]16th'!O3</f>
        <v>1</v>
      </c>
      <c r="V36" s="71">
        <f>'[10]16th'!P3</f>
        <v>1</v>
      </c>
      <c r="W36" s="16">
        <f>'[10]16th'!Q3</f>
        <v>0</v>
      </c>
      <c r="X36" s="186">
        <f>'[10]16th'!R3</f>
        <v>0</v>
      </c>
      <c r="Y36" s="81">
        <f>'[10]16th'!S3</f>
        <v>11.5</v>
      </c>
      <c r="Z36" s="56">
        <f>'[10]16th'!T3</f>
        <v>11.5</v>
      </c>
      <c r="AA36" s="17">
        <f>'[10]16th'!U3</f>
        <v>0</v>
      </c>
      <c r="AB36" s="214">
        <f>'[10]16th'!V3</f>
        <v>0</v>
      </c>
      <c r="AC36" s="321" t="str">
        <f>'[10]16th'!W3</f>
        <v>N/A</v>
      </c>
      <c r="AD36" s="264" t="str">
        <f>'[10]16th'!X3</f>
        <v>N/A</v>
      </c>
      <c r="AE36" s="264" t="str">
        <f>'[10]16th'!Y3</f>
        <v>N/A</v>
      </c>
      <c r="AF36" s="265" t="str">
        <f>'[10]16th'!Z3</f>
        <v>N/A</v>
      </c>
      <c r="AG36" s="263" t="s">
        <v>120</v>
      </c>
      <c r="AH36" s="69" t="str">
        <f t="shared" si="4"/>
        <v>J</v>
      </c>
      <c r="AI36" s="15" t="str">
        <f>'[10]16th'!$AA$3</f>
        <v>G</v>
      </c>
    </row>
    <row r="37" spans="1:36" ht="12" customHeight="1" thickBot="1">
      <c r="A37" s="448" t="s">
        <v>9</v>
      </c>
      <c r="B37" s="449"/>
      <c r="C37" s="218"/>
      <c r="D37" s="320"/>
      <c r="E37" s="22">
        <f>'[11]16th'!B3</f>
        <v>2</v>
      </c>
      <c r="F37" s="277">
        <f>'[11]16th'!C3</f>
        <v>2</v>
      </c>
      <c r="G37" s="24">
        <f>'[11]16th'!D3</f>
        <v>0</v>
      </c>
      <c r="H37" s="326">
        <f>'[11]16th'!E3</f>
        <v>0</v>
      </c>
      <c r="I37" s="83">
        <f>'[11]16th'!F3</f>
        <v>23</v>
      </c>
      <c r="J37" s="58">
        <f>'[11]16th'!G3</f>
        <v>23</v>
      </c>
      <c r="K37" s="59">
        <f>'[11]16th'!H3</f>
        <v>0</v>
      </c>
      <c r="L37" s="122">
        <f>'[11]16th'!I3</f>
        <v>0</v>
      </c>
      <c r="M37" s="280" t="str">
        <f>'[11]16th'!J3</f>
        <v>N/A</v>
      </c>
      <c r="N37" s="281" t="str">
        <f>'[11]16th'!K3</f>
        <v>N/A</v>
      </c>
      <c r="O37" s="281" t="str">
        <f>'[11]16th'!L3</f>
        <v>N/A</v>
      </c>
      <c r="P37" s="285" t="str">
        <f>'[11]16th'!M3</f>
        <v>N/A</v>
      </c>
      <c r="Q37" s="286" t="s">
        <v>120</v>
      </c>
      <c r="R37" s="70" t="str">
        <f t="shared" si="0"/>
        <v>J</v>
      </c>
      <c r="S37" s="70" t="str">
        <f t="shared" si="2"/>
        <v>J</v>
      </c>
      <c r="T37" s="21" t="str">
        <f>'[11]16th'!N3</f>
        <v>G</v>
      </c>
      <c r="U37" s="22">
        <f>'[11]16th'!O3</f>
        <v>0</v>
      </c>
      <c r="V37" s="277">
        <f>'[11]16th'!P3</f>
        <v>0</v>
      </c>
      <c r="W37" s="24">
        <f>'[11]16th'!Q3</f>
        <v>0</v>
      </c>
      <c r="X37" s="278">
        <f>'[11]16th'!R3</f>
        <v>0</v>
      </c>
      <c r="Y37" s="83">
        <f>'[11]16th'!S3</f>
        <v>0</v>
      </c>
      <c r="Z37" s="58">
        <f>'[11]16th'!T3</f>
        <v>0</v>
      </c>
      <c r="AA37" s="20">
        <f>'[11]16th'!U3</f>
        <v>0</v>
      </c>
      <c r="AB37" s="284">
        <f>'[11]16th'!V3</f>
        <v>0</v>
      </c>
      <c r="AC37" s="338" t="str">
        <f>'[11]16th'!W3</f>
        <v>N/A</v>
      </c>
      <c r="AD37" s="281" t="str">
        <f>'[11]16th'!X3</f>
        <v>N/A</v>
      </c>
      <c r="AE37" s="281" t="str">
        <f>'[11]16th'!Y3</f>
        <v>N/A</v>
      </c>
      <c r="AF37" s="282" t="str">
        <f>'[11]16th'!Z3</f>
        <v>N/A</v>
      </c>
      <c r="AG37" s="283" t="s">
        <v>120</v>
      </c>
      <c r="AH37" s="287" t="s">
        <v>120</v>
      </c>
      <c r="AI37" s="21" t="str">
        <f>'[11]16th'!$AA$3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'[12]16th'!$E$17+'[12]16th'!$F$17+'[12]16th'!$G$17</f>
        <v>1</v>
      </c>
      <c r="D42" s="291">
        <f>'[12]16th'!$H$17+'[12]16th'!$I$17+'[12]16th'!$J$17</f>
        <v>1</v>
      </c>
      <c r="E42" s="14">
        <f>'[12]16th'!B3</f>
        <v>3</v>
      </c>
      <c r="F42" s="71">
        <f>'[12]16th'!C3</f>
        <v>2</v>
      </c>
      <c r="G42" s="16">
        <f>'[12]16th'!D3</f>
        <v>2</v>
      </c>
      <c r="H42" s="186">
        <f>'[12]16th'!E3</f>
        <v>1</v>
      </c>
      <c r="I42" s="81">
        <f>'[12]16th'!F3</f>
        <v>34.5</v>
      </c>
      <c r="J42" s="56">
        <f>'[12]16th'!G3</f>
        <v>23</v>
      </c>
      <c r="K42" s="57">
        <f>'[12]16th'!H3</f>
        <v>23</v>
      </c>
      <c r="L42" s="161">
        <f>'[12]16th'!I3</f>
        <v>11.5</v>
      </c>
      <c r="M42" s="150">
        <f>'[12]16th'!J3</f>
        <v>6</v>
      </c>
      <c r="N42" s="37">
        <f>'[12]16th'!K3</f>
        <v>9</v>
      </c>
      <c r="O42" s="36">
        <f>'[12]16th'!L3</f>
        <v>3.6</v>
      </c>
      <c r="P42" s="124">
        <f>'[12]16th'!M3</f>
        <v>6</v>
      </c>
      <c r="Q42" s="289" t="str">
        <f>IF(D42="","",IF(D42&gt;=C42,"J",IF(D42&lt;C42,"L")))</f>
        <v>J</v>
      </c>
      <c r="R42" s="184" t="str">
        <f>IF(J42="","",IF(J42&gt;=23,"J",IF(J42&lt;23,"L")))</f>
        <v>J</v>
      </c>
      <c r="S42" s="184" t="str">
        <f>IF(J42="","",IF(J42&gt;=I42-8,"J",IF(J42&lt;I42-8,"L")))</f>
        <v>L</v>
      </c>
      <c r="T42" s="185" t="str">
        <f>'[12]16th'!N3</f>
        <v>A</v>
      </c>
      <c r="U42" s="14">
        <f>'[12]16th'!O3</f>
        <v>3</v>
      </c>
      <c r="V42" s="71">
        <f>'[12]16th'!P3</f>
        <v>3</v>
      </c>
      <c r="W42" s="16">
        <f>'[12]16th'!Q3</f>
        <v>1</v>
      </c>
      <c r="X42" s="186">
        <f>'[12]16th'!R3</f>
        <v>1</v>
      </c>
      <c r="Y42" s="55">
        <f>'[12]16th'!S3</f>
        <v>34.5</v>
      </c>
      <c r="Z42" s="56">
        <f>'[12]16th'!T3</f>
        <v>34.5</v>
      </c>
      <c r="AA42" s="17">
        <f>'[12]16th'!U3</f>
        <v>11.5</v>
      </c>
      <c r="AB42" s="129">
        <f>'[12]16th'!V3</f>
        <v>11.5</v>
      </c>
      <c r="AC42" s="150">
        <f>'[12]16th'!W3</f>
        <v>6</v>
      </c>
      <c r="AD42" s="37">
        <f>'[12]16th'!X3</f>
        <v>6</v>
      </c>
      <c r="AE42" s="36">
        <f>'[12]16th'!Y3</f>
        <v>4.5</v>
      </c>
      <c r="AF42" s="151">
        <f>'[12]16th'!Z3</f>
        <v>4.5</v>
      </c>
      <c r="AG42" s="165" t="str">
        <f>IF(Z42="","",IF(Z42&gt;=23,"J",IF(Z42&lt;23,"L")))</f>
        <v>J</v>
      </c>
      <c r="AH42" s="69" t="str">
        <f>IF(Z42="","",IF(Z42&gt;=Y42-8,"J",IF(Z42&lt;Y42-8,"L")))</f>
        <v>J</v>
      </c>
      <c r="AI42" s="15" t="str">
        <f>'[12]16th'!$AA$3</f>
        <v>G</v>
      </c>
    </row>
    <row r="43" spans="1:36" ht="12" customHeight="1">
      <c r="A43" s="450" t="s">
        <v>6</v>
      </c>
      <c r="B43" s="451"/>
      <c r="C43" s="217">
        <f>'[13]16th'!$E$17+'[13]16th'!$F$17+'[13]16th'!$G$17</f>
        <v>1</v>
      </c>
      <c r="D43" s="254">
        <f>'[13]16th'!$H$17+'[13]16th'!$I$17+'[13]16th'!$J$17</f>
        <v>1</v>
      </c>
      <c r="E43" s="14">
        <f>'[13]16th'!B3</f>
        <v>4</v>
      </c>
      <c r="F43" s="71">
        <f>'[13]16th'!C3</f>
        <v>4</v>
      </c>
      <c r="G43" s="16">
        <f>'[13]16th'!D3</f>
        <v>4</v>
      </c>
      <c r="H43" s="186">
        <f>'[13]16th'!E3</f>
        <v>4</v>
      </c>
      <c r="I43" s="81">
        <f>'[13]16th'!F3</f>
        <v>46</v>
      </c>
      <c r="J43" s="56">
        <f>'[13]16th'!G3</f>
        <v>46</v>
      </c>
      <c r="K43" s="57">
        <f>'[13]16th'!H3</f>
        <v>46</v>
      </c>
      <c r="L43" s="161">
        <f>'[13]16th'!I3</f>
        <v>46</v>
      </c>
      <c r="M43" s="150">
        <f>'[13]16th'!J3</f>
        <v>4</v>
      </c>
      <c r="N43" s="37">
        <f>'[13]16th'!K3</f>
        <v>4</v>
      </c>
      <c r="O43" s="36">
        <f>'[13]16th'!L3</f>
        <v>2</v>
      </c>
      <c r="P43" s="124">
        <f>'[13]16th'!M3</f>
        <v>2</v>
      </c>
      <c r="Q43" s="126" t="str">
        <f>IF(D43="","",IF(D43&gt;=C43,"J",IF(D43&lt;C43,"L")))</f>
        <v>J</v>
      </c>
      <c r="R43" s="90" t="str">
        <f>IF(J43="","",IF(J43&gt;=23,"J",IF(J43&lt;23,"L")))</f>
        <v>J</v>
      </c>
      <c r="S43" s="69" t="str">
        <f>IF(J43="","",IF(J43&gt;=I43-8,"J",IF(J43&lt;I43-8,"L")))</f>
        <v>J</v>
      </c>
      <c r="T43" s="15" t="str">
        <f>'[13]16th'!N3</f>
        <v>G</v>
      </c>
      <c r="U43" s="14">
        <f>'[13]16th'!O3</f>
        <v>4</v>
      </c>
      <c r="V43" s="71">
        <f>'[13]16th'!P3</f>
        <v>3</v>
      </c>
      <c r="W43" s="16">
        <f>'[13]16th'!Q3</f>
        <v>4</v>
      </c>
      <c r="X43" s="186">
        <f>'[13]16th'!R3</f>
        <v>5</v>
      </c>
      <c r="Y43" s="55">
        <f>'[13]16th'!S3</f>
        <v>46</v>
      </c>
      <c r="Z43" s="56">
        <f>'[13]16th'!T3</f>
        <v>34.5</v>
      </c>
      <c r="AA43" s="17">
        <f>'[13]16th'!U3</f>
        <v>46</v>
      </c>
      <c r="AB43" s="129">
        <f>'[13]16th'!V3</f>
        <v>57.5</v>
      </c>
      <c r="AC43" s="150">
        <f>'[13]16th'!W3</f>
        <v>4</v>
      </c>
      <c r="AD43" s="37">
        <f>'[13]16th'!X3</f>
        <v>5.333333333333333</v>
      </c>
      <c r="AE43" s="36">
        <f>'[13]16th'!Y3</f>
        <v>2</v>
      </c>
      <c r="AF43" s="151">
        <f>'[13]16th'!Z3</f>
        <v>2</v>
      </c>
      <c r="AG43" s="165" t="str">
        <f>IF(Z43="","",IF(Z43&gt;=23,"J",IF(Z43&lt;23,"L")))</f>
        <v>J</v>
      </c>
      <c r="AH43" s="69" t="str">
        <f>IF(Z43="","",IF(Z43&gt;=Y43-8,"J",IF(Z43&lt;Y43-8,"L")))</f>
        <v>L</v>
      </c>
      <c r="AI43" s="15" t="str">
        <f>'[13]16th'!$AA$3</f>
        <v>G</v>
      </c>
    </row>
    <row r="44" spans="1:36" ht="12" customHeight="1">
      <c r="A44" s="450" t="s">
        <v>7</v>
      </c>
      <c r="B44" s="451"/>
      <c r="C44" s="217">
        <f>'[14]16th'!$E$17+'[14]16th'!$F$17+'[14]16th'!$G$17</f>
        <v>1</v>
      </c>
      <c r="D44" s="254">
        <f>'[14]16th'!$H$17+'[14]16th'!$I$17+'[14]16th'!$J$17</f>
        <v>1</v>
      </c>
      <c r="E44" s="14">
        <f>'[14]16th'!B3</f>
        <v>3</v>
      </c>
      <c r="F44" s="71">
        <f>'[14]16th'!C3</f>
        <v>3</v>
      </c>
      <c r="G44" s="16">
        <f>'[14]16th'!D3</f>
        <v>2</v>
      </c>
      <c r="H44" s="186">
        <f>'[14]16th'!E3</f>
        <v>2</v>
      </c>
      <c r="I44" s="81">
        <f>'[14]16th'!F3</f>
        <v>34.5</v>
      </c>
      <c r="J44" s="56">
        <f>'[14]16th'!G3</f>
        <v>34.5</v>
      </c>
      <c r="K44" s="57">
        <f>'[14]16th'!H3</f>
        <v>23</v>
      </c>
      <c r="L44" s="161">
        <f>'[14]16th'!I3</f>
        <v>23</v>
      </c>
      <c r="M44" s="150">
        <f>'[14]16th'!J3</f>
        <v>6</v>
      </c>
      <c r="N44" s="37">
        <f>'[14]16th'!K3</f>
        <v>6</v>
      </c>
      <c r="O44" s="36">
        <f>'[14]16th'!L3</f>
        <v>3.6</v>
      </c>
      <c r="P44" s="124">
        <f>'[14]16th'!M3</f>
        <v>3.6</v>
      </c>
      <c r="Q44" s="126" t="str">
        <f>IF(D44="","",IF(D44&gt;=C44,"J",IF(D44&lt;C44,"L")))</f>
        <v>J</v>
      </c>
      <c r="R44" s="90" t="str">
        <f>IF(J44="","",IF(J44&gt;=23,"J",IF(J44&lt;23,"L")))</f>
        <v>J</v>
      </c>
      <c r="S44" s="69" t="str">
        <f>IF(J44="","",IF(J44&gt;=I44-8,"J",IF(J44&lt;I44-8,"L")))</f>
        <v>J</v>
      </c>
      <c r="T44" s="15" t="str">
        <f>'[14]16th'!N3</f>
        <v>G</v>
      </c>
      <c r="U44" s="14">
        <f>'[14]16th'!O3</f>
        <v>3</v>
      </c>
      <c r="V44" s="71">
        <f>'[14]16th'!P3</f>
        <v>3</v>
      </c>
      <c r="W44" s="16">
        <f>'[14]16th'!Q3</f>
        <v>1</v>
      </c>
      <c r="X44" s="186">
        <f>'[14]16th'!R3</f>
        <v>1</v>
      </c>
      <c r="Y44" s="55">
        <f>'[14]16th'!S3</f>
        <v>34.5</v>
      </c>
      <c r="Z44" s="56">
        <f>'[14]16th'!T3</f>
        <v>34.5</v>
      </c>
      <c r="AA44" s="17">
        <f>'[14]16th'!U3</f>
        <v>11.5</v>
      </c>
      <c r="AB44" s="129">
        <f>'[14]16th'!V3</f>
        <v>11.5</v>
      </c>
      <c r="AC44" s="150">
        <f>'[14]16th'!W3</f>
        <v>6</v>
      </c>
      <c r="AD44" s="37">
        <f>'[14]16th'!X3</f>
        <v>6</v>
      </c>
      <c r="AE44" s="36">
        <f>'[14]16th'!Y3</f>
        <v>4.5</v>
      </c>
      <c r="AF44" s="151">
        <f>'[14]16th'!Z3</f>
        <v>4.5</v>
      </c>
      <c r="AG44" s="165" t="str">
        <f>IF(Z44="","",IF(Z44&gt;=23,"J",IF(Z44&lt;23,"L")))</f>
        <v>J</v>
      </c>
      <c r="AH44" s="69" t="str">
        <f>IF(Z44="","",IF(Z44&gt;=Y44-8,"J",IF(Z44&lt;Y44-8,"L")))</f>
        <v>J</v>
      </c>
      <c r="AI44" s="15" t="str">
        <f>'[14]16th'!$AA$3</f>
        <v>G</v>
      </c>
    </row>
    <row r="45" spans="1:36" ht="12" customHeight="1">
      <c r="A45" s="450" t="s">
        <v>11</v>
      </c>
      <c r="B45" s="451"/>
      <c r="C45" s="217">
        <f>'[15]16th'!$E$17+'[15]16th'!$F$17+'[15]16th'!$G$17</f>
        <v>1</v>
      </c>
      <c r="D45" s="254">
        <f>'[15]16th'!$H$17+'[15]16th'!$I$17+'[15]16th'!$J$17</f>
        <v>1</v>
      </c>
      <c r="E45" s="14">
        <f>'[15]16th'!B3</f>
        <v>4</v>
      </c>
      <c r="F45" s="71">
        <f>'[15]16th'!C3</f>
        <v>3</v>
      </c>
      <c r="G45" s="16">
        <f>'[15]16th'!D3</f>
        <v>4</v>
      </c>
      <c r="H45" s="186">
        <f>'[15]16th'!E3</f>
        <v>5</v>
      </c>
      <c r="I45" s="81">
        <f>'[15]16th'!F3</f>
        <v>46</v>
      </c>
      <c r="J45" s="56">
        <f>'[15]16th'!G3</f>
        <v>34.5</v>
      </c>
      <c r="K45" s="57">
        <f>'[15]16th'!H3</f>
        <v>46</v>
      </c>
      <c r="L45" s="161">
        <f>'[15]16th'!I3</f>
        <v>57.5</v>
      </c>
      <c r="M45" s="150">
        <f>'[15]16th'!J3</f>
        <v>7</v>
      </c>
      <c r="N45" s="37">
        <f>'[15]16th'!K3</f>
        <v>9.3333333333333339</v>
      </c>
      <c r="O45" s="36">
        <f>'[15]16th'!L3</f>
        <v>3.5</v>
      </c>
      <c r="P45" s="124">
        <f>'[15]16th'!M3</f>
        <v>3.5</v>
      </c>
      <c r="Q45" s="126" t="str">
        <f t="shared" si="1"/>
        <v>J</v>
      </c>
      <c r="R45" s="90" t="str">
        <f t="shared" si="0"/>
        <v>J</v>
      </c>
      <c r="S45" s="69" t="str">
        <f t="shared" si="2"/>
        <v>L</v>
      </c>
      <c r="T45" s="15" t="str">
        <f>'[15]16th'!N3</f>
        <v>A</v>
      </c>
      <c r="U45" s="14">
        <f>'[15]16th'!O3</f>
        <v>4</v>
      </c>
      <c r="V45" s="71">
        <f>'[15]16th'!P3</f>
        <v>4</v>
      </c>
      <c r="W45" s="16">
        <f>'[15]16th'!Q3</f>
        <v>3</v>
      </c>
      <c r="X45" s="186">
        <f>'[15]16th'!R3</f>
        <v>5</v>
      </c>
      <c r="Y45" s="55">
        <f>'[15]16th'!S3</f>
        <v>46</v>
      </c>
      <c r="Z45" s="56">
        <f>'[15]16th'!T3</f>
        <v>46</v>
      </c>
      <c r="AA45" s="17">
        <f>'[15]16th'!U3</f>
        <v>34.5</v>
      </c>
      <c r="AB45" s="129">
        <f>'[15]16th'!V3</f>
        <v>57.5</v>
      </c>
      <c r="AC45" s="150">
        <f>'[15]16th'!W3</f>
        <v>7</v>
      </c>
      <c r="AD45" s="37">
        <f>'[15]16th'!X3</f>
        <v>7</v>
      </c>
      <c r="AE45" s="36">
        <f>'[15]16th'!Y3</f>
        <v>4</v>
      </c>
      <c r="AF45" s="151">
        <f>'[15]16th'!Z3</f>
        <v>3.1111111111111112</v>
      </c>
      <c r="AG45" s="165" t="str">
        <f t="shared" si="3"/>
        <v>J</v>
      </c>
      <c r="AH45" s="69" t="str">
        <f t="shared" si="4"/>
        <v>J</v>
      </c>
      <c r="AI45" s="15" t="str">
        <f>'[15]16th'!$AA$3</f>
        <v>G</v>
      </c>
    </row>
    <row r="46" spans="1:36" ht="12" customHeight="1">
      <c r="A46" s="450" t="s">
        <v>10</v>
      </c>
      <c r="B46" s="451"/>
      <c r="C46" s="217">
        <f>'[16]16th'!$E$17+'[16]16th'!$F$17+'[16]16th'!$G$17</f>
        <v>2</v>
      </c>
      <c r="D46" s="254">
        <f>'[16]16th'!$H$17+'[16]16th'!$I$17+'[16]16th'!$J$17</f>
        <v>1</v>
      </c>
      <c r="E46" s="14">
        <f>'[16]16th'!B3</f>
        <v>5</v>
      </c>
      <c r="F46" s="71">
        <f>'[16]16th'!C3</f>
        <v>5</v>
      </c>
      <c r="G46" s="16">
        <f>'[16]16th'!D3</f>
        <v>6</v>
      </c>
      <c r="H46" s="186">
        <f>'[16]16th'!E3</f>
        <v>5</v>
      </c>
      <c r="I46" s="81">
        <f>'[16]16th'!F3</f>
        <v>57.5</v>
      </c>
      <c r="J46" s="56">
        <f>'[16]16th'!G3</f>
        <v>57.5</v>
      </c>
      <c r="K46" s="57">
        <f>'[16]16th'!H3</f>
        <v>69</v>
      </c>
      <c r="L46" s="161">
        <f>'[16]16th'!I3</f>
        <v>57.5</v>
      </c>
      <c r="M46" s="150">
        <f>'[16]16th'!J3</f>
        <v>6</v>
      </c>
      <c r="N46" s="37">
        <f>'[16]16th'!K3</f>
        <v>6</v>
      </c>
      <c r="O46" s="36">
        <f>'[16]16th'!L3</f>
        <v>2.7272727272727271</v>
      </c>
      <c r="P46" s="124">
        <f>'[16]16th'!M3</f>
        <v>3</v>
      </c>
      <c r="Q46" s="126" t="str">
        <f t="shared" si="1"/>
        <v>L</v>
      </c>
      <c r="R46" s="90" t="str">
        <f t="shared" si="0"/>
        <v>J</v>
      </c>
      <c r="S46" s="69" t="str">
        <f t="shared" si="2"/>
        <v>J</v>
      </c>
      <c r="T46" s="15" t="str">
        <f>'[16]16th'!N3</f>
        <v>A</v>
      </c>
      <c r="U46" s="14">
        <f>'[16]16th'!O3</f>
        <v>5</v>
      </c>
      <c r="V46" s="71">
        <f>'[16]16th'!P3</f>
        <v>5</v>
      </c>
      <c r="W46" s="16">
        <f>'[16]16th'!Q3</f>
        <v>4</v>
      </c>
      <c r="X46" s="186">
        <f>'[16]16th'!R3</f>
        <v>4</v>
      </c>
      <c r="Y46" s="55">
        <f>'[16]16th'!S3</f>
        <v>57.5</v>
      </c>
      <c r="Z46" s="56">
        <f>'[16]16th'!T3</f>
        <v>57.5</v>
      </c>
      <c r="AA46" s="17">
        <f>'[16]16th'!U3</f>
        <v>46</v>
      </c>
      <c r="AB46" s="129">
        <f>'[16]16th'!V3</f>
        <v>46</v>
      </c>
      <c r="AC46" s="150">
        <f>'[16]16th'!W3</f>
        <v>6</v>
      </c>
      <c r="AD46" s="37">
        <f>'[16]16th'!X3</f>
        <v>6</v>
      </c>
      <c r="AE46" s="36">
        <f>'[16]16th'!Y3</f>
        <v>3.3333333333333335</v>
      </c>
      <c r="AF46" s="151">
        <f>'[16]16th'!Z3</f>
        <v>3.3333333333333335</v>
      </c>
      <c r="AG46" s="165" t="str">
        <f t="shared" si="3"/>
        <v>J</v>
      </c>
      <c r="AH46" s="69" t="str">
        <f t="shared" si="4"/>
        <v>J</v>
      </c>
      <c r="AI46" s="15" t="str">
        <f>'[16]16th'!$AA$3</f>
        <v>G</v>
      </c>
    </row>
    <row r="47" spans="1:36" ht="12" customHeight="1">
      <c r="A47" s="450" t="s">
        <v>13</v>
      </c>
      <c r="B47" s="451"/>
      <c r="C47" s="217">
        <f>'[17]16th'!$E$17+'[17]16th'!$F$17+'[17]16th'!$G$17</f>
        <v>1</v>
      </c>
      <c r="D47" s="254">
        <f>'[17]16th'!$H$17+'[17]16th'!$I$17+'[17]16th'!$J$17</f>
        <v>1</v>
      </c>
      <c r="E47" s="14">
        <f>'[17]16th'!B3</f>
        <v>6</v>
      </c>
      <c r="F47" s="71">
        <f>'[17]16th'!C3</f>
        <v>6</v>
      </c>
      <c r="G47" s="16">
        <f>'[17]16th'!D3</f>
        <v>3</v>
      </c>
      <c r="H47" s="186">
        <f>'[17]16th'!E3</f>
        <v>3</v>
      </c>
      <c r="I47" s="81">
        <f>'[17]16th'!F3</f>
        <v>69</v>
      </c>
      <c r="J47" s="56">
        <f>'[17]16th'!G3</f>
        <v>69</v>
      </c>
      <c r="K47" s="57">
        <f>'[17]16th'!H3</f>
        <v>34.5</v>
      </c>
      <c r="L47" s="161">
        <f>'[17]16th'!I3</f>
        <v>34.5</v>
      </c>
      <c r="M47" s="150">
        <f>'[17]16th'!J3</f>
        <v>4.5</v>
      </c>
      <c r="N47" s="72">
        <f>'[17]16th'!K3</f>
        <v>4.5</v>
      </c>
      <c r="O47" s="36">
        <f>'[17]16th'!L3</f>
        <v>3</v>
      </c>
      <c r="P47" s="244">
        <f>'[17]16th'!M3</f>
        <v>3</v>
      </c>
      <c r="Q47" s="126" t="str">
        <f t="shared" si="1"/>
        <v>J</v>
      </c>
      <c r="R47" s="90" t="str">
        <f t="shared" si="0"/>
        <v>J</v>
      </c>
      <c r="S47" s="69" t="str">
        <f>IF(J47="","",IF(J47&gt;=I47-8,"J",IF(J47&lt;I47-8,"L")))</f>
        <v>J</v>
      </c>
      <c r="T47" s="15" t="str">
        <f>'[17]16th'!N3</f>
        <v>G</v>
      </c>
      <c r="U47" s="14">
        <f>'[17]16th'!O3</f>
        <v>5</v>
      </c>
      <c r="V47" s="71">
        <f>'[17]16th'!P3</f>
        <v>5</v>
      </c>
      <c r="W47" s="16">
        <f>'[17]16th'!Q3</f>
        <v>1</v>
      </c>
      <c r="X47" s="186">
        <f>'[17]16th'!R3</f>
        <v>1</v>
      </c>
      <c r="Y47" s="55">
        <f>'[17]16th'!S3</f>
        <v>57.5</v>
      </c>
      <c r="Z47" s="56">
        <f>'[17]16th'!T3</f>
        <v>57.5</v>
      </c>
      <c r="AA47" s="17">
        <f>'[17]16th'!U3</f>
        <v>11.5</v>
      </c>
      <c r="AB47" s="129">
        <f>'[17]16th'!V3</f>
        <v>11.5</v>
      </c>
      <c r="AC47" s="150">
        <f>'[17]16th'!W3</f>
        <v>5.4</v>
      </c>
      <c r="AD47" s="72">
        <f>'[17]16th'!X3</f>
        <v>5.4</v>
      </c>
      <c r="AE47" s="36">
        <f>'[17]16th'!Y3</f>
        <v>4.5</v>
      </c>
      <c r="AF47" s="187">
        <f>'[17]16th'!Z3</f>
        <v>4.5</v>
      </c>
      <c r="AG47" s="165" t="str">
        <f>IF(Z47="","",IF(Z47&gt;=23,"J",IF(Z47&lt;23,"L")))</f>
        <v>J</v>
      </c>
      <c r="AH47" s="69" t="str">
        <f>IF(Z47="","",IF(Z47&gt;=Y47-8,"J",IF(Z47&lt;Y47-8,"L")))</f>
        <v>J</v>
      </c>
      <c r="AI47" s="15" t="str">
        <f>'[17]16th'!$AA$3</f>
        <v>G</v>
      </c>
    </row>
    <row r="48" spans="1:36" ht="12" customHeight="1">
      <c r="A48" s="450" t="s">
        <v>123</v>
      </c>
      <c r="B48" s="451"/>
      <c r="C48" s="217">
        <f>'[18]16th'!$E$17+'[18]16th'!$F$17+'[18]16th'!$G$17</f>
        <v>1</v>
      </c>
      <c r="D48" s="254">
        <f>'[18]16th'!$H$17+'[18]16th'!$I$17+'[18]16th'!$J$17</f>
        <v>1</v>
      </c>
      <c r="E48" s="14">
        <f>'[18]16th'!B3</f>
        <v>7</v>
      </c>
      <c r="F48" s="71">
        <f>'[18]16th'!C3</f>
        <v>7</v>
      </c>
      <c r="G48" s="16">
        <f>'[18]16th'!D3</f>
        <v>4</v>
      </c>
      <c r="H48" s="186">
        <f>'[18]16th'!E3</f>
        <v>4</v>
      </c>
      <c r="I48" s="81">
        <f>'[18]16th'!F3</f>
        <v>76.5</v>
      </c>
      <c r="J48" s="56">
        <f>'[18]16th'!G3</f>
        <v>76.5</v>
      </c>
      <c r="K48" s="57">
        <f>'[18]16th'!H3</f>
        <v>46</v>
      </c>
      <c r="L48" s="161">
        <f>'[18]16th'!I3</f>
        <v>46</v>
      </c>
      <c r="M48" s="150">
        <f>'[18]16th'!J3</f>
        <v>5.5639097744360901</v>
      </c>
      <c r="N48" s="37">
        <f>'[18]16th'!K3</f>
        <v>5.5639097744360901</v>
      </c>
      <c r="O48" s="36">
        <f>'[18]16th'!L3</f>
        <v>3.4741784037558685</v>
      </c>
      <c r="P48" s="124">
        <f>'[18]16th'!M3</f>
        <v>3.4741784037558685</v>
      </c>
      <c r="Q48" s="126" t="str">
        <f t="shared" si="1"/>
        <v>J</v>
      </c>
      <c r="R48" s="90" t="str">
        <f t="shared" si="0"/>
        <v>J</v>
      </c>
      <c r="S48" s="69" t="str">
        <f t="shared" si="2"/>
        <v>J</v>
      </c>
      <c r="T48" s="15" t="str">
        <f>'[18]16th'!N3</f>
        <v>G</v>
      </c>
      <c r="U48" s="14">
        <f>'[18]16th'!O3</f>
        <v>6</v>
      </c>
      <c r="V48" s="71">
        <f>'[18]16th'!P3</f>
        <v>6</v>
      </c>
      <c r="W48" s="16">
        <f>'[18]16th'!Q3</f>
        <v>2</v>
      </c>
      <c r="X48" s="186">
        <f>'[18]16th'!R3</f>
        <v>2</v>
      </c>
      <c r="Y48" s="55">
        <f>'[18]16th'!S3</f>
        <v>69</v>
      </c>
      <c r="Z48" s="56">
        <f>'[18]16th'!T3</f>
        <v>69</v>
      </c>
      <c r="AA48" s="17">
        <f>'[18]16th'!U3</f>
        <v>23</v>
      </c>
      <c r="AB48" s="129">
        <f>'[18]16th'!V3</f>
        <v>23</v>
      </c>
      <c r="AC48" s="150">
        <f>'[18]16th'!W3</f>
        <v>6.166666666666667</v>
      </c>
      <c r="AD48" s="37">
        <f>'[18]16th'!X3</f>
        <v>6.166666666666667</v>
      </c>
      <c r="AE48" s="36">
        <f>'[18]16th'!Y3</f>
        <v>4.625</v>
      </c>
      <c r="AF48" s="151">
        <f>'[18]16th'!Z3</f>
        <v>4.625</v>
      </c>
      <c r="AG48" s="165" t="str">
        <f t="shared" si="3"/>
        <v>J</v>
      </c>
      <c r="AH48" s="69" t="str">
        <f t="shared" si="4"/>
        <v>J</v>
      </c>
      <c r="AI48" s="15" t="str">
        <f>'[18]16th'!$AA$3</f>
        <v>G</v>
      </c>
    </row>
    <row r="49" spans="1:35" ht="12" customHeight="1">
      <c r="A49" s="450" t="s">
        <v>12</v>
      </c>
      <c r="B49" s="451"/>
      <c r="C49" s="217">
        <f>'[19]16th'!$E$17+'[19]16th'!$F$17+'[19]16th'!$G$17</f>
        <v>1</v>
      </c>
      <c r="D49" s="254">
        <f>'[19]16th'!$H$17+'[19]16th'!$I$17+'[19]16th'!$J$17</f>
        <v>0</v>
      </c>
      <c r="E49" s="14">
        <f>'[19]16th'!B3</f>
        <v>3</v>
      </c>
      <c r="F49" s="71">
        <f>'[19]16th'!C3</f>
        <v>3</v>
      </c>
      <c r="G49" s="16">
        <f>'[19]16th'!D3</f>
        <v>2</v>
      </c>
      <c r="H49" s="186">
        <f>'[19]16th'!E3</f>
        <v>2</v>
      </c>
      <c r="I49" s="81">
        <f>'[19]16th'!F3</f>
        <v>34.5</v>
      </c>
      <c r="J49" s="56">
        <f>'[19]16th'!G3</f>
        <v>34.5</v>
      </c>
      <c r="K49" s="57">
        <f>'[19]16th'!H3</f>
        <v>23</v>
      </c>
      <c r="L49" s="161">
        <f>'[19]16th'!I3</f>
        <v>23</v>
      </c>
      <c r="M49" s="150">
        <f>'[19]16th'!J3</f>
        <v>6.666666666666667</v>
      </c>
      <c r="N49" s="72">
        <f>'[19]16th'!K3</f>
        <v>6.666666666666667</v>
      </c>
      <c r="O49" s="36">
        <f>'[19]16th'!L3</f>
        <v>4</v>
      </c>
      <c r="P49" s="244">
        <f>'[19]16th'!M3</f>
        <v>4</v>
      </c>
      <c r="Q49" s="126" t="str">
        <f t="shared" si="1"/>
        <v>L</v>
      </c>
      <c r="R49" s="90" t="str">
        <f t="shared" si="0"/>
        <v>J</v>
      </c>
      <c r="S49" s="69" t="str">
        <f>IF(J49="","",IF(J49&gt;=I49-8,"J",IF(J49&lt;I49-8,"L")))</f>
        <v>J</v>
      </c>
      <c r="T49" s="15" t="str">
        <f>'[19]16th'!N3</f>
        <v>A</v>
      </c>
      <c r="U49" s="14">
        <f>'[19]16th'!O3</f>
        <v>3</v>
      </c>
      <c r="V49" s="71">
        <f>'[19]16th'!P3</f>
        <v>3</v>
      </c>
      <c r="W49" s="16">
        <f>'[19]16th'!Q3</f>
        <v>1</v>
      </c>
      <c r="X49" s="186">
        <f>'[19]16th'!R3</f>
        <v>1</v>
      </c>
      <c r="Y49" s="55">
        <f>'[19]16th'!S3</f>
        <v>34.5</v>
      </c>
      <c r="Z49" s="56">
        <f>'[19]16th'!T3</f>
        <v>34.5</v>
      </c>
      <c r="AA49" s="17">
        <f>'[19]16th'!U3</f>
        <v>11.5</v>
      </c>
      <c r="AB49" s="129">
        <f>'[19]16th'!V3</f>
        <v>11.5</v>
      </c>
      <c r="AC49" s="150">
        <f>'[19]16th'!W3</f>
        <v>6.666666666666667</v>
      </c>
      <c r="AD49" s="72">
        <f>'[19]16th'!X3</f>
        <v>6.666666666666667</v>
      </c>
      <c r="AE49" s="36">
        <f>'[19]16th'!Y3</f>
        <v>5</v>
      </c>
      <c r="AF49" s="187">
        <f>'[19]16th'!Z3</f>
        <v>5</v>
      </c>
      <c r="AG49" s="165" t="str">
        <f>IF(Z49="","",IF(Z49&gt;=23,"J",IF(Z49&lt;23,"L")))</f>
        <v>J</v>
      </c>
      <c r="AH49" s="69" t="str">
        <f>IF(Z49="","",IF(Z49&gt;=Y49-8,"J",IF(Z49&lt;Y49-8,"L")))</f>
        <v>J</v>
      </c>
      <c r="AI49" s="15" t="str">
        <f>'[19]16th'!$AA$3</f>
        <v>G</v>
      </c>
    </row>
    <row r="50" spans="1:35" ht="12" customHeight="1">
      <c r="A50" s="488" t="s">
        <v>118</v>
      </c>
      <c r="B50" s="489"/>
      <c r="C50" s="217">
        <f>'[20]16th'!$E$17+'[20]16th'!$F$17+'[20]16th'!$G$17</f>
        <v>1</v>
      </c>
      <c r="D50" s="254">
        <f>'[20]16th'!$H$17+'[20]16th'!$I$17+'[20]16th'!$J$17</f>
        <v>0</v>
      </c>
      <c r="E50" s="14">
        <f>'[20]16th'!B3</f>
        <v>2</v>
      </c>
      <c r="F50" s="71">
        <f>'[20]16th'!C3</f>
        <v>2</v>
      </c>
      <c r="G50" s="16">
        <f>'[20]16th'!D3</f>
        <v>2</v>
      </c>
      <c r="H50" s="186">
        <f>'[20]16th'!E3</f>
        <v>1</v>
      </c>
      <c r="I50" s="81">
        <f>'[20]16th'!F3</f>
        <v>23</v>
      </c>
      <c r="J50" s="56">
        <f>'[20]16th'!G3</f>
        <v>23</v>
      </c>
      <c r="K50" s="57">
        <f>'[20]16th'!H3</f>
        <v>23</v>
      </c>
      <c r="L50" s="161">
        <f>'[20]16th'!I3</f>
        <v>11.5</v>
      </c>
      <c r="M50" s="150">
        <f>'[20]16th'!J3</f>
        <v>5.5</v>
      </c>
      <c r="N50" s="37">
        <f>'[20]16th'!K3</f>
        <v>5.5</v>
      </c>
      <c r="O50" s="36">
        <f>'[20]16th'!L3</f>
        <v>2.75</v>
      </c>
      <c r="P50" s="124">
        <f>'[20]16th'!M3</f>
        <v>3.6666666666666665</v>
      </c>
      <c r="Q50" s="126" t="str">
        <f t="shared" si="1"/>
        <v>L</v>
      </c>
      <c r="R50" s="90" t="str">
        <f t="shared" si="0"/>
        <v>J</v>
      </c>
      <c r="S50" s="69" t="str">
        <f>IF(J50="","",IF(J50&gt;=I50-8,"J",IF(J50&lt;I50-8,"L")))</f>
        <v>J</v>
      </c>
      <c r="T50" s="15" t="str">
        <f>'[20]16th'!N3</f>
        <v>G</v>
      </c>
      <c r="U50" s="14">
        <f>'[20]16th'!O3</f>
        <v>2</v>
      </c>
      <c r="V50" s="71">
        <f>'[20]16th'!P3</f>
        <v>2</v>
      </c>
      <c r="W50" s="16">
        <f>'[20]16th'!Q3</f>
        <v>1</v>
      </c>
      <c r="X50" s="186">
        <f>'[20]16th'!R3</f>
        <v>2</v>
      </c>
      <c r="Y50" s="55">
        <f>'[20]16th'!S3</f>
        <v>23</v>
      </c>
      <c r="Z50" s="56">
        <f>'[20]16th'!T3</f>
        <v>23</v>
      </c>
      <c r="AA50" s="17">
        <f>'[20]16th'!U3</f>
        <v>11.5</v>
      </c>
      <c r="AB50" s="129">
        <f>'[20]16th'!V3</f>
        <v>23</v>
      </c>
      <c r="AC50" s="150">
        <f>'[20]16th'!W3</f>
        <v>5.5</v>
      </c>
      <c r="AD50" s="37">
        <f>'[20]16th'!X3</f>
        <v>5.5</v>
      </c>
      <c r="AE50" s="36">
        <f>'[20]16th'!Y3</f>
        <v>3.6666666666666665</v>
      </c>
      <c r="AF50" s="151">
        <f>'[20]16th'!Z3</f>
        <v>2.75</v>
      </c>
      <c r="AG50" s="165" t="str">
        <f>IF(Z50="","",IF(Z50&gt;=23,"J",IF(Z50&lt;23,"L")))</f>
        <v>J</v>
      </c>
      <c r="AH50" s="69" t="str">
        <f>IF(Z50="","",IF(Z50&gt;=Y50-8,"J",IF(Z50&lt;Y50-8,"L")))</f>
        <v>J</v>
      </c>
      <c r="AI50" s="15" t="str">
        <f>'[20]16th'!$AA$3</f>
        <v>G</v>
      </c>
    </row>
    <row r="51" spans="1:35" ht="12" customHeight="1">
      <c r="A51" s="450" t="s">
        <v>127</v>
      </c>
      <c r="B51" s="451"/>
      <c r="C51" s="217">
        <f>'[21]16th'!$E$17+'[21]16th'!$F$17+'[21]16th'!$G$17</f>
        <v>1</v>
      </c>
      <c r="D51" s="254">
        <f>'[21]16th'!$H$17+'[21]16th'!$I$17+'[21]16th'!$J$17</f>
        <v>1</v>
      </c>
      <c r="E51" s="14">
        <f>'[21]16th'!B3</f>
        <v>3</v>
      </c>
      <c r="F51" s="71">
        <f>'[21]16th'!C3</f>
        <v>5</v>
      </c>
      <c r="G51" s="16">
        <f>'[21]16th'!D3</f>
        <v>4</v>
      </c>
      <c r="H51" s="186">
        <f>'[21]16th'!E3</f>
        <v>5</v>
      </c>
      <c r="I51" s="81">
        <f>'[21]16th'!F3</f>
        <v>34.5</v>
      </c>
      <c r="J51" s="56">
        <f>'[21]16th'!G3</f>
        <v>57.5</v>
      </c>
      <c r="K51" s="57">
        <f>'[21]16th'!H3</f>
        <v>46</v>
      </c>
      <c r="L51" s="161">
        <f>'[21]16th'!I3</f>
        <v>57.5</v>
      </c>
      <c r="M51" s="150">
        <f>'[21]16th'!J3</f>
        <v>12</v>
      </c>
      <c r="N51" s="37">
        <f>'[21]16th'!K3</f>
        <v>7.2</v>
      </c>
      <c r="O51" s="36">
        <f>'[21]16th'!L3</f>
        <v>5.1428571428571432</v>
      </c>
      <c r="P51" s="124">
        <f>'[21]16th'!M3</f>
        <v>3.6</v>
      </c>
      <c r="Q51" s="126" t="str">
        <f t="shared" si="1"/>
        <v>J</v>
      </c>
      <c r="R51" s="90" t="str">
        <f t="shared" si="0"/>
        <v>J</v>
      </c>
      <c r="S51" s="69" t="str">
        <f>IF(J51="","",IF(J51&gt;=I51-8,"J",IF(J51&lt;I51-8,"L")))</f>
        <v>J</v>
      </c>
      <c r="T51" s="15" t="str">
        <f>'[21]16th'!N3</f>
        <v>G</v>
      </c>
      <c r="U51" s="14">
        <f>'[21]16th'!O3</f>
        <v>3</v>
      </c>
      <c r="V51" s="71">
        <f>'[21]16th'!P3</f>
        <v>4</v>
      </c>
      <c r="W51" s="16">
        <f>'[21]16th'!Q3</f>
        <v>4</v>
      </c>
      <c r="X51" s="186">
        <f>'[21]16th'!R3</f>
        <v>6</v>
      </c>
      <c r="Y51" s="55">
        <f>'[21]16th'!S3</f>
        <v>34.5</v>
      </c>
      <c r="Z51" s="56">
        <f>'[21]16th'!T3</f>
        <v>46</v>
      </c>
      <c r="AA51" s="17">
        <f>'[21]16th'!U3</f>
        <v>46</v>
      </c>
      <c r="AB51" s="129">
        <f>'[21]16th'!V3</f>
        <v>69</v>
      </c>
      <c r="AC51" s="150">
        <f>'[21]16th'!W3</f>
        <v>12</v>
      </c>
      <c r="AD51" s="37">
        <f>'[21]16th'!X3</f>
        <v>9</v>
      </c>
      <c r="AE51" s="36">
        <f>'[21]16th'!Y3</f>
        <v>5.1428571428571432</v>
      </c>
      <c r="AF51" s="151">
        <f>'[21]16th'!Z3</f>
        <v>3.6</v>
      </c>
      <c r="AG51" s="165" t="str">
        <f>IF(Z51="","",IF(Z51&gt;=23,"J",IF(Z51&lt;23,"L")))</f>
        <v>J</v>
      </c>
      <c r="AH51" s="69" t="str">
        <f>IF(Z51="","",IF(Z51&gt;=Y51-8,"J",IF(Z51&lt;Y51-8,"L")))</f>
        <v>J</v>
      </c>
      <c r="AI51" s="15" t="str">
        <f>'[21]16th'!$AA$3</f>
        <v>A</v>
      </c>
    </row>
    <row r="52" spans="1:35" ht="12" customHeight="1">
      <c r="A52" s="486" t="s">
        <v>14</v>
      </c>
      <c r="B52" s="487"/>
      <c r="C52" s="217">
        <f>'[22]16th'!$E$17+'[22]16th'!$F$17+'[22]16th'!$G$17</f>
        <v>1</v>
      </c>
      <c r="D52" s="254">
        <f>'[22]16th'!$H$17+'[22]16th'!$I$17+'[22]16th'!$J$17</f>
        <v>0</v>
      </c>
      <c r="E52" s="14">
        <f>'[22]16th'!B3</f>
        <v>7</v>
      </c>
      <c r="F52" s="71">
        <f>'[22]16th'!C3</f>
        <v>6.65</v>
      </c>
      <c r="G52" s="16">
        <f>'[22]16th'!D3</f>
        <v>4</v>
      </c>
      <c r="H52" s="186">
        <f>'[22]16th'!E3</f>
        <v>4</v>
      </c>
      <c r="I52" s="81">
        <f>'[22]16th'!F3</f>
        <v>76.5</v>
      </c>
      <c r="J52" s="56">
        <f>'[22]16th'!G3</f>
        <v>76.5</v>
      </c>
      <c r="K52" s="57">
        <f>'[22]16th'!H3</f>
        <v>46</v>
      </c>
      <c r="L52" s="161">
        <f>'[22]16th'!I3</f>
        <v>46</v>
      </c>
      <c r="M52" s="150">
        <f>'[22]16th'!J3</f>
        <v>4.9624060150375939</v>
      </c>
      <c r="N52" s="72">
        <f>'[22]16th'!K3</f>
        <v>4.9624060150375939</v>
      </c>
      <c r="O52" s="36">
        <f>'[22]16th'!L3</f>
        <v>3.0985915492957745</v>
      </c>
      <c r="P52" s="244">
        <f>'[22]16th'!M3</f>
        <v>3.0985915492957745</v>
      </c>
      <c r="Q52" s="126" t="str">
        <f t="shared" si="1"/>
        <v>L</v>
      </c>
      <c r="R52" s="90" t="str">
        <f t="shared" si="0"/>
        <v>J</v>
      </c>
      <c r="S52" s="69" t="str">
        <f t="shared" si="2"/>
        <v>J</v>
      </c>
      <c r="T52" s="15" t="str">
        <f>'[22]16th'!N3</f>
        <v>G</v>
      </c>
      <c r="U52" s="14">
        <f>'[22]16th'!O3</f>
        <v>6</v>
      </c>
      <c r="V52" s="71">
        <f>'[22]16th'!P3</f>
        <v>6</v>
      </c>
      <c r="W52" s="16">
        <f>'[22]16th'!Q3</f>
        <v>4</v>
      </c>
      <c r="X52" s="186">
        <f>'[22]16th'!R3</f>
        <v>4</v>
      </c>
      <c r="Y52" s="55">
        <f>'[22]16th'!S3</f>
        <v>69</v>
      </c>
      <c r="Z52" s="56">
        <f>'[22]16th'!T3</f>
        <v>69</v>
      </c>
      <c r="AA52" s="17">
        <f>'[22]16th'!U3</f>
        <v>46</v>
      </c>
      <c r="AB52" s="129">
        <f>'[22]16th'!V3</f>
        <v>46</v>
      </c>
      <c r="AC52" s="150">
        <f>'[22]16th'!W3</f>
        <v>5.5</v>
      </c>
      <c r="AD52" s="72">
        <f>'[22]16th'!X3</f>
        <v>5.5</v>
      </c>
      <c r="AE52" s="36">
        <f>'[22]16th'!Y3</f>
        <v>3.3</v>
      </c>
      <c r="AF52" s="187">
        <f>'[22]16th'!Z3</f>
        <v>3.3</v>
      </c>
      <c r="AG52" s="165" t="str">
        <f t="shared" si="3"/>
        <v>J</v>
      </c>
      <c r="AH52" s="69" t="str">
        <f t="shared" si="4"/>
        <v>J</v>
      </c>
      <c r="AI52" s="15" t="str">
        <f>'[22]16th'!$AA$3</f>
        <v>G</v>
      </c>
    </row>
    <row r="53" spans="1:35" ht="12" customHeight="1" thickBot="1">
      <c r="A53" s="565" t="s">
        <v>122</v>
      </c>
      <c r="B53" s="566"/>
      <c r="C53" s="218">
        <f>'[23]16th'!$E$17+'[23]16th'!$F$17+'[23]16th'!$G$17</f>
        <v>1</v>
      </c>
      <c r="D53" s="226">
        <f>'[23]16th'!$H$17+'[23]16th'!$I$17+'[23]16th'!$J$17</f>
        <v>1</v>
      </c>
      <c r="E53" s="22">
        <f>'[23]16th'!B3</f>
        <v>3</v>
      </c>
      <c r="F53" s="255">
        <f>'[23]16th'!C3</f>
        <v>3</v>
      </c>
      <c r="G53" s="24">
        <f>'[23]16th'!D3</f>
        <v>2</v>
      </c>
      <c r="H53" s="43">
        <f>'[23]16th'!E3</f>
        <v>4</v>
      </c>
      <c r="I53" s="83">
        <f>'[23]16th'!F3</f>
        <v>34.5</v>
      </c>
      <c r="J53" s="58">
        <f>'[23]16th'!G3</f>
        <v>34.5</v>
      </c>
      <c r="K53" s="20">
        <f>'[23]16th'!H3</f>
        <v>23</v>
      </c>
      <c r="L53" s="58">
        <f>'[23]16th'!I3</f>
        <v>46</v>
      </c>
      <c r="M53" s="189">
        <f>'[23]16th'!J3</f>
        <v>5.333333333333333</v>
      </c>
      <c r="N53" s="74">
        <f>'[23]16th'!K3</f>
        <v>5.333333333333333</v>
      </c>
      <c r="O53" s="73">
        <f>'[23]16th'!L3</f>
        <v>3.2</v>
      </c>
      <c r="P53" s="245">
        <f>'[23]16th'!M3</f>
        <v>2.2857142857142856</v>
      </c>
      <c r="Q53" s="246" t="str">
        <f t="shared" si="1"/>
        <v>J</v>
      </c>
      <c r="R53" s="288" t="str">
        <f t="shared" si="0"/>
        <v>J</v>
      </c>
      <c r="S53" s="70" t="str">
        <f t="shared" si="2"/>
        <v>J</v>
      </c>
      <c r="T53" s="21" t="str">
        <f>'[23]16th'!N3</f>
        <v>G</v>
      </c>
      <c r="U53" s="22">
        <f>'[23]16th'!O3</f>
        <v>3</v>
      </c>
      <c r="V53" s="255">
        <f>'[23]16th'!P3</f>
        <v>3</v>
      </c>
      <c r="W53" s="24">
        <f>'[23]16th'!Q3</f>
        <v>2</v>
      </c>
      <c r="X53" s="43">
        <f>'[23]16th'!R3</f>
        <v>3</v>
      </c>
      <c r="Y53" s="215">
        <f>'[23]16th'!S3</f>
        <v>34.5</v>
      </c>
      <c r="Z53" s="58">
        <f>'[23]16th'!T3</f>
        <v>34.5</v>
      </c>
      <c r="AA53" s="20">
        <f>'[23]16th'!U3</f>
        <v>23</v>
      </c>
      <c r="AB53" s="130">
        <f>'[23]16th'!V3</f>
        <v>34.5</v>
      </c>
      <c r="AC53" s="189">
        <f>'[23]16th'!W3</f>
        <v>5.333333333333333</v>
      </c>
      <c r="AD53" s="74">
        <f>'[23]16th'!X3</f>
        <v>5.333333333333333</v>
      </c>
      <c r="AE53" s="73">
        <f>'[23]16th'!Y3</f>
        <v>3.2</v>
      </c>
      <c r="AF53" s="190">
        <f>'[23]16th'!Z3</f>
        <v>2.6666666666666665</v>
      </c>
      <c r="AG53" s="188" t="str">
        <f t="shared" si="3"/>
        <v>J</v>
      </c>
      <c r="AH53" s="70" t="str">
        <f t="shared" si="4"/>
        <v>J</v>
      </c>
      <c r="AI53" s="21" t="str">
        <f>'[23]16th'!$AA$3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'[24]16th'!B32</f>
        <v>2</v>
      </c>
      <c r="F58" s="88">
        <f>'[24]16th'!C32</f>
        <v>2</v>
      </c>
      <c r="G58" s="89">
        <f>'[24]16th'!D32</f>
        <v>1.65</v>
      </c>
      <c r="H58" s="132">
        <f>'[24]16th'!E32</f>
        <v>1</v>
      </c>
      <c r="I58" s="120">
        <f>'[24]16th'!F32</f>
        <v>23</v>
      </c>
      <c r="J58" s="53">
        <f>'[24]16th'!G32</f>
        <v>23</v>
      </c>
      <c r="K58" s="54">
        <f>'[24]16th'!H32</f>
        <v>19</v>
      </c>
      <c r="L58" s="290">
        <f>'[24]16th'!I32</f>
        <v>11.5</v>
      </c>
      <c r="M58" s="118">
        <f>'[24]16th'!J32</f>
        <v>7</v>
      </c>
      <c r="N58" s="39">
        <f>'[24]16th'!K32</f>
        <v>7</v>
      </c>
      <c r="O58" s="38">
        <f>'[24]16th'!L32</f>
        <v>3.8356164383561646</v>
      </c>
      <c r="P58" s="123">
        <f>'[24]16th'!M32</f>
        <v>4.666666666666667</v>
      </c>
      <c r="Q58" s="251" t="s">
        <v>120</v>
      </c>
      <c r="R58" s="90" t="str">
        <f>IF(J58="","",IF(E58=0,"J",IF(J58&gt;=23,"J",IF(J58&lt;23,"L"))))</f>
        <v>J</v>
      </c>
      <c r="S58" s="90" t="str">
        <f t="shared" ref="S58" si="5">IF(J58="","",IF(J58&gt;=I58-8,"J",IF(J58&lt;I58-8,"L")))</f>
        <v>J</v>
      </c>
      <c r="T58" s="262" t="str">
        <f>'[24]16th'!N32</f>
        <v>G</v>
      </c>
      <c r="U58" s="87">
        <f>'[24]16th'!O32</f>
        <v>0</v>
      </c>
      <c r="V58" s="88">
        <f>'[24]16th'!P32</f>
        <v>0</v>
      </c>
      <c r="W58" s="89">
        <f>'[24]16th'!Q32</f>
        <v>0</v>
      </c>
      <c r="X58" s="132">
        <f>'[24]16th'!R32</f>
        <v>0</v>
      </c>
      <c r="Y58" s="247">
        <f>'[24]16th'!S32</f>
        <v>0</v>
      </c>
      <c r="Z58" s="260">
        <f>'[24]16th'!T32</f>
        <v>0</v>
      </c>
      <c r="AA58" s="248">
        <f>'[24]16th'!U32</f>
        <v>0</v>
      </c>
      <c r="AB58" s="261">
        <f>'[24]16th'!V32</f>
        <v>0</v>
      </c>
      <c r="AC58" s="118" t="e">
        <f>'[24]16th'!W32</f>
        <v>#DIV/0!</v>
      </c>
      <c r="AD58" s="39" t="e">
        <f>'[24]16th'!X32</f>
        <v>#DIV/0!</v>
      </c>
      <c r="AE58" s="38" t="e">
        <f>'[24]16th'!Y32</f>
        <v>#DIV/0!</v>
      </c>
      <c r="AF58" s="123" t="e">
        <f>'[24]16th'!Z32</f>
        <v>#DIV/0!</v>
      </c>
      <c r="AG58" s="125" t="str">
        <f>IF(Z58="","",IF(U58=0,"J",IF(Z58&gt;=23,"J",IF(Z58&lt;23,"L"))))</f>
        <v>J</v>
      </c>
      <c r="AH58" s="90" t="str">
        <f t="shared" ref="AH58" si="6">IF(Z58="","",IF(Z58&gt;=Y58-8,"J",IF(Z58&lt;Y58-8,"L")))</f>
        <v>J</v>
      </c>
      <c r="AI58" s="68" t="str">
        <f>'[24]16th'!$AA$32</f>
        <v>Closed</v>
      </c>
    </row>
    <row r="59" spans="1:35" ht="12" customHeight="1">
      <c r="A59" s="450" t="s">
        <v>17</v>
      </c>
      <c r="B59" s="451"/>
      <c r="C59" s="220">
        <f>'[24]16th'!$E$17+'[24]16th'!$F$17+'[24]16th'!$G$17</f>
        <v>1</v>
      </c>
      <c r="D59" s="228">
        <f>'[24]16th'!$H$17+'[24]16th'!$I$17+'[24]16th'!$J$17</f>
        <v>0</v>
      </c>
      <c r="E59" s="62">
        <f>'[24]16th'!B3</f>
        <v>4</v>
      </c>
      <c r="F59" s="63">
        <f>'[24]16th'!C3</f>
        <v>3.65</v>
      </c>
      <c r="G59" s="64">
        <f>'[24]16th'!D3</f>
        <v>2</v>
      </c>
      <c r="H59" s="133">
        <f>'[24]16th'!E3</f>
        <v>1</v>
      </c>
      <c r="I59" s="81">
        <f>'[24]16th'!F3</f>
        <v>46</v>
      </c>
      <c r="J59" s="56">
        <f>'[24]16th'!G3</f>
        <v>42</v>
      </c>
      <c r="K59" s="57">
        <f>'[24]16th'!H3</f>
        <v>23</v>
      </c>
      <c r="L59" s="121">
        <f>'[24]16th'!I3</f>
        <v>11.5</v>
      </c>
      <c r="M59" s="119">
        <f>'[24]16th'!J3</f>
        <v>7</v>
      </c>
      <c r="N59" s="37">
        <f>'[24]16th'!K3</f>
        <v>7.6712328767123292</v>
      </c>
      <c r="O59" s="36">
        <f>'[24]16th'!L3</f>
        <v>4.666666666666667</v>
      </c>
      <c r="P59" s="124">
        <f>'[24]16th'!M3</f>
        <v>6.021505376344086</v>
      </c>
      <c r="Q59" s="126" t="str">
        <f t="shared" ref="Q59:Q66" si="7">IF(D59="","",IF(D59&gt;=C59,"J",IF(D59&lt;C59,"L")))</f>
        <v>L</v>
      </c>
      <c r="R59" s="90" t="str">
        <f t="shared" ref="R59:R66" si="8">IF(J59="","",IF(J59&gt;=23,"J",IF(J59&lt;23,"L")))</f>
        <v>J</v>
      </c>
      <c r="S59" s="69" t="str">
        <f t="shared" ref="S59:S65" si="9">IF(J59="","",IF(J59&gt;=I59-8,"J",IF(J59&lt;I59-8,"L")))</f>
        <v>J</v>
      </c>
      <c r="T59" s="15" t="str">
        <f>'[24]16th'!N3</f>
        <v>G</v>
      </c>
      <c r="U59" s="62">
        <f>'[24]16th'!O3</f>
        <v>3</v>
      </c>
      <c r="V59" s="63">
        <f>'[24]16th'!P3</f>
        <v>3</v>
      </c>
      <c r="W59" s="64">
        <f>'[24]16th'!Q3</f>
        <v>1</v>
      </c>
      <c r="X59" s="133">
        <f>'[24]16th'!R3</f>
        <v>1</v>
      </c>
      <c r="Y59" s="81">
        <f>'[24]16th'!S3</f>
        <v>34.5</v>
      </c>
      <c r="Z59" s="56">
        <f>'[24]16th'!T3</f>
        <v>34.5</v>
      </c>
      <c r="AA59" s="17">
        <f>'[24]16th'!U3</f>
        <v>11.5</v>
      </c>
      <c r="AB59" s="129">
        <f>'[24]16th'!V3</f>
        <v>11.5</v>
      </c>
      <c r="AC59" s="119">
        <f>'[24]16th'!W3</f>
        <v>9.3333333333333339</v>
      </c>
      <c r="AD59" s="37">
        <f>'[24]16th'!X3</f>
        <v>9.3333333333333339</v>
      </c>
      <c r="AE59" s="36">
        <f>'[24]16th'!Y3</f>
        <v>7</v>
      </c>
      <c r="AF59" s="124">
        <f>'[24]16th'!Z3</f>
        <v>7</v>
      </c>
      <c r="AG59" s="126" t="str">
        <f t="shared" ref="AG59:AG65" si="10">IF(Z59="","",IF(Z59&gt;=23,"J",IF(Z59&lt;23,"L")))</f>
        <v>J</v>
      </c>
      <c r="AH59" s="69" t="str">
        <f t="shared" ref="AH59:AH65" si="11">IF(Z59="","",IF(Z59&gt;=Y59-8,"J",IF(Z59&lt;Y59-8,"L")))</f>
        <v>J</v>
      </c>
      <c r="AI59" s="15" t="str">
        <f>'[24]16th'!$AA$3</f>
        <v>G</v>
      </c>
    </row>
    <row r="60" spans="1:35" ht="12" customHeight="1" thickBot="1">
      <c r="A60" s="450" t="s">
        <v>21</v>
      </c>
      <c r="B60" s="451"/>
      <c r="C60" s="220">
        <f>'[25]16th'!$E$17+'[25]16th'!$F$17+'[25]16th'!$G$17</f>
        <v>1</v>
      </c>
      <c r="D60" s="228">
        <f>'[25]16th'!$H$17+'[25]16th'!$I$17+'[25]16th'!$J$17</f>
        <v>1</v>
      </c>
      <c r="E60" s="62">
        <f>'[25]16th'!B3</f>
        <v>3</v>
      </c>
      <c r="F60" s="63">
        <f>'[25]16th'!C3</f>
        <v>3</v>
      </c>
      <c r="G60" s="64">
        <f>'[25]16th'!D3</f>
        <v>3</v>
      </c>
      <c r="H60" s="133">
        <f>'[25]16th'!E3</f>
        <v>3</v>
      </c>
      <c r="I60" s="81">
        <f>'[25]16th'!F3</f>
        <v>34.5</v>
      </c>
      <c r="J60" s="56">
        <f>'[25]16th'!G3</f>
        <v>34.5</v>
      </c>
      <c r="K60" s="57">
        <f>'[25]16th'!H3</f>
        <v>34.5</v>
      </c>
      <c r="L60" s="121">
        <f>'[25]16th'!I3</f>
        <v>34.5</v>
      </c>
      <c r="M60" s="119">
        <f>'[25]16th'!J3</f>
        <v>7.333333333333333</v>
      </c>
      <c r="N60" s="37">
        <f>'[25]16th'!K3</f>
        <v>7.333333333333333</v>
      </c>
      <c r="O60" s="36">
        <f>'[25]16th'!L3</f>
        <v>3.6666666666666665</v>
      </c>
      <c r="P60" s="124">
        <f>'[25]16th'!M3</f>
        <v>3.6666666666666665</v>
      </c>
      <c r="Q60" s="126" t="str">
        <f t="shared" si="7"/>
        <v>J</v>
      </c>
      <c r="R60" s="90" t="str">
        <f t="shared" si="8"/>
        <v>J</v>
      </c>
      <c r="S60" s="69" t="str">
        <f>IF(J60="","",IF(J60&gt;=I60-8,"J",IF(J60&lt;I60-8,"L")))</f>
        <v>J</v>
      </c>
      <c r="T60" s="15" t="str">
        <f>'[25]16th'!N3</f>
        <v>G</v>
      </c>
      <c r="U60" s="62">
        <f>'[25]16th'!O3</f>
        <v>3</v>
      </c>
      <c r="V60" s="63">
        <f>'[25]16th'!P3</f>
        <v>3</v>
      </c>
      <c r="W60" s="64">
        <f>'[25]16th'!Q3</f>
        <v>2</v>
      </c>
      <c r="X60" s="133">
        <f>'[25]16th'!R3</f>
        <v>2</v>
      </c>
      <c r="Y60" s="81">
        <f>'[25]16th'!S3</f>
        <v>34.5</v>
      </c>
      <c r="Z60" s="56">
        <f>'[25]16th'!T3</f>
        <v>34.5</v>
      </c>
      <c r="AA60" s="17">
        <f>'[25]16th'!U3</f>
        <v>23</v>
      </c>
      <c r="AB60" s="129">
        <f>'[25]16th'!V3</f>
        <v>23</v>
      </c>
      <c r="AC60" s="119">
        <f>'[25]16th'!W3</f>
        <v>7.333333333333333</v>
      </c>
      <c r="AD60" s="37">
        <f>'[25]16th'!X3</f>
        <v>7.333333333333333</v>
      </c>
      <c r="AE60" s="36">
        <f>'[25]16th'!Y3</f>
        <v>4.4000000000000004</v>
      </c>
      <c r="AF60" s="124">
        <f>'[25]16th'!Z3</f>
        <v>4.4000000000000004</v>
      </c>
      <c r="AG60" s="126" t="str">
        <f>IF(Z60="","",IF(Z60&gt;=23,"J",IF(Z60&lt;23,"L")))</f>
        <v>J</v>
      </c>
      <c r="AH60" s="69" t="str">
        <f>IF(Z60="","",IF(Z60&gt;=Y60-8,"J",IF(Z60&lt;Y60-8,"L")))</f>
        <v>J</v>
      </c>
      <c r="AI60" s="15" t="str">
        <f>'[25]16th'!$AA$3</f>
        <v>G</v>
      </c>
    </row>
    <row r="61" spans="1:35" ht="12" customHeight="1">
      <c r="A61" s="444" t="s">
        <v>52</v>
      </c>
      <c r="B61" s="445"/>
      <c r="C61" s="220">
        <f>'[26]16th'!$E$17+'[26]16th'!$F$17+'[26]16th'!$G$17</f>
        <v>1</v>
      </c>
      <c r="D61" s="228">
        <f>'[26]16th'!$H$17+'[26]16th'!$I$17+'[26]16th'!$J$17</f>
        <v>1</v>
      </c>
      <c r="E61" s="62">
        <f>'[26]16th'!B3</f>
        <v>4</v>
      </c>
      <c r="F61" s="63">
        <f>'[26]16th'!C3</f>
        <v>3.65</v>
      </c>
      <c r="G61" s="64">
        <f>'[26]16th'!D3</f>
        <v>3</v>
      </c>
      <c r="H61" s="157">
        <f>'[26]16th'!E3</f>
        <v>3</v>
      </c>
      <c r="I61" s="55">
        <f>'[26]16th'!F3</f>
        <v>46</v>
      </c>
      <c r="J61" s="56">
        <f>'[26]16th'!G3</f>
        <v>42</v>
      </c>
      <c r="K61" s="57">
        <f>'[26]16th'!H3</f>
        <v>34.5</v>
      </c>
      <c r="L61" s="161">
        <f>'[26]16th'!I3</f>
        <v>34.5</v>
      </c>
      <c r="M61" s="150">
        <f>'[26]16th'!J3</f>
        <v>7</v>
      </c>
      <c r="N61" s="37">
        <f>'[26]16th'!K3</f>
        <v>7.6712328767123292</v>
      </c>
      <c r="O61" s="36">
        <f>'[26]16th'!L3</f>
        <v>4</v>
      </c>
      <c r="P61" s="151">
        <f>'[26]16th'!M3</f>
        <v>4.2105263157894735</v>
      </c>
      <c r="Q61" s="249" t="str">
        <f>IF(D61="","",IF(D61&gt;=C61,"J",IF(D61&lt;C61,"L")))</f>
        <v>J</v>
      </c>
      <c r="R61" s="90" t="str">
        <f>IF(J61="","",IF(J61&gt;=23,"J",IF(J61&lt;23,"L")))</f>
        <v>J</v>
      </c>
      <c r="S61" s="69" t="str">
        <f t="shared" ref="S61" si="12">IF(J61="","",IF(J61&gt;=I61-8,"J",IF(J61&lt;I61-8,"L")))</f>
        <v>J</v>
      </c>
      <c r="T61" s="15" t="str">
        <f>'[26]16th'!N3</f>
        <v>G</v>
      </c>
      <c r="U61" s="62">
        <f>'[26]16th'!O3</f>
        <v>3</v>
      </c>
      <c r="V61" s="63">
        <f>'[26]16th'!P3</f>
        <v>3</v>
      </c>
      <c r="W61" s="64">
        <f>'[26]16th'!Q3</f>
        <v>2</v>
      </c>
      <c r="X61" s="157">
        <f>'[26]16th'!R3</f>
        <v>2</v>
      </c>
      <c r="Y61" s="55">
        <f>'[26]16th'!S3</f>
        <v>34.5</v>
      </c>
      <c r="Z61" s="56">
        <f>'[26]16th'!T3</f>
        <v>34.5</v>
      </c>
      <c r="AA61" s="17">
        <f>'[26]16th'!U3</f>
        <v>23</v>
      </c>
      <c r="AB61" s="144">
        <f>'[26]16th'!V3</f>
        <v>23</v>
      </c>
      <c r="AC61" s="150">
        <f>'[26]16th'!W3</f>
        <v>9.3333333333333339</v>
      </c>
      <c r="AD61" s="37">
        <f>'[26]16th'!X3</f>
        <v>9.3333333333333339</v>
      </c>
      <c r="AE61" s="36">
        <f>'[26]16th'!Y3</f>
        <v>5.6</v>
      </c>
      <c r="AF61" s="151">
        <f>'[26]16th'!Z3</f>
        <v>5.6</v>
      </c>
      <c r="AG61" s="165" t="str">
        <f>IF(Z61="","",IF(Z61&gt;=23,"J",IF(Z61&lt;23,"L")))</f>
        <v>J</v>
      </c>
      <c r="AH61" s="69" t="str">
        <f>IF(Z61="","",IF(Z61&gt;=Y61-8,"J",IF(Z61&lt;Y61-8,"L")))</f>
        <v>J</v>
      </c>
      <c r="AI61" s="15" t="str">
        <f>'[26]16th'!$AA$3</f>
        <v>G</v>
      </c>
    </row>
    <row r="62" spans="1:35" ht="12" customHeight="1">
      <c r="A62" s="450" t="s">
        <v>19</v>
      </c>
      <c r="B62" s="451"/>
      <c r="C62" s="220">
        <f>'[27]16th'!$E$17+'[27]16th'!$F$17+'[27]16th'!$G$17</f>
        <v>1</v>
      </c>
      <c r="D62" s="228">
        <f>'[27]16th'!$H$17+'[27]16th'!$I$17+'[27]16th'!$J$17</f>
        <v>0</v>
      </c>
      <c r="E62" s="62">
        <f>'[27]16th'!B3</f>
        <v>4</v>
      </c>
      <c r="F62" s="63">
        <f>'[27]16th'!C3</f>
        <v>3.65</v>
      </c>
      <c r="G62" s="64">
        <f>'[27]16th'!D3</f>
        <v>3</v>
      </c>
      <c r="H62" s="133">
        <f>'[27]16th'!E3</f>
        <v>2</v>
      </c>
      <c r="I62" s="81">
        <f>'[27]16th'!F3</f>
        <v>46</v>
      </c>
      <c r="J62" s="56">
        <f>'[27]16th'!G3</f>
        <v>42</v>
      </c>
      <c r="K62" s="57">
        <f>'[27]16th'!H3</f>
        <v>34.5</v>
      </c>
      <c r="L62" s="121">
        <f>'[27]16th'!I3</f>
        <v>23</v>
      </c>
      <c r="M62" s="119">
        <f>'[27]16th'!J3</f>
        <v>7</v>
      </c>
      <c r="N62" s="37">
        <f>'[27]16th'!K3</f>
        <v>7.6712328767123292</v>
      </c>
      <c r="O62" s="36">
        <f>'[27]16th'!L3</f>
        <v>4</v>
      </c>
      <c r="P62" s="124">
        <f>'[27]16th'!M3</f>
        <v>4.9557522123893802</v>
      </c>
      <c r="Q62" s="126" t="str">
        <f t="shared" si="7"/>
        <v>L</v>
      </c>
      <c r="R62" s="90" t="str">
        <f t="shared" si="8"/>
        <v>J</v>
      </c>
      <c r="S62" s="69" t="str">
        <f>IF(J62="","",IF(J62&gt;=I62-8,"J",IF(J62&lt;I62-8,"L")))</f>
        <v>J</v>
      </c>
      <c r="T62" s="15" t="str">
        <f>'[27]16th'!N3</f>
        <v>A</v>
      </c>
      <c r="U62" s="62">
        <f>'[27]16th'!O3</f>
        <v>4</v>
      </c>
      <c r="V62" s="63">
        <f>'[27]16th'!P3</f>
        <v>4</v>
      </c>
      <c r="W62" s="64">
        <f>'[27]16th'!Q3</f>
        <v>1</v>
      </c>
      <c r="X62" s="133">
        <f>'[27]16th'!R3</f>
        <v>1</v>
      </c>
      <c r="Y62" s="81">
        <f>'[27]16th'!S3</f>
        <v>46</v>
      </c>
      <c r="Z62" s="56">
        <f>'[27]16th'!T3</f>
        <v>46</v>
      </c>
      <c r="AA62" s="17">
        <f>'[27]16th'!U3</f>
        <v>11.5</v>
      </c>
      <c r="AB62" s="129">
        <f>'[27]16th'!V3</f>
        <v>11.5</v>
      </c>
      <c r="AC62" s="119">
        <f>'[27]16th'!W3</f>
        <v>7</v>
      </c>
      <c r="AD62" s="37">
        <f>'[27]16th'!X3</f>
        <v>7</v>
      </c>
      <c r="AE62" s="36">
        <f>'[27]16th'!Y3</f>
        <v>5.6</v>
      </c>
      <c r="AF62" s="124">
        <f>'[27]16th'!Z3</f>
        <v>5.6</v>
      </c>
      <c r="AG62" s="126" t="str">
        <f>IF(Z62="","",IF(Z62&gt;=23,"J",IF(Z62&lt;23,"L")))</f>
        <v>J</v>
      </c>
      <c r="AH62" s="69" t="str">
        <f>IF(Z62="","",IF(Z62&gt;=Y62-8,"J",IF(Z62&lt;Y62-8,"L")))</f>
        <v>J</v>
      </c>
      <c r="AI62" s="15" t="str">
        <f>'[27]16th'!$AA$3</f>
        <v>G</v>
      </c>
    </row>
    <row r="63" spans="1:35" ht="12" customHeight="1">
      <c r="A63" s="450" t="s">
        <v>22</v>
      </c>
      <c r="B63" s="451"/>
      <c r="C63" s="220">
        <f>'[28]16th'!$E$17+'[28]16th'!$F$17+'[28]16th'!$G$17</f>
        <v>1</v>
      </c>
      <c r="D63" s="228">
        <f>'[28]16th'!$H$17+'[28]16th'!$I$17+'[28]16th'!$J$17</f>
        <v>1</v>
      </c>
      <c r="E63" s="62">
        <f>'[28]16th'!B3</f>
        <v>3</v>
      </c>
      <c r="F63" s="63">
        <f>'[28]16th'!C3</f>
        <v>2</v>
      </c>
      <c r="G63" s="64">
        <f>'[28]16th'!D3</f>
        <v>1</v>
      </c>
      <c r="H63" s="133">
        <f>'[28]16th'!E3</f>
        <v>2</v>
      </c>
      <c r="I63" s="81">
        <f>'[28]16th'!F3</f>
        <v>34.5</v>
      </c>
      <c r="J63" s="56">
        <f>'[28]16th'!G3</f>
        <v>23</v>
      </c>
      <c r="K63" s="57">
        <f>'[28]16th'!H3</f>
        <v>11.5</v>
      </c>
      <c r="L63" s="121">
        <f>'[28]16th'!I3</f>
        <v>23</v>
      </c>
      <c r="M63" s="119">
        <f>'[28]16th'!J3</f>
        <v>5.333333333333333</v>
      </c>
      <c r="N63" s="37">
        <f>'[28]16th'!K3</f>
        <v>8</v>
      </c>
      <c r="O63" s="36">
        <f>'[28]16th'!L3</f>
        <v>4</v>
      </c>
      <c r="P63" s="124">
        <f>'[28]16th'!M3</f>
        <v>4</v>
      </c>
      <c r="Q63" s="126" t="str">
        <f t="shared" si="7"/>
        <v>J</v>
      </c>
      <c r="R63" s="90" t="str">
        <f t="shared" si="8"/>
        <v>J</v>
      </c>
      <c r="S63" s="69" t="str">
        <f>IF(J63="","",IF(J63&gt;=I63-8,"J",IF(J63&lt;I63-8,"L")))</f>
        <v>L</v>
      </c>
      <c r="T63" s="15" t="str">
        <f>'[28]16th'!N3</f>
        <v>G</v>
      </c>
      <c r="U63" s="62">
        <f>'[28]16th'!O3</f>
        <v>2</v>
      </c>
      <c r="V63" s="63">
        <f>'[28]16th'!P3</f>
        <v>2</v>
      </c>
      <c r="W63" s="64">
        <f>'[28]16th'!Q3</f>
        <v>1</v>
      </c>
      <c r="X63" s="133">
        <f>'[28]16th'!R3</f>
        <v>1</v>
      </c>
      <c r="Y63" s="81">
        <f>'[28]16th'!S3</f>
        <v>23</v>
      </c>
      <c r="Z63" s="56">
        <f>'[28]16th'!T3</f>
        <v>23</v>
      </c>
      <c r="AA63" s="17">
        <f>'[28]16th'!U3</f>
        <v>11.5</v>
      </c>
      <c r="AB63" s="129">
        <f>'[28]16th'!V3</f>
        <v>11.5</v>
      </c>
      <c r="AC63" s="119">
        <f>'[28]16th'!W3</f>
        <v>8</v>
      </c>
      <c r="AD63" s="37">
        <f>'[28]16th'!X3</f>
        <v>8</v>
      </c>
      <c r="AE63" s="36">
        <f>'[28]16th'!Y3</f>
        <v>5.333333333333333</v>
      </c>
      <c r="AF63" s="124">
        <f>'[28]16th'!Z3</f>
        <v>5.333333333333333</v>
      </c>
      <c r="AG63" s="126" t="str">
        <f>IF(Z63="","",IF(Z63&gt;=23,"J",IF(Z63&lt;23,"L")))</f>
        <v>J</v>
      </c>
      <c r="AH63" s="69" t="str">
        <f>IF(Z63="","",IF(Z63&gt;=Y63-8,"J",IF(Z63&lt;Y63-8,"L")))</f>
        <v>J</v>
      </c>
      <c r="AI63" s="15" t="str">
        <f>'[28]16th'!$AA$3</f>
        <v>G</v>
      </c>
    </row>
    <row r="64" spans="1:35" ht="12" customHeight="1">
      <c r="A64" s="450" t="s">
        <v>18</v>
      </c>
      <c r="B64" s="451"/>
      <c r="C64" s="220">
        <f>'[29]16th'!$E$17+'[29]16th'!$F$17+'[29]16th'!$G$17</f>
        <v>1</v>
      </c>
      <c r="D64" s="228">
        <f>'[29]16th'!$H$17+'[29]16th'!$I$17+'[29]16th'!$J$17</f>
        <v>1</v>
      </c>
      <c r="E64" s="62">
        <f>'[29]16th'!B3</f>
        <v>3</v>
      </c>
      <c r="F64" s="63">
        <f>'[29]16th'!C3</f>
        <v>3</v>
      </c>
      <c r="G64" s="64">
        <f>'[29]16th'!D3</f>
        <v>2</v>
      </c>
      <c r="H64" s="133">
        <f>'[29]16th'!E3</f>
        <v>2</v>
      </c>
      <c r="I64" s="81">
        <f>'[29]16th'!F3</f>
        <v>34.5</v>
      </c>
      <c r="J64" s="56">
        <f>'[29]16th'!G3</f>
        <v>34.5</v>
      </c>
      <c r="K64" s="57">
        <f>'[29]16th'!H3</f>
        <v>23</v>
      </c>
      <c r="L64" s="121">
        <f>'[29]16th'!I3</f>
        <v>23</v>
      </c>
      <c r="M64" s="119">
        <f>'[29]16th'!J3</f>
        <v>7.333333333333333</v>
      </c>
      <c r="N64" s="37">
        <f>'[29]16th'!K3</f>
        <v>7.333333333333333</v>
      </c>
      <c r="O64" s="36">
        <f>'[29]16th'!L3</f>
        <v>4.4000000000000004</v>
      </c>
      <c r="P64" s="124">
        <f>'[29]16th'!M3</f>
        <v>4.4000000000000004</v>
      </c>
      <c r="Q64" s="126" t="str">
        <f t="shared" si="7"/>
        <v>J</v>
      </c>
      <c r="R64" s="90" t="str">
        <f t="shared" si="8"/>
        <v>J</v>
      </c>
      <c r="S64" s="69" t="str">
        <f t="shared" si="9"/>
        <v>J</v>
      </c>
      <c r="T64" s="15" t="str">
        <f>'[29]16th'!N3</f>
        <v>G</v>
      </c>
      <c r="U64" s="62">
        <f>'[29]16th'!O3</f>
        <v>3</v>
      </c>
      <c r="V64" s="63">
        <f>'[29]16th'!P3</f>
        <v>3</v>
      </c>
      <c r="W64" s="64">
        <f>'[29]16th'!Q3</f>
        <v>1</v>
      </c>
      <c r="X64" s="133">
        <f>'[29]16th'!R3</f>
        <v>1</v>
      </c>
      <c r="Y64" s="81">
        <f>'[29]16th'!S3</f>
        <v>34.5</v>
      </c>
      <c r="Z64" s="56">
        <f>'[29]16th'!T3</f>
        <v>34.5</v>
      </c>
      <c r="AA64" s="17">
        <f>'[29]16th'!U3</f>
        <v>11.5</v>
      </c>
      <c r="AB64" s="129">
        <f>'[29]16th'!V3</f>
        <v>11.5</v>
      </c>
      <c r="AC64" s="119">
        <f>'[29]16th'!W3</f>
        <v>7.333333333333333</v>
      </c>
      <c r="AD64" s="37">
        <f>'[29]16th'!X3</f>
        <v>7.333333333333333</v>
      </c>
      <c r="AE64" s="36">
        <f>'[29]16th'!Y3</f>
        <v>5.5</v>
      </c>
      <c r="AF64" s="124">
        <f>'[29]16th'!Z3</f>
        <v>5.5</v>
      </c>
      <c r="AG64" s="126" t="str">
        <f t="shared" si="10"/>
        <v>J</v>
      </c>
      <c r="AH64" s="69" t="str">
        <f t="shared" si="11"/>
        <v>J</v>
      </c>
      <c r="AI64" s="15" t="str">
        <f>'[29]16th'!$AA$3</f>
        <v>G</v>
      </c>
    </row>
    <row r="65" spans="1:35" ht="12" customHeight="1">
      <c r="A65" s="450" t="s">
        <v>20</v>
      </c>
      <c r="B65" s="451"/>
      <c r="C65" s="220">
        <f>'[30]16th'!$E$17+'[30]16th'!$F$17+'[30]16th'!$G$17</f>
        <v>1</v>
      </c>
      <c r="D65" s="228">
        <f>'[30]16th'!$H$17+'[30]16th'!$I$17+'[30]16th'!$J$17</f>
        <v>1</v>
      </c>
      <c r="E65" s="62">
        <f>'[30]16th'!B3</f>
        <v>4</v>
      </c>
      <c r="F65" s="63">
        <f>'[30]16th'!C3</f>
        <v>3</v>
      </c>
      <c r="G65" s="64">
        <f>'[30]16th'!D3</f>
        <v>3</v>
      </c>
      <c r="H65" s="133">
        <f>'[30]16th'!E3</f>
        <v>5</v>
      </c>
      <c r="I65" s="81">
        <f>'[30]16th'!F3</f>
        <v>46</v>
      </c>
      <c r="J65" s="56">
        <f>'[30]16th'!G3</f>
        <v>34.5</v>
      </c>
      <c r="K65" s="57">
        <f>'[30]16th'!H3</f>
        <v>34.5</v>
      </c>
      <c r="L65" s="121">
        <f>'[30]16th'!I3</f>
        <v>57.5</v>
      </c>
      <c r="M65" s="119">
        <f>'[30]16th'!J3</f>
        <v>7.25</v>
      </c>
      <c r="N65" s="37">
        <f>'[30]16th'!K3</f>
        <v>9.6666666666666661</v>
      </c>
      <c r="O65" s="36">
        <f>'[30]16th'!L3</f>
        <v>4.1428571428571432</v>
      </c>
      <c r="P65" s="124">
        <f>'[30]16th'!M3</f>
        <v>3.625</v>
      </c>
      <c r="Q65" s="126" t="str">
        <f t="shared" si="7"/>
        <v>J</v>
      </c>
      <c r="R65" s="90" t="str">
        <f t="shared" si="8"/>
        <v>J</v>
      </c>
      <c r="S65" s="69" t="str">
        <f t="shared" si="9"/>
        <v>L</v>
      </c>
      <c r="T65" s="15" t="str">
        <f>'[30]16th'!N3</f>
        <v>G</v>
      </c>
      <c r="U65" s="62">
        <f>'[30]16th'!O3</f>
        <v>3</v>
      </c>
      <c r="V65" s="63">
        <f>'[30]16th'!P3</f>
        <v>3</v>
      </c>
      <c r="W65" s="64">
        <f>'[30]16th'!Q3</f>
        <v>2</v>
      </c>
      <c r="X65" s="133">
        <f>'[30]16th'!R3</f>
        <v>3</v>
      </c>
      <c r="Y65" s="81">
        <f>'[30]16th'!S3</f>
        <v>34.5</v>
      </c>
      <c r="Z65" s="56">
        <f>'[30]16th'!T3</f>
        <v>34.5</v>
      </c>
      <c r="AA65" s="17">
        <f>'[30]16th'!U3</f>
        <v>23</v>
      </c>
      <c r="AB65" s="129">
        <f>'[30]16th'!V3</f>
        <v>34.5</v>
      </c>
      <c r="AC65" s="119">
        <f>'[30]16th'!W3</f>
        <v>9.6666666666666661</v>
      </c>
      <c r="AD65" s="37">
        <f>'[30]16th'!X3</f>
        <v>9.6666666666666661</v>
      </c>
      <c r="AE65" s="36">
        <f>'[30]16th'!Y3</f>
        <v>5.8</v>
      </c>
      <c r="AF65" s="124">
        <f>'[30]16th'!Z3</f>
        <v>4.833333333333333</v>
      </c>
      <c r="AG65" s="126" t="str">
        <f t="shared" si="10"/>
        <v>J</v>
      </c>
      <c r="AH65" s="69" t="str">
        <f t="shared" si="11"/>
        <v>J</v>
      </c>
      <c r="AI65" s="15" t="str">
        <f>'[30]16th'!$AA$3</f>
        <v>G</v>
      </c>
    </row>
    <row r="66" spans="1:35" ht="12" customHeight="1">
      <c r="A66" s="446" t="s">
        <v>68</v>
      </c>
      <c r="B66" s="447"/>
      <c r="C66" s="221">
        <f>'[31]16th'!$E$17+'[31]16th'!$F$17</f>
        <v>1</v>
      </c>
      <c r="D66" s="229">
        <f>'[31]16th'!$H$17+'[31]16th'!$I$17</f>
        <v>1</v>
      </c>
      <c r="E66" s="191">
        <f>'[31]16th'!B3</f>
        <v>12</v>
      </c>
      <c r="F66" s="192">
        <f>'[31]16th'!C3</f>
        <v>12</v>
      </c>
      <c r="G66" s="193">
        <f>'[31]16th'!D3</f>
        <v>1</v>
      </c>
      <c r="H66" s="194">
        <f>'[31]16th'!E3</f>
        <v>1</v>
      </c>
      <c r="I66" s="195">
        <f>'[31]16th'!F3</f>
        <v>138</v>
      </c>
      <c r="J66" s="196">
        <f>'[31]16th'!G3</f>
        <v>138</v>
      </c>
      <c r="K66" s="197">
        <f>'[31]16th'!H3</f>
        <v>11.5</v>
      </c>
      <c r="L66" s="198">
        <f>'[31]16th'!I3</f>
        <v>11.5</v>
      </c>
      <c r="M66" s="199" t="str">
        <f>'[31]16th'!J3</f>
        <v>N/A</v>
      </c>
      <c r="N66" s="200" t="str">
        <f>'[31]16th'!K3</f>
        <v>N/A</v>
      </c>
      <c r="O66" s="200" t="str">
        <f>'[31]16th'!L3</f>
        <v>N/A</v>
      </c>
      <c r="P66" s="201" t="str">
        <f>'[31]16th'!M3</f>
        <v>N/A</v>
      </c>
      <c r="Q66" s="126" t="str">
        <f t="shared" si="7"/>
        <v>J</v>
      </c>
      <c r="R66" s="90" t="str">
        <f t="shared" si="8"/>
        <v>J</v>
      </c>
      <c r="S66" s="206" t="str">
        <f>IF(J66="","",IF(J66&gt;=I66-8,"J",IF(J66&lt;I66-8,"L")))</f>
        <v>J</v>
      </c>
      <c r="T66" s="202" t="str">
        <f>'[31]16th'!N3</f>
        <v>G</v>
      </c>
      <c r="U66" s="191">
        <f>'[31]16th'!O3</f>
        <v>12</v>
      </c>
      <c r="V66" s="192">
        <f>'[31]16th'!P3</f>
        <v>10</v>
      </c>
      <c r="W66" s="193">
        <f>'[31]16th'!Q3</f>
        <v>1</v>
      </c>
      <c r="X66" s="194">
        <f>'[31]16th'!R3</f>
        <v>1</v>
      </c>
      <c r="Y66" s="195">
        <f>'[31]16th'!S3</f>
        <v>138</v>
      </c>
      <c r="Z66" s="196">
        <f>'[31]16th'!T3</f>
        <v>115</v>
      </c>
      <c r="AA66" s="203">
        <f>'[31]16th'!U3</f>
        <v>11.5</v>
      </c>
      <c r="AB66" s="204">
        <f>'[31]16th'!V3</f>
        <v>11.5</v>
      </c>
      <c r="AC66" s="199" t="str">
        <f>'[31]16th'!W3</f>
        <v>N/A</v>
      </c>
      <c r="AD66" s="200" t="str">
        <f>'[31]16th'!X3</f>
        <v>N/A</v>
      </c>
      <c r="AE66" s="200" t="str">
        <f>'[31]16th'!Y3</f>
        <v>N/A</v>
      </c>
      <c r="AF66" s="201" t="str">
        <f>'[31]16th'!Z3</f>
        <v>N/A</v>
      </c>
      <c r="AG66" s="205" t="str">
        <f>IF(Z66="","",IF(Z66&gt;=23,"J",IF(Z66&lt;23,"L")))</f>
        <v>J</v>
      </c>
      <c r="AH66" s="206" t="str">
        <f>IF(Z66="","",IF(Z66&gt;=Y66-8,"J",IF(Z66&lt;Y66-8,"L")))</f>
        <v>L</v>
      </c>
      <c r="AI66" s="202" t="str">
        <f>'[31]16th'!$AA$3</f>
        <v>G</v>
      </c>
    </row>
    <row r="67" spans="1:35" ht="12" customHeight="1" thickBot="1">
      <c r="A67" s="448" t="s">
        <v>97</v>
      </c>
      <c r="B67" s="449"/>
      <c r="C67" s="222"/>
      <c r="D67" s="230"/>
      <c r="E67" s="65">
        <f>'[29]16th'!B37</f>
        <v>1</v>
      </c>
      <c r="F67" s="66">
        <f>'[29]16th'!C37</f>
        <v>1</v>
      </c>
      <c r="G67" s="67">
        <f>'[29]16th'!D37</f>
        <v>1</v>
      </c>
      <c r="H67" s="134">
        <f>'[29]16th'!E37</f>
        <v>1</v>
      </c>
      <c r="I67" s="83">
        <f>'[29]16th'!F37</f>
        <v>11.5</v>
      </c>
      <c r="J67" s="58">
        <f>'[29]16th'!G37</f>
        <v>11.5</v>
      </c>
      <c r="K67" s="59">
        <f>'[29]16th'!H37</f>
        <v>11.5</v>
      </c>
      <c r="L67" s="122">
        <f>'[29]16th'!I37</f>
        <v>11.5</v>
      </c>
      <c r="M67" s="136" t="str">
        <f>'[29]16th'!J37</f>
        <v>N/A</v>
      </c>
      <c r="N67" s="23" t="str">
        <f>'[29]16th'!K37</f>
        <v>N/A</v>
      </c>
      <c r="O67" s="23" t="str">
        <f>'[29]16th'!L37</f>
        <v>N/A</v>
      </c>
      <c r="P67" s="138" t="str">
        <f>'[29]16th'!M37</f>
        <v>N/A</v>
      </c>
      <c r="Q67" s="207" t="s">
        <v>120</v>
      </c>
      <c r="R67" s="23" t="s">
        <v>120</v>
      </c>
      <c r="S67" s="138" t="s">
        <v>120</v>
      </c>
      <c r="T67" s="21" t="str">
        <f>'[29]16th'!N37</f>
        <v>G</v>
      </c>
      <c r="U67" s="65">
        <f>'[29]16th'!O37</f>
        <v>1</v>
      </c>
      <c r="V67" s="66">
        <f>'[29]16th'!P37</f>
        <v>1</v>
      </c>
      <c r="W67" s="67">
        <f>'[29]16th'!Q37</f>
        <v>1</v>
      </c>
      <c r="X67" s="134">
        <f>'[29]16th'!R37</f>
        <v>1</v>
      </c>
      <c r="Y67" s="83">
        <f>'[29]16th'!S37</f>
        <v>11.5</v>
      </c>
      <c r="Z67" s="58">
        <f>'[29]16th'!T37</f>
        <v>11.5</v>
      </c>
      <c r="AA67" s="20">
        <f>'[29]16th'!U37</f>
        <v>11.5</v>
      </c>
      <c r="AB67" s="130">
        <f>'[29]16th'!V37</f>
        <v>11.5</v>
      </c>
      <c r="AC67" s="136" t="str">
        <f>'[29]16th'!W37</f>
        <v>N/A</v>
      </c>
      <c r="AD67" s="23" t="str">
        <f>'[29]16th'!X37</f>
        <v>N/A</v>
      </c>
      <c r="AE67" s="23" t="str">
        <f>'[29]16th'!Y37</f>
        <v>N/A</v>
      </c>
      <c r="AF67" s="138" t="str">
        <f>'[29]16th'!Z37</f>
        <v>N/A</v>
      </c>
      <c r="AG67" s="207" t="s">
        <v>120</v>
      </c>
      <c r="AH67" s="138" t="s">
        <v>120</v>
      </c>
      <c r="AI67" s="21" t="str">
        <f>'[29]16th'!$AA$37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'[32]16th'!$E$17+'[32]16th'!$F$17</f>
        <v>1</v>
      </c>
      <c r="D72" s="227">
        <f>'[32]16th'!$H$17+'[32]16th'!$I$17</f>
        <v>1</v>
      </c>
      <c r="E72" s="87">
        <f>'[32]16th'!A3</f>
        <v>4</v>
      </c>
      <c r="F72" s="88">
        <f>'[32]16th'!B3</f>
        <v>2</v>
      </c>
      <c r="G72" s="89">
        <f>'[32]16th'!C3</f>
        <v>1</v>
      </c>
      <c r="H72" s="156">
        <f>'[32]16th'!D3</f>
        <v>1</v>
      </c>
      <c r="I72" s="52">
        <f>'[32]16th'!E3</f>
        <v>46</v>
      </c>
      <c r="J72" s="53">
        <f>'[32]16th'!F3</f>
        <v>23</v>
      </c>
      <c r="K72" s="54">
        <f>'[32]16th'!G3</f>
        <v>11.5</v>
      </c>
      <c r="L72" s="160">
        <f>'[32]16th'!H3</f>
        <v>11.5</v>
      </c>
      <c r="M72" s="146">
        <f>'[32]16th'!I3</f>
        <v>5</v>
      </c>
      <c r="N72" s="39">
        <f>'[32]16th'!$J$3</f>
        <v>10</v>
      </c>
      <c r="O72" s="38">
        <f>'[32]16th'!L3</f>
        <v>4</v>
      </c>
      <c r="P72" s="147">
        <f>'[32]16th'!M3</f>
        <v>6.666666666666667</v>
      </c>
      <c r="Q72" s="205" t="str">
        <f t="shared" ref="Q72:Q73" si="13">IF(D72="","",IF(D72&gt;=C72,"J",IF(D72&lt;C72,"L")))</f>
        <v>J</v>
      </c>
      <c r="R72" s="90" t="str">
        <f>IF(J72="","",IF(J72&gt;=23,"J",IF(J72&lt;23,"L")))</f>
        <v>J</v>
      </c>
      <c r="S72" s="90" t="str">
        <f t="shared" ref="S72:S75" si="14">IF(J72="","",IF(J72&gt;=I72-8,"J",IF(J72&lt;I72-8,"L")))</f>
        <v>L</v>
      </c>
      <c r="T72" s="68" t="str">
        <f>'[32]16th'!N3</f>
        <v>G</v>
      </c>
      <c r="U72" s="87">
        <f>'[32]16th'!O3</f>
        <v>3</v>
      </c>
      <c r="V72" s="88">
        <f>'[32]16th'!P3</f>
        <v>2</v>
      </c>
      <c r="W72" s="89">
        <f>'[32]16th'!Q3</f>
        <v>1</v>
      </c>
      <c r="X72" s="156">
        <f>'[32]16th'!R3</f>
        <v>1</v>
      </c>
      <c r="Y72" s="52">
        <f>'[32]16th'!S3</f>
        <v>34.5</v>
      </c>
      <c r="Z72" s="53">
        <f>'[32]16th'!T3</f>
        <v>23</v>
      </c>
      <c r="AA72" s="60">
        <f>'[32]16th'!U3</f>
        <v>11.5</v>
      </c>
      <c r="AB72" s="143">
        <f>'[32]16th'!V3</f>
        <v>11.5</v>
      </c>
      <c r="AC72" s="146">
        <f>'[32]16th'!W3</f>
        <v>6.666666666666667</v>
      </c>
      <c r="AD72" s="39">
        <f>'[32]16th'!X3</f>
        <v>10</v>
      </c>
      <c r="AE72" s="38">
        <f>'[32]16th'!Z3</f>
        <v>7.666666666666667</v>
      </c>
      <c r="AF72" s="147">
        <f>'[32]16th'!AA3</f>
        <v>6.666666666666667</v>
      </c>
      <c r="AG72" s="164" t="str">
        <f t="shared" ref="AG72:AG75" si="15">IF(Z72="","",IF(Z72&gt;=23,"J",IF(Z72&lt;23,"L")))</f>
        <v>J</v>
      </c>
      <c r="AH72" s="90" t="str">
        <f t="shared" ref="AH72:AH75" si="16">IF(Z72="","",IF(Z72&gt;=Y72-8,"J",IF(Z72&lt;Y72-8,"L")))</f>
        <v>L</v>
      </c>
      <c r="AI72" s="68" t="str">
        <f>'[32]16th'!$AB$3</f>
        <v>G</v>
      </c>
    </row>
    <row r="73" spans="1:35" ht="12" customHeight="1">
      <c r="A73" s="444" t="s">
        <v>25</v>
      </c>
      <c r="B73" s="445"/>
      <c r="C73" s="220">
        <f>'[33]16th'!$E$17+'[33]16th'!$F$17</f>
        <v>1</v>
      </c>
      <c r="D73" s="228">
        <f>'[33]16th'!$H$17+'[33]16th'!$I$17</f>
        <v>1</v>
      </c>
      <c r="E73" s="62">
        <f>'[33]16th'!A3</f>
        <v>2</v>
      </c>
      <c r="F73" s="63">
        <f>'[33]16th'!B3</f>
        <v>2</v>
      </c>
      <c r="G73" s="64">
        <f>'[33]16th'!C3</f>
        <v>1</v>
      </c>
      <c r="H73" s="157">
        <f>'[33]16th'!D3</f>
        <v>1</v>
      </c>
      <c r="I73" s="55">
        <f>'[33]16th'!E3</f>
        <v>23</v>
      </c>
      <c r="J73" s="56">
        <f>'[33]16th'!F3</f>
        <v>23</v>
      </c>
      <c r="K73" s="57">
        <f>'[33]16th'!G3</f>
        <v>11.5</v>
      </c>
      <c r="L73" s="161">
        <f>'[33]16th'!H3</f>
        <v>11.5</v>
      </c>
      <c r="M73" s="148" t="str">
        <f>'[33]16th'!I3</f>
        <v>N/A</v>
      </c>
      <c r="N73" s="40" t="str">
        <f>'[33]16th'!J3</f>
        <v>N/A</v>
      </c>
      <c r="O73" s="40" t="str">
        <f>'[33]16th'!K3</f>
        <v>N/A</v>
      </c>
      <c r="P73" s="149" t="str">
        <f>'[33]16th'!L3</f>
        <v>N/A</v>
      </c>
      <c r="Q73" s="205" t="str">
        <f t="shared" si="13"/>
        <v>J</v>
      </c>
      <c r="R73" s="90" t="str">
        <f>IF(J73="","",IF(E73=0,"J",IF(J73&gt;=23,"J",IF(J73&lt;23,"L"))))</f>
        <v>J</v>
      </c>
      <c r="S73" s="69" t="str">
        <f>IF(J73="","",IF(J73&gt;=I73-8,"J",IF(J73&lt;I73-8,"L")))</f>
        <v>J</v>
      </c>
      <c r="T73" s="15" t="str">
        <f>'[33]16th'!M3</f>
        <v>G</v>
      </c>
      <c r="U73" s="62">
        <f>'[33]16th'!N3</f>
        <v>0</v>
      </c>
      <c r="V73" s="63">
        <f>'[33]16th'!O3</f>
        <v>0</v>
      </c>
      <c r="W73" s="64">
        <f>'[33]16th'!P3</f>
        <v>0</v>
      </c>
      <c r="X73" s="157">
        <f>'[33]16th'!Q3</f>
        <v>0</v>
      </c>
      <c r="Y73" s="55">
        <f>'[33]16th'!R3</f>
        <v>0</v>
      </c>
      <c r="Z73" s="56">
        <f>'[33]16th'!S3</f>
        <v>0</v>
      </c>
      <c r="AA73" s="17">
        <f>'[33]16th'!T3</f>
        <v>0</v>
      </c>
      <c r="AB73" s="144">
        <f>'[33]16th'!U3</f>
        <v>0</v>
      </c>
      <c r="AC73" s="148" t="str">
        <f>'[33]16th'!V3</f>
        <v>N/A</v>
      </c>
      <c r="AD73" s="40" t="str">
        <f>'[33]16th'!W3</f>
        <v>N/A</v>
      </c>
      <c r="AE73" s="40" t="str">
        <f>'[33]16th'!X3</f>
        <v>N/A</v>
      </c>
      <c r="AF73" s="149" t="str">
        <f>'[33]16th'!Y3</f>
        <v>N/A</v>
      </c>
      <c r="AG73" s="166" t="s">
        <v>120</v>
      </c>
      <c r="AH73" s="75" t="s">
        <v>120</v>
      </c>
      <c r="AI73" s="15" t="str">
        <f>'[33]16th'!$Z$3</f>
        <v>Closed</v>
      </c>
    </row>
    <row r="74" spans="1:35" ht="12" customHeight="1">
      <c r="A74" s="444" t="s">
        <v>45</v>
      </c>
      <c r="B74" s="445"/>
      <c r="C74" s="220"/>
      <c r="D74" s="228"/>
      <c r="E74" s="62">
        <f>'[34]16th'!A3</f>
        <v>6</v>
      </c>
      <c r="F74" s="63">
        <f>'[34]16th'!B3</f>
        <v>5</v>
      </c>
      <c r="G74" s="64">
        <f>'[34]16th'!C3</f>
        <v>0</v>
      </c>
      <c r="H74" s="157">
        <f>'[34]16th'!D3</f>
        <v>0</v>
      </c>
      <c r="I74" s="55">
        <f>'[34]16th'!E3</f>
        <v>69</v>
      </c>
      <c r="J74" s="56">
        <f>'[34]16th'!F3</f>
        <v>57.5</v>
      </c>
      <c r="K74" s="57">
        <f>'[34]16th'!G3</f>
        <v>0</v>
      </c>
      <c r="L74" s="161">
        <f>'[34]16th'!H3</f>
        <v>0</v>
      </c>
      <c r="M74" s="148" t="str">
        <f>'[34]16th'!I3</f>
        <v>N/A</v>
      </c>
      <c r="N74" s="40" t="str">
        <f>'[34]16th'!J3</f>
        <v>N/A</v>
      </c>
      <c r="O74" s="40" t="str">
        <f>'[34]16th'!K3</f>
        <v>N/A</v>
      </c>
      <c r="P74" s="149" t="str">
        <f>'[34]16th'!L3</f>
        <v>N/A</v>
      </c>
      <c r="Q74" s="166" t="s">
        <v>120</v>
      </c>
      <c r="R74" s="90" t="str">
        <f>IF(J74="","",IF(J74&gt;=23,"J",IF(J74&lt;23,"L")))</f>
        <v>J</v>
      </c>
      <c r="S74" s="69" t="str">
        <f t="shared" si="14"/>
        <v>L</v>
      </c>
      <c r="T74" s="15" t="str">
        <f>'[34]16th'!M3</f>
        <v>G</v>
      </c>
      <c r="U74" s="62">
        <f>'[34]16th'!N3</f>
        <v>5</v>
      </c>
      <c r="V74" s="63">
        <f>'[34]16th'!O3</f>
        <v>5</v>
      </c>
      <c r="W74" s="64">
        <f>'[34]16th'!P3</f>
        <v>0</v>
      </c>
      <c r="X74" s="157">
        <f>'[34]16th'!Q3</f>
        <v>0</v>
      </c>
      <c r="Y74" s="55">
        <f>'[34]16th'!R3</f>
        <v>57.5</v>
      </c>
      <c r="Z74" s="56">
        <f>'[34]16th'!S3</f>
        <v>57.5</v>
      </c>
      <c r="AA74" s="17">
        <f>'[34]16th'!T3</f>
        <v>0</v>
      </c>
      <c r="AB74" s="144">
        <f>'[34]16th'!U3</f>
        <v>0</v>
      </c>
      <c r="AC74" s="148" t="str">
        <f>'[34]16th'!V3</f>
        <v>N/A</v>
      </c>
      <c r="AD74" s="40" t="str">
        <f>'[34]16th'!W3</f>
        <v>N/A</v>
      </c>
      <c r="AE74" s="40" t="str">
        <f>'[34]16th'!X3</f>
        <v>N/A</v>
      </c>
      <c r="AF74" s="149" t="str">
        <f>'[34]16th'!Y3</f>
        <v>N/A</v>
      </c>
      <c r="AG74" s="165" t="str">
        <f t="shared" si="15"/>
        <v>J</v>
      </c>
      <c r="AH74" s="69" t="str">
        <f t="shared" si="16"/>
        <v>J</v>
      </c>
      <c r="AI74" s="15" t="str">
        <f>'[34]16th'!$Z$3</f>
        <v>G</v>
      </c>
    </row>
    <row r="75" spans="1:35" ht="12" customHeight="1">
      <c r="A75" s="444" t="s">
        <v>26</v>
      </c>
      <c r="B75" s="445"/>
      <c r="C75" s="220"/>
      <c r="D75" s="228"/>
      <c r="E75" s="62">
        <f>'[35]16th'!A3</f>
        <v>6</v>
      </c>
      <c r="F75" s="63">
        <f>'[35]16th'!B3</f>
        <v>6</v>
      </c>
      <c r="G75" s="64">
        <f>'[35]16th'!C3</f>
        <v>1</v>
      </c>
      <c r="H75" s="157">
        <f>'[35]16th'!D3</f>
        <v>1</v>
      </c>
      <c r="I75" s="55">
        <f>'[35]16th'!E3</f>
        <v>69</v>
      </c>
      <c r="J75" s="56">
        <f>'[35]16th'!F3</f>
        <v>69</v>
      </c>
      <c r="K75" s="57">
        <f>'[35]16th'!G3</f>
        <v>11.5</v>
      </c>
      <c r="L75" s="161">
        <f>'[35]16th'!H3</f>
        <v>11.5</v>
      </c>
      <c r="M75" s="148" t="str">
        <f>'[35]16th'!I3</f>
        <v>N/A</v>
      </c>
      <c r="N75" s="40" t="str">
        <f>'[35]16th'!J3</f>
        <v>N/A</v>
      </c>
      <c r="O75" s="40" t="str">
        <f>'[35]16th'!K3</f>
        <v>N/A</v>
      </c>
      <c r="P75" s="149" t="str">
        <f>'[35]16th'!L3</f>
        <v>N/A</v>
      </c>
      <c r="Q75" s="166" t="s">
        <v>120</v>
      </c>
      <c r="R75" s="90" t="str">
        <f>IF(J75="","",IF(J75&gt;=23,"J",IF(J75&lt;23,"L")))</f>
        <v>J</v>
      </c>
      <c r="S75" s="69" t="str">
        <f t="shared" si="14"/>
        <v>J</v>
      </c>
      <c r="T75" s="15" t="str">
        <f>'[35]16th'!M3</f>
        <v>G</v>
      </c>
      <c r="U75" s="62">
        <f>'[35]16th'!N3</f>
        <v>6</v>
      </c>
      <c r="V75" s="63">
        <f>'[35]16th'!O3</f>
        <v>3</v>
      </c>
      <c r="W75" s="64">
        <f>'[35]16th'!P3</f>
        <v>1</v>
      </c>
      <c r="X75" s="157">
        <f>'[35]16th'!Q3</f>
        <v>1</v>
      </c>
      <c r="Y75" s="55">
        <f>'[35]16th'!R3</f>
        <v>69</v>
      </c>
      <c r="Z75" s="56">
        <f>'[35]16th'!S3</f>
        <v>34.5</v>
      </c>
      <c r="AA75" s="17">
        <f>'[35]16th'!T3</f>
        <v>11.5</v>
      </c>
      <c r="AB75" s="144">
        <f>'[35]16th'!U3</f>
        <v>11.5</v>
      </c>
      <c r="AC75" s="148" t="str">
        <f>'[35]16th'!V3</f>
        <v>N/A</v>
      </c>
      <c r="AD75" s="40" t="str">
        <f>'[35]16th'!W3</f>
        <v>N/A</v>
      </c>
      <c r="AE75" s="40" t="str">
        <f>'[35]16th'!X3</f>
        <v>N/A</v>
      </c>
      <c r="AF75" s="149" t="str">
        <f>'[35]16th'!Y3</f>
        <v>N/A</v>
      </c>
      <c r="AG75" s="165" t="str">
        <f t="shared" si="15"/>
        <v>J</v>
      </c>
      <c r="AH75" s="69" t="str">
        <f t="shared" si="16"/>
        <v>L</v>
      </c>
      <c r="AI75" s="15" t="str">
        <f>'[35]16th'!$Z$3</f>
        <v>G</v>
      </c>
    </row>
    <row r="76" spans="1:35" ht="12" customHeight="1">
      <c r="A76" s="444" t="s">
        <v>27</v>
      </c>
      <c r="B76" s="445"/>
      <c r="C76" s="220"/>
      <c r="D76" s="228"/>
      <c r="E76" s="62">
        <f>'[36]16th'!A3</f>
        <v>0</v>
      </c>
      <c r="F76" s="63">
        <f>'[36]16th'!B3</f>
        <v>0</v>
      </c>
      <c r="G76" s="64">
        <f>'[36]16th'!C3</f>
        <v>2</v>
      </c>
      <c r="H76" s="157">
        <f>'[36]16th'!D3</f>
        <v>1</v>
      </c>
      <c r="I76" s="55">
        <f>'[36]16th'!E3</f>
        <v>0</v>
      </c>
      <c r="J76" s="56">
        <f>'[36]16th'!F3</f>
        <v>0</v>
      </c>
      <c r="K76" s="57">
        <f>'[36]16th'!G3</f>
        <v>23</v>
      </c>
      <c r="L76" s="161">
        <f>'[36]16th'!H3</f>
        <v>11.5</v>
      </c>
      <c r="M76" s="148" t="str">
        <f>'[36]16th'!I3</f>
        <v>N/A</v>
      </c>
      <c r="N76" s="40" t="str">
        <f>'[36]16th'!J3</f>
        <v>N/A</v>
      </c>
      <c r="O76" s="40" t="str">
        <f>'[36]16th'!K3</f>
        <v>N/A</v>
      </c>
      <c r="P76" s="149" t="str">
        <f>'[36]16th'!L3</f>
        <v>N/A</v>
      </c>
      <c r="Q76" s="183" t="s">
        <v>120</v>
      </c>
      <c r="R76" s="183" t="s">
        <v>120</v>
      </c>
      <c r="S76" s="75" t="s">
        <v>120</v>
      </c>
      <c r="T76" s="15" t="str">
        <f>'[36]16th'!M3</f>
        <v>G</v>
      </c>
      <c r="U76" s="62">
        <f>'[36]16th'!N3</f>
        <v>0</v>
      </c>
      <c r="V76" s="63">
        <f>'[36]16th'!O3</f>
        <v>0</v>
      </c>
      <c r="W76" s="64">
        <f>'[36]16th'!P3</f>
        <v>2</v>
      </c>
      <c r="X76" s="157">
        <f>'[36]16th'!Q3</f>
        <v>1</v>
      </c>
      <c r="Y76" s="55">
        <f>'[36]16th'!R3</f>
        <v>0</v>
      </c>
      <c r="Z76" s="56">
        <f>'[36]16th'!S3</f>
        <v>0</v>
      </c>
      <c r="AA76" s="17">
        <f>'[36]16th'!T3</f>
        <v>23</v>
      </c>
      <c r="AB76" s="144">
        <f>'[36]16th'!U3</f>
        <v>11.5</v>
      </c>
      <c r="AC76" s="148" t="str">
        <f>'[36]16th'!V3</f>
        <v>N/A</v>
      </c>
      <c r="AD76" s="40" t="str">
        <f>'[36]16th'!W3</f>
        <v>N/A</v>
      </c>
      <c r="AE76" s="40" t="str">
        <f>'[36]16th'!X3</f>
        <v>N/A</v>
      </c>
      <c r="AF76" s="149" t="str">
        <f>'[36]16th'!Y3</f>
        <v>N/A</v>
      </c>
      <c r="AG76" s="183" t="s">
        <v>120</v>
      </c>
      <c r="AH76" s="75" t="s">
        <v>120</v>
      </c>
      <c r="AI76" s="15" t="str">
        <f>'[36]16th'!$Z$3</f>
        <v>G</v>
      </c>
    </row>
    <row r="77" spans="1:35" ht="12" customHeight="1">
      <c r="A77" s="444" t="s">
        <v>53</v>
      </c>
      <c r="B77" s="445"/>
      <c r="C77" s="220"/>
      <c r="D77" s="228"/>
      <c r="E77" s="62">
        <f>'[37]16th'!B97</f>
        <v>10</v>
      </c>
      <c r="F77" s="63">
        <f>'[37]16th'!C97</f>
        <v>10.65</v>
      </c>
      <c r="G77" s="64">
        <f>'[37]16th'!D97</f>
        <v>2</v>
      </c>
      <c r="H77" s="157">
        <f>'[37]16th'!E97</f>
        <v>1</v>
      </c>
      <c r="I77" s="153">
        <f>'[37]16th'!F97</f>
        <v>111</v>
      </c>
      <c r="J77" s="19">
        <f>'[37]16th'!G97</f>
        <v>122.5</v>
      </c>
      <c r="K77" s="17">
        <f>'[37]16th'!H97</f>
        <v>23</v>
      </c>
      <c r="L77" s="145">
        <f>'[37]16th'!I97</f>
        <v>11.5</v>
      </c>
      <c r="M77" s="148" t="s">
        <v>120</v>
      </c>
      <c r="N77" s="40" t="s">
        <v>120</v>
      </c>
      <c r="O77" s="40" t="s">
        <v>120</v>
      </c>
      <c r="P77" s="149" t="s">
        <v>120</v>
      </c>
      <c r="Q77" s="183" t="s">
        <v>120</v>
      </c>
      <c r="R77" s="166" t="s">
        <v>120</v>
      </c>
      <c r="S77" s="75" t="s">
        <v>120</v>
      </c>
      <c r="T77" s="15" t="str">
        <f>'[37]16th'!J97</f>
        <v>G</v>
      </c>
      <c r="U77" s="62">
        <f>'[37]16th'!K97</f>
        <v>9</v>
      </c>
      <c r="V77" s="63">
        <f>'[37]16th'!L97</f>
        <v>9</v>
      </c>
      <c r="W77" s="64">
        <f>'[37]16th'!M97</f>
        <v>2</v>
      </c>
      <c r="X77" s="157">
        <f>'[37]16th'!N97</f>
        <v>0</v>
      </c>
      <c r="Y77" s="55">
        <f>'[37]16th'!O97</f>
        <v>103.5</v>
      </c>
      <c r="Z77" s="18">
        <f>'[37]16th'!P97</f>
        <v>103.5</v>
      </c>
      <c r="AA77" s="17">
        <f>'[37]16th'!Q97</f>
        <v>23</v>
      </c>
      <c r="AB77" s="145">
        <f>'[37]16th'!R97</f>
        <v>0</v>
      </c>
      <c r="AC77" s="148" t="s">
        <v>120</v>
      </c>
      <c r="AD77" s="40" t="s">
        <v>120</v>
      </c>
      <c r="AE77" s="40" t="s">
        <v>120</v>
      </c>
      <c r="AF77" s="149" t="s">
        <v>120</v>
      </c>
      <c r="AG77" s="166" t="s">
        <v>120</v>
      </c>
      <c r="AH77" s="75" t="s">
        <v>120</v>
      </c>
      <c r="AI77" s="15" t="str">
        <f>'[37]16th'!$S$97</f>
        <v>A</v>
      </c>
    </row>
    <row r="78" spans="1:35" ht="12" customHeight="1">
      <c r="A78" s="444" t="s">
        <v>54</v>
      </c>
      <c r="B78" s="445"/>
      <c r="C78" s="220"/>
      <c r="D78" s="228"/>
      <c r="E78" s="62">
        <f>'[37]16th'!B98</f>
        <v>3</v>
      </c>
      <c r="F78" s="63">
        <f>'[37]16th'!C98</f>
        <v>2</v>
      </c>
      <c r="G78" s="64">
        <f>'[37]16th'!D98</f>
        <v>1</v>
      </c>
      <c r="H78" s="157">
        <f>'[37]16th'!E98</f>
        <v>0</v>
      </c>
      <c r="I78" s="153">
        <f>'[37]16th'!F98</f>
        <v>34.5</v>
      </c>
      <c r="J78" s="19">
        <f>'[37]16th'!G98</f>
        <v>23</v>
      </c>
      <c r="K78" s="17">
        <f>'[37]16th'!H98</f>
        <v>11.5</v>
      </c>
      <c r="L78" s="145">
        <f>'[37]16th'!I98</f>
        <v>0</v>
      </c>
      <c r="M78" s="148" t="s">
        <v>120</v>
      </c>
      <c r="N78" s="40" t="s">
        <v>120</v>
      </c>
      <c r="O78" s="40" t="s">
        <v>120</v>
      </c>
      <c r="P78" s="149" t="s">
        <v>120</v>
      </c>
      <c r="Q78" s="183" t="s">
        <v>120</v>
      </c>
      <c r="R78" s="166" t="s">
        <v>120</v>
      </c>
      <c r="S78" s="75" t="s">
        <v>120</v>
      </c>
      <c r="T78" s="15" t="str">
        <f>'[37]16th'!J98</f>
        <v>A</v>
      </c>
      <c r="U78" s="62">
        <f>'[37]16th'!K98</f>
        <v>3</v>
      </c>
      <c r="V78" s="63">
        <f>'[37]16th'!L98</f>
        <v>3</v>
      </c>
      <c r="W78" s="64">
        <f>'[37]16th'!M98</f>
        <v>1</v>
      </c>
      <c r="X78" s="157">
        <f>'[37]16th'!N98</f>
        <v>1</v>
      </c>
      <c r="Y78" s="55">
        <f>'[37]16th'!O98</f>
        <v>34.5</v>
      </c>
      <c r="Z78" s="18">
        <f>'[37]16th'!P98</f>
        <v>34.5</v>
      </c>
      <c r="AA78" s="17">
        <f>'[37]16th'!Q98</f>
        <v>11.5</v>
      </c>
      <c r="AB78" s="145">
        <f>'[37]16th'!R98</f>
        <v>11.5</v>
      </c>
      <c r="AC78" s="148" t="s">
        <v>120</v>
      </c>
      <c r="AD78" s="40" t="s">
        <v>120</v>
      </c>
      <c r="AE78" s="40" t="s">
        <v>120</v>
      </c>
      <c r="AF78" s="149" t="s">
        <v>120</v>
      </c>
      <c r="AG78" s="166" t="s">
        <v>120</v>
      </c>
      <c r="AH78" s="75" t="s">
        <v>120</v>
      </c>
      <c r="AI78" s="15" t="str">
        <f>'[37]16th'!$S$98</f>
        <v>G</v>
      </c>
    </row>
    <row r="79" spans="1:35" ht="12" customHeight="1">
      <c r="A79" s="444" t="s">
        <v>55</v>
      </c>
      <c r="B79" s="445"/>
      <c r="C79" s="220"/>
      <c r="D79" s="228"/>
      <c r="E79" s="62">
        <f>'[37]16th'!B99</f>
        <v>2</v>
      </c>
      <c r="F79" s="63">
        <f>'[37]16th'!C99</f>
        <v>2</v>
      </c>
      <c r="G79" s="64">
        <f>'[37]16th'!D99</f>
        <v>1</v>
      </c>
      <c r="H79" s="157">
        <f>'[37]16th'!E99</f>
        <v>0</v>
      </c>
      <c r="I79" s="153">
        <f>'[37]16th'!F99</f>
        <v>23</v>
      </c>
      <c r="J79" s="19">
        <f>'[37]16th'!G99</f>
        <v>23</v>
      </c>
      <c r="K79" s="17">
        <f>'[37]16th'!H99</f>
        <v>11.5</v>
      </c>
      <c r="L79" s="145">
        <f>'[37]16th'!I99</f>
        <v>0</v>
      </c>
      <c r="M79" s="148" t="s">
        <v>120</v>
      </c>
      <c r="N79" s="40" t="s">
        <v>120</v>
      </c>
      <c r="O79" s="40" t="s">
        <v>120</v>
      </c>
      <c r="P79" s="149" t="s">
        <v>120</v>
      </c>
      <c r="Q79" s="183" t="s">
        <v>120</v>
      </c>
      <c r="R79" s="166" t="s">
        <v>120</v>
      </c>
      <c r="S79" s="75" t="s">
        <v>120</v>
      </c>
      <c r="T79" s="15" t="str">
        <f>'[37]16th'!J99</f>
        <v>A</v>
      </c>
      <c r="U79" s="62">
        <f>'[37]16th'!K99</f>
        <v>2</v>
      </c>
      <c r="V79" s="63">
        <f>'[37]16th'!L99</f>
        <v>2</v>
      </c>
      <c r="W79" s="64">
        <f>'[37]16th'!M99</f>
        <v>1</v>
      </c>
      <c r="X79" s="157">
        <f>'[37]16th'!N99</f>
        <v>1</v>
      </c>
      <c r="Y79" s="55">
        <f>'[37]16th'!O99</f>
        <v>23</v>
      </c>
      <c r="Z79" s="18">
        <f>'[37]16th'!P99</f>
        <v>23</v>
      </c>
      <c r="AA79" s="17">
        <f>'[37]16th'!Q99</f>
        <v>11.5</v>
      </c>
      <c r="AB79" s="145">
        <f>'[37]16th'!R99</f>
        <v>11.5</v>
      </c>
      <c r="AC79" s="148" t="s">
        <v>120</v>
      </c>
      <c r="AD79" s="40" t="s">
        <v>120</v>
      </c>
      <c r="AE79" s="40" t="s">
        <v>120</v>
      </c>
      <c r="AF79" s="149" t="s">
        <v>120</v>
      </c>
      <c r="AG79" s="166" t="s">
        <v>120</v>
      </c>
      <c r="AH79" s="75" t="s">
        <v>120</v>
      </c>
      <c r="AI79" s="15" t="str">
        <f>'[37]16th'!$S$99</f>
        <v>G</v>
      </c>
    </row>
    <row r="80" spans="1:35" ht="12" customHeight="1">
      <c r="A80" s="444" t="s">
        <v>130</v>
      </c>
      <c r="B80" s="445"/>
      <c r="C80" s="220"/>
      <c r="D80" s="228"/>
      <c r="E80" s="62">
        <f>'[37]16th'!B100</f>
        <v>5</v>
      </c>
      <c r="F80" s="63">
        <f>'[37]16th'!C100</f>
        <v>5</v>
      </c>
      <c r="G80" s="64">
        <f>'[37]16th'!D100</f>
        <v>4</v>
      </c>
      <c r="H80" s="157">
        <f>'[37]16th'!E100</f>
        <v>1</v>
      </c>
      <c r="I80" s="153">
        <f>'[37]16th'!F100</f>
        <v>57.5</v>
      </c>
      <c r="J80" s="19">
        <f>'[37]16th'!G100</f>
        <v>57.5</v>
      </c>
      <c r="K80" s="17">
        <f>'[37]16th'!H100</f>
        <v>46</v>
      </c>
      <c r="L80" s="145">
        <f>'[37]16th'!I100</f>
        <v>11.5</v>
      </c>
      <c r="M80" s="148" t="s">
        <v>120</v>
      </c>
      <c r="N80" s="40" t="s">
        <v>120</v>
      </c>
      <c r="O80" s="40" t="s">
        <v>120</v>
      </c>
      <c r="P80" s="149" t="s">
        <v>120</v>
      </c>
      <c r="Q80" s="183" t="s">
        <v>120</v>
      </c>
      <c r="R80" s="166" t="s">
        <v>120</v>
      </c>
      <c r="S80" s="75" t="s">
        <v>120</v>
      </c>
      <c r="T80" s="15" t="str">
        <f>'[37]16th'!J100</f>
        <v>A</v>
      </c>
      <c r="U80" s="62">
        <f>'[37]16th'!K100</f>
        <v>4</v>
      </c>
      <c r="V80" s="63">
        <f>'[37]16th'!L100</f>
        <v>3</v>
      </c>
      <c r="W80" s="64">
        <f>'[37]16th'!M100</f>
        <v>4</v>
      </c>
      <c r="X80" s="157">
        <f>'[37]16th'!N100</f>
        <v>4</v>
      </c>
      <c r="Y80" s="55">
        <f>'[37]16th'!O100</f>
        <v>46</v>
      </c>
      <c r="Z80" s="18">
        <f>'[37]16th'!P100</f>
        <v>34.5</v>
      </c>
      <c r="AA80" s="17">
        <f>'[37]16th'!Q100</f>
        <v>46</v>
      </c>
      <c r="AB80" s="145">
        <f>'[37]16th'!R100</f>
        <v>46</v>
      </c>
      <c r="AC80" s="148" t="s">
        <v>120</v>
      </c>
      <c r="AD80" s="40" t="s">
        <v>120</v>
      </c>
      <c r="AE80" s="40" t="s">
        <v>120</v>
      </c>
      <c r="AF80" s="149" t="s">
        <v>120</v>
      </c>
      <c r="AG80" s="166" t="s">
        <v>120</v>
      </c>
      <c r="AH80" s="75" t="s">
        <v>120</v>
      </c>
      <c r="AI80" s="15" t="str">
        <f>'[37]16th'!$S$100</f>
        <v>G</v>
      </c>
    </row>
    <row r="81" spans="1:35" ht="12" hidden="1" customHeight="1">
      <c r="A81" s="444" t="s">
        <v>56</v>
      </c>
      <c r="B81" s="445"/>
      <c r="C81" s="220"/>
      <c r="D81" s="228"/>
      <c r="E81" s="62">
        <f>'[37]16th'!B101</f>
        <v>0</v>
      </c>
      <c r="F81" s="63">
        <f>'[37]16th'!C101</f>
        <v>0</v>
      </c>
      <c r="G81" s="64">
        <f>'[37]16th'!D101</f>
        <v>0</v>
      </c>
      <c r="H81" s="157">
        <f>'[37]16th'!E101</f>
        <v>0</v>
      </c>
      <c r="I81" s="153">
        <f>'[37]16th'!F101</f>
        <v>0</v>
      </c>
      <c r="J81" s="19">
        <f>'[37]16th'!G101</f>
        <v>0</v>
      </c>
      <c r="K81" s="17">
        <f>'[37]16th'!H101</f>
        <v>0</v>
      </c>
      <c r="L81" s="145">
        <f>'[37]16th'!I101</f>
        <v>0</v>
      </c>
      <c r="M81" s="148" t="s">
        <v>120</v>
      </c>
      <c r="N81" s="40" t="s">
        <v>120</v>
      </c>
      <c r="O81" s="40" t="s">
        <v>120</v>
      </c>
      <c r="P81" s="149" t="s">
        <v>120</v>
      </c>
      <c r="Q81" s="183" t="s">
        <v>120</v>
      </c>
      <c r="R81" s="166" t="s">
        <v>120</v>
      </c>
      <c r="S81" s="75" t="s">
        <v>120</v>
      </c>
      <c r="T81" s="15">
        <f>'[37]16th'!J101</f>
        <v>0</v>
      </c>
      <c r="U81" s="62">
        <f>'[37]16th'!K101</f>
        <v>0</v>
      </c>
      <c r="V81" s="63">
        <f>'[37]16th'!L101</f>
        <v>0</v>
      </c>
      <c r="W81" s="64">
        <f>'[37]16th'!M101</f>
        <v>0</v>
      </c>
      <c r="X81" s="157">
        <f>'[37]16th'!N101</f>
        <v>0</v>
      </c>
      <c r="Y81" s="55">
        <f>'[37]16th'!O101</f>
        <v>0</v>
      </c>
      <c r="Z81" s="18">
        <f>'[37]16th'!P101</f>
        <v>0</v>
      </c>
      <c r="AA81" s="17">
        <f>'[37]16th'!Q101</f>
        <v>0</v>
      </c>
      <c r="AB81" s="145">
        <f>'[37]16th'!R101</f>
        <v>0</v>
      </c>
      <c r="AC81" s="148" t="s">
        <v>120</v>
      </c>
      <c r="AD81" s="40" t="s">
        <v>120</v>
      </c>
      <c r="AE81" s="40" t="s">
        <v>120</v>
      </c>
      <c r="AF81" s="149" t="s">
        <v>120</v>
      </c>
      <c r="AG81" s="166" t="s">
        <v>120</v>
      </c>
      <c r="AH81" s="75" t="s">
        <v>120</v>
      </c>
      <c r="AI81" s="15">
        <f>'[37]16th'!$S$101</f>
        <v>0</v>
      </c>
    </row>
    <row r="82" spans="1:35" hidden="1">
      <c r="A82" s="436" t="s">
        <v>92</v>
      </c>
      <c r="B82" s="437"/>
      <c r="C82" s="81">
        <f>'[38]16th'!B34</f>
        <v>0</v>
      </c>
      <c r="D82" s="55"/>
      <c r="E82" s="55"/>
      <c r="F82" s="82">
        <f>'[38]16th'!C34</f>
        <v>0</v>
      </c>
      <c r="G82" s="17">
        <f>'[38]16th'!D34</f>
        <v>0</v>
      </c>
      <c r="H82" s="158">
        <f>'[38]16th'!E34</f>
        <v>0</v>
      </c>
      <c r="I82" s="153">
        <f>'[38]16th'!F34</f>
        <v>0</v>
      </c>
      <c r="J82" s="19">
        <f>'[38]16th'!G34</f>
        <v>0</v>
      </c>
      <c r="K82" s="17">
        <f>'[38]16th'!H34</f>
        <v>0</v>
      </c>
      <c r="L82" s="162">
        <f>'[38]16th'!I34</f>
        <v>0</v>
      </c>
      <c r="M82" s="169" t="s">
        <v>120</v>
      </c>
      <c r="N82" s="78" t="s">
        <v>120</v>
      </c>
      <c r="O82" s="77" t="s">
        <v>120</v>
      </c>
      <c r="P82" s="170" t="s">
        <v>120</v>
      </c>
      <c r="Q82" s="167" t="s">
        <v>120</v>
      </c>
      <c r="R82" s="167"/>
      <c r="S82" s="77" t="s">
        <v>120</v>
      </c>
      <c r="T82" s="15">
        <f>'[38]16th'!$J$34</f>
        <v>0</v>
      </c>
      <c r="U82" s="62">
        <f>'[38]16th'!K34</f>
        <v>0</v>
      </c>
      <c r="V82" s="63">
        <f>'[38]16th'!L34</f>
        <v>0</v>
      </c>
      <c r="W82" s="64">
        <f>'[38]16th'!M34</f>
        <v>0</v>
      </c>
      <c r="X82" s="157">
        <f>'[38]16th'!N34</f>
        <v>0</v>
      </c>
      <c r="Y82" s="174">
        <f>'[38]16th'!O34</f>
        <v>0</v>
      </c>
      <c r="Z82" s="85">
        <f>'[38]16th'!P34</f>
        <v>0</v>
      </c>
      <c r="AA82" s="85" t="str">
        <f>'[38]16th'!Q34</f>
        <v>N/A</v>
      </c>
      <c r="AB82" s="177" t="str">
        <f>'[38]16th'!R34</f>
        <v>N/A</v>
      </c>
      <c r="AC82" s="142" t="s">
        <v>120</v>
      </c>
      <c r="AD82" s="75" t="s">
        <v>120</v>
      </c>
      <c r="AE82" s="75" t="s">
        <v>120</v>
      </c>
      <c r="AF82" s="180" t="s">
        <v>120</v>
      </c>
      <c r="AG82" s="166" t="s">
        <v>120</v>
      </c>
      <c r="AH82" s="75" t="s">
        <v>120</v>
      </c>
      <c r="AI82" s="15">
        <f>'[38]16th'!S34</f>
        <v>0</v>
      </c>
    </row>
    <row r="83" spans="1:35" hidden="1">
      <c r="A83" s="436" t="s">
        <v>94</v>
      </c>
      <c r="B83" s="437"/>
      <c r="C83" s="81">
        <f>'[38]16th'!B35</f>
        <v>0</v>
      </c>
      <c r="D83" s="55"/>
      <c r="E83" s="55"/>
      <c r="F83" s="82">
        <f>'[38]16th'!C35</f>
        <v>0</v>
      </c>
      <c r="G83" s="17">
        <f>'[38]16th'!D35</f>
        <v>0</v>
      </c>
      <c r="H83" s="158">
        <f>'[38]16th'!E35</f>
        <v>0</v>
      </c>
      <c r="I83" s="153">
        <f>'[38]16th'!F35</f>
        <v>0</v>
      </c>
      <c r="J83" s="19">
        <f>'[38]16th'!G35</f>
        <v>0</v>
      </c>
      <c r="K83" s="17">
        <f>'[38]16th'!H35</f>
        <v>0</v>
      </c>
      <c r="L83" s="162">
        <f>'[38]16th'!I35</f>
        <v>0</v>
      </c>
      <c r="M83" s="169" t="s">
        <v>120</v>
      </c>
      <c r="N83" s="78" t="s">
        <v>120</v>
      </c>
      <c r="O83" s="77" t="s">
        <v>120</v>
      </c>
      <c r="P83" s="170" t="s">
        <v>120</v>
      </c>
      <c r="Q83" s="167" t="s">
        <v>120</v>
      </c>
      <c r="R83" s="167"/>
      <c r="S83" s="77" t="s">
        <v>120</v>
      </c>
      <c r="T83" s="15">
        <f>'[38]16th'!J35</f>
        <v>0</v>
      </c>
      <c r="U83" s="62">
        <f>'[38]16th'!K35</f>
        <v>0</v>
      </c>
      <c r="V83" s="63">
        <f>'[38]16th'!L35</f>
        <v>0</v>
      </c>
      <c r="W83" s="64">
        <f>'[38]16th'!M35</f>
        <v>0</v>
      </c>
      <c r="X83" s="157">
        <f>'[38]16th'!N35</f>
        <v>0</v>
      </c>
      <c r="Y83" s="174">
        <f>'[38]16th'!O35</f>
        <v>0</v>
      </c>
      <c r="Z83" s="85">
        <f>'[38]16th'!P35</f>
        <v>0</v>
      </c>
      <c r="AA83" s="85" t="str">
        <f>'[38]16th'!Q35</f>
        <v>N/A</v>
      </c>
      <c r="AB83" s="177" t="str">
        <f>'[38]16th'!R35</f>
        <v>N/A</v>
      </c>
      <c r="AC83" s="142" t="s">
        <v>120</v>
      </c>
      <c r="AD83" s="75" t="s">
        <v>120</v>
      </c>
      <c r="AE83" s="75" t="s">
        <v>120</v>
      </c>
      <c r="AF83" s="180" t="s">
        <v>120</v>
      </c>
      <c r="AG83" s="166" t="s">
        <v>120</v>
      </c>
      <c r="AH83" s="75" t="s">
        <v>120</v>
      </c>
      <c r="AI83" s="15">
        <f>'[38]16th'!S35</f>
        <v>0</v>
      </c>
    </row>
    <row r="84" spans="1:35" ht="13.5" hidden="1" thickBot="1">
      <c r="A84" s="434" t="s">
        <v>93</v>
      </c>
      <c r="B84" s="435"/>
      <c r="C84" s="83">
        <f>'[38]16th'!B36</f>
        <v>0</v>
      </c>
      <c r="D84" s="215"/>
      <c r="E84" s="215"/>
      <c r="F84" s="84">
        <f>'[38]16th'!C36</f>
        <v>0</v>
      </c>
      <c r="G84" s="20">
        <f>'[38]16th'!D36</f>
        <v>0</v>
      </c>
      <c r="H84" s="159">
        <f>'[38]16th'!E36</f>
        <v>0</v>
      </c>
      <c r="I84" s="154">
        <f>'[38]16th'!F36</f>
        <v>0</v>
      </c>
      <c r="J84" s="41">
        <f>'[38]16th'!G36</f>
        <v>0</v>
      </c>
      <c r="K84" s="20">
        <f>'[38]16th'!H36</f>
        <v>0</v>
      </c>
      <c r="L84" s="163">
        <f>'[38]16th'!I36</f>
        <v>0</v>
      </c>
      <c r="M84" s="171" t="s">
        <v>120</v>
      </c>
      <c r="N84" s="80" t="s">
        <v>120</v>
      </c>
      <c r="O84" s="79" t="s">
        <v>120</v>
      </c>
      <c r="P84" s="172" t="s">
        <v>120</v>
      </c>
      <c r="Q84" s="168" t="s">
        <v>120</v>
      </c>
      <c r="R84" s="168"/>
      <c r="S84" s="79" t="s">
        <v>120</v>
      </c>
      <c r="T84" s="21">
        <f>'[38]16th'!J36</f>
        <v>0</v>
      </c>
      <c r="U84" s="65">
        <f>'[38]16th'!K36</f>
        <v>0</v>
      </c>
      <c r="V84" s="66">
        <f>'[38]16th'!L36</f>
        <v>0</v>
      </c>
      <c r="W84" s="67">
        <f>'[38]16th'!M36</f>
        <v>0</v>
      </c>
      <c r="X84" s="176">
        <f>'[38]16th'!N36</f>
        <v>0</v>
      </c>
      <c r="Y84" s="175">
        <f>'[38]16th'!O36</f>
        <v>0</v>
      </c>
      <c r="Z84" s="86">
        <f>'[38]16th'!P36</f>
        <v>0</v>
      </c>
      <c r="AA84" s="86" t="str">
        <f>'[38]16th'!Q36</f>
        <v>N/A</v>
      </c>
      <c r="AB84" s="178" t="str">
        <f>'[38]16th'!R36</f>
        <v>N/A</v>
      </c>
      <c r="AC84" s="181" t="s">
        <v>120</v>
      </c>
      <c r="AD84" s="76" t="s">
        <v>120</v>
      </c>
      <c r="AE84" s="76" t="s">
        <v>120</v>
      </c>
      <c r="AF84" s="182" t="s">
        <v>120</v>
      </c>
      <c r="AG84" s="179" t="s">
        <v>120</v>
      </c>
      <c r="AH84" s="76" t="s">
        <v>120</v>
      </c>
      <c r="AI84" s="21">
        <f>'[38]16th'!S36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'[39]16th'!$C$12+'[39]16th'!$C$13+'[39]16th'!$C$14</f>
        <v>0</v>
      </c>
      <c r="D90" s="581"/>
      <c r="E90" s="581"/>
      <c r="F90" s="508"/>
      <c r="G90" s="509">
        <f>'[39]16th'!$F$12+'[39]16th'!$F$13+'[39]16th'!$F$14</f>
        <v>0</v>
      </c>
      <c r="H90" s="509"/>
      <c r="I90" s="508">
        <f>'[39]16th'!$C$15+'[39]16th'!$C$16+'[39]16th'!$C$17</f>
        <v>0</v>
      </c>
      <c r="J90" s="508"/>
      <c r="K90" s="507">
        <f>'[39]16th'!$F$15+'[39]16th'!$F$16+'[39]16th'!$F$17</f>
        <v>0</v>
      </c>
      <c r="L90" s="507"/>
      <c r="M90" s="508">
        <f>'[39]16th'!$D$12+'[39]16th'!$D$13+'[39]16th'!$D$14</f>
        <v>0</v>
      </c>
      <c r="N90" s="508"/>
      <c r="O90" s="509">
        <f>'[39]16th'!$G$12+'[39]16th'!$G$13+'[39]16th'!$G$14</f>
        <v>0</v>
      </c>
      <c r="P90" s="509"/>
      <c r="Q90" s="508">
        <f>'[39]16th'!$D$15+'[39]16th'!$D$16+'[39]16th'!$D$17</f>
        <v>0</v>
      </c>
      <c r="R90" s="508"/>
      <c r="S90" s="597">
        <f>'[39]16th'!$G$15+'[39]16th'!$G$16+'[39]16th'!$G$17</f>
        <v>0</v>
      </c>
      <c r="T90" s="598"/>
      <c r="U90" s="594">
        <f>'[39]16th'!$L$12</f>
        <v>0</v>
      </c>
      <c r="V90" s="595"/>
      <c r="W90" s="617" t="str">
        <f>'[39]16th'!$M$12</f>
        <v>On Call</v>
      </c>
      <c r="X90" s="618"/>
      <c r="Y90" s="233"/>
      <c r="Z90" s="12"/>
      <c r="AA90" s="12"/>
      <c r="AB90" s="12"/>
      <c r="AC90" s="12"/>
      <c r="AD90" s="12"/>
      <c r="AE90" s="12"/>
      <c r="AF90" s="12"/>
      <c r="AG90" s="12"/>
      <c r="AH90" s="12"/>
      <c r="AI90" s="12"/>
    </row>
    <row r="91" spans="1:35" ht="12" customHeight="1">
      <c r="A91" s="376" t="s">
        <v>15</v>
      </c>
      <c r="B91" s="377"/>
      <c r="C91" s="582">
        <f>'[39]16th'!$C$18+'[39]16th'!$C$19+'[39]16th'!$C$20</f>
        <v>0</v>
      </c>
      <c r="D91" s="583"/>
      <c r="E91" s="583"/>
      <c r="F91" s="470"/>
      <c r="G91" s="468">
        <f>'[39]16th'!$F$18+'[39]16th'!$F$19+'[39]16th'!$F$20</f>
        <v>0</v>
      </c>
      <c r="H91" s="468"/>
      <c r="I91" s="470">
        <f>'[39]16th'!$C$21+'[39]16th'!$C$22+'[39]16th'!$C$23</f>
        <v>0</v>
      </c>
      <c r="J91" s="470"/>
      <c r="K91" s="468">
        <f>'[39]16th'!$F$21+'[39]16th'!$F$22+'[39]16th'!$F$23</f>
        <v>0</v>
      </c>
      <c r="L91" s="468"/>
      <c r="M91" s="470">
        <f>'[39]16th'!$D$18+'[39]16th'!$D$19+'[39]16th'!$D$20</f>
        <v>0</v>
      </c>
      <c r="N91" s="470"/>
      <c r="O91" s="468">
        <f>'[39]16th'!$G$18+'[39]16th'!$G$19+'[39]16th'!$G$20</f>
        <v>0</v>
      </c>
      <c r="P91" s="468"/>
      <c r="Q91" s="470">
        <f>'[39]16th'!$D$21+'[39]16th'!$D$22+'[39]16th'!$D$23</f>
        <v>0</v>
      </c>
      <c r="R91" s="470"/>
      <c r="S91" s="599">
        <f>'[39]16th'!$G$21+'[39]16th'!$G$22+'[39]16th'!$G$23</f>
        <v>0</v>
      </c>
      <c r="T91" s="600"/>
      <c r="U91" s="586">
        <f>'[39]16th'!$L$18</f>
        <v>0</v>
      </c>
      <c r="V91" s="587"/>
      <c r="W91" s="619"/>
      <c r="X91" s="620"/>
      <c r="Y91" s="233"/>
      <c r="Z91" s="12"/>
      <c r="AA91" s="12"/>
      <c r="AB91" s="12"/>
      <c r="AC91" s="12"/>
      <c r="AD91" s="12"/>
      <c r="AE91" s="12"/>
      <c r="AF91" s="12"/>
      <c r="AG91" s="12"/>
      <c r="AH91" s="12"/>
      <c r="AI91" s="12"/>
    </row>
    <row r="92" spans="1:35" ht="12" customHeight="1">
      <c r="A92" s="376" t="s">
        <v>39</v>
      </c>
      <c r="B92" s="377"/>
      <c r="C92" s="582">
        <f>'[39]16th'!$C$24+'[39]16th'!$C$25+'[39]16th'!$C$26</f>
        <v>0</v>
      </c>
      <c r="D92" s="583"/>
      <c r="E92" s="583"/>
      <c r="F92" s="470"/>
      <c r="G92" s="472">
        <f>'[39]16th'!$F$24+'[39]16th'!$F$25+'[39]16th'!$F$26</f>
        <v>0</v>
      </c>
      <c r="H92" s="472"/>
      <c r="I92" s="470">
        <f>'[39]16th'!$C$27+'[39]16th'!$C$28</f>
        <v>0</v>
      </c>
      <c r="J92" s="470"/>
      <c r="K92" s="468">
        <f>'[39]16th'!$F$27+'[39]16th'!$F$28</f>
        <v>0</v>
      </c>
      <c r="L92" s="468"/>
      <c r="M92" s="470">
        <f>'[39]16th'!$D$24+'[39]16th'!$D$25+'[39]16th'!$D$26</f>
        <v>0</v>
      </c>
      <c r="N92" s="470"/>
      <c r="O92" s="472">
        <f>'[39]16th'!$G$24+'[39]16th'!$G$25+'[39]16th'!$G$26</f>
        <v>0</v>
      </c>
      <c r="P92" s="472"/>
      <c r="Q92" s="470">
        <f>'[39]16th'!$D$27+'[39]16th'!$D$28</f>
        <v>0</v>
      </c>
      <c r="R92" s="470"/>
      <c r="S92" s="599">
        <f>'[39]16th'!$G$27+'[39]16th'!$G$28</f>
        <v>0</v>
      </c>
      <c r="T92" s="600"/>
      <c r="U92" s="586">
        <f>'[39]16th'!$L$24</f>
        <v>0</v>
      </c>
      <c r="V92" s="587"/>
      <c r="W92" s="619"/>
      <c r="X92" s="620"/>
      <c r="Y92" s="233"/>
      <c r="Z92" s="12"/>
      <c r="AA92" s="12"/>
      <c r="AB92" s="12"/>
      <c r="AC92" s="12"/>
      <c r="AD92" s="12"/>
      <c r="AE92" s="12"/>
      <c r="AF92" s="12"/>
      <c r="AG92" s="12"/>
      <c r="AH92" s="12"/>
      <c r="AI92" s="12"/>
    </row>
    <row r="93" spans="1:35" ht="12" customHeight="1">
      <c r="A93" s="376" t="s">
        <v>40</v>
      </c>
      <c r="B93" s="377"/>
      <c r="C93" s="582">
        <f>'[39]16th'!$C$29+'[39]16th'!$C$30+'[39]16th'!$C$31+'[39]16th'!$C$32</f>
        <v>0</v>
      </c>
      <c r="D93" s="583"/>
      <c r="E93" s="583"/>
      <c r="F93" s="470"/>
      <c r="G93" s="472">
        <f>'[39]16th'!$F$29+'[39]16th'!$F$30+'[39]16th'!$F$31+'[39]16th'!$F$32</f>
        <v>0</v>
      </c>
      <c r="H93" s="472"/>
      <c r="I93" s="470">
        <f>'[39]16th'!$C$33+'[39]16th'!$C$34</f>
        <v>0</v>
      </c>
      <c r="J93" s="470"/>
      <c r="K93" s="468">
        <f>'[39]16th'!$F$33+'[39]16th'!$F$34</f>
        <v>0</v>
      </c>
      <c r="L93" s="468"/>
      <c r="M93" s="470">
        <f>'[39]16th'!$D$29+'[39]16th'!$D$30+'[39]16th'!$D$31+'[39]16th'!$D$32</f>
        <v>0</v>
      </c>
      <c r="N93" s="470"/>
      <c r="O93" s="472">
        <f>'[39]16th'!$G$29+'[39]16th'!$G$30+'[39]16th'!$G$31+'[39]16th'!$G$32</f>
        <v>0</v>
      </c>
      <c r="P93" s="472"/>
      <c r="Q93" s="470">
        <f>'[39]16th'!$D$33+'[39]16th'!$D$34</f>
        <v>0</v>
      </c>
      <c r="R93" s="470"/>
      <c r="S93" s="599">
        <f>'[39]16th'!$G$33+'[39]16th'!$G$34</f>
        <v>0</v>
      </c>
      <c r="T93" s="600"/>
      <c r="U93" s="586">
        <f>'[39]16th'!$L$29</f>
        <v>0</v>
      </c>
      <c r="V93" s="587"/>
      <c r="W93" s="619"/>
      <c r="X93" s="620"/>
      <c r="Y93" s="233"/>
      <c r="Z93" s="12"/>
      <c r="AA93" s="12"/>
      <c r="AB93" s="12"/>
      <c r="AC93" s="12"/>
      <c r="AD93" s="12"/>
      <c r="AE93" s="12"/>
      <c r="AF93" s="12"/>
      <c r="AG93" s="12"/>
      <c r="AH93" s="12"/>
      <c r="AI93" s="12"/>
    </row>
    <row r="94" spans="1:35" ht="12" customHeight="1">
      <c r="A94" s="376" t="s">
        <v>41</v>
      </c>
      <c r="B94" s="377"/>
      <c r="C94" s="582">
        <f>'[39]16th'!$C$35+'[39]16th'!$C$36+'[39]16th'!$C$37</f>
        <v>0</v>
      </c>
      <c r="D94" s="583"/>
      <c r="E94" s="583"/>
      <c r="F94" s="470"/>
      <c r="G94" s="472">
        <f>'[39]16th'!$F$35+'[39]16th'!$F$36+'[39]16th'!$F$37</f>
        <v>0</v>
      </c>
      <c r="H94" s="472"/>
      <c r="I94" s="470">
        <f>'[39]16th'!$C$38+'[39]16th'!$C$39</f>
        <v>0</v>
      </c>
      <c r="J94" s="470"/>
      <c r="K94" s="472">
        <f>'[39]16th'!$F$38+'[39]16th'!$F$39</f>
        <v>0</v>
      </c>
      <c r="L94" s="472"/>
      <c r="M94" s="470">
        <f>'[39]16th'!$D$35+'[39]16th'!$D$36+'[39]16th'!$D$37</f>
        <v>0</v>
      </c>
      <c r="N94" s="470"/>
      <c r="O94" s="472">
        <f>'[39]16th'!$G$35+'[39]16th'!$G$36+'[39]16th'!$G$37</f>
        <v>0</v>
      </c>
      <c r="P94" s="472"/>
      <c r="Q94" s="470">
        <f>'[39]16th'!$D$38+'[39]16th'!$D$39</f>
        <v>0</v>
      </c>
      <c r="R94" s="470"/>
      <c r="S94" s="601">
        <f>'[39]16th'!$G$38+'[39]16th'!$G$39</f>
        <v>0</v>
      </c>
      <c r="T94" s="602"/>
      <c r="U94" s="586">
        <f>'[39]16th'!$L$35</f>
        <v>0</v>
      </c>
      <c r="V94" s="587"/>
      <c r="W94" s="619"/>
      <c r="X94" s="620"/>
      <c r="Y94" s="233"/>
      <c r="Z94" s="12"/>
      <c r="AA94" s="12"/>
      <c r="AB94" s="12"/>
      <c r="AC94" s="12"/>
      <c r="AD94" s="12"/>
      <c r="AE94" s="12"/>
      <c r="AF94" s="12"/>
      <c r="AG94" s="12"/>
      <c r="AH94" s="12"/>
      <c r="AI94" s="12"/>
    </row>
    <row r="95" spans="1:35" ht="12" customHeight="1">
      <c r="A95" s="376" t="s">
        <v>100</v>
      </c>
      <c r="B95" s="377"/>
      <c r="C95" s="582">
        <f>'[39]16th'!$C$40+'[39]16th'!$C$41+'[39]16th'!$C$42</f>
        <v>0</v>
      </c>
      <c r="D95" s="583"/>
      <c r="E95" s="583"/>
      <c r="F95" s="470"/>
      <c r="G95" s="472">
        <f>'[39]16th'!$F$40+'[39]16th'!$F$41+'[39]16th'!$F$42</f>
        <v>0</v>
      </c>
      <c r="H95" s="472"/>
      <c r="I95" s="470">
        <f>'[39]16th'!$C$43</f>
        <v>0</v>
      </c>
      <c r="J95" s="470"/>
      <c r="K95" s="468">
        <f>'[39]16th'!$F$43</f>
        <v>0</v>
      </c>
      <c r="L95" s="468"/>
      <c r="M95" s="470">
        <f>'[39]16th'!$D$40+'[39]16th'!$D$41+'[39]16th'!$D$42</f>
        <v>0</v>
      </c>
      <c r="N95" s="470"/>
      <c r="O95" s="472">
        <f>'[39]16th'!$G$40+'[39]16th'!$G$41+'[39]16th'!$G$42</f>
        <v>0</v>
      </c>
      <c r="P95" s="472"/>
      <c r="Q95" s="470">
        <f>'[39]16th'!$D$43</f>
        <v>0</v>
      </c>
      <c r="R95" s="470"/>
      <c r="S95" s="599">
        <f>'[39]16th'!$G$43</f>
        <v>0</v>
      </c>
      <c r="T95" s="600"/>
      <c r="U95" s="586">
        <f>'[39]16th'!$L$40</f>
        <v>0</v>
      </c>
      <c r="V95" s="587"/>
      <c r="W95" s="619"/>
      <c r="X95" s="620"/>
      <c r="Y95" s="233"/>
      <c r="Z95" s="12"/>
      <c r="AA95" s="12"/>
      <c r="AB95" s="12"/>
      <c r="AC95" s="12"/>
      <c r="AD95" s="12"/>
      <c r="AE95" s="12"/>
      <c r="AF95" s="12"/>
      <c r="AG95" s="12"/>
      <c r="AH95" s="12"/>
      <c r="AI95" s="12"/>
    </row>
    <row r="96" spans="1:35" ht="12" customHeight="1">
      <c r="A96" s="376" t="s">
        <v>42</v>
      </c>
      <c r="B96" s="377"/>
      <c r="C96" s="582">
        <f>'[39]16th'!$C$45+'[39]16th'!$C$46+'[39]16th'!$C$47</f>
        <v>0</v>
      </c>
      <c r="D96" s="583"/>
      <c r="E96" s="583"/>
      <c r="F96" s="470"/>
      <c r="G96" s="472">
        <f>'[39]16th'!$F$45+'[39]16th'!$F$46+'[39]16th'!$F$47</f>
        <v>0</v>
      </c>
      <c r="H96" s="472"/>
      <c r="I96" s="470">
        <f>'[39]16th'!$C$48+'[39]16th'!$C$49</f>
        <v>0</v>
      </c>
      <c r="J96" s="470"/>
      <c r="K96" s="468">
        <f>'[39]16th'!$F$48+'[39]16th'!$F$49</f>
        <v>0</v>
      </c>
      <c r="L96" s="468"/>
      <c r="M96" s="470">
        <f>'[39]16th'!$D$45+'[39]16th'!$D$46+'[39]16th'!$D$47</f>
        <v>0</v>
      </c>
      <c r="N96" s="470"/>
      <c r="O96" s="472">
        <f>'[39]16th'!$G$45+'[39]16th'!$G$46+'[39]16th'!$G$47</f>
        <v>0</v>
      </c>
      <c r="P96" s="472"/>
      <c r="Q96" s="470">
        <f>'[39]16th'!$D$48+'[39]16th'!$D$49</f>
        <v>0</v>
      </c>
      <c r="R96" s="470"/>
      <c r="S96" s="599">
        <f>'[39]16th'!$G$48+'[39]16th'!$G$49</f>
        <v>0</v>
      </c>
      <c r="T96" s="600"/>
      <c r="U96" s="586">
        <f>'[39]16th'!$L$45</f>
        <v>0</v>
      </c>
      <c r="V96" s="587"/>
      <c r="W96" s="619"/>
      <c r="X96" s="620"/>
      <c r="Y96" s="233"/>
      <c r="Z96" s="12"/>
      <c r="AA96" s="12"/>
      <c r="AB96" s="12"/>
      <c r="AC96" s="12"/>
      <c r="AD96" s="12"/>
      <c r="AE96" s="12"/>
      <c r="AF96" s="12"/>
      <c r="AG96" s="12"/>
      <c r="AH96" s="12"/>
      <c r="AI96" s="12"/>
    </row>
    <row r="97" spans="1:35" ht="12" customHeight="1">
      <c r="A97" s="376" t="s">
        <v>23</v>
      </c>
      <c r="B97" s="377"/>
      <c r="C97" s="582">
        <f>'[39]16th'!$C$50+'[39]16th'!$C$51</f>
        <v>0</v>
      </c>
      <c r="D97" s="583"/>
      <c r="E97" s="583"/>
      <c r="F97" s="470"/>
      <c r="G97" s="472">
        <f>'[39]16th'!$F$50+'[39]16th'!$F$51</f>
        <v>0</v>
      </c>
      <c r="H97" s="472"/>
      <c r="I97" s="470">
        <f>'[39]16th'!$C$52</f>
        <v>0</v>
      </c>
      <c r="J97" s="470"/>
      <c r="K97" s="472">
        <f>'[39]16th'!$F$52</f>
        <v>0</v>
      </c>
      <c r="L97" s="472"/>
      <c r="M97" s="470">
        <f>'[39]16th'!$D$50+'[39]16th'!$D$51</f>
        <v>0</v>
      </c>
      <c r="N97" s="470"/>
      <c r="O97" s="472">
        <f>'[39]16th'!$G$50+'[39]16th'!$G$51</f>
        <v>0</v>
      </c>
      <c r="P97" s="472"/>
      <c r="Q97" s="470">
        <f>'[39]16th'!$D$52</f>
        <v>0</v>
      </c>
      <c r="R97" s="470"/>
      <c r="S97" s="601">
        <f>'[39]16th'!$G$52</f>
        <v>0</v>
      </c>
      <c r="T97" s="602"/>
      <c r="U97" s="586">
        <f>'[39]16th'!$L$50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'[39]16th'!$C$55+'[39]16th'!$C$56</f>
        <v>0</v>
      </c>
      <c r="D98" s="585"/>
      <c r="E98" s="585"/>
      <c r="F98" s="466"/>
      <c r="G98" s="473">
        <f>'[39]16th'!$F$55+'[39]16th'!$F$56</f>
        <v>0</v>
      </c>
      <c r="H98" s="473"/>
      <c r="I98" s="466">
        <f>'[39]16th'!$C$57</f>
        <v>0</v>
      </c>
      <c r="J98" s="466"/>
      <c r="K98" s="469">
        <f>'[39]16th'!$F$57</f>
        <v>0</v>
      </c>
      <c r="L98" s="469"/>
      <c r="M98" s="466">
        <f>'[39]16th'!$D$55+'[39]16th'!$D$56</f>
        <v>0</v>
      </c>
      <c r="N98" s="466"/>
      <c r="O98" s="473">
        <f>'[39]16th'!$G$55+'[39]16th'!$G$56</f>
        <v>0</v>
      </c>
      <c r="P98" s="473"/>
      <c r="Q98" s="466">
        <f>'[39]16th'!$D$57</f>
        <v>0</v>
      </c>
      <c r="R98" s="466"/>
      <c r="S98" s="629">
        <f>'[39]16th'!$G$57</f>
        <v>0</v>
      </c>
      <c r="T98" s="630"/>
      <c r="U98" s="624">
        <f>'[39]16th'!$L$55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'[40]16th'!$C$12+'[40]16th'!$C$13+'[40]16th'!$C$14</f>
        <v>0</v>
      </c>
      <c r="D103" s="504"/>
      <c r="E103" s="504"/>
      <c r="F103" s="505"/>
      <c r="G103" s="471">
        <f>'[40]16th'!$F$12+'[40]16th'!$F$13+'[40]16th'!$F$14</f>
        <v>0</v>
      </c>
      <c r="H103" s="471"/>
      <c r="I103" s="505">
        <f>'[40]16th'!$C$15+'[40]16th'!$C$16</f>
        <v>0</v>
      </c>
      <c r="J103" s="505"/>
      <c r="K103" s="467">
        <f>'[40]16th'!$F$15+'[40]16th'!$F$16</f>
        <v>0</v>
      </c>
      <c r="L103" s="467"/>
      <c r="M103" s="505">
        <f>'[40]16th'!$D$12+'[40]16th'!$D$13+'[40]16th'!$D$14</f>
        <v>0</v>
      </c>
      <c r="N103" s="505"/>
      <c r="O103" s="471">
        <f>'[40]16th'!$G$12+'[40]16th'!$G$13+'[40]16th'!$G$14</f>
        <v>0</v>
      </c>
      <c r="P103" s="471"/>
      <c r="Q103" s="645">
        <f>'[40]16th'!$D$15+'[40]16th'!$D$16</f>
        <v>0</v>
      </c>
      <c r="R103" s="646"/>
      <c r="S103" s="597">
        <f>'[40]16th'!$G$15+'[40]16th'!$G$16</f>
        <v>0</v>
      </c>
      <c r="T103" s="598"/>
      <c r="U103" s="594">
        <f>'[40]16th'!$L$12</f>
        <v>0</v>
      </c>
      <c r="V103" s="627"/>
      <c r="W103" s="649" t="str">
        <f>'[40]16th'!$M$12</f>
        <v>No Service</v>
      </c>
      <c r="X103" s="618"/>
      <c r="Y103" s="233"/>
      <c r="Z103" s="12"/>
      <c r="AA103" s="12"/>
      <c r="AB103" s="12"/>
      <c r="AC103" s="12"/>
      <c r="AD103" s="12"/>
      <c r="AE103" s="12"/>
      <c r="AF103" s="12"/>
      <c r="AG103" s="12"/>
      <c r="AH103" s="12"/>
      <c r="AI103" s="12"/>
    </row>
    <row r="104" spans="1:35" ht="12" customHeight="1">
      <c r="A104" s="376" t="s">
        <v>44</v>
      </c>
      <c r="B104" s="377"/>
      <c r="C104" s="582">
        <f>'[40]16th'!$C$17+'[40]16th'!$C$18+'[40]16th'!$C$19</f>
        <v>0</v>
      </c>
      <c r="D104" s="583"/>
      <c r="E104" s="583"/>
      <c r="F104" s="470"/>
      <c r="G104" s="468">
        <f>'[40]16th'!$F$17+'[40]16th'!$F$18+'[40]16th'!$F$19</f>
        <v>0</v>
      </c>
      <c r="H104" s="468"/>
      <c r="I104" s="470">
        <f>'[40]16th'!$C$20+'[40]16th'!$C$21</f>
        <v>0</v>
      </c>
      <c r="J104" s="470"/>
      <c r="K104" s="468">
        <f>'[40]16th'!$F$20+'[40]16th'!$F$21</f>
        <v>0</v>
      </c>
      <c r="L104" s="468"/>
      <c r="M104" s="470">
        <f>'[40]16th'!$D$17+'[40]16th'!$D$18+'[40]16th'!$D$19</f>
        <v>0</v>
      </c>
      <c r="N104" s="470"/>
      <c r="O104" s="468">
        <f>'[40]16th'!$G$17+'[40]16th'!$G$18+'[40]16th'!$G$19</f>
        <v>0</v>
      </c>
      <c r="P104" s="468"/>
      <c r="Q104" s="643">
        <f>'[40]16th'!$D$20+'[40]16th'!$D$21</f>
        <v>0</v>
      </c>
      <c r="R104" s="644"/>
      <c r="S104" s="599">
        <f>'[40]16th'!$G$20+'[40]16th'!$G$21</f>
        <v>0</v>
      </c>
      <c r="T104" s="600"/>
      <c r="U104" s="586">
        <f>'[40]16th'!$L$17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'[40]16th'!$C$22+'[40]16th'!$C$23+'[40]16th'!$C$24</f>
        <v>0</v>
      </c>
      <c r="D105" s="583"/>
      <c r="E105" s="583"/>
      <c r="F105" s="470"/>
      <c r="G105" s="472">
        <f>'[40]16th'!$F$22+'[40]16th'!$F$23+'[40]16th'!$F$24</f>
        <v>0</v>
      </c>
      <c r="H105" s="472"/>
      <c r="I105" s="470">
        <f>'[40]16th'!$C$25</f>
        <v>0</v>
      </c>
      <c r="J105" s="470"/>
      <c r="K105" s="468">
        <f>'[40]16th'!$F$25</f>
        <v>0</v>
      </c>
      <c r="L105" s="468"/>
      <c r="M105" s="470">
        <f>'[40]16th'!$D$22+'[40]16th'!$D$23+'[40]16th'!$D$24</f>
        <v>0</v>
      </c>
      <c r="N105" s="470"/>
      <c r="O105" s="472">
        <f>'[40]16th'!$G$22+'[40]16th'!$G$23+'[40]16th'!$G$24</f>
        <v>0</v>
      </c>
      <c r="P105" s="472"/>
      <c r="Q105" s="643">
        <f>'[40]16th'!$D$25</f>
        <v>0</v>
      </c>
      <c r="R105" s="644"/>
      <c r="S105" s="599">
        <f>'[40]16th'!$G$25</f>
        <v>0</v>
      </c>
      <c r="T105" s="600"/>
      <c r="U105" s="586">
        <f>'[40]16th'!$L$22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'[40]16th'!$C$28+'[40]16th'!$C$29+'[40]16th'!$C$30</f>
        <v>0</v>
      </c>
      <c r="D106" s="585"/>
      <c r="E106" s="585"/>
      <c r="F106" s="466"/>
      <c r="G106" s="473">
        <f>'[40]16th'!$F$28+'[40]16th'!$F$29+'[40]16th'!$F$30</f>
        <v>0</v>
      </c>
      <c r="H106" s="473"/>
      <c r="I106" s="466">
        <f>'[40]16th'!$C$31</f>
        <v>0</v>
      </c>
      <c r="J106" s="466"/>
      <c r="K106" s="469">
        <f>'[40]16th'!$F$31</f>
        <v>0</v>
      </c>
      <c r="L106" s="469"/>
      <c r="M106" s="466">
        <f>'[40]16th'!$D$28+'[40]16th'!$D$29+'[40]16th'!$D$30</f>
        <v>0</v>
      </c>
      <c r="N106" s="466"/>
      <c r="O106" s="473">
        <f>'[40]16th'!$G$28+'[40]16th'!$G$29+'[40]16th'!$G$30</f>
        <v>0</v>
      </c>
      <c r="P106" s="473"/>
      <c r="Q106" s="641">
        <f>'[40]16th'!$D$31</f>
        <v>0</v>
      </c>
      <c r="R106" s="642"/>
      <c r="S106" s="629">
        <f>'[40]16th'!$G$31</f>
        <v>0</v>
      </c>
      <c r="T106" s="630"/>
      <c r="U106" s="624">
        <f>'[40]16th'!$L$28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'[41]16th'!D12</f>
        <v>18</v>
      </c>
      <c r="I112" s="107">
        <f>'[41]16th'!G12</f>
        <v>18</v>
      </c>
      <c r="J112" s="42">
        <f>'[41]16th'!D12+'[41]16th'!$E$12</f>
        <v>23</v>
      </c>
      <c r="K112" s="107">
        <f>'[41]16th'!G12+'[41]16th'!$H$12</f>
        <v>26</v>
      </c>
      <c r="L112" s="464" t="str">
        <f>'[41]16th'!M12</f>
        <v>G</v>
      </c>
      <c r="M112" s="465"/>
      <c r="N112" s="111">
        <f>'[41]16th'!E12</f>
        <v>5</v>
      </c>
      <c r="O112" s="108">
        <f>'[41]16th'!H12</f>
        <v>8</v>
      </c>
      <c r="P112" s="256">
        <f>'[41]16th'!F12</f>
        <v>2</v>
      </c>
      <c r="Q112" s="108">
        <f>'[41]16th'!I12</f>
        <v>3</v>
      </c>
      <c r="R112" s="464" t="str">
        <f>'[41]16th'!N12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'[41]16th'!D13</f>
        <v>2</v>
      </c>
      <c r="I113" s="27">
        <f>'[41]16th'!G13</f>
        <v>2</v>
      </c>
      <c r="J113" s="28">
        <f>'[41]16th'!D13</f>
        <v>2</v>
      </c>
      <c r="K113" s="27">
        <f>'[41]16th'!G13+'[41]16th'!$H$13</f>
        <v>2</v>
      </c>
      <c r="L113" s="421"/>
      <c r="M113" s="422"/>
      <c r="N113" s="112">
        <f>'[41]16th'!E13</f>
        <v>0</v>
      </c>
      <c r="O113" s="33">
        <f>'[41]16th'!H13</f>
        <v>0</v>
      </c>
      <c r="P113" s="252">
        <f>'[41]16th'!F13</f>
        <v>0</v>
      </c>
      <c r="Q113" s="34">
        <f>'[41]16th'!I13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'[41]16th'!D14</f>
        <v>3</v>
      </c>
      <c r="I114" s="29">
        <f>'[41]16th'!G14</f>
        <v>3</v>
      </c>
      <c r="J114" s="28">
        <f>'[41]16th'!D14+'[41]16th'!$E$14</f>
        <v>4</v>
      </c>
      <c r="K114" s="29">
        <f>'[41]16th'!G14+'[41]16th'!$H$14</f>
        <v>4</v>
      </c>
      <c r="L114" s="421"/>
      <c r="M114" s="422"/>
      <c r="N114" s="112">
        <f>'[41]16th'!E14</f>
        <v>1</v>
      </c>
      <c r="O114" s="34">
        <f>'[41]16th'!H14</f>
        <v>1</v>
      </c>
      <c r="P114" s="252">
        <f>'[41]16th'!F14</f>
        <v>0</v>
      </c>
      <c r="Q114" s="34">
        <f>'[41]16th'!I14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'[41]16th'!D15</f>
        <v>2</v>
      </c>
      <c r="I115" s="29">
        <f>'[41]16th'!G15</f>
        <v>2</v>
      </c>
      <c r="J115" s="28">
        <f>'[41]16th'!D15</f>
        <v>2</v>
      </c>
      <c r="K115" s="29">
        <f>'[41]16th'!G15+'[41]16th'!$H$15</f>
        <v>2</v>
      </c>
      <c r="L115" s="421"/>
      <c r="M115" s="422"/>
      <c r="N115" s="112">
        <f>'[41]16th'!E15</f>
        <v>0</v>
      </c>
      <c r="O115" s="34">
        <f>'[41]16th'!H15</f>
        <v>0</v>
      </c>
      <c r="P115" s="252">
        <f>'[41]16th'!F15</f>
        <v>0</v>
      </c>
      <c r="Q115" s="34">
        <f>'[41]16th'!I15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'[41]16th'!D16</f>
        <v>4</v>
      </c>
      <c r="I116" s="29">
        <f>'[41]16th'!G16</f>
        <v>4</v>
      </c>
      <c r="J116" s="28">
        <f>'[41]16th'!D16</f>
        <v>4</v>
      </c>
      <c r="K116" s="29">
        <f>'[41]16th'!G16+'[41]16th'!$H$16</f>
        <v>4</v>
      </c>
      <c r="L116" s="421" t="str">
        <f>'[41]16th'!M16</f>
        <v>G</v>
      </c>
      <c r="M116" s="422"/>
      <c r="N116" s="112">
        <f>'[41]16th'!E16</f>
        <v>0</v>
      </c>
      <c r="O116" s="34">
        <f>'[41]16th'!H16</f>
        <v>0</v>
      </c>
      <c r="P116" s="252">
        <f>'[41]16th'!F16</f>
        <v>0</v>
      </c>
      <c r="Q116" s="34">
        <f>'[41]16th'!I16</f>
        <v>0</v>
      </c>
      <c r="R116" s="421" t="str">
        <f>'[41]16th'!N16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'[41]16th'!D17</f>
        <v>0</v>
      </c>
      <c r="I117" s="27">
        <f>'[41]16th'!G17</f>
        <v>0</v>
      </c>
      <c r="J117" s="28">
        <f>'[41]16th'!D17</f>
        <v>0</v>
      </c>
      <c r="K117" s="27">
        <f>'[41]16th'!G17+'[41]16th'!$H$17</f>
        <v>0</v>
      </c>
      <c r="L117" s="421"/>
      <c r="M117" s="422"/>
      <c r="N117" s="112">
        <f>'[41]16th'!E17</f>
        <v>0</v>
      </c>
      <c r="O117" s="33">
        <f>'[41]16th'!H17</f>
        <v>0</v>
      </c>
      <c r="P117" s="252">
        <f>'[41]16th'!F17</f>
        <v>0</v>
      </c>
      <c r="Q117" s="34">
        <f>'[41]16th'!I17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'[41]16th'!D18</f>
        <v>1</v>
      </c>
      <c r="I118" s="29">
        <f>'[41]16th'!G18</f>
        <v>1</v>
      </c>
      <c r="J118" s="28">
        <f>'[41]16th'!D18</f>
        <v>1</v>
      </c>
      <c r="K118" s="29">
        <f>'[41]16th'!G18+'[41]16th'!$H$18</f>
        <v>1</v>
      </c>
      <c r="L118" s="421"/>
      <c r="M118" s="422"/>
      <c r="N118" s="112">
        <f>'[41]16th'!E18</f>
        <v>0</v>
      </c>
      <c r="O118" s="34">
        <f>'[41]16th'!H18</f>
        <v>0</v>
      </c>
      <c r="P118" s="252">
        <f>'[41]16th'!F18</f>
        <v>0</v>
      </c>
      <c r="Q118" s="34">
        <f>'[41]16th'!I18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'[41]16th'!D19</f>
        <v>0</v>
      </c>
      <c r="I119" s="29">
        <f>'[41]16th'!G19</f>
        <v>0</v>
      </c>
      <c r="J119" s="28">
        <f>'[41]16th'!D19</f>
        <v>0</v>
      </c>
      <c r="K119" s="29">
        <f>'[41]16th'!G19+'[41]16th'!$H$19</f>
        <v>0</v>
      </c>
      <c r="L119" s="421"/>
      <c r="M119" s="422"/>
      <c r="N119" s="112">
        <f>'[41]16th'!E19</f>
        <v>0</v>
      </c>
      <c r="O119" s="34">
        <f>'[41]16th'!H19</f>
        <v>0</v>
      </c>
      <c r="P119" s="252">
        <f>'[41]16th'!F19</f>
        <v>0</v>
      </c>
      <c r="Q119" s="34">
        <f>'[41]16th'!I19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'[41]16th'!D20</f>
        <v>10</v>
      </c>
      <c r="I120" s="29">
        <f>'[41]16th'!G20</f>
        <v>10</v>
      </c>
      <c r="J120" s="28">
        <f>'[41]16th'!D20+'[41]16th'!$E$20</f>
        <v>11</v>
      </c>
      <c r="K120" s="29">
        <f>'[41]16th'!G20+'[41]16th'!$H$20</f>
        <v>11</v>
      </c>
      <c r="L120" s="421" t="str">
        <f>'[41]16th'!M20</f>
        <v>G</v>
      </c>
      <c r="M120" s="422"/>
      <c r="N120" s="112">
        <f>'[41]16th'!E20</f>
        <v>1</v>
      </c>
      <c r="O120" s="34">
        <f>'[41]16th'!H20</f>
        <v>1</v>
      </c>
      <c r="P120" s="252">
        <f>'[41]16th'!F20</f>
        <v>0</v>
      </c>
      <c r="Q120" s="34">
        <f>'[41]16th'!I20</f>
        <v>0</v>
      </c>
      <c r="R120" s="421" t="str">
        <f>'[41]16th'!N20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'[41]16th'!D21</f>
        <v>1</v>
      </c>
      <c r="I121" s="27">
        <f>'[41]16th'!G21</f>
        <v>1</v>
      </c>
      <c r="J121" s="28">
        <f>'[41]16th'!D21</f>
        <v>1</v>
      </c>
      <c r="K121" s="27">
        <f>'[41]16th'!G21+'[41]16th'!$H$21</f>
        <v>1</v>
      </c>
      <c r="L121" s="421"/>
      <c r="M121" s="422"/>
      <c r="N121" s="112">
        <f>'[41]16th'!E21</f>
        <v>0</v>
      </c>
      <c r="O121" s="33">
        <f>'[41]16th'!H21</f>
        <v>0</v>
      </c>
      <c r="P121" s="252">
        <f>'[41]16th'!F21</f>
        <v>0</v>
      </c>
      <c r="Q121" s="34">
        <f>'[41]16th'!I21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'[41]16th'!D22</f>
        <v>2</v>
      </c>
      <c r="I122" s="29">
        <f>'[41]16th'!G22</f>
        <v>2</v>
      </c>
      <c r="J122" s="28">
        <f>'[41]16th'!D22</f>
        <v>2</v>
      </c>
      <c r="K122" s="29">
        <f>'[41]16th'!G22+'[41]16th'!$H$22</f>
        <v>2</v>
      </c>
      <c r="L122" s="421"/>
      <c r="M122" s="422"/>
      <c r="N122" s="112">
        <f>'[41]16th'!E22</f>
        <v>0</v>
      </c>
      <c r="O122" s="34">
        <f>'[41]16th'!H22</f>
        <v>0</v>
      </c>
      <c r="P122" s="252">
        <f>'[41]16th'!F22</f>
        <v>0</v>
      </c>
      <c r="Q122" s="34">
        <f>'[41]16th'!I22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'[41]16th'!D24</f>
        <v>9</v>
      </c>
      <c r="I123" s="29">
        <f>'[41]16th'!G24</f>
        <v>9</v>
      </c>
      <c r="J123" s="28">
        <f>'[41]16th'!D24</f>
        <v>9</v>
      </c>
      <c r="K123" s="29">
        <f>'[41]16th'!G24+'[41]16th'!$H$24</f>
        <v>9</v>
      </c>
      <c r="L123" s="421" t="str">
        <f>'[41]16th'!M24</f>
        <v>G</v>
      </c>
      <c r="M123" s="422"/>
      <c r="N123" s="112">
        <f>'[41]16th'!E24</f>
        <v>0</v>
      </c>
      <c r="O123" s="34">
        <f>'[41]16th'!H24</f>
        <v>0</v>
      </c>
      <c r="P123" s="252">
        <f>'[41]16th'!F24</f>
        <v>0</v>
      </c>
      <c r="Q123" s="34">
        <f>'[41]16th'!I24</f>
        <v>0</v>
      </c>
      <c r="R123" s="421" t="str">
        <f>'[41]16th'!N24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'[41]16th'!D25</f>
        <v>1</v>
      </c>
      <c r="I124" s="27">
        <f>'[41]16th'!G25</f>
        <v>1</v>
      </c>
      <c r="J124" s="28">
        <f>'[41]16th'!D25</f>
        <v>1</v>
      </c>
      <c r="K124" s="27">
        <f>'[41]16th'!G25+'[41]16th'!$H$25</f>
        <v>1</v>
      </c>
      <c r="L124" s="421"/>
      <c r="M124" s="422"/>
      <c r="N124" s="112">
        <f>'[41]16th'!E25</f>
        <v>0</v>
      </c>
      <c r="O124" s="33">
        <f>'[41]16th'!H25</f>
        <v>0</v>
      </c>
      <c r="P124" s="252">
        <f>'[41]16th'!F25</f>
        <v>0</v>
      </c>
      <c r="Q124" s="34">
        <f>'[41]16th'!I25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'[41]16th'!D26</f>
        <v>1</v>
      </c>
      <c r="I125" s="29">
        <f>'[41]16th'!G26</f>
        <v>1</v>
      </c>
      <c r="J125" s="28">
        <f>'[41]16th'!D26</f>
        <v>1</v>
      </c>
      <c r="K125" s="29">
        <f>'[41]16th'!G26+'[41]16th'!$H$26</f>
        <v>1</v>
      </c>
      <c r="L125" s="421"/>
      <c r="M125" s="422"/>
      <c r="N125" s="112">
        <f>'[41]16th'!E26</f>
        <v>0</v>
      </c>
      <c r="O125" s="34">
        <f>'[41]16th'!H26</f>
        <v>0</v>
      </c>
      <c r="P125" s="252">
        <f>'[41]16th'!F26</f>
        <v>0</v>
      </c>
      <c r="Q125" s="34">
        <f>'[41]16th'!I26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'[41]16th'!D27</f>
        <v>2</v>
      </c>
      <c r="I126" s="31">
        <f>'[41]16th'!G27</f>
        <v>2</v>
      </c>
      <c r="J126" s="32">
        <f>'[41]16th'!D27</f>
        <v>2</v>
      </c>
      <c r="K126" s="31">
        <f>'[41]16th'!G27+'[41]16th'!$H$27</f>
        <v>2</v>
      </c>
      <c r="L126" s="576"/>
      <c r="M126" s="577"/>
      <c r="N126" s="113">
        <f>'[41]16th'!E27</f>
        <v>0</v>
      </c>
      <c r="O126" s="35">
        <f>'[41]16th'!H27</f>
        <v>0</v>
      </c>
      <c r="P126" s="253">
        <f>'[41]16th'!F27</f>
        <v>0</v>
      </c>
      <c r="Q126" s="35">
        <f>'[41]16th'!I27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366" priority="642" stopIfTrue="1" operator="containsText" text="G">
      <formula>NOT(ISERROR(SEARCH("G",L27)))</formula>
    </cfRule>
    <cfRule type="containsText" dxfId="9365" priority="643" stopIfTrue="1" operator="containsText" text="A">
      <formula>NOT(ISERROR(SEARCH("A",L27)))</formula>
    </cfRule>
    <cfRule type="containsText" dxfId="9364" priority="644" stopIfTrue="1" operator="containsText" text="R">
      <formula>NOT(ISERROR(SEARCH("R",L27)))</formula>
    </cfRule>
  </conditionalFormatting>
  <conditionalFormatting sqref="R112 R116 R120 R123 L112 L116 L120 L123">
    <cfRule type="containsText" dxfId="9363" priority="641" stopIfTrue="1" operator="containsText" text="No Service">
      <formula>NOT(ISERROR(SEARCH("No Service",L112)))</formula>
    </cfRule>
  </conditionalFormatting>
  <conditionalFormatting sqref="W103 U103:U106 W90 U90:U98">
    <cfRule type="containsText" dxfId="9362" priority="636" stopIfTrue="1" operator="containsText" text="On Call">
      <formula>NOT(ISERROR(SEARCH("On Call",U90)))</formula>
    </cfRule>
    <cfRule type="containsText" dxfId="9361" priority="637" stopIfTrue="1" operator="containsText" text="No Service">
      <formula>NOT(ISERROR(SEARCH("No Service",U90)))</formula>
    </cfRule>
    <cfRule type="containsText" dxfId="9360" priority="638" stopIfTrue="1" operator="containsText" text="G">
      <formula>NOT(ISERROR(SEARCH("G",U90)))</formula>
    </cfRule>
    <cfRule type="containsText" dxfId="9359" priority="639" stopIfTrue="1" operator="containsText" text="A">
      <formula>NOT(ISERROR(SEARCH("A",U90)))</formula>
    </cfRule>
    <cfRule type="containsText" dxfId="9358" priority="640" stopIfTrue="1" operator="containsText" text="R">
      <formula>NOT(ISERROR(SEARCH("R",U90)))</formula>
    </cfRule>
  </conditionalFormatting>
  <conditionalFormatting sqref="J27">
    <cfRule type="cellIs" dxfId="9357" priority="635" operator="greaterThan">
      <formula>$I$27</formula>
    </cfRule>
  </conditionalFormatting>
  <conditionalFormatting sqref="J28">
    <cfRule type="cellIs" dxfId="9356" priority="634" operator="greaterThan">
      <formula>$I$28</formula>
    </cfRule>
  </conditionalFormatting>
  <conditionalFormatting sqref="J29">
    <cfRule type="cellIs" dxfId="9355" priority="633" operator="greaterThan">
      <formula>$I$29</formula>
    </cfRule>
  </conditionalFormatting>
  <conditionalFormatting sqref="J42">
    <cfRule type="cellIs" dxfId="9354" priority="632" operator="greaterThan">
      <formula>$I$42</formula>
    </cfRule>
  </conditionalFormatting>
  <conditionalFormatting sqref="J43">
    <cfRule type="cellIs" dxfId="9353" priority="631" operator="greaterThan">
      <formula>$I$43</formula>
    </cfRule>
  </conditionalFormatting>
  <conditionalFormatting sqref="J44">
    <cfRule type="cellIs" dxfId="9352" priority="630" operator="greaterThan">
      <formula>$I$44</formula>
    </cfRule>
  </conditionalFormatting>
  <conditionalFormatting sqref="J30">
    <cfRule type="cellIs" dxfId="9351" priority="629" operator="greaterThan">
      <formula>$I$30</formula>
    </cfRule>
  </conditionalFormatting>
  <conditionalFormatting sqref="J31">
    <cfRule type="cellIs" dxfId="9350" priority="628" operator="greaterThan">
      <formula>$I$31</formula>
    </cfRule>
  </conditionalFormatting>
  <conditionalFormatting sqref="J33">
    <cfRule type="cellIs" dxfId="9349" priority="627" operator="greaterThan">
      <formula>$I$33</formula>
    </cfRule>
  </conditionalFormatting>
  <conditionalFormatting sqref="J34">
    <cfRule type="cellIs" dxfId="9348" priority="626" operator="greaterThan">
      <formula>$I$34</formula>
    </cfRule>
  </conditionalFormatting>
  <conditionalFormatting sqref="J36">
    <cfRule type="cellIs" dxfId="9347" priority="625" operator="greaterThan">
      <formula>$I$36</formula>
    </cfRule>
  </conditionalFormatting>
  <conditionalFormatting sqref="J37">
    <cfRule type="cellIs" dxfId="9346" priority="624" operator="greaterThan">
      <formula>$I$37</formula>
    </cfRule>
  </conditionalFormatting>
  <conditionalFormatting sqref="J47">
    <cfRule type="cellIs" dxfId="9345" priority="623" operator="greaterThan">
      <formula>$I$47</formula>
    </cfRule>
  </conditionalFormatting>
  <conditionalFormatting sqref="J45">
    <cfRule type="cellIs" dxfId="9344" priority="622" operator="greaterThan">
      <formula>$I$45</formula>
    </cfRule>
  </conditionalFormatting>
  <conditionalFormatting sqref="J46">
    <cfRule type="cellIs" dxfId="9343" priority="621" operator="greaterThan">
      <formula>$I$46</formula>
    </cfRule>
  </conditionalFormatting>
  <conditionalFormatting sqref="J50">
    <cfRule type="cellIs" dxfId="9342" priority="620" operator="greaterThan">
      <formula>$I$50</formula>
    </cfRule>
  </conditionalFormatting>
  <conditionalFormatting sqref="J51">
    <cfRule type="cellIs" dxfId="9341" priority="619" operator="greaterThan">
      <formula>$I$51</formula>
    </cfRule>
  </conditionalFormatting>
  <conditionalFormatting sqref="J48">
    <cfRule type="cellIs" dxfId="9340" priority="618" operator="greaterThan">
      <formula>$I$48</formula>
    </cfRule>
  </conditionalFormatting>
  <conditionalFormatting sqref="J49">
    <cfRule type="cellIs" dxfId="9339" priority="617" operator="greaterThan">
      <formula>$I$49</formula>
    </cfRule>
  </conditionalFormatting>
  <conditionalFormatting sqref="J52">
    <cfRule type="cellIs" dxfId="9338" priority="616" operator="greaterThan">
      <formula>I52</formula>
    </cfRule>
  </conditionalFormatting>
  <conditionalFormatting sqref="J58">
    <cfRule type="cellIs" dxfId="9337" priority="615" operator="greaterThan">
      <formula>$I$58</formula>
    </cfRule>
  </conditionalFormatting>
  <conditionalFormatting sqref="J59">
    <cfRule type="cellIs" dxfId="9336" priority="614" operator="greaterThan">
      <formula>$I$59</formula>
    </cfRule>
  </conditionalFormatting>
  <conditionalFormatting sqref="J64">
    <cfRule type="cellIs" dxfId="9335" priority="613" operator="greaterThan">
      <formula>$I$64</formula>
    </cfRule>
  </conditionalFormatting>
  <conditionalFormatting sqref="J62">
    <cfRule type="cellIs" dxfId="9334" priority="612" operator="greaterThan">
      <formula>$I$62</formula>
    </cfRule>
  </conditionalFormatting>
  <conditionalFormatting sqref="J65">
    <cfRule type="cellIs" dxfId="9333" priority="611" operator="greaterThan">
      <formula>$I$65</formula>
    </cfRule>
  </conditionalFormatting>
  <conditionalFormatting sqref="J60">
    <cfRule type="cellIs" dxfId="9332" priority="610" operator="greaterThan">
      <formula>$I$60</formula>
    </cfRule>
  </conditionalFormatting>
  <conditionalFormatting sqref="J66">
    <cfRule type="cellIs" dxfId="9331" priority="609" operator="greaterThan">
      <formula>$I$66</formula>
    </cfRule>
  </conditionalFormatting>
  <conditionalFormatting sqref="J72">
    <cfRule type="cellIs" dxfId="9330" priority="608" operator="greaterThan">
      <formula>$I$72</formula>
    </cfRule>
  </conditionalFormatting>
  <conditionalFormatting sqref="J74">
    <cfRule type="cellIs" dxfId="9329" priority="607" operator="greaterThan">
      <formula>$I$74</formula>
    </cfRule>
  </conditionalFormatting>
  <conditionalFormatting sqref="J73">
    <cfRule type="cellIs" dxfId="9328" priority="606" operator="greaterThan">
      <formula>$I$73</formula>
    </cfRule>
  </conditionalFormatting>
  <conditionalFormatting sqref="J75">
    <cfRule type="cellIs" dxfId="9327" priority="605" operator="greaterThan">
      <formula>$I$75</formula>
    </cfRule>
  </conditionalFormatting>
  <conditionalFormatting sqref="J76">
    <cfRule type="cellIs" dxfId="9326" priority="604" operator="greaterThan">
      <formula>$I$76</formula>
    </cfRule>
  </conditionalFormatting>
  <conditionalFormatting sqref="J61">
    <cfRule type="cellIs" dxfId="9325" priority="603" operator="greaterThan">
      <formula>$I$61</formula>
    </cfRule>
  </conditionalFormatting>
  <conditionalFormatting sqref="J77">
    <cfRule type="cellIs" dxfId="9324" priority="602" operator="greaterThan">
      <formula>$I$77</formula>
    </cfRule>
  </conditionalFormatting>
  <conditionalFormatting sqref="J78">
    <cfRule type="cellIs" dxfId="9323" priority="601" operator="greaterThan">
      <formula>$I$78</formula>
    </cfRule>
  </conditionalFormatting>
  <conditionalFormatting sqref="J79">
    <cfRule type="cellIs" dxfId="9322" priority="600" operator="greaterThan">
      <formula>$I$79</formula>
    </cfRule>
  </conditionalFormatting>
  <conditionalFormatting sqref="J80">
    <cfRule type="cellIs" dxfId="9321" priority="599" operator="greaterThan">
      <formula>$I$80</formula>
    </cfRule>
  </conditionalFormatting>
  <conditionalFormatting sqref="J81">
    <cfRule type="cellIs" dxfId="9320" priority="598" operator="greaterThan">
      <formula>I81</formula>
    </cfRule>
  </conditionalFormatting>
  <conditionalFormatting sqref="L27">
    <cfRule type="cellIs" dxfId="9319" priority="597" operator="greaterThan">
      <formula>$K$27</formula>
    </cfRule>
  </conditionalFormatting>
  <conditionalFormatting sqref="L28">
    <cfRule type="cellIs" dxfId="9318" priority="596" operator="greaterThan">
      <formula>$K$28</formula>
    </cfRule>
  </conditionalFormatting>
  <conditionalFormatting sqref="L29">
    <cfRule type="cellIs" dxfId="9317" priority="595" operator="greaterThan">
      <formula>$K$29</formula>
    </cfRule>
  </conditionalFormatting>
  <conditionalFormatting sqref="L42">
    <cfRule type="cellIs" dxfId="9316" priority="594" operator="greaterThan">
      <formula>$K$42</formula>
    </cfRule>
  </conditionalFormatting>
  <conditionalFormatting sqref="L43">
    <cfRule type="cellIs" dxfId="9315" priority="593" operator="greaterThan">
      <formula>$K$43</formula>
    </cfRule>
  </conditionalFormatting>
  <conditionalFormatting sqref="L44">
    <cfRule type="cellIs" dxfId="9314" priority="592" operator="greaterThan">
      <formula>$K$44</formula>
    </cfRule>
  </conditionalFormatting>
  <conditionalFormatting sqref="L30">
    <cfRule type="cellIs" dxfId="9313" priority="591" operator="greaterThan">
      <formula>$K$30</formula>
    </cfRule>
  </conditionalFormatting>
  <conditionalFormatting sqref="L31">
    <cfRule type="cellIs" dxfId="9312" priority="590" operator="greaterThan">
      <formula>$K$31</formula>
    </cfRule>
  </conditionalFormatting>
  <conditionalFormatting sqref="Z27">
    <cfRule type="cellIs" dxfId="9311" priority="589" operator="greaterThan">
      <formula>$Y$27</formula>
    </cfRule>
  </conditionalFormatting>
  <conditionalFormatting sqref="Z28">
    <cfRule type="cellIs" dxfId="9310" priority="588" operator="greaterThan">
      <formula>$Y$28</formula>
    </cfRule>
  </conditionalFormatting>
  <conditionalFormatting sqref="Z29">
    <cfRule type="cellIs" dxfId="9309" priority="587" operator="greaterThan">
      <formula>$Y$29</formula>
    </cfRule>
  </conditionalFormatting>
  <conditionalFormatting sqref="Z42">
    <cfRule type="cellIs" dxfId="9308" priority="586" operator="greaterThan">
      <formula>$Y$42</formula>
    </cfRule>
  </conditionalFormatting>
  <conditionalFormatting sqref="Z43">
    <cfRule type="cellIs" dxfId="9307" priority="585" operator="greaterThan">
      <formula>$Y$43</formula>
    </cfRule>
  </conditionalFormatting>
  <conditionalFormatting sqref="Z44">
    <cfRule type="cellIs" dxfId="9306" priority="584" operator="greaterThan">
      <formula>$Y$44</formula>
    </cfRule>
  </conditionalFormatting>
  <conditionalFormatting sqref="Z30">
    <cfRule type="cellIs" dxfId="9305" priority="583" operator="greaterThan">
      <formula>$Y$30</formula>
    </cfRule>
  </conditionalFormatting>
  <conditionalFormatting sqref="Z31">
    <cfRule type="cellIs" dxfId="9304" priority="582" operator="greaterThan">
      <formula>$Y$31</formula>
    </cfRule>
  </conditionalFormatting>
  <conditionalFormatting sqref="AB27">
    <cfRule type="cellIs" dxfId="9303" priority="581" operator="greaterThan">
      <formula>$AA$27</formula>
    </cfRule>
  </conditionalFormatting>
  <conditionalFormatting sqref="AB28">
    <cfRule type="cellIs" dxfId="9302" priority="580" operator="greaterThan">
      <formula>$AA$28</formula>
    </cfRule>
  </conditionalFormatting>
  <conditionalFormatting sqref="AB29">
    <cfRule type="cellIs" dxfId="9301" priority="579" operator="greaterThan">
      <formula>$AA$29</formula>
    </cfRule>
  </conditionalFormatting>
  <conditionalFormatting sqref="AB42">
    <cfRule type="cellIs" dxfId="9300" priority="578" operator="greaterThan">
      <formula>$AA$42</formula>
    </cfRule>
  </conditionalFormatting>
  <conditionalFormatting sqref="AB43">
    <cfRule type="cellIs" dxfId="9299" priority="577" operator="greaterThan">
      <formula>$AA$43</formula>
    </cfRule>
  </conditionalFormatting>
  <conditionalFormatting sqref="AB44">
    <cfRule type="cellIs" dxfId="9298" priority="576" operator="greaterThan">
      <formula>$AA$44</formula>
    </cfRule>
  </conditionalFormatting>
  <conditionalFormatting sqref="AB30">
    <cfRule type="cellIs" dxfId="9297" priority="575" operator="greaterThan">
      <formula>$AA$30</formula>
    </cfRule>
  </conditionalFormatting>
  <conditionalFormatting sqref="AB31">
    <cfRule type="cellIs" dxfId="9296" priority="574" operator="greaterThan">
      <formula>$AA$31</formula>
    </cfRule>
  </conditionalFormatting>
  <conditionalFormatting sqref="L33">
    <cfRule type="cellIs" dxfId="9295" priority="573" operator="greaterThan">
      <formula>$K$33</formula>
    </cfRule>
  </conditionalFormatting>
  <conditionalFormatting sqref="L34">
    <cfRule type="cellIs" dxfId="9294" priority="572" operator="greaterThan">
      <formula>$K$34</formula>
    </cfRule>
  </conditionalFormatting>
  <conditionalFormatting sqref="L36">
    <cfRule type="cellIs" dxfId="9293" priority="571" operator="greaterThan">
      <formula>$K$36</formula>
    </cfRule>
  </conditionalFormatting>
  <conditionalFormatting sqref="L37">
    <cfRule type="cellIs" dxfId="9292" priority="570" operator="greaterThan">
      <formula>$K$37</formula>
    </cfRule>
  </conditionalFormatting>
  <conditionalFormatting sqref="L47">
    <cfRule type="cellIs" dxfId="9291" priority="569" operator="greaterThan">
      <formula>$K$47</formula>
    </cfRule>
  </conditionalFormatting>
  <conditionalFormatting sqref="L45">
    <cfRule type="cellIs" dxfId="9290" priority="568" operator="greaterThan">
      <formula>$K$45</formula>
    </cfRule>
  </conditionalFormatting>
  <conditionalFormatting sqref="L46">
    <cfRule type="cellIs" dxfId="9289" priority="567" operator="greaterThan">
      <formula>$K$46</formula>
    </cfRule>
  </conditionalFormatting>
  <conditionalFormatting sqref="L50">
    <cfRule type="cellIs" dxfId="9288" priority="566" operator="greaterThan">
      <formula>$K$50</formula>
    </cfRule>
  </conditionalFormatting>
  <conditionalFormatting sqref="L51">
    <cfRule type="cellIs" dxfId="9287" priority="565" operator="greaterThan">
      <formula>$K$51</formula>
    </cfRule>
  </conditionalFormatting>
  <conditionalFormatting sqref="L48">
    <cfRule type="cellIs" dxfId="9286" priority="564" operator="greaterThan">
      <formula>$K$48</formula>
    </cfRule>
  </conditionalFormatting>
  <conditionalFormatting sqref="L49">
    <cfRule type="cellIs" dxfId="9285" priority="563" operator="greaterThan">
      <formula>$K$49</formula>
    </cfRule>
  </conditionalFormatting>
  <conditionalFormatting sqref="L52">
    <cfRule type="cellIs" dxfId="9284" priority="562" operator="greaterThan">
      <formula>$K$52</formula>
    </cfRule>
  </conditionalFormatting>
  <conditionalFormatting sqref="Z33">
    <cfRule type="cellIs" dxfId="9283" priority="561" operator="greaterThan">
      <formula>$Y$33</formula>
    </cfRule>
  </conditionalFormatting>
  <conditionalFormatting sqref="Z34">
    <cfRule type="cellIs" dxfId="9282" priority="560" operator="greaterThan">
      <formula>$Y$34</formula>
    </cfRule>
  </conditionalFormatting>
  <conditionalFormatting sqref="Z36">
    <cfRule type="cellIs" dxfId="9281" priority="559" operator="greaterThan">
      <formula>$Y$36</formula>
    </cfRule>
  </conditionalFormatting>
  <conditionalFormatting sqref="Z37">
    <cfRule type="cellIs" dxfId="9280" priority="558" operator="greaterThan">
      <formula>$Y$37</formula>
    </cfRule>
  </conditionalFormatting>
  <conditionalFormatting sqref="Z47">
    <cfRule type="cellIs" dxfId="9279" priority="557" operator="greaterThan">
      <formula>$Y$47</formula>
    </cfRule>
  </conditionalFormatting>
  <conditionalFormatting sqref="Z45">
    <cfRule type="cellIs" dxfId="9278" priority="556" operator="greaterThan">
      <formula>$Y$45</formula>
    </cfRule>
  </conditionalFormatting>
  <conditionalFormatting sqref="Z46">
    <cfRule type="cellIs" dxfId="9277" priority="555" operator="greaterThan">
      <formula>$Y$46</formula>
    </cfRule>
  </conditionalFormatting>
  <conditionalFormatting sqref="Z50">
    <cfRule type="cellIs" dxfId="9276" priority="554" operator="greaterThan">
      <formula>$Y$50</formula>
    </cfRule>
  </conditionalFormatting>
  <conditionalFormatting sqref="Z51">
    <cfRule type="cellIs" dxfId="9275" priority="553" operator="greaterThan">
      <formula>$Y$51</formula>
    </cfRule>
  </conditionalFormatting>
  <conditionalFormatting sqref="Z48">
    <cfRule type="cellIs" dxfId="9274" priority="552" operator="greaterThan">
      <formula>$Y$48</formula>
    </cfRule>
  </conditionalFormatting>
  <conditionalFormatting sqref="Z49">
    <cfRule type="cellIs" dxfId="9273" priority="551" operator="greaterThan">
      <formula>$Y$49</formula>
    </cfRule>
  </conditionalFormatting>
  <conditionalFormatting sqref="Z52">
    <cfRule type="cellIs" dxfId="9272" priority="550" operator="greaterThan">
      <formula>$Y$52</formula>
    </cfRule>
  </conditionalFormatting>
  <conditionalFormatting sqref="AB33">
    <cfRule type="cellIs" dxfId="9271" priority="549" operator="greaterThan">
      <formula>$AA$33</formula>
    </cfRule>
  </conditionalFormatting>
  <conditionalFormatting sqref="AB34">
    <cfRule type="cellIs" dxfId="9270" priority="548" operator="greaterThan">
      <formula>$AA$34</formula>
    </cfRule>
  </conditionalFormatting>
  <conditionalFormatting sqref="AB36">
    <cfRule type="cellIs" dxfId="9269" priority="547" operator="greaterThan">
      <formula>$AA$36</formula>
    </cfRule>
  </conditionalFormatting>
  <conditionalFormatting sqref="AB37">
    <cfRule type="cellIs" dxfId="9268" priority="546" operator="greaterThan">
      <formula>$AA$37</formula>
    </cfRule>
  </conditionalFormatting>
  <conditionalFormatting sqref="AB47">
    <cfRule type="cellIs" dxfId="9267" priority="545" operator="greaterThan">
      <formula>$AA$47</formula>
    </cfRule>
  </conditionalFormatting>
  <conditionalFormatting sqref="AB45">
    <cfRule type="cellIs" dxfId="9266" priority="544" operator="greaterThan">
      <formula>$AA$45</formula>
    </cfRule>
  </conditionalFormatting>
  <conditionalFormatting sqref="AB46">
    <cfRule type="cellIs" dxfId="9265" priority="543" operator="greaterThan">
      <formula>$AA$46</formula>
    </cfRule>
  </conditionalFormatting>
  <conditionalFormatting sqref="AB50">
    <cfRule type="cellIs" dxfId="9264" priority="542" operator="greaterThan">
      <formula>$AA$50</formula>
    </cfRule>
  </conditionalFormatting>
  <conditionalFormatting sqref="AB51">
    <cfRule type="cellIs" dxfId="9263" priority="541" operator="greaterThan">
      <formula>$AA$51</formula>
    </cfRule>
  </conditionalFormatting>
  <conditionalFormatting sqref="AB48">
    <cfRule type="cellIs" dxfId="9262" priority="540" operator="greaterThan">
      <formula>$AA$48</formula>
    </cfRule>
  </conditionalFormatting>
  <conditionalFormatting sqref="AB49">
    <cfRule type="cellIs" dxfId="9261" priority="539" operator="greaterThan">
      <formula>$AA$49</formula>
    </cfRule>
  </conditionalFormatting>
  <conditionalFormatting sqref="AB52">
    <cfRule type="cellIs" dxfId="9260" priority="538" operator="greaterThan">
      <formula>$AA$52</formula>
    </cfRule>
  </conditionalFormatting>
  <conditionalFormatting sqref="L58">
    <cfRule type="cellIs" dxfId="9259" priority="537" operator="greaterThan">
      <formula>$K$58</formula>
    </cfRule>
  </conditionalFormatting>
  <conditionalFormatting sqref="L59">
    <cfRule type="cellIs" dxfId="9258" priority="536" operator="greaterThan">
      <formula>$K$59</formula>
    </cfRule>
  </conditionalFormatting>
  <conditionalFormatting sqref="L64">
    <cfRule type="cellIs" dxfId="9257" priority="535" operator="greaterThan">
      <formula>$K$64</formula>
    </cfRule>
  </conditionalFormatting>
  <conditionalFormatting sqref="L62">
    <cfRule type="cellIs" dxfId="9256" priority="534" operator="greaterThan">
      <formula>$K$62</formula>
    </cfRule>
  </conditionalFormatting>
  <conditionalFormatting sqref="L65">
    <cfRule type="cellIs" dxfId="9255" priority="533" operator="greaterThan">
      <formula>$K$65</formula>
    </cfRule>
  </conditionalFormatting>
  <conditionalFormatting sqref="L60">
    <cfRule type="cellIs" dxfId="9254" priority="532" operator="greaterThan">
      <formula>$K$60</formula>
    </cfRule>
  </conditionalFormatting>
  <conditionalFormatting sqref="L66">
    <cfRule type="cellIs" dxfId="9253" priority="531" operator="greaterThan">
      <formula>$K$66</formula>
    </cfRule>
  </conditionalFormatting>
  <conditionalFormatting sqref="Z58">
    <cfRule type="cellIs" dxfId="9252" priority="530" operator="greaterThan">
      <formula>$Y$58</formula>
    </cfRule>
  </conditionalFormatting>
  <conditionalFormatting sqref="Z59">
    <cfRule type="cellIs" dxfId="9251" priority="529" operator="greaterThan">
      <formula>$Y$59</formula>
    </cfRule>
  </conditionalFormatting>
  <conditionalFormatting sqref="Z64">
    <cfRule type="cellIs" dxfId="9250" priority="528" operator="greaterThan">
      <formula>$Y$64</formula>
    </cfRule>
  </conditionalFormatting>
  <conditionalFormatting sqref="Z62">
    <cfRule type="cellIs" dxfId="9249" priority="527" operator="greaterThan">
      <formula>$Y$62</formula>
    </cfRule>
  </conditionalFormatting>
  <conditionalFormatting sqref="Z65">
    <cfRule type="cellIs" dxfId="9248" priority="526" operator="greaterThan">
      <formula>$Y$65</formula>
    </cfRule>
  </conditionalFormatting>
  <conditionalFormatting sqref="Z60">
    <cfRule type="cellIs" dxfId="9247" priority="525" operator="greaterThan">
      <formula>$Y$60</formula>
    </cfRule>
  </conditionalFormatting>
  <conditionalFormatting sqref="Z66">
    <cfRule type="cellIs" dxfId="9246" priority="524" operator="greaterThan">
      <formula>$Y$66</formula>
    </cfRule>
  </conditionalFormatting>
  <conditionalFormatting sqref="AB58">
    <cfRule type="cellIs" dxfId="9245" priority="523" operator="greaterThan">
      <formula>$AA$58</formula>
    </cfRule>
  </conditionalFormatting>
  <conditionalFormatting sqref="AB59">
    <cfRule type="cellIs" dxfId="9244" priority="522" operator="greaterThan">
      <formula>$AA$59</formula>
    </cfRule>
  </conditionalFormatting>
  <conditionalFormatting sqref="AB64">
    <cfRule type="cellIs" dxfId="9243" priority="521" operator="greaterThan">
      <formula>$AA$64</formula>
    </cfRule>
  </conditionalFormatting>
  <conditionalFormatting sqref="AB62">
    <cfRule type="cellIs" dxfId="9242" priority="520" operator="greaterThan">
      <formula>$AA$62</formula>
    </cfRule>
  </conditionalFormatting>
  <conditionalFormatting sqref="AB65">
    <cfRule type="cellIs" dxfId="9241" priority="519" operator="greaterThan">
      <formula>$AA$65</formula>
    </cfRule>
  </conditionalFormatting>
  <conditionalFormatting sqref="AB60">
    <cfRule type="cellIs" dxfId="9240" priority="518" operator="greaterThan">
      <formula>$AA$60</formula>
    </cfRule>
  </conditionalFormatting>
  <conditionalFormatting sqref="AB66">
    <cfRule type="cellIs" dxfId="9239" priority="517" operator="greaterThan">
      <formula>$AA$66</formula>
    </cfRule>
  </conditionalFormatting>
  <conditionalFormatting sqref="L72">
    <cfRule type="cellIs" dxfId="9238" priority="516" operator="greaterThan">
      <formula>$K$72</formula>
    </cfRule>
  </conditionalFormatting>
  <conditionalFormatting sqref="L74">
    <cfRule type="cellIs" dxfId="9237" priority="515" operator="greaterThan">
      <formula>$K$74</formula>
    </cfRule>
  </conditionalFormatting>
  <conditionalFormatting sqref="L73">
    <cfRule type="cellIs" dxfId="9236" priority="514" operator="greaterThan">
      <formula>$K$73</formula>
    </cfRule>
  </conditionalFormatting>
  <conditionalFormatting sqref="L75">
    <cfRule type="cellIs" dxfId="9235" priority="513" operator="greaterThan">
      <formula>$K$75</formula>
    </cfRule>
  </conditionalFormatting>
  <conditionalFormatting sqref="L76">
    <cfRule type="cellIs" dxfId="9234" priority="512" operator="greaterThan">
      <formula>$K$76</formula>
    </cfRule>
  </conditionalFormatting>
  <conditionalFormatting sqref="Z72">
    <cfRule type="cellIs" dxfId="9233" priority="511" operator="greaterThan">
      <formula>$Y$72</formula>
    </cfRule>
  </conditionalFormatting>
  <conditionalFormatting sqref="Z74">
    <cfRule type="cellIs" dxfId="9232" priority="510" operator="greaterThan">
      <formula>$Y$74</formula>
    </cfRule>
  </conditionalFormatting>
  <conditionalFormatting sqref="Z73">
    <cfRule type="cellIs" dxfId="9231" priority="509" operator="greaterThan">
      <formula>$Y$73</formula>
    </cfRule>
  </conditionalFormatting>
  <conditionalFormatting sqref="Z75">
    <cfRule type="cellIs" dxfId="9230" priority="508" operator="greaterThan">
      <formula>$Y$75</formula>
    </cfRule>
  </conditionalFormatting>
  <conditionalFormatting sqref="Z76">
    <cfRule type="cellIs" dxfId="9229" priority="507" operator="greaterThan">
      <formula>$Y$76</formula>
    </cfRule>
  </conditionalFormatting>
  <conditionalFormatting sqref="AB72">
    <cfRule type="cellIs" dxfId="9228" priority="506" operator="greaterThan">
      <formula>$AA$72</formula>
    </cfRule>
  </conditionalFormatting>
  <conditionalFormatting sqref="AB74">
    <cfRule type="cellIs" dxfId="9227" priority="505" operator="greaterThan">
      <formula>$AA$74</formula>
    </cfRule>
  </conditionalFormatting>
  <conditionalFormatting sqref="AB73">
    <cfRule type="cellIs" dxfId="9226" priority="504" operator="greaterThan">
      <formula>$AA$73</formula>
    </cfRule>
  </conditionalFormatting>
  <conditionalFormatting sqref="AB75">
    <cfRule type="cellIs" dxfId="9225" priority="503" operator="greaterThan">
      <formula>$AA$75</formula>
    </cfRule>
  </conditionalFormatting>
  <conditionalFormatting sqref="AB76">
    <cfRule type="cellIs" dxfId="9224" priority="502" operator="greaterThan">
      <formula>$AA$76</formula>
    </cfRule>
  </conditionalFormatting>
  <conditionalFormatting sqref="L61">
    <cfRule type="cellIs" dxfId="9223" priority="501" operator="greaterThan">
      <formula>$K$61</formula>
    </cfRule>
  </conditionalFormatting>
  <conditionalFormatting sqref="Z61">
    <cfRule type="cellIs" dxfId="9222" priority="500" operator="greaterThan">
      <formula>$Y$61</formula>
    </cfRule>
  </conditionalFormatting>
  <conditionalFormatting sqref="AB61">
    <cfRule type="cellIs" dxfId="9221" priority="499" operator="greaterThan">
      <formula>$AA$61</formula>
    </cfRule>
  </conditionalFormatting>
  <conditionalFormatting sqref="L77">
    <cfRule type="cellIs" dxfId="9220" priority="498" operator="greaterThan">
      <formula>$K$77</formula>
    </cfRule>
  </conditionalFormatting>
  <conditionalFormatting sqref="L78">
    <cfRule type="cellIs" dxfId="9219" priority="497" operator="greaterThan">
      <formula>$K$78</formula>
    </cfRule>
  </conditionalFormatting>
  <conditionalFormatting sqref="L79">
    <cfRule type="cellIs" dxfId="9218" priority="496" operator="greaterThan">
      <formula>$K$79</formula>
    </cfRule>
  </conditionalFormatting>
  <conditionalFormatting sqref="L80">
    <cfRule type="cellIs" dxfId="9217" priority="495" operator="greaterThan">
      <formula>$K$80</formula>
    </cfRule>
  </conditionalFormatting>
  <conditionalFormatting sqref="L81">
    <cfRule type="cellIs" dxfId="9216" priority="494" operator="greaterThan">
      <formula>$K$81</formula>
    </cfRule>
  </conditionalFormatting>
  <conditionalFormatting sqref="Z77">
    <cfRule type="cellIs" dxfId="9215" priority="493" operator="greaterThan">
      <formula>$Y$77</formula>
    </cfRule>
  </conditionalFormatting>
  <conditionalFormatting sqref="Z78">
    <cfRule type="cellIs" dxfId="9214" priority="492" operator="greaterThan">
      <formula>$Y$78</formula>
    </cfRule>
  </conditionalFormatting>
  <conditionalFormatting sqref="Z79">
    <cfRule type="cellIs" dxfId="9213" priority="491" operator="greaterThan">
      <formula>$Y$79</formula>
    </cfRule>
  </conditionalFormatting>
  <conditionalFormatting sqref="Z80">
    <cfRule type="cellIs" dxfId="9212" priority="490" operator="greaterThan">
      <formula>$Y$80</formula>
    </cfRule>
  </conditionalFormatting>
  <conditionalFormatting sqref="Z81">
    <cfRule type="cellIs" dxfId="9211" priority="489" operator="greaterThan">
      <formula>$Y$81</formula>
    </cfRule>
  </conditionalFormatting>
  <conditionalFormatting sqref="AB77">
    <cfRule type="cellIs" dxfId="9210" priority="488" operator="greaterThan">
      <formula>$AA$77</formula>
    </cfRule>
  </conditionalFormatting>
  <conditionalFormatting sqref="AB78">
    <cfRule type="cellIs" dxfId="9209" priority="487" operator="greaterThan">
      <formula>$AA$78</formula>
    </cfRule>
  </conditionalFormatting>
  <conditionalFormatting sqref="AB79">
    <cfRule type="cellIs" dxfId="9208" priority="486" operator="greaterThan">
      <formula>$AA$79</formula>
    </cfRule>
  </conditionalFormatting>
  <conditionalFormatting sqref="AB80">
    <cfRule type="cellIs" dxfId="9207" priority="485" operator="greaterThan">
      <formula>$AA$80</formula>
    </cfRule>
  </conditionalFormatting>
  <conditionalFormatting sqref="AB81">
    <cfRule type="cellIs" dxfId="9206" priority="484" operator="greaterThan">
      <formula>$AA$81</formula>
    </cfRule>
  </conditionalFormatting>
  <conditionalFormatting sqref="J63">
    <cfRule type="cellIs" dxfId="9205" priority="483" operator="greaterThan">
      <formula>$I$63</formula>
    </cfRule>
  </conditionalFormatting>
  <conditionalFormatting sqref="L63">
    <cfRule type="cellIs" dxfId="9204" priority="482" operator="greaterThan">
      <formula>$K$63</formula>
    </cfRule>
  </conditionalFormatting>
  <conditionalFormatting sqref="Z63">
    <cfRule type="cellIs" dxfId="9203" priority="481" operator="greaterThan">
      <formula>$Y$63</formula>
    </cfRule>
  </conditionalFormatting>
  <conditionalFormatting sqref="AB63">
    <cfRule type="cellIs" dxfId="9202" priority="480" operator="greaterThan">
      <formula>$AA$63</formula>
    </cfRule>
  </conditionalFormatting>
  <conditionalFormatting sqref="J67">
    <cfRule type="cellIs" dxfId="9201" priority="479" operator="greaterThan">
      <formula>$I$67</formula>
    </cfRule>
  </conditionalFormatting>
  <conditionalFormatting sqref="L67">
    <cfRule type="cellIs" dxfId="9200" priority="478" operator="greaterThan">
      <formula>$K$67</formula>
    </cfRule>
  </conditionalFormatting>
  <conditionalFormatting sqref="Z67">
    <cfRule type="cellIs" dxfId="9199" priority="477" operator="greaterThan">
      <formula>$Y$67</formula>
    </cfRule>
  </conditionalFormatting>
  <conditionalFormatting sqref="AB67">
    <cfRule type="cellIs" dxfId="9198" priority="476" operator="greaterThan">
      <formula>$AA$67</formula>
    </cfRule>
  </conditionalFormatting>
  <conditionalFormatting sqref="S27 S31">
    <cfRule type="expression" dxfId="9197" priority="474">
      <formula>J27&gt;=I27-8</formula>
    </cfRule>
    <cfRule type="expression" dxfId="9196" priority="475">
      <formula>J27&lt;I27-8</formula>
    </cfRule>
  </conditionalFormatting>
  <conditionalFormatting sqref="S28">
    <cfRule type="expression" dxfId="9195" priority="472">
      <formula>J28&gt;=I28-8</formula>
    </cfRule>
    <cfRule type="expression" dxfId="9194" priority="473">
      <formula>J28&lt;I28-8</formula>
    </cfRule>
  </conditionalFormatting>
  <conditionalFormatting sqref="S29">
    <cfRule type="expression" dxfId="9193" priority="470">
      <formula>J29&gt;=I29-8</formula>
    </cfRule>
    <cfRule type="expression" dxfId="9192" priority="471">
      <formula>J29&lt;I29-8</formula>
    </cfRule>
  </conditionalFormatting>
  <conditionalFormatting sqref="S42">
    <cfRule type="expression" dxfId="9191" priority="468">
      <formula>J42&gt;=I42-8</formula>
    </cfRule>
    <cfRule type="expression" dxfId="9190" priority="469">
      <formula>J42&lt;I42-8</formula>
    </cfRule>
  </conditionalFormatting>
  <conditionalFormatting sqref="S43">
    <cfRule type="expression" dxfId="9189" priority="466">
      <formula>J43&gt;=I43-8</formula>
    </cfRule>
    <cfRule type="expression" dxfId="9188" priority="467">
      <formula>J43&lt;I43-8</formula>
    </cfRule>
  </conditionalFormatting>
  <conditionalFormatting sqref="S44">
    <cfRule type="expression" dxfId="9187" priority="464">
      <formula>J44&gt;=I44-8</formula>
    </cfRule>
    <cfRule type="expression" dxfId="9186" priority="465">
      <formula>J44&lt;I44-8</formula>
    </cfRule>
  </conditionalFormatting>
  <conditionalFormatting sqref="S30">
    <cfRule type="expression" dxfId="9185" priority="462">
      <formula>J30&gt;=I30-8</formula>
    </cfRule>
    <cfRule type="expression" dxfId="9184" priority="463">
      <formula>J30&lt;I30-8</formula>
    </cfRule>
  </conditionalFormatting>
  <conditionalFormatting sqref="S33">
    <cfRule type="expression" dxfId="9183" priority="458">
      <formula>J33&gt;=I33-8</formula>
    </cfRule>
    <cfRule type="expression" dxfId="9182" priority="459">
      <formula>J33&lt;I33-8</formula>
    </cfRule>
  </conditionalFormatting>
  <conditionalFormatting sqref="S34:S35">
    <cfRule type="expression" dxfId="9181" priority="456">
      <formula>J34&gt;=I34-8</formula>
    </cfRule>
    <cfRule type="expression" dxfId="9180" priority="457">
      <formula>J34&lt;I34-8</formula>
    </cfRule>
  </conditionalFormatting>
  <conditionalFormatting sqref="S36">
    <cfRule type="expression" dxfId="9179" priority="454">
      <formula>J36&gt;=I36-8</formula>
    </cfRule>
    <cfRule type="expression" dxfId="9178" priority="455">
      <formula>J36&lt;I36-8</formula>
    </cfRule>
  </conditionalFormatting>
  <conditionalFormatting sqref="S37">
    <cfRule type="expression" dxfId="9177" priority="452">
      <formula>J37&gt;=I37-8</formula>
    </cfRule>
    <cfRule type="expression" dxfId="9176" priority="453">
      <formula>J37&lt;I37-8</formula>
    </cfRule>
  </conditionalFormatting>
  <conditionalFormatting sqref="S45">
    <cfRule type="expression" dxfId="9175" priority="450">
      <formula>J45&gt;=I45-8</formula>
    </cfRule>
    <cfRule type="expression" dxfId="9174" priority="451">
      <formula>J45&lt;I45-8</formula>
    </cfRule>
  </conditionalFormatting>
  <conditionalFormatting sqref="S46">
    <cfRule type="expression" dxfId="9173" priority="448">
      <formula>J46&gt;=I46-8</formula>
    </cfRule>
    <cfRule type="expression" dxfId="9172" priority="449">
      <formula>J46&lt;I46-8</formula>
    </cfRule>
  </conditionalFormatting>
  <conditionalFormatting sqref="S50">
    <cfRule type="expression" dxfId="9171" priority="446">
      <formula>J50&gt;=I50-8</formula>
    </cfRule>
    <cfRule type="expression" dxfId="9170" priority="447">
      <formula>J50&lt;I50-8</formula>
    </cfRule>
  </conditionalFormatting>
  <conditionalFormatting sqref="S51">
    <cfRule type="expression" dxfId="9169" priority="444">
      <formula>J51&gt;=I51-8</formula>
    </cfRule>
    <cfRule type="expression" dxfId="9168" priority="445">
      <formula>J51&lt;I51-8</formula>
    </cfRule>
  </conditionalFormatting>
  <conditionalFormatting sqref="S48">
    <cfRule type="expression" dxfId="9167" priority="442">
      <formula>J48&gt;=I48-8</formula>
    </cfRule>
    <cfRule type="expression" dxfId="9166" priority="443">
      <formula>J48&lt;I48-8</formula>
    </cfRule>
  </conditionalFormatting>
  <conditionalFormatting sqref="S47">
    <cfRule type="expression" dxfId="9165" priority="440">
      <formula>J47&gt;=I47-8</formula>
    </cfRule>
    <cfRule type="expression" dxfId="9164" priority="441">
      <formula>J47&lt;I47-8</formula>
    </cfRule>
  </conditionalFormatting>
  <conditionalFormatting sqref="S49">
    <cfRule type="expression" dxfId="9163" priority="438">
      <formula>J49&gt;=I49-8</formula>
    </cfRule>
    <cfRule type="expression" dxfId="9162" priority="439">
      <formula>J49&lt;I49-8</formula>
    </cfRule>
  </conditionalFormatting>
  <conditionalFormatting sqref="S52">
    <cfRule type="expression" dxfId="9161" priority="436">
      <formula>J52&gt;=I52-8</formula>
    </cfRule>
    <cfRule type="expression" dxfId="9160" priority="437">
      <formula>J52&lt;I52-8</formula>
    </cfRule>
  </conditionalFormatting>
  <conditionalFormatting sqref="S58">
    <cfRule type="expression" dxfId="9159" priority="434">
      <formula>J58&gt;=I58-8</formula>
    </cfRule>
    <cfRule type="expression" dxfId="9158" priority="435">
      <formula>J58&lt;I58-8</formula>
    </cfRule>
  </conditionalFormatting>
  <conditionalFormatting sqref="S59">
    <cfRule type="expression" dxfId="9157" priority="432">
      <formula>J59&gt;=I59-8</formula>
    </cfRule>
    <cfRule type="expression" dxfId="9156" priority="433">
      <formula>J59&lt;I59-8</formula>
    </cfRule>
  </conditionalFormatting>
  <conditionalFormatting sqref="S64">
    <cfRule type="expression" dxfId="9155" priority="430">
      <formula>J64&gt;=I64-8</formula>
    </cfRule>
    <cfRule type="expression" dxfId="9154" priority="431">
      <formula>J64&lt;I64-8</formula>
    </cfRule>
  </conditionalFormatting>
  <conditionalFormatting sqref="S62">
    <cfRule type="expression" dxfId="9153" priority="428">
      <formula>J62&gt;=I62-8</formula>
    </cfRule>
    <cfRule type="expression" dxfId="9152" priority="429">
      <formula>J62&lt;I62-8</formula>
    </cfRule>
  </conditionalFormatting>
  <conditionalFormatting sqref="S65">
    <cfRule type="expression" dxfId="9151" priority="426">
      <formula>J65&gt;=I65-8</formula>
    </cfRule>
    <cfRule type="expression" dxfId="9150" priority="427">
      <formula>J65&lt;I65-8</formula>
    </cfRule>
  </conditionalFormatting>
  <conditionalFormatting sqref="S60">
    <cfRule type="expression" dxfId="9149" priority="424">
      <formula>J60&gt;=I60-8</formula>
    </cfRule>
    <cfRule type="expression" dxfId="9148" priority="425">
      <formula>J60&lt;I60-8</formula>
    </cfRule>
  </conditionalFormatting>
  <conditionalFormatting sqref="S63">
    <cfRule type="expression" dxfId="9147" priority="422">
      <formula>J63&gt;=I63-8</formula>
    </cfRule>
    <cfRule type="expression" dxfId="9146" priority="423">
      <formula>J63&lt;I63-8</formula>
    </cfRule>
  </conditionalFormatting>
  <conditionalFormatting sqref="S66">
    <cfRule type="expression" dxfId="9145" priority="420">
      <formula>J66&gt;=I66-8</formula>
    </cfRule>
    <cfRule type="expression" dxfId="9144" priority="421">
      <formula>J66&lt;I66-8</formula>
    </cfRule>
  </conditionalFormatting>
  <conditionalFormatting sqref="S72">
    <cfRule type="expression" dxfId="9143" priority="418">
      <formula>J72&gt;=I72-8</formula>
    </cfRule>
    <cfRule type="expression" dxfId="9142" priority="419">
      <formula>J72&lt;I72-8</formula>
    </cfRule>
  </conditionalFormatting>
  <conditionalFormatting sqref="S74">
    <cfRule type="expression" dxfId="9141" priority="416">
      <formula>J74&gt;=I74-8</formula>
    </cfRule>
    <cfRule type="expression" dxfId="9140" priority="417">
      <formula>J74&lt;I74-8</formula>
    </cfRule>
  </conditionalFormatting>
  <conditionalFormatting sqref="S73">
    <cfRule type="expression" dxfId="9139" priority="414">
      <formula>J73&gt;=I73-8</formula>
    </cfRule>
    <cfRule type="expression" dxfId="9138" priority="415">
      <formula>J73&lt;I73-8</formula>
    </cfRule>
  </conditionalFormatting>
  <conditionalFormatting sqref="S75">
    <cfRule type="expression" dxfId="9137" priority="412">
      <formula>J75&gt;=I75-8</formula>
    </cfRule>
    <cfRule type="expression" dxfId="9136" priority="413">
      <formula>J75&lt;I75-8</formula>
    </cfRule>
  </conditionalFormatting>
  <conditionalFormatting sqref="S61">
    <cfRule type="expression" dxfId="9135" priority="410">
      <formula>J61&gt;=I61-8</formula>
    </cfRule>
    <cfRule type="expression" dxfId="9134" priority="411">
      <formula>J61&lt;I61-8</formula>
    </cfRule>
  </conditionalFormatting>
  <conditionalFormatting sqref="AG58">
    <cfRule type="expression" dxfId="9133" priority="407">
      <formula>U58=0</formula>
    </cfRule>
    <cfRule type="expression" dxfId="9132" priority="408">
      <formula>Z58&gt;=23</formula>
    </cfRule>
    <cfRule type="expression" dxfId="9131" priority="409">
      <formula>Z58&lt;23</formula>
    </cfRule>
  </conditionalFormatting>
  <conditionalFormatting sqref="AH58 AH31">
    <cfRule type="expression" dxfId="9130" priority="405">
      <formula>Z31&gt;=Y31-8</formula>
    </cfRule>
    <cfRule type="expression" dxfId="9129" priority="406">
      <formula>Z31&lt;Y31-8</formula>
    </cfRule>
  </conditionalFormatting>
  <conditionalFormatting sqref="AG27 AG31">
    <cfRule type="expression" dxfId="9128" priority="403">
      <formula>Z27&gt;=23</formula>
    </cfRule>
    <cfRule type="expression" dxfId="9127" priority="404">
      <formula>Z27&lt;23</formula>
    </cfRule>
  </conditionalFormatting>
  <conditionalFormatting sqref="AH27">
    <cfRule type="expression" dxfId="9126" priority="401">
      <formula>Z27&gt;=Y27-8</formula>
    </cfRule>
    <cfRule type="expression" dxfId="9125" priority="402">
      <formula>Z27&lt;Y27-8</formula>
    </cfRule>
  </conditionalFormatting>
  <conditionalFormatting sqref="AG28">
    <cfRule type="expression" dxfId="9124" priority="399">
      <formula>Z28&gt;=23</formula>
    </cfRule>
    <cfRule type="expression" dxfId="9123" priority="400">
      <formula>Z28&lt;23</formula>
    </cfRule>
  </conditionalFormatting>
  <conditionalFormatting sqref="AH28">
    <cfRule type="expression" dxfId="9122" priority="397">
      <formula>Z28&gt;=Y28-8</formula>
    </cfRule>
    <cfRule type="expression" dxfId="9121" priority="398">
      <formula>Z28&lt;Y28-8</formula>
    </cfRule>
  </conditionalFormatting>
  <conditionalFormatting sqref="AG42">
    <cfRule type="expression" dxfId="9120" priority="395">
      <formula>Z42&gt;=23</formula>
    </cfRule>
    <cfRule type="expression" dxfId="9119" priority="396">
      <formula>Z42&lt;23</formula>
    </cfRule>
  </conditionalFormatting>
  <conditionalFormatting sqref="AH42">
    <cfRule type="expression" dxfId="9118" priority="393">
      <formula>Z42&gt;=Y42-8</formula>
    </cfRule>
    <cfRule type="expression" dxfId="9117" priority="394">
      <formula>Z42&lt;Y42-8</formula>
    </cfRule>
  </conditionalFormatting>
  <conditionalFormatting sqref="AG43">
    <cfRule type="expression" dxfId="9116" priority="391">
      <formula>Z43&gt;=23</formula>
    </cfRule>
    <cfRule type="expression" dxfId="9115" priority="392">
      <formula>Z43&lt;23</formula>
    </cfRule>
  </conditionalFormatting>
  <conditionalFormatting sqref="AH43">
    <cfRule type="expression" dxfId="9114" priority="389">
      <formula>Z43&gt;=Y43-8</formula>
    </cfRule>
    <cfRule type="expression" dxfId="9113" priority="390">
      <formula>Z43&lt;Y43-8</formula>
    </cfRule>
  </conditionalFormatting>
  <conditionalFormatting sqref="AG44">
    <cfRule type="expression" dxfId="9112" priority="387">
      <formula>Z44&gt;=23</formula>
    </cfRule>
    <cfRule type="expression" dxfId="9111" priority="388">
      <formula>Z44&lt;23</formula>
    </cfRule>
  </conditionalFormatting>
  <conditionalFormatting sqref="AH44">
    <cfRule type="expression" dxfId="9110" priority="385">
      <formula>Z44&gt;=Y44-8</formula>
    </cfRule>
    <cfRule type="expression" dxfId="9109" priority="386">
      <formula>Z44&lt;Y44-8</formula>
    </cfRule>
  </conditionalFormatting>
  <conditionalFormatting sqref="AG30">
    <cfRule type="expression" dxfId="9108" priority="383">
      <formula>Z30&gt;=23</formula>
    </cfRule>
    <cfRule type="expression" dxfId="9107" priority="384">
      <formula>Z30&lt;23</formula>
    </cfRule>
  </conditionalFormatting>
  <conditionalFormatting sqref="AH30">
    <cfRule type="expression" dxfId="9106" priority="381">
      <formula>Z30&gt;=Y30-8</formula>
    </cfRule>
    <cfRule type="expression" dxfId="9105" priority="382">
      <formula>Z30&lt;Y30-8</formula>
    </cfRule>
  </conditionalFormatting>
  <conditionalFormatting sqref="AG33">
    <cfRule type="expression" dxfId="9104" priority="375">
      <formula>Z33&gt;=23</formula>
    </cfRule>
    <cfRule type="expression" dxfId="9103" priority="376">
      <formula>Z33&lt;23</formula>
    </cfRule>
  </conditionalFormatting>
  <conditionalFormatting sqref="AH33">
    <cfRule type="expression" dxfId="9102" priority="373">
      <formula>Z33&gt;=Y33-8</formula>
    </cfRule>
    <cfRule type="expression" dxfId="9101" priority="374">
      <formula>Z33&lt;Y33-8</formula>
    </cfRule>
  </conditionalFormatting>
  <conditionalFormatting sqref="AG34:AG35">
    <cfRule type="expression" dxfId="9100" priority="371">
      <formula>Z34&gt;=23</formula>
    </cfRule>
    <cfRule type="expression" dxfId="9099" priority="372">
      <formula>Z34&lt;23</formula>
    </cfRule>
  </conditionalFormatting>
  <conditionalFormatting sqref="AH34:AH35">
    <cfRule type="expression" dxfId="9098" priority="369">
      <formula>Z34&gt;=Y34-8</formula>
    </cfRule>
    <cfRule type="expression" dxfId="9097" priority="370">
      <formula>Z34&lt;Y34-8</formula>
    </cfRule>
  </conditionalFormatting>
  <conditionalFormatting sqref="AH36">
    <cfRule type="expression" dxfId="9096" priority="365">
      <formula>Z36&gt;=Y36-8</formula>
    </cfRule>
    <cfRule type="expression" dxfId="9095" priority="366">
      <formula>Z36&lt;Y36-8</formula>
    </cfRule>
  </conditionalFormatting>
  <conditionalFormatting sqref="AG45">
    <cfRule type="expression" dxfId="9094" priority="363">
      <formula>Z45&gt;=23</formula>
    </cfRule>
    <cfRule type="expression" dxfId="9093" priority="364">
      <formula>Z45&lt;23</formula>
    </cfRule>
  </conditionalFormatting>
  <conditionalFormatting sqref="AH45">
    <cfRule type="expression" dxfId="9092" priority="361">
      <formula>Z45&gt;=Y45-8</formula>
    </cfRule>
    <cfRule type="expression" dxfId="9091" priority="362">
      <formula>Z45&lt;Y45-8</formula>
    </cfRule>
  </conditionalFormatting>
  <conditionalFormatting sqref="AG46">
    <cfRule type="expression" dxfId="9090" priority="359">
      <formula>Z46&gt;=23</formula>
    </cfRule>
    <cfRule type="expression" dxfId="9089" priority="360">
      <formula>Z46&lt;23</formula>
    </cfRule>
  </conditionalFormatting>
  <conditionalFormatting sqref="AH46">
    <cfRule type="expression" dxfId="9088" priority="357">
      <formula>Z46&gt;=Y46-8</formula>
    </cfRule>
    <cfRule type="expression" dxfId="9087" priority="358">
      <formula>Z46&lt;Y46-8</formula>
    </cfRule>
  </conditionalFormatting>
  <conditionalFormatting sqref="AG50">
    <cfRule type="expression" dxfId="9086" priority="355">
      <formula>Z50&gt;=23</formula>
    </cfRule>
    <cfRule type="expression" dxfId="9085" priority="356">
      <formula>Z50&lt;23</formula>
    </cfRule>
  </conditionalFormatting>
  <conditionalFormatting sqref="AH50">
    <cfRule type="expression" dxfId="9084" priority="353">
      <formula>Z50&gt;=Y50-8</formula>
    </cfRule>
    <cfRule type="expression" dxfId="9083" priority="354">
      <formula>Z50&lt;Y50-8</formula>
    </cfRule>
  </conditionalFormatting>
  <conditionalFormatting sqref="AG51">
    <cfRule type="expression" dxfId="9082" priority="351">
      <formula>Z51&gt;=23</formula>
    </cfRule>
    <cfRule type="expression" dxfId="9081" priority="352">
      <formula>Z51&lt;23</formula>
    </cfRule>
  </conditionalFormatting>
  <conditionalFormatting sqref="AH51">
    <cfRule type="expression" dxfId="9080" priority="349">
      <formula>Z51&gt;=Y51-8</formula>
    </cfRule>
    <cfRule type="expression" dxfId="9079" priority="350">
      <formula>Z51&lt;Y51-8</formula>
    </cfRule>
  </conditionalFormatting>
  <conditionalFormatting sqref="AG48">
    <cfRule type="expression" dxfId="9078" priority="347">
      <formula>Z48&gt;=23</formula>
    </cfRule>
    <cfRule type="expression" dxfId="9077" priority="348">
      <formula>Z48&lt;23</formula>
    </cfRule>
  </conditionalFormatting>
  <conditionalFormatting sqref="AH48">
    <cfRule type="expression" dxfId="9076" priority="345">
      <formula>Z48&gt;=Y48-8</formula>
    </cfRule>
    <cfRule type="expression" dxfId="9075" priority="346">
      <formula>Z48&lt;Y48-8</formula>
    </cfRule>
  </conditionalFormatting>
  <conditionalFormatting sqref="AG47">
    <cfRule type="expression" dxfId="9074" priority="343">
      <formula>Z47&gt;=23</formula>
    </cfRule>
    <cfRule type="expression" dxfId="9073" priority="344">
      <formula>Z47&lt;23</formula>
    </cfRule>
  </conditionalFormatting>
  <conditionalFormatting sqref="AH47">
    <cfRule type="expression" dxfId="9072" priority="341">
      <formula>Z47&gt;=Y47-8</formula>
    </cfRule>
    <cfRule type="expression" dxfId="9071" priority="342">
      <formula>Z47&lt;Y47-8</formula>
    </cfRule>
  </conditionalFormatting>
  <conditionalFormatting sqref="AG49">
    <cfRule type="expression" dxfId="9070" priority="339">
      <formula>Z49&gt;=23</formula>
    </cfRule>
    <cfRule type="expression" dxfId="9069" priority="340">
      <formula>Z49&lt;23</formula>
    </cfRule>
  </conditionalFormatting>
  <conditionalFormatting sqref="AH49">
    <cfRule type="expression" dxfId="9068" priority="337">
      <formula>Z49&gt;=Y49-8</formula>
    </cfRule>
    <cfRule type="expression" dxfId="9067" priority="338">
      <formula>Z49&lt;Y49-8</formula>
    </cfRule>
  </conditionalFormatting>
  <conditionalFormatting sqref="AG52">
    <cfRule type="expression" dxfId="9066" priority="335">
      <formula>Z52&gt;=23</formula>
    </cfRule>
    <cfRule type="expression" dxfId="9065" priority="336">
      <formula>Z52&lt;23</formula>
    </cfRule>
  </conditionalFormatting>
  <conditionalFormatting sqref="AH52">
    <cfRule type="expression" dxfId="9064" priority="333">
      <formula>Z52&gt;=Y52-8</formula>
    </cfRule>
    <cfRule type="expression" dxfId="9063" priority="334">
      <formula>Z52&lt;Y52-8</formula>
    </cfRule>
  </conditionalFormatting>
  <conditionalFormatting sqref="AG29">
    <cfRule type="expression" dxfId="9062" priority="331">
      <formula>Z29&gt;=23</formula>
    </cfRule>
    <cfRule type="expression" dxfId="9061" priority="332">
      <formula>Z29&lt;23</formula>
    </cfRule>
  </conditionalFormatting>
  <conditionalFormatting sqref="AH29">
    <cfRule type="expression" dxfId="9060" priority="329">
      <formula>Z29&gt;=Y29-8</formula>
    </cfRule>
    <cfRule type="expression" dxfId="9059" priority="330">
      <formula>Z29&lt;Y29-8</formula>
    </cfRule>
  </conditionalFormatting>
  <conditionalFormatting sqref="AG59">
    <cfRule type="expression" dxfId="9058" priority="327">
      <formula>Z59&gt;=23</formula>
    </cfRule>
    <cfRule type="expression" dxfId="9057" priority="328">
      <formula>Z59&lt;23</formula>
    </cfRule>
  </conditionalFormatting>
  <conditionalFormatting sqref="AH59">
    <cfRule type="expression" dxfId="9056" priority="325">
      <formula>Z59&gt;=Y59-8</formula>
    </cfRule>
    <cfRule type="expression" dxfId="9055" priority="326">
      <formula>Z59&lt;Y59-8</formula>
    </cfRule>
  </conditionalFormatting>
  <conditionalFormatting sqref="AG64">
    <cfRule type="expression" dxfId="9054" priority="323">
      <formula>Z64&gt;=23</formula>
    </cfRule>
    <cfRule type="expression" dxfId="9053" priority="324">
      <formula>Z64&lt;23</formula>
    </cfRule>
  </conditionalFormatting>
  <conditionalFormatting sqref="AH64">
    <cfRule type="expression" dxfId="9052" priority="321">
      <formula>Z64&gt;=Y64-8</formula>
    </cfRule>
    <cfRule type="expression" dxfId="9051" priority="322">
      <formula>Z64&lt;Y64-8</formula>
    </cfRule>
  </conditionalFormatting>
  <conditionalFormatting sqref="AG62">
    <cfRule type="expression" dxfId="9050" priority="319">
      <formula>Z62&gt;=23</formula>
    </cfRule>
    <cfRule type="expression" dxfId="9049" priority="320">
      <formula>Z62&lt;23</formula>
    </cfRule>
  </conditionalFormatting>
  <conditionalFormatting sqref="AH62">
    <cfRule type="expression" dxfId="9048" priority="317">
      <formula>Z62&gt;=Y62-8</formula>
    </cfRule>
    <cfRule type="expression" dxfId="9047" priority="318">
      <formula>Z62&lt;Y62-8</formula>
    </cfRule>
  </conditionalFormatting>
  <conditionalFormatting sqref="AG65">
    <cfRule type="expression" dxfId="9046" priority="315">
      <formula>Z65&gt;=23</formula>
    </cfRule>
    <cfRule type="expression" dxfId="9045" priority="316">
      <formula>Z65&lt;23</formula>
    </cfRule>
  </conditionalFormatting>
  <conditionalFormatting sqref="AH65">
    <cfRule type="expression" dxfId="9044" priority="313">
      <formula>Z65&gt;=Y65-8</formula>
    </cfRule>
    <cfRule type="expression" dxfId="9043" priority="314">
      <formula>Z65&lt;Y65-8</formula>
    </cfRule>
  </conditionalFormatting>
  <conditionalFormatting sqref="AG60">
    <cfRule type="expression" dxfId="9042" priority="311">
      <formula>Z60&gt;=23</formula>
    </cfRule>
    <cfRule type="expression" dxfId="9041" priority="312">
      <formula>Z60&lt;23</formula>
    </cfRule>
  </conditionalFormatting>
  <conditionalFormatting sqref="AH60">
    <cfRule type="expression" dxfId="9040" priority="309">
      <formula>Z60&gt;=Y60-8</formula>
    </cfRule>
    <cfRule type="expression" dxfId="9039" priority="310">
      <formula>Z60&lt;Y60-8</formula>
    </cfRule>
  </conditionalFormatting>
  <conditionalFormatting sqref="AG63">
    <cfRule type="expression" dxfId="9038" priority="307">
      <formula>Z63&gt;=23</formula>
    </cfRule>
    <cfRule type="expression" dxfId="9037" priority="308">
      <formula>Z63&lt;23</formula>
    </cfRule>
  </conditionalFormatting>
  <conditionalFormatting sqref="AH63">
    <cfRule type="expression" dxfId="9036" priority="305">
      <formula>Z63&gt;=Y63-8</formula>
    </cfRule>
    <cfRule type="expression" dxfId="9035" priority="306">
      <formula>Z63&lt;Y63-8</formula>
    </cfRule>
  </conditionalFormatting>
  <conditionalFormatting sqref="AG66">
    <cfRule type="expression" dxfId="9034" priority="303">
      <formula>Z66&gt;=23</formula>
    </cfRule>
    <cfRule type="expression" dxfId="9033" priority="304">
      <formula>Z66&lt;23</formula>
    </cfRule>
  </conditionalFormatting>
  <conditionalFormatting sqref="AH66">
    <cfRule type="expression" dxfId="9032" priority="301">
      <formula>Z66&gt;=Y66-8</formula>
    </cfRule>
    <cfRule type="expression" dxfId="9031" priority="302">
      <formula>Z66&lt;Y66-8</formula>
    </cfRule>
  </conditionalFormatting>
  <conditionalFormatting sqref="AG72">
    <cfRule type="expression" dxfId="9030" priority="299">
      <formula>Z72&gt;=23</formula>
    </cfRule>
    <cfRule type="expression" dxfId="9029" priority="300">
      <formula>Z72&lt;23</formula>
    </cfRule>
  </conditionalFormatting>
  <conditionalFormatting sqref="AH72">
    <cfRule type="expression" dxfId="9028" priority="297">
      <formula>Z72&gt;=Y72-8</formula>
    </cfRule>
    <cfRule type="expression" dxfId="9027" priority="298">
      <formula>Z72&lt;Y72-8</formula>
    </cfRule>
  </conditionalFormatting>
  <conditionalFormatting sqref="AG74">
    <cfRule type="expression" dxfId="9026" priority="295">
      <formula>Z74&gt;=23</formula>
    </cfRule>
    <cfRule type="expression" dxfId="9025" priority="296">
      <formula>Z74&lt;23</formula>
    </cfRule>
  </conditionalFormatting>
  <conditionalFormatting sqref="AH74">
    <cfRule type="expression" dxfId="9024" priority="293">
      <formula>Z74&gt;=Y74-8</formula>
    </cfRule>
    <cfRule type="expression" dxfId="9023" priority="294">
      <formula>Z74&lt;Y74-8</formula>
    </cfRule>
  </conditionalFormatting>
  <conditionalFormatting sqref="AG75">
    <cfRule type="expression" dxfId="9022" priority="291">
      <formula>Z75&gt;=23</formula>
    </cfRule>
    <cfRule type="expression" dxfId="9021" priority="292">
      <formula>Z75&lt;23</formula>
    </cfRule>
  </conditionalFormatting>
  <conditionalFormatting sqref="AH75">
    <cfRule type="expression" dxfId="9020" priority="289">
      <formula>Z75&gt;=Y75-8</formula>
    </cfRule>
    <cfRule type="expression" dxfId="9019" priority="290">
      <formula>Z75&lt;Y75-8</formula>
    </cfRule>
  </conditionalFormatting>
  <conditionalFormatting sqref="AG61">
    <cfRule type="expression" dxfId="9018" priority="287">
      <formula>Z61&gt;=23</formula>
    </cfRule>
    <cfRule type="expression" dxfId="9017" priority="288">
      <formula>Z61&lt;23</formula>
    </cfRule>
  </conditionalFormatting>
  <conditionalFormatting sqref="AH61">
    <cfRule type="expression" dxfId="9016" priority="285">
      <formula>Z61&gt;=Y61-8</formula>
    </cfRule>
    <cfRule type="expression" dxfId="9015" priority="286">
      <formula>Z61&lt;Y61-8</formula>
    </cfRule>
  </conditionalFormatting>
  <conditionalFormatting sqref="J82">
    <cfRule type="cellIs" dxfId="9014" priority="284" operator="greaterThan">
      <formula>I82</formula>
    </cfRule>
  </conditionalFormatting>
  <conditionalFormatting sqref="J83">
    <cfRule type="cellIs" dxfId="9013" priority="283" operator="greaterThan">
      <formula>I83</formula>
    </cfRule>
  </conditionalFormatting>
  <conditionalFormatting sqref="J84">
    <cfRule type="cellIs" dxfId="9012" priority="282" operator="greaterThan">
      <formula>I84</formula>
    </cfRule>
  </conditionalFormatting>
  <conditionalFormatting sqref="L82">
    <cfRule type="cellIs" dxfId="9011" priority="281" operator="greaterThan">
      <formula>K82</formula>
    </cfRule>
  </conditionalFormatting>
  <conditionalFormatting sqref="L83">
    <cfRule type="cellIs" dxfId="9010" priority="280" operator="greaterThan">
      <formula>K83</formula>
    </cfRule>
  </conditionalFormatting>
  <conditionalFormatting sqref="L84">
    <cfRule type="cellIs" dxfId="9009" priority="279" operator="greaterThan">
      <formula>K84</formula>
    </cfRule>
  </conditionalFormatting>
  <conditionalFormatting sqref="S32">
    <cfRule type="expression" dxfId="9008" priority="277">
      <formula>J32&gt;=I32-8</formula>
    </cfRule>
    <cfRule type="expression" dxfId="9007" priority="278">
      <formula>J32&lt;I32-8</formula>
    </cfRule>
  </conditionalFormatting>
  <conditionalFormatting sqref="S53">
    <cfRule type="expression" dxfId="9006" priority="275">
      <formula>J53&gt;=I53-8</formula>
    </cfRule>
    <cfRule type="expression" dxfId="9005" priority="276">
      <formula>J53&lt;I53-8</formula>
    </cfRule>
  </conditionalFormatting>
  <conditionalFormatting sqref="AG32">
    <cfRule type="expression" dxfId="9004" priority="273">
      <formula>Z32&gt;=23</formula>
    </cfRule>
    <cfRule type="expression" dxfId="9003" priority="274">
      <formula>Z32&lt;23</formula>
    </cfRule>
  </conditionalFormatting>
  <conditionalFormatting sqref="AH32">
    <cfRule type="expression" dxfId="9002" priority="271">
      <formula>Z32&gt;=Y32-8</formula>
    </cfRule>
    <cfRule type="expression" dxfId="9001" priority="272">
      <formula>Z32&lt;Y32-8</formula>
    </cfRule>
  </conditionalFormatting>
  <conditionalFormatting sqref="AG53">
    <cfRule type="expression" dxfId="9000" priority="269">
      <formula>Z53&gt;=23</formula>
    </cfRule>
    <cfRule type="expression" dxfId="8999" priority="270">
      <formula>Z53&lt;23</formula>
    </cfRule>
  </conditionalFormatting>
  <conditionalFormatting sqref="AH53">
    <cfRule type="expression" dxfId="8998" priority="267">
      <formula>Z53&gt;=Y53-8</formula>
    </cfRule>
    <cfRule type="expression" dxfId="8997" priority="268">
      <formula>Z53&lt;Y53-8</formula>
    </cfRule>
  </conditionalFormatting>
  <conditionalFormatting sqref="J32">
    <cfRule type="cellIs" dxfId="8996" priority="266" operator="greaterThan">
      <formula>I32</formula>
    </cfRule>
  </conditionalFormatting>
  <conditionalFormatting sqref="J53">
    <cfRule type="cellIs" dxfId="8995" priority="265" operator="greaterThan">
      <formula>I53</formula>
    </cfRule>
  </conditionalFormatting>
  <conditionalFormatting sqref="L32">
    <cfRule type="cellIs" dxfId="8994" priority="264" operator="greaterThan">
      <formula>K32</formula>
    </cfRule>
  </conditionalFormatting>
  <conditionalFormatting sqref="L53">
    <cfRule type="cellIs" dxfId="8993" priority="263" operator="greaterThan">
      <formula>K53</formula>
    </cfRule>
  </conditionalFormatting>
  <conditionalFormatting sqref="Z32">
    <cfRule type="cellIs" dxfId="8992" priority="262" operator="greaterThan">
      <formula>Y32</formula>
    </cfRule>
  </conditionalFormatting>
  <conditionalFormatting sqref="Z53">
    <cfRule type="cellIs" dxfId="8991" priority="261" operator="greaterThan">
      <formula>Y53</formula>
    </cfRule>
  </conditionalFormatting>
  <conditionalFormatting sqref="AB32">
    <cfRule type="cellIs" dxfId="8990" priority="260" operator="greaterThan">
      <formula>AA32</formula>
    </cfRule>
  </conditionalFormatting>
  <conditionalFormatting sqref="AB53">
    <cfRule type="cellIs" dxfId="8989" priority="259" operator="greaterThan">
      <formula>AA53</formula>
    </cfRule>
  </conditionalFormatting>
  <conditionalFormatting sqref="R27 R31">
    <cfRule type="expression" dxfId="8988" priority="257">
      <formula>J27&gt;=23</formula>
    </cfRule>
    <cfRule type="expression" dxfId="8987" priority="258">
      <formula>J27&lt;23</formula>
    </cfRule>
  </conditionalFormatting>
  <conditionalFormatting sqref="R58">
    <cfRule type="expression" dxfId="8986" priority="254">
      <formula>E58=0</formula>
    </cfRule>
    <cfRule type="expression" dxfId="8985" priority="255">
      <formula>J58&gt;=23</formula>
    </cfRule>
    <cfRule type="expression" dxfId="8984" priority="256">
      <formula>J58&lt;23</formula>
    </cfRule>
  </conditionalFormatting>
  <conditionalFormatting sqref="Q27 Q31">
    <cfRule type="expression" dxfId="8983" priority="252">
      <formula>D27&lt;C27</formula>
    </cfRule>
    <cfRule type="expression" dxfId="8982" priority="253">
      <formula>D27&gt;=C27</formula>
    </cfRule>
  </conditionalFormatting>
  <conditionalFormatting sqref="Q28">
    <cfRule type="expression" dxfId="8981" priority="250">
      <formula>D28&lt;C28</formula>
    </cfRule>
    <cfRule type="expression" dxfId="8980" priority="251">
      <formula>D28&gt;=C28</formula>
    </cfRule>
  </conditionalFormatting>
  <conditionalFormatting sqref="Q29">
    <cfRule type="expression" dxfId="8979" priority="248">
      <formula>D29&lt;C29</formula>
    </cfRule>
    <cfRule type="expression" dxfId="8978" priority="249">
      <formula>D29&gt;=C29</formula>
    </cfRule>
  </conditionalFormatting>
  <conditionalFormatting sqref="Q30">
    <cfRule type="expression" dxfId="8977" priority="246">
      <formula>D30&lt;C30</formula>
    </cfRule>
    <cfRule type="expression" dxfId="8976" priority="247">
      <formula>D30&gt;=C30</formula>
    </cfRule>
  </conditionalFormatting>
  <conditionalFormatting sqref="Q42">
    <cfRule type="expression" dxfId="8975" priority="242">
      <formula>D42&lt;C42</formula>
    </cfRule>
    <cfRule type="expression" dxfId="8974" priority="243">
      <formula>D42&gt;=C42</formula>
    </cfRule>
  </conditionalFormatting>
  <conditionalFormatting sqref="Q43">
    <cfRule type="expression" dxfId="8973" priority="240">
      <formula>D43&lt;C43</formula>
    </cfRule>
    <cfRule type="expression" dxfId="8972" priority="241">
      <formula>D43&gt;=C43</formula>
    </cfRule>
  </conditionalFormatting>
  <conditionalFormatting sqref="Q44">
    <cfRule type="expression" dxfId="8971" priority="238">
      <formula>D44&lt;C44</formula>
    </cfRule>
    <cfRule type="expression" dxfId="8970" priority="239">
      <formula>D44&gt;=C44</formula>
    </cfRule>
  </conditionalFormatting>
  <conditionalFormatting sqref="Q33">
    <cfRule type="expression" dxfId="8969" priority="236">
      <formula>D33&lt;C33</formula>
    </cfRule>
    <cfRule type="expression" dxfId="8968" priority="237">
      <formula>D33&gt;=C33</formula>
    </cfRule>
  </conditionalFormatting>
  <conditionalFormatting sqref="Q45">
    <cfRule type="expression" dxfId="8967" priority="234">
      <formula>D45&lt;C45</formula>
    </cfRule>
    <cfRule type="expression" dxfId="8966" priority="235">
      <formula>D45&gt;=C45</formula>
    </cfRule>
  </conditionalFormatting>
  <conditionalFormatting sqref="Q46">
    <cfRule type="expression" dxfId="8965" priority="232">
      <formula>D46&lt;C46</formula>
    </cfRule>
    <cfRule type="expression" dxfId="8964" priority="233">
      <formula>D46&gt;=C46</formula>
    </cfRule>
  </conditionalFormatting>
  <conditionalFormatting sqref="Q47">
    <cfRule type="expression" dxfId="8963" priority="230">
      <formula>D47&lt;C47</formula>
    </cfRule>
    <cfRule type="expression" dxfId="8962" priority="231">
      <formula>D47&gt;=C47</formula>
    </cfRule>
  </conditionalFormatting>
  <conditionalFormatting sqref="Q48">
    <cfRule type="expression" dxfId="8961" priority="228">
      <formula>D48&lt;C48</formula>
    </cfRule>
    <cfRule type="expression" dxfId="8960" priority="229">
      <formula>D48&gt;=C48</formula>
    </cfRule>
  </conditionalFormatting>
  <conditionalFormatting sqref="Q49">
    <cfRule type="expression" dxfId="8959" priority="226">
      <formula>D49&lt;C49</formula>
    </cfRule>
    <cfRule type="expression" dxfId="8958" priority="227">
      <formula>D49&gt;=C49</formula>
    </cfRule>
  </conditionalFormatting>
  <conditionalFormatting sqref="Q50">
    <cfRule type="expression" dxfId="8957" priority="224">
      <formula>D50&lt;C50</formula>
    </cfRule>
    <cfRule type="expression" dxfId="8956" priority="225">
      <formula>D50&gt;=C50</formula>
    </cfRule>
  </conditionalFormatting>
  <conditionalFormatting sqref="Q51">
    <cfRule type="expression" dxfId="8955" priority="222">
      <formula>D51&lt;C51</formula>
    </cfRule>
    <cfRule type="expression" dxfId="8954" priority="223">
      <formula>D51&gt;=C51</formula>
    </cfRule>
  </conditionalFormatting>
  <conditionalFormatting sqref="Q52">
    <cfRule type="expression" dxfId="8953" priority="220">
      <formula>D52&lt;C52</formula>
    </cfRule>
    <cfRule type="expression" dxfId="8952" priority="221">
      <formula>D52&gt;=C52</formula>
    </cfRule>
  </conditionalFormatting>
  <conditionalFormatting sqref="Q32">
    <cfRule type="expression" dxfId="8951" priority="218">
      <formula>D32&lt;C32</formula>
    </cfRule>
    <cfRule type="expression" dxfId="8950" priority="219">
      <formula>D32&gt;=C32</formula>
    </cfRule>
  </conditionalFormatting>
  <conditionalFormatting sqref="Q53">
    <cfRule type="expression" dxfId="8949" priority="216">
      <formula>D53&lt;C53</formula>
    </cfRule>
    <cfRule type="expression" dxfId="8948" priority="217">
      <formula>D53&gt;=C53</formula>
    </cfRule>
  </conditionalFormatting>
  <conditionalFormatting sqref="Q59">
    <cfRule type="expression" dxfId="8947" priority="214">
      <formula>D59&lt;C59</formula>
    </cfRule>
    <cfRule type="expression" dxfId="8946" priority="215">
      <formula>D59&gt;=C59</formula>
    </cfRule>
  </conditionalFormatting>
  <conditionalFormatting sqref="Q60">
    <cfRule type="expression" dxfId="8945" priority="212">
      <formula>D60&lt;C60</formula>
    </cfRule>
    <cfRule type="expression" dxfId="8944" priority="213">
      <formula>D60&gt;=C60</formula>
    </cfRule>
  </conditionalFormatting>
  <conditionalFormatting sqref="Q62">
    <cfRule type="expression" dxfId="8943" priority="210">
      <formula>D62&lt;C62</formula>
    </cfRule>
    <cfRule type="expression" dxfId="8942" priority="211">
      <formula>D62&gt;=C62</formula>
    </cfRule>
  </conditionalFormatting>
  <conditionalFormatting sqref="Q63">
    <cfRule type="expression" dxfId="8941" priority="208">
      <formula>D63&lt;C63</formula>
    </cfRule>
    <cfRule type="expression" dxfId="8940" priority="209">
      <formula>D63&gt;=C63</formula>
    </cfRule>
  </conditionalFormatting>
  <conditionalFormatting sqref="Q64">
    <cfRule type="expression" dxfId="8939" priority="206">
      <formula>D64&lt;C64</formula>
    </cfRule>
    <cfRule type="expression" dxfId="8938" priority="207">
      <formula>D64&gt;=C64</formula>
    </cfRule>
  </conditionalFormatting>
  <conditionalFormatting sqref="Q65">
    <cfRule type="expression" dxfId="8937" priority="204">
      <formula>D65&lt;C65</formula>
    </cfRule>
    <cfRule type="expression" dxfId="8936" priority="205">
      <formula>D65&gt;=C65</formula>
    </cfRule>
  </conditionalFormatting>
  <conditionalFormatting sqref="Q66">
    <cfRule type="expression" dxfId="8935" priority="202">
      <formula>D66&lt;C66</formula>
    </cfRule>
    <cfRule type="expression" dxfId="8934" priority="203">
      <formula>D66&gt;=C66</formula>
    </cfRule>
  </conditionalFormatting>
  <conditionalFormatting sqref="Q61">
    <cfRule type="expression" dxfId="8933" priority="200">
      <formula>D61&lt;C61</formula>
    </cfRule>
    <cfRule type="expression" dxfId="8932" priority="201">
      <formula>D61&gt;=C61</formula>
    </cfRule>
  </conditionalFormatting>
  <conditionalFormatting sqref="Q72">
    <cfRule type="expression" dxfId="8931" priority="198">
      <formula>D72&lt;C72</formula>
    </cfRule>
    <cfRule type="expression" dxfId="8930" priority="199">
      <formula>D72&gt;=C72</formula>
    </cfRule>
  </conditionalFormatting>
  <conditionalFormatting sqref="Q73">
    <cfRule type="expression" dxfId="8929" priority="196">
      <formula>D73&lt;C73</formula>
    </cfRule>
    <cfRule type="expression" dxfId="8928" priority="197">
      <formula>D73&gt;=C73</formula>
    </cfRule>
  </conditionalFormatting>
  <conditionalFormatting sqref="T58">
    <cfRule type="containsText" dxfId="8927" priority="195" operator="containsText" text="Assessment Only">
      <formula>NOT(ISERROR(SEARCH("Assessment Only",T58)))</formula>
    </cfRule>
  </conditionalFormatting>
  <conditionalFormatting sqref="R28">
    <cfRule type="expression" dxfId="8926" priority="193">
      <formula>J28&gt;=23</formula>
    </cfRule>
    <cfRule type="expression" dxfId="8925" priority="194">
      <formula>J28&lt;23</formula>
    </cfRule>
  </conditionalFormatting>
  <conditionalFormatting sqref="R29">
    <cfRule type="expression" dxfId="8924" priority="191">
      <formula>J29&gt;=23</formula>
    </cfRule>
    <cfRule type="expression" dxfId="8923" priority="192">
      <formula>J29&lt;23</formula>
    </cfRule>
  </conditionalFormatting>
  <conditionalFormatting sqref="R30">
    <cfRule type="expression" dxfId="8922" priority="189">
      <formula>J30&gt;=23</formula>
    </cfRule>
    <cfRule type="expression" dxfId="8921" priority="190">
      <formula>J30&lt;23</formula>
    </cfRule>
  </conditionalFormatting>
  <conditionalFormatting sqref="R33">
    <cfRule type="expression" dxfId="8920" priority="185">
      <formula>J33&gt;=23</formula>
    </cfRule>
    <cfRule type="expression" dxfId="8919" priority="186">
      <formula>J33&lt;23</formula>
    </cfRule>
  </conditionalFormatting>
  <conditionalFormatting sqref="R34:R35">
    <cfRule type="expression" dxfId="8918" priority="183">
      <formula>J34&gt;=23</formula>
    </cfRule>
    <cfRule type="expression" dxfId="8917" priority="184">
      <formula>J34&lt;23</formula>
    </cfRule>
  </conditionalFormatting>
  <conditionalFormatting sqref="R36">
    <cfRule type="expression" dxfId="8916" priority="181">
      <formula>J36&gt;=23</formula>
    </cfRule>
    <cfRule type="expression" dxfId="8915" priority="182">
      <formula>J36&lt;23</formula>
    </cfRule>
  </conditionalFormatting>
  <conditionalFormatting sqref="R37">
    <cfRule type="expression" dxfId="8914" priority="179">
      <formula>J37&gt;=23</formula>
    </cfRule>
    <cfRule type="expression" dxfId="8913" priority="180">
      <formula>J37&lt;23</formula>
    </cfRule>
  </conditionalFormatting>
  <conditionalFormatting sqref="R42">
    <cfRule type="expression" dxfId="8912" priority="177">
      <formula>J42&gt;=23</formula>
    </cfRule>
    <cfRule type="expression" dxfId="8911" priority="178">
      <formula>J42&lt;23</formula>
    </cfRule>
  </conditionalFormatting>
  <conditionalFormatting sqref="R43">
    <cfRule type="expression" dxfId="8910" priority="175">
      <formula>J43&gt;=23</formula>
    </cfRule>
    <cfRule type="expression" dxfId="8909" priority="176">
      <formula>J43&lt;23</formula>
    </cfRule>
  </conditionalFormatting>
  <conditionalFormatting sqref="R44">
    <cfRule type="expression" dxfId="8908" priority="173">
      <formula>J44&gt;=23</formula>
    </cfRule>
    <cfRule type="expression" dxfId="8907" priority="174">
      <formula>J44&lt;23</formula>
    </cfRule>
  </conditionalFormatting>
  <conditionalFormatting sqref="R45">
    <cfRule type="expression" dxfId="8906" priority="171">
      <formula>J45&gt;=23</formula>
    </cfRule>
    <cfRule type="expression" dxfId="8905" priority="172">
      <formula>J45&lt;23</formula>
    </cfRule>
  </conditionalFormatting>
  <conditionalFormatting sqref="R46">
    <cfRule type="expression" dxfId="8904" priority="169">
      <formula>J46&gt;=23</formula>
    </cfRule>
    <cfRule type="expression" dxfId="8903" priority="170">
      <formula>J46&lt;23</formula>
    </cfRule>
  </conditionalFormatting>
  <conditionalFormatting sqref="R47">
    <cfRule type="expression" dxfId="8902" priority="167">
      <formula>J47&gt;=23</formula>
    </cfRule>
    <cfRule type="expression" dxfId="8901" priority="168">
      <formula>J47&lt;23</formula>
    </cfRule>
  </conditionalFormatting>
  <conditionalFormatting sqref="R48">
    <cfRule type="expression" dxfId="8900" priority="165">
      <formula>J48&gt;=23</formula>
    </cfRule>
    <cfRule type="expression" dxfId="8899" priority="166">
      <formula>J48&lt;23</formula>
    </cfRule>
  </conditionalFormatting>
  <conditionalFormatting sqref="R49">
    <cfRule type="expression" dxfId="8898" priority="163">
      <formula>J49&gt;=23</formula>
    </cfRule>
    <cfRule type="expression" dxfId="8897" priority="164">
      <formula>J49&lt;23</formula>
    </cfRule>
  </conditionalFormatting>
  <conditionalFormatting sqref="R50">
    <cfRule type="expression" dxfId="8896" priority="161">
      <formula>J50&gt;=23</formula>
    </cfRule>
    <cfRule type="expression" dxfId="8895" priority="162">
      <formula>J50&lt;23</formula>
    </cfRule>
  </conditionalFormatting>
  <conditionalFormatting sqref="R51">
    <cfRule type="expression" dxfId="8894" priority="159">
      <formula>J51&gt;=23</formula>
    </cfRule>
    <cfRule type="expression" dxfId="8893" priority="160">
      <formula>J51&lt;23</formula>
    </cfRule>
  </conditionalFormatting>
  <conditionalFormatting sqref="R52">
    <cfRule type="expression" dxfId="8892" priority="157">
      <formula>J52&gt;=23</formula>
    </cfRule>
    <cfRule type="expression" dxfId="8891" priority="158">
      <formula>J52&lt;23</formula>
    </cfRule>
  </conditionalFormatting>
  <conditionalFormatting sqref="R32">
    <cfRule type="expression" dxfId="8890" priority="155">
      <formula>J32&gt;=23</formula>
    </cfRule>
    <cfRule type="expression" dxfId="8889" priority="156">
      <formula>J32&lt;23</formula>
    </cfRule>
  </conditionalFormatting>
  <conditionalFormatting sqref="R53">
    <cfRule type="expression" dxfId="8888" priority="153">
      <formula>J53&gt;=23</formula>
    </cfRule>
    <cfRule type="expression" dxfId="8887" priority="154">
      <formula>J53&lt;23</formula>
    </cfRule>
  </conditionalFormatting>
  <conditionalFormatting sqref="R59">
    <cfRule type="expression" dxfId="8886" priority="151">
      <formula>J59&gt;=23</formula>
    </cfRule>
    <cfRule type="expression" dxfId="8885" priority="152">
      <formula>J59&lt;23</formula>
    </cfRule>
  </conditionalFormatting>
  <conditionalFormatting sqref="R60">
    <cfRule type="expression" dxfId="8884" priority="149">
      <formula>J60&gt;=23</formula>
    </cfRule>
    <cfRule type="expression" dxfId="8883" priority="150">
      <formula>J60&lt;23</formula>
    </cfRule>
  </conditionalFormatting>
  <conditionalFormatting sqref="R62">
    <cfRule type="expression" dxfId="8882" priority="147">
      <formula>J62&gt;=23</formula>
    </cfRule>
    <cfRule type="expression" dxfId="8881" priority="148">
      <formula>J62&lt;23</formula>
    </cfRule>
  </conditionalFormatting>
  <conditionalFormatting sqref="R63">
    <cfRule type="expression" dxfId="8880" priority="145">
      <formula>J63&gt;=23</formula>
    </cfRule>
    <cfRule type="expression" dxfId="8879" priority="146">
      <formula>J63&lt;23</formula>
    </cfRule>
  </conditionalFormatting>
  <conditionalFormatting sqref="R64">
    <cfRule type="expression" dxfId="8878" priority="143">
      <formula>J64&gt;=23</formula>
    </cfRule>
    <cfRule type="expression" dxfId="8877" priority="144">
      <formula>J64&lt;23</formula>
    </cfRule>
  </conditionalFormatting>
  <conditionalFormatting sqref="R65">
    <cfRule type="expression" dxfId="8876" priority="141">
      <formula>J65&gt;=23</formula>
    </cfRule>
    <cfRule type="expression" dxfId="8875" priority="142">
      <formula>J65&lt;23</formula>
    </cfRule>
  </conditionalFormatting>
  <conditionalFormatting sqref="R66">
    <cfRule type="expression" dxfId="8874" priority="139">
      <formula>J66&gt;=23</formula>
    </cfRule>
    <cfRule type="expression" dxfId="8873" priority="140">
      <formula>J66&lt;23</formula>
    </cfRule>
  </conditionalFormatting>
  <conditionalFormatting sqref="R61">
    <cfRule type="expression" dxfId="8872" priority="137">
      <formula>J61&gt;=23</formula>
    </cfRule>
    <cfRule type="expression" dxfId="8871" priority="138">
      <formula>J61&lt;23</formula>
    </cfRule>
  </conditionalFormatting>
  <conditionalFormatting sqref="R72">
    <cfRule type="expression" dxfId="8870" priority="135">
      <formula>J72&gt;=23</formula>
    </cfRule>
    <cfRule type="expression" dxfId="8869" priority="136">
      <formula>J72&lt;23</formula>
    </cfRule>
  </conditionalFormatting>
  <conditionalFormatting sqref="R74">
    <cfRule type="expression" dxfId="8868" priority="131">
      <formula>J74&gt;=23</formula>
    </cfRule>
    <cfRule type="expression" dxfId="8867" priority="132">
      <formula>J74&lt;23</formula>
    </cfRule>
  </conditionalFormatting>
  <conditionalFormatting sqref="R75">
    <cfRule type="expression" dxfId="8866" priority="129">
      <formula>J75&gt;=23</formula>
    </cfRule>
    <cfRule type="expression" dxfId="8865" priority="130">
      <formula>J75&lt;23</formula>
    </cfRule>
  </conditionalFormatting>
  <conditionalFormatting sqref="R73">
    <cfRule type="expression" dxfId="8864" priority="126">
      <formula>E73=0</formula>
    </cfRule>
    <cfRule type="expression" dxfId="8863" priority="127">
      <formula>J73&gt;=23</formula>
    </cfRule>
    <cfRule type="expression" dxfId="8862" priority="128">
      <formula>J73&lt;23</formula>
    </cfRule>
  </conditionalFormatting>
  <conditionalFormatting sqref="S32">
    <cfRule type="expression" dxfId="8861" priority="121">
      <formula>J32&gt;=I32-8</formula>
    </cfRule>
    <cfRule type="expression" dxfId="8860" priority="122">
      <formula>J32&lt;I32-8</formula>
    </cfRule>
  </conditionalFormatting>
  <conditionalFormatting sqref="AG32">
    <cfRule type="expression" dxfId="8859" priority="119">
      <formula>Z32&gt;=23</formula>
    </cfRule>
    <cfRule type="expression" dxfId="8858" priority="120">
      <formula>Z32&lt;23</formula>
    </cfRule>
  </conditionalFormatting>
  <conditionalFormatting sqref="AH32">
    <cfRule type="expression" dxfId="8857" priority="117">
      <formula>Z32&gt;=Y32-8</formula>
    </cfRule>
    <cfRule type="expression" dxfId="8856" priority="118">
      <formula>Z32&lt;Y32-8</formula>
    </cfRule>
  </conditionalFormatting>
  <conditionalFormatting sqref="J32">
    <cfRule type="cellIs" dxfId="8855" priority="116" operator="greaterThan">
      <formula>I32</formula>
    </cfRule>
  </conditionalFormatting>
  <conditionalFormatting sqref="L32">
    <cfRule type="cellIs" dxfId="8854" priority="115" operator="greaterThan">
      <formula>K32</formula>
    </cfRule>
  </conditionalFormatting>
  <conditionalFormatting sqref="Z32">
    <cfRule type="cellIs" dxfId="8853" priority="114" operator="greaterThan">
      <formula>Y32</formula>
    </cfRule>
  </conditionalFormatting>
  <conditionalFormatting sqref="AB32">
    <cfRule type="cellIs" dxfId="8852" priority="113" operator="greaterThan">
      <formula>AA32</formula>
    </cfRule>
  </conditionalFormatting>
  <conditionalFormatting sqref="Q32">
    <cfRule type="expression" dxfId="8851" priority="111">
      <formula>D32&lt;C32</formula>
    </cfRule>
    <cfRule type="expression" dxfId="8850" priority="112">
      <formula>D32&gt;=C32</formula>
    </cfRule>
  </conditionalFormatting>
  <conditionalFormatting sqref="R32">
    <cfRule type="expression" dxfId="8849" priority="109">
      <formula>J32&gt;=23</formula>
    </cfRule>
    <cfRule type="expression" dxfId="8848" priority="110">
      <formula>J32&lt;23</formula>
    </cfRule>
  </conditionalFormatting>
  <conditionalFormatting sqref="S32">
    <cfRule type="expression" dxfId="8847" priority="104">
      <formula>J32&gt;=I32-8</formula>
    </cfRule>
    <cfRule type="expression" dxfId="8846" priority="105">
      <formula>J32&lt;I32-8</formula>
    </cfRule>
  </conditionalFormatting>
  <conditionalFormatting sqref="AG32">
    <cfRule type="expression" dxfId="8845" priority="102">
      <formula>Z32&gt;=23</formula>
    </cfRule>
    <cfRule type="expression" dxfId="8844" priority="103">
      <formula>Z32&lt;23</formula>
    </cfRule>
  </conditionalFormatting>
  <conditionalFormatting sqref="AH32">
    <cfRule type="expression" dxfId="8843" priority="100">
      <formula>Z32&gt;=Y32-8</formula>
    </cfRule>
    <cfRule type="expression" dxfId="8842" priority="101">
      <formula>Z32&lt;Y32-8</formula>
    </cfRule>
  </conditionalFormatting>
  <conditionalFormatting sqref="J32">
    <cfRule type="cellIs" dxfId="8841" priority="99" operator="greaterThan">
      <formula>I32</formula>
    </cfRule>
  </conditionalFormatting>
  <conditionalFormatting sqref="L32">
    <cfRule type="cellIs" dxfId="8840" priority="98" operator="greaterThan">
      <formula>K32</formula>
    </cfRule>
  </conditionalFormatting>
  <conditionalFormatting sqref="Z32">
    <cfRule type="cellIs" dxfId="8839" priority="97" operator="greaterThan">
      <formula>Y32</formula>
    </cfRule>
  </conditionalFormatting>
  <conditionalFormatting sqref="AB32">
    <cfRule type="cellIs" dxfId="8838" priority="96" operator="greaterThan">
      <formula>AA32</formula>
    </cfRule>
  </conditionalFormatting>
  <conditionalFormatting sqref="Q32">
    <cfRule type="expression" dxfId="8837" priority="94">
      <formula>D32&lt;C32</formula>
    </cfRule>
    <cfRule type="expression" dxfId="8836" priority="95">
      <formula>D32&gt;=C32</formula>
    </cfRule>
  </conditionalFormatting>
  <conditionalFormatting sqref="R32">
    <cfRule type="expression" dxfId="8835" priority="92">
      <formula>J32&gt;=23</formula>
    </cfRule>
    <cfRule type="expression" dxfId="8834" priority="93">
      <formula>J32&lt;23</formula>
    </cfRule>
  </conditionalFormatting>
  <conditionalFormatting sqref="S42">
    <cfRule type="expression" dxfId="8833" priority="83">
      <formula>J42&gt;=I42-8</formula>
    </cfRule>
    <cfRule type="expression" dxfId="8832" priority="84">
      <formula>J42&lt;I42-8</formula>
    </cfRule>
  </conditionalFormatting>
  <conditionalFormatting sqref="AG42">
    <cfRule type="expression" dxfId="8831" priority="81">
      <formula>Z42&gt;=23</formula>
    </cfRule>
    <cfRule type="expression" dxfId="8830" priority="82">
      <formula>Z42&lt;23</formula>
    </cfRule>
  </conditionalFormatting>
  <conditionalFormatting sqref="AH42">
    <cfRule type="expression" dxfId="8829" priority="79">
      <formula>Z42&gt;=Y42-8</formula>
    </cfRule>
    <cfRule type="expression" dxfId="8828" priority="80">
      <formula>Z42&lt;Y42-8</formula>
    </cfRule>
  </conditionalFormatting>
  <conditionalFormatting sqref="Q42">
    <cfRule type="expression" dxfId="8827" priority="77">
      <formula>D42&lt;C42</formula>
    </cfRule>
    <cfRule type="expression" dxfId="8826" priority="78">
      <formula>D42&gt;=C42</formula>
    </cfRule>
  </conditionalFormatting>
  <conditionalFormatting sqref="R42">
    <cfRule type="expression" dxfId="8825" priority="75">
      <formula>J42&gt;=23</formula>
    </cfRule>
    <cfRule type="expression" dxfId="8824" priority="76">
      <formula>J42&lt;23</formula>
    </cfRule>
  </conditionalFormatting>
  <conditionalFormatting sqref="S35">
    <cfRule type="expression" dxfId="8823" priority="7">
      <formula>J35&gt;=I35-8</formula>
    </cfRule>
    <cfRule type="expression" dxfId="8822" priority="8">
      <formula>J35&lt;I35-8</formula>
    </cfRule>
  </conditionalFormatting>
  <conditionalFormatting sqref="AG35">
    <cfRule type="expression" dxfId="8821" priority="5">
      <formula>Z35&gt;=23</formula>
    </cfRule>
    <cfRule type="expression" dxfId="8820" priority="6">
      <formula>Z35&lt;23</formula>
    </cfRule>
  </conditionalFormatting>
  <conditionalFormatting sqref="AH35">
    <cfRule type="expression" dxfId="8819" priority="3">
      <formula>Z35&gt;=Y35-8</formula>
    </cfRule>
    <cfRule type="expression" dxfId="8818" priority="4">
      <formula>Z35&lt;Y35-8</formula>
    </cfRule>
  </conditionalFormatting>
  <conditionalFormatting sqref="R35">
    <cfRule type="expression" dxfId="8817" priority="1">
      <formula>J35&gt;=23</formula>
    </cfRule>
    <cfRule type="expression" dxfId="8816"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sheetPr codeName="Sheet17"/>
  <dimension ref="A1:AJ134"/>
  <sheetViews>
    <sheetView showRowColHeaders="0" topLeftCell="A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'[1]17th'!$E$17+'[1]17th'!$F$17+'[1]17th'!$G$17</f>
        <v>0</v>
      </c>
      <c r="D27" s="318">
        <f>'[1]17th'!$H$17+'[1]17th'!$I$17+'[1]17th'!$J$17</f>
        <v>0</v>
      </c>
      <c r="E27" s="14">
        <f>'[1]17th'!B3</f>
        <v>3</v>
      </c>
      <c r="F27" s="71">
        <f>'[1]17th'!C3</f>
        <v>2</v>
      </c>
      <c r="G27" s="16">
        <f>'[1]17th'!D3</f>
        <v>2</v>
      </c>
      <c r="H27" s="325">
        <f>'[1]17th'!E3</f>
        <v>2</v>
      </c>
      <c r="I27" s="81">
        <f>'[1]17th'!F3</f>
        <v>34.5</v>
      </c>
      <c r="J27" s="56">
        <f>'[1]17th'!G3</f>
        <v>23</v>
      </c>
      <c r="K27" s="57">
        <f>'[1]17th'!H3</f>
        <v>23</v>
      </c>
      <c r="L27" s="121">
        <f>'[1]17th'!I3</f>
        <v>23</v>
      </c>
      <c r="M27" s="150">
        <f>'[1]17th'!J3</f>
        <v>5</v>
      </c>
      <c r="N27" s="37">
        <f>'[1]17th'!K3</f>
        <v>7.5</v>
      </c>
      <c r="O27" s="36">
        <f>'[1]17th'!L3</f>
        <v>3</v>
      </c>
      <c r="P27" s="151">
        <f>'[1]17th'!M3</f>
        <v>3.75</v>
      </c>
      <c r="Q27" s="165" t="str">
        <f>IF(D27="","",IF(D27&gt;=C27,"J",IF(D27&lt;C27,"L")))</f>
        <v>J</v>
      </c>
      <c r="R27" s="69" t="str">
        <f t="shared" ref="R27:R53" si="0">IF(J27="","",IF(J27&gt;=23,"J",IF(J27&lt;23,"L")))</f>
        <v>J</v>
      </c>
      <c r="S27" s="69" t="str">
        <f>IF(J27="","",IF(J27&gt;=I27-8,"J",IF(J27&lt;I27-8,"L")))</f>
        <v>L</v>
      </c>
      <c r="T27" s="15" t="str">
        <f>'[1]17th'!N3</f>
        <v>A</v>
      </c>
      <c r="U27" s="14">
        <f>'[1]17th'!O3</f>
        <v>3</v>
      </c>
      <c r="V27" s="71">
        <f>'[1]17th'!P3</f>
        <v>3</v>
      </c>
      <c r="W27" s="16">
        <f>'[1]17th'!Q3</f>
        <v>2</v>
      </c>
      <c r="X27" s="186">
        <f>'[1]17th'!R3</f>
        <v>2</v>
      </c>
      <c r="Y27" s="81">
        <f>'[1]17th'!S3</f>
        <v>34.5</v>
      </c>
      <c r="Z27" s="56">
        <f>'[1]17th'!T3</f>
        <v>34.5</v>
      </c>
      <c r="AA27" s="17">
        <f>'[1]17th'!U3</f>
        <v>23</v>
      </c>
      <c r="AB27" s="129">
        <f>'[1]17th'!V3</f>
        <v>23</v>
      </c>
      <c r="AC27" s="119">
        <f>'[1]17th'!W3</f>
        <v>5</v>
      </c>
      <c r="AD27" s="37">
        <f>'[1]17th'!X3</f>
        <v>5</v>
      </c>
      <c r="AE27" s="36">
        <f>'[1]17th'!Y3</f>
        <v>3</v>
      </c>
      <c r="AF27" s="124">
        <f>'[1]17th'!Z3</f>
        <v>3</v>
      </c>
      <c r="AG27" s="126" t="str">
        <f>IF(Z27="","",IF(Z27&gt;=23,"J",IF(Z27&lt;23,"L")))</f>
        <v>J</v>
      </c>
      <c r="AH27" s="69" t="str">
        <f>IF(Z27="","",IF(Z27&gt;=Y27-8,"J",IF(Z27&lt;Y27-8,"L")))</f>
        <v>J</v>
      </c>
      <c r="AI27" s="15" t="str">
        <f>'[1]17th'!$AA$3</f>
        <v>G</v>
      </c>
    </row>
    <row r="28" spans="1:35" ht="12" customHeight="1">
      <c r="A28" s="450" t="s">
        <v>2</v>
      </c>
      <c r="B28" s="451"/>
      <c r="C28" s="217">
        <f>'[2]17th'!$E$17+'[2]17th'!$F$17+'[2]17th'!$G$17</f>
        <v>0</v>
      </c>
      <c r="D28" s="319">
        <f>'[2]17th'!$H$17+'[2]17th'!$I$17+'[2]17th'!$J$17</f>
        <v>0</v>
      </c>
      <c r="E28" s="14">
        <f>'[2]17th'!B3</f>
        <v>3</v>
      </c>
      <c r="F28" s="71">
        <f>'[2]17th'!C3</f>
        <v>2</v>
      </c>
      <c r="G28" s="16">
        <f>'[2]17th'!D3</f>
        <v>2</v>
      </c>
      <c r="H28" s="325">
        <f>'[2]17th'!E3</f>
        <v>2</v>
      </c>
      <c r="I28" s="81">
        <f>'[2]17th'!F3</f>
        <v>34.5</v>
      </c>
      <c r="J28" s="56">
        <f>'[2]17th'!G3</f>
        <v>23</v>
      </c>
      <c r="K28" s="57">
        <f>'[2]17th'!H3</f>
        <v>23</v>
      </c>
      <c r="L28" s="121">
        <f>'[2]17th'!I3</f>
        <v>23</v>
      </c>
      <c r="M28" s="150">
        <f>'[2]17th'!J3</f>
        <v>5</v>
      </c>
      <c r="N28" s="37">
        <f>'[2]17th'!K3</f>
        <v>7.5</v>
      </c>
      <c r="O28" s="36">
        <f>'[2]17th'!L3</f>
        <v>3</v>
      </c>
      <c r="P28" s="151">
        <f>'[2]17th'!M3</f>
        <v>3.75</v>
      </c>
      <c r="Q28" s="165" t="str">
        <f t="shared" ref="Q28:Q53" si="1">IF(D28="","",IF(D28&gt;=C28,"J",IF(D28&lt;C28,"L")))</f>
        <v>J</v>
      </c>
      <c r="R28" s="69" t="str">
        <f t="shared" si="0"/>
        <v>J</v>
      </c>
      <c r="S28" s="69" t="str">
        <f t="shared" ref="S28:S53" si="2">IF(J28="","",IF(J28&gt;=I28-8,"J",IF(J28&lt;I28-8,"L")))</f>
        <v>L</v>
      </c>
      <c r="T28" s="15" t="str">
        <f>'[2]17th'!N3</f>
        <v>A</v>
      </c>
      <c r="U28" s="14">
        <f>'[2]17th'!O3</f>
        <v>3</v>
      </c>
      <c r="V28" s="71">
        <f>'[2]17th'!P3</f>
        <v>3</v>
      </c>
      <c r="W28" s="16">
        <f>'[2]17th'!Q3</f>
        <v>2</v>
      </c>
      <c r="X28" s="186">
        <f>'[2]17th'!R3</f>
        <v>2</v>
      </c>
      <c r="Y28" s="81">
        <f>'[2]17th'!S3</f>
        <v>34.5</v>
      </c>
      <c r="Z28" s="56">
        <f>'[2]17th'!T3</f>
        <v>34.5</v>
      </c>
      <c r="AA28" s="17">
        <f>'[2]17th'!U3</f>
        <v>23</v>
      </c>
      <c r="AB28" s="129">
        <f>'[2]17th'!V3</f>
        <v>23</v>
      </c>
      <c r="AC28" s="119">
        <f>'[2]17th'!W3</f>
        <v>5</v>
      </c>
      <c r="AD28" s="37">
        <f>'[2]17th'!X3</f>
        <v>5</v>
      </c>
      <c r="AE28" s="36">
        <f>'[2]17th'!Y3</f>
        <v>3</v>
      </c>
      <c r="AF28" s="124">
        <f>'[2]17th'!Z3</f>
        <v>3</v>
      </c>
      <c r="AG28" s="126" t="str">
        <f t="shared" ref="AG28:AG53" si="3">IF(Z28="","",IF(Z28&gt;=23,"J",IF(Z28&lt;23,"L")))</f>
        <v>J</v>
      </c>
      <c r="AH28" s="69" t="str">
        <f t="shared" ref="AH28:AH53" si="4">IF(Z28="","",IF(Z28&gt;=Y28-8,"J",IF(Z28&lt;Y28-8,"L")))</f>
        <v>J</v>
      </c>
      <c r="AI28" s="15" t="str">
        <f>'[2]17th'!$AA$3</f>
        <v>G</v>
      </c>
    </row>
    <row r="29" spans="1:35" ht="12" customHeight="1">
      <c r="A29" s="450" t="s">
        <v>3</v>
      </c>
      <c r="B29" s="451"/>
      <c r="C29" s="217">
        <f>'[3]17th'!$E$17+'[3]17th'!$F$17+'[3]17th'!$G$17</f>
        <v>0</v>
      </c>
      <c r="D29" s="319">
        <f>'[3]17th'!$H$17+'[3]17th'!$I$17+'[3]17th'!$J$17</f>
        <v>0</v>
      </c>
      <c r="E29" s="14">
        <f>'[3]17th'!B3</f>
        <v>3</v>
      </c>
      <c r="F29" s="71">
        <f>'[3]17th'!C3</f>
        <v>3</v>
      </c>
      <c r="G29" s="16">
        <f>'[3]17th'!D3</f>
        <v>2</v>
      </c>
      <c r="H29" s="325">
        <f>'[3]17th'!E3</f>
        <v>2</v>
      </c>
      <c r="I29" s="81">
        <f>'[3]17th'!F3</f>
        <v>34.5</v>
      </c>
      <c r="J29" s="56">
        <f>'[3]17th'!G3</f>
        <v>34.5</v>
      </c>
      <c r="K29" s="57">
        <f>'[3]17th'!H3</f>
        <v>23</v>
      </c>
      <c r="L29" s="121">
        <f>'[3]17th'!I3</f>
        <v>23</v>
      </c>
      <c r="M29" s="150">
        <f>'[3]17th'!J3</f>
        <v>5</v>
      </c>
      <c r="N29" s="37">
        <f>'[3]17th'!K3</f>
        <v>5</v>
      </c>
      <c r="O29" s="36">
        <f>'[3]17th'!L3</f>
        <v>3</v>
      </c>
      <c r="P29" s="151">
        <f>'[3]17th'!M3</f>
        <v>3</v>
      </c>
      <c r="Q29" s="165" t="str">
        <f t="shared" si="1"/>
        <v>J</v>
      </c>
      <c r="R29" s="69" t="str">
        <f t="shared" si="0"/>
        <v>J</v>
      </c>
      <c r="S29" s="69" t="str">
        <f t="shared" si="2"/>
        <v>J</v>
      </c>
      <c r="T29" s="15" t="str">
        <f>'[3]17th'!N3</f>
        <v>G</v>
      </c>
      <c r="U29" s="14">
        <f>'[3]17th'!O3</f>
        <v>3</v>
      </c>
      <c r="V29" s="71">
        <f>'[3]17th'!P3</f>
        <v>3</v>
      </c>
      <c r="W29" s="16">
        <f>'[3]17th'!Q3</f>
        <v>2</v>
      </c>
      <c r="X29" s="186">
        <f>'[3]17th'!R3</f>
        <v>2</v>
      </c>
      <c r="Y29" s="81">
        <f>'[3]17th'!S3</f>
        <v>34.5</v>
      </c>
      <c r="Z29" s="56">
        <f>'[3]17th'!T3</f>
        <v>34.5</v>
      </c>
      <c r="AA29" s="17">
        <f>'[3]17th'!U3</f>
        <v>23</v>
      </c>
      <c r="AB29" s="129">
        <f>'[3]17th'!V3</f>
        <v>23</v>
      </c>
      <c r="AC29" s="119">
        <f>'[3]17th'!W3</f>
        <v>5</v>
      </c>
      <c r="AD29" s="37">
        <f>'[3]17th'!X3</f>
        <v>5</v>
      </c>
      <c r="AE29" s="36">
        <f>'[3]17th'!Y3</f>
        <v>3</v>
      </c>
      <c r="AF29" s="124">
        <f>'[3]17th'!Z3</f>
        <v>3</v>
      </c>
      <c r="AG29" s="126" t="str">
        <f t="shared" si="3"/>
        <v>J</v>
      </c>
      <c r="AH29" s="69" t="str">
        <f t="shared" si="4"/>
        <v>J</v>
      </c>
      <c r="AI29" s="15" t="str">
        <f>'[3]17th'!$AA$3</f>
        <v>G</v>
      </c>
    </row>
    <row r="30" spans="1:35" ht="12" customHeight="1">
      <c r="A30" s="450" t="s">
        <v>119</v>
      </c>
      <c r="B30" s="451"/>
      <c r="C30" s="217">
        <f>'[4]17th'!$E$17+'[4]17th'!$F$17+'[4]17th'!$G$17</f>
        <v>0</v>
      </c>
      <c r="D30" s="319">
        <f>'[4]17th'!$H$17+'[4]17th'!$I$17+'[4]17th'!$J$17</f>
        <v>0</v>
      </c>
      <c r="E30" s="14">
        <f>'[4]17th'!B3</f>
        <v>7</v>
      </c>
      <c r="F30" s="71">
        <f>'[4]17th'!C3</f>
        <v>7</v>
      </c>
      <c r="G30" s="16">
        <f>'[4]17th'!D3</f>
        <v>6</v>
      </c>
      <c r="H30" s="325">
        <f>'[4]17th'!E3</f>
        <v>6</v>
      </c>
      <c r="I30" s="81">
        <f>'[4]17th'!F3</f>
        <v>80.5</v>
      </c>
      <c r="J30" s="56">
        <f>'[4]17th'!G3</f>
        <v>80.5</v>
      </c>
      <c r="K30" s="57">
        <f>'[4]17th'!H3</f>
        <v>69</v>
      </c>
      <c r="L30" s="121">
        <f>'[4]17th'!I3</f>
        <v>69</v>
      </c>
      <c r="M30" s="150">
        <f>'[4]17th'!J3</f>
        <v>5.1428571428571432</v>
      </c>
      <c r="N30" s="37">
        <f>'[4]17th'!K3</f>
        <v>5.1428571428571432</v>
      </c>
      <c r="O30" s="36">
        <f>'[4]17th'!L3</f>
        <v>2.7692307692307692</v>
      </c>
      <c r="P30" s="151">
        <f>'[4]17th'!M3</f>
        <v>2.7692307692307692</v>
      </c>
      <c r="Q30" s="165" t="str">
        <f t="shared" si="1"/>
        <v>J</v>
      </c>
      <c r="R30" s="69" t="str">
        <f t="shared" si="0"/>
        <v>J</v>
      </c>
      <c r="S30" s="69" t="str">
        <f>IF(J30="","",IF(J30&gt;=I30-8,"J",IF(J30&lt;I30-8,"L")))</f>
        <v>J</v>
      </c>
      <c r="T30" s="15" t="str">
        <f>'[4]17th'!N3</f>
        <v>G</v>
      </c>
      <c r="U30" s="14">
        <f>'[4]17th'!O3</f>
        <v>7</v>
      </c>
      <c r="V30" s="71">
        <f>'[4]17th'!P3</f>
        <v>7</v>
      </c>
      <c r="W30" s="16">
        <f>'[4]17th'!Q3</f>
        <v>3</v>
      </c>
      <c r="X30" s="186">
        <f>'[4]17th'!R3</f>
        <v>3</v>
      </c>
      <c r="Y30" s="81">
        <f>'[4]17th'!S3</f>
        <v>80.5</v>
      </c>
      <c r="Z30" s="56">
        <f>'[4]17th'!T3</f>
        <v>80.5</v>
      </c>
      <c r="AA30" s="17">
        <f>'[4]17th'!U3</f>
        <v>34.5</v>
      </c>
      <c r="AB30" s="129">
        <f>'[4]17th'!V3</f>
        <v>34.5</v>
      </c>
      <c r="AC30" s="119">
        <f>'[4]17th'!W3</f>
        <v>5.1428571428571432</v>
      </c>
      <c r="AD30" s="37">
        <f>'[4]17th'!X3</f>
        <v>5.1428571428571432</v>
      </c>
      <c r="AE30" s="36">
        <f>'[4]17th'!Y3</f>
        <v>3.6</v>
      </c>
      <c r="AF30" s="124">
        <f>'[4]17th'!Z3</f>
        <v>3.6</v>
      </c>
      <c r="AG30" s="126" t="str">
        <f>IF(Z30="","",IF(Z30&gt;=23,"J",IF(Z30&lt;23,"L")))</f>
        <v>J</v>
      </c>
      <c r="AH30" s="69" t="str">
        <f>IF(Z30="","",IF(Z30&gt;=Y30-8,"J",IF(Z30&lt;Y30-8,"L")))</f>
        <v>J</v>
      </c>
      <c r="AI30" s="15" t="str">
        <f>'[4]17th'!$AA$3</f>
        <v>G</v>
      </c>
    </row>
    <row r="31" spans="1:35" ht="12" customHeight="1">
      <c r="A31" s="450" t="s">
        <v>121</v>
      </c>
      <c r="B31" s="451"/>
      <c r="C31" s="217">
        <f>'[5]17th'!$E$17+'[5]17th'!$F$17+'[5]17th'!$G$17</f>
        <v>0</v>
      </c>
      <c r="D31" s="319">
        <f>'[5]17th'!$H$17+'[5]17th'!$I$17+'[5]17th'!$J$17</f>
        <v>0</v>
      </c>
      <c r="E31" s="14">
        <f>'[5]17th'!B3</f>
        <v>6</v>
      </c>
      <c r="F31" s="71">
        <f>'[5]17th'!C3</f>
        <v>6</v>
      </c>
      <c r="G31" s="16">
        <f>'[5]17th'!D3</f>
        <v>2</v>
      </c>
      <c r="H31" s="325">
        <f>'[5]17th'!E3</f>
        <v>2</v>
      </c>
      <c r="I31" s="81">
        <f>'[5]17th'!F3</f>
        <v>69</v>
      </c>
      <c r="J31" s="56">
        <f>'[5]17th'!G3</f>
        <v>69</v>
      </c>
      <c r="K31" s="57">
        <f>'[5]17th'!H3</f>
        <v>23</v>
      </c>
      <c r="L31" s="121">
        <f>'[5]17th'!I3</f>
        <v>23</v>
      </c>
      <c r="M31" s="150">
        <f>'[5]17th'!J3</f>
        <v>4</v>
      </c>
      <c r="N31" s="37">
        <f>'[5]17th'!K3</f>
        <v>4</v>
      </c>
      <c r="O31" s="36">
        <f>'[5]17th'!L3</f>
        <v>3</v>
      </c>
      <c r="P31" s="151">
        <f>'[5]17th'!M3</f>
        <v>3</v>
      </c>
      <c r="Q31" s="165" t="str">
        <f t="shared" si="1"/>
        <v>J</v>
      </c>
      <c r="R31" s="69" t="str">
        <f t="shared" si="0"/>
        <v>J</v>
      </c>
      <c r="S31" s="69" t="str">
        <f>IF(J31="","",IF(J31&gt;=I31-8,"J",IF(J31&lt;I31-8,"L")))</f>
        <v>J</v>
      </c>
      <c r="T31" s="15" t="str">
        <f>'[5]17th'!N3</f>
        <v>G</v>
      </c>
      <c r="U31" s="14">
        <f>'[5]17th'!O3</f>
        <v>5</v>
      </c>
      <c r="V31" s="71">
        <f>'[5]17th'!P3</f>
        <v>5</v>
      </c>
      <c r="W31" s="16">
        <f>'[5]17th'!Q3</f>
        <v>1</v>
      </c>
      <c r="X31" s="186">
        <f>'[5]17th'!R3</f>
        <v>1</v>
      </c>
      <c r="Y31" s="81">
        <f>'[5]17th'!S3</f>
        <v>57.5</v>
      </c>
      <c r="Z31" s="56">
        <f>'[5]17th'!T3</f>
        <v>57.5</v>
      </c>
      <c r="AA31" s="17">
        <f>'[5]17th'!U3</f>
        <v>11.5</v>
      </c>
      <c r="AB31" s="129">
        <f>'[5]17th'!V3</f>
        <v>11.5</v>
      </c>
      <c r="AC31" s="119">
        <f>'[5]17th'!W3</f>
        <v>4.8</v>
      </c>
      <c r="AD31" s="37">
        <f>'[5]17th'!X3</f>
        <v>4.8</v>
      </c>
      <c r="AE31" s="36">
        <f>'[5]17th'!Y3</f>
        <v>4</v>
      </c>
      <c r="AF31" s="124">
        <f>'[5]17th'!Z3</f>
        <v>4</v>
      </c>
      <c r="AG31" s="126" t="str">
        <f>IF(Z31="","",IF(Z31&gt;=23,"J",IF(Z31&lt;23,"L")))</f>
        <v>J</v>
      </c>
      <c r="AH31" s="69" t="str">
        <f>IF(Z31="","",IF(Z31&gt;=Y31-8,"J",IF(Z31&lt;Y31-8,"L")))</f>
        <v>J</v>
      </c>
      <c r="AI31" s="15" t="str">
        <f>'[5]17th'!$AA$3</f>
        <v>G</v>
      </c>
    </row>
    <row r="32" spans="1:35" ht="12" customHeight="1">
      <c r="A32" s="563" t="s">
        <v>129</v>
      </c>
      <c r="B32" s="564"/>
      <c r="C32" s="217">
        <v>1</v>
      </c>
      <c r="D32" s="319">
        <v>0</v>
      </c>
      <c r="E32" s="14">
        <f>'[6]17th'!B3</f>
        <v>1</v>
      </c>
      <c r="F32" s="315">
        <f>'[6]17th'!C3</f>
        <v>1</v>
      </c>
      <c r="G32" s="16">
        <f>'[6]17th'!D3</f>
        <v>2</v>
      </c>
      <c r="H32" s="314">
        <f>'[6]17th'!E3</f>
        <v>2</v>
      </c>
      <c r="I32" s="81">
        <f>'[6]17th'!F3</f>
        <v>11.5</v>
      </c>
      <c r="J32" s="56">
        <f>'[6]17th'!G3</f>
        <v>11.5</v>
      </c>
      <c r="K32" s="17">
        <f>'[6]17th'!H3</f>
        <v>23</v>
      </c>
      <c r="L32" s="129">
        <f>'[6]17th'!I3</f>
        <v>23</v>
      </c>
      <c r="M32" s="150">
        <f>'[6]17th'!J3</f>
        <v>0</v>
      </c>
      <c r="N32" s="72">
        <f>'[6]17th'!K3</f>
        <v>0</v>
      </c>
      <c r="O32" s="36">
        <f>'[6]17th'!L3</f>
        <v>0</v>
      </c>
      <c r="P32" s="187">
        <f>'[6]17th'!M3</f>
        <v>0</v>
      </c>
      <c r="Q32" s="165" t="str">
        <f>IF(D32="","",IF(D32&gt;=C32,"J",IF(D32&lt;C32,"L")))</f>
        <v>L</v>
      </c>
      <c r="R32" s="69" t="str">
        <f>IF(J32="","",IF(J32&gt;=23,"J",IF(J32&lt;23,"L")))</f>
        <v>L</v>
      </c>
      <c r="S32" s="69" t="str">
        <f>IF(J32="","",IF(J32&gt;=I32-8,"J",IF(J32&lt;I32-8,"L")))</f>
        <v>J</v>
      </c>
      <c r="T32" s="15">
        <f>'[6]17th'!N3</f>
        <v>0</v>
      </c>
      <c r="U32" s="150">
        <f>'[6]17th'!O3</f>
        <v>0</v>
      </c>
      <c r="V32" s="315">
        <f>'[6]17th'!P3</f>
        <v>0</v>
      </c>
      <c r="W32" s="16">
        <f>'[6]17th'!Q3</f>
        <v>0</v>
      </c>
      <c r="X32" s="25">
        <f>'[6]17th'!R3</f>
        <v>0</v>
      </c>
      <c r="Y32" s="81">
        <f>'[6]17th'!S3</f>
        <v>0</v>
      </c>
      <c r="Z32" s="56">
        <f>'[6]17th'!T3</f>
        <v>0</v>
      </c>
      <c r="AA32" s="17">
        <f>'[6]17th'!U3</f>
        <v>0</v>
      </c>
      <c r="AB32" s="129">
        <f>'[6]17th'!V3</f>
        <v>0</v>
      </c>
      <c r="AC32" s="119" t="e">
        <f>'[6]17th'!W3</f>
        <v>#DIV/0!</v>
      </c>
      <c r="AD32" s="72" t="e">
        <f>'[6]17th'!X3</f>
        <v>#DIV/0!</v>
      </c>
      <c r="AE32" s="36" t="e">
        <f>'[6]17th'!Y3</f>
        <v>#DIV/0!</v>
      </c>
      <c r="AF32" s="244" t="e">
        <f>'[6]17th'!Z3</f>
        <v>#DIV/0!</v>
      </c>
      <c r="AG32" s="126" t="str">
        <f>IF(Z32="","",IF(Z32&gt;=23,"J",IF(Z32&lt;23,"L")))</f>
        <v>L</v>
      </c>
      <c r="AH32" s="69" t="str">
        <f>IF(Z32="","",IF(Z32&gt;=Y32-8,"J",IF(Z32&lt;Y32-8,"L")))</f>
        <v>J</v>
      </c>
      <c r="AI32" s="15">
        <f>'[6]17th'!$AA$3</f>
        <v>0</v>
      </c>
    </row>
    <row r="33" spans="1:36" ht="12" customHeight="1">
      <c r="A33" s="450" t="s">
        <v>5</v>
      </c>
      <c r="B33" s="451"/>
      <c r="C33" s="217">
        <f>'[7]17th'!$E$17+'[7]17th'!$F$17+'[7]17th'!$G$17</f>
        <v>0</v>
      </c>
      <c r="D33" s="319">
        <f>'[7]17th'!$H$17+'[7]17th'!$I$17+'[7]17th'!$J$17</f>
        <v>0</v>
      </c>
      <c r="E33" s="14">
        <f>'[7]17th'!B3</f>
        <v>4</v>
      </c>
      <c r="F33" s="71">
        <f>'[7]17th'!C3</f>
        <v>4</v>
      </c>
      <c r="G33" s="16">
        <f>'[7]17th'!D3</f>
        <v>2</v>
      </c>
      <c r="H33" s="325">
        <f>'[7]17th'!E3</f>
        <v>2</v>
      </c>
      <c r="I33" s="81">
        <f>'[7]17th'!F3</f>
        <v>46</v>
      </c>
      <c r="J33" s="56">
        <f>'[7]17th'!G3</f>
        <v>46</v>
      </c>
      <c r="K33" s="57">
        <f>'[7]17th'!H3</f>
        <v>23</v>
      </c>
      <c r="L33" s="121">
        <f>'[7]17th'!I3</f>
        <v>23</v>
      </c>
      <c r="M33" s="263" t="str">
        <f>'[7]17th'!J3</f>
        <v>N/A</v>
      </c>
      <c r="N33" s="264" t="str">
        <f>'[7]17th'!K3</f>
        <v>N/A</v>
      </c>
      <c r="O33" s="264" t="str">
        <f>'[7]17th'!L3</f>
        <v>N/A</v>
      </c>
      <c r="P33" s="266" t="str">
        <f>'[7]17th'!M3</f>
        <v>N/A</v>
      </c>
      <c r="Q33" s="165" t="str">
        <f t="shared" si="1"/>
        <v>J</v>
      </c>
      <c r="R33" s="69" t="str">
        <f t="shared" si="0"/>
        <v>J</v>
      </c>
      <c r="S33" s="69" t="str">
        <f t="shared" si="2"/>
        <v>J</v>
      </c>
      <c r="T33" s="15" t="str">
        <f>'[7]17th'!N3</f>
        <v>G</v>
      </c>
      <c r="U33" s="14">
        <f>'[7]17th'!O3</f>
        <v>3</v>
      </c>
      <c r="V33" s="71">
        <f>'[7]17th'!P3</f>
        <v>3</v>
      </c>
      <c r="W33" s="16">
        <f>'[7]17th'!Q3</f>
        <v>2</v>
      </c>
      <c r="X33" s="186">
        <f>'[7]17th'!R3</f>
        <v>2</v>
      </c>
      <c r="Y33" s="81">
        <f>'[7]17th'!S3</f>
        <v>34.5</v>
      </c>
      <c r="Z33" s="56">
        <f>'[7]17th'!T3</f>
        <v>34.5</v>
      </c>
      <c r="AA33" s="17">
        <f>'[7]17th'!U3</f>
        <v>23</v>
      </c>
      <c r="AB33" s="214">
        <f>'[7]17th'!V3</f>
        <v>23</v>
      </c>
      <c r="AC33" s="321" t="str">
        <f>'[7]17th'!W3</f>
        <v>N/A</v>
      </c>
      <c r="AD33" s="264" t="str">
        <f>'[7]17th'!X3</f>
        <v>N/A</v>
      </c>
      <c r="AE33" s="264" t="str">
        <f>'[7]17th'!Y3</f>
        <v>N/A</v>
      </c>
      <c r="AF33" s="265" t="str">
        <f>'[7]17th'!Z3</f>
        <v>N/A</v>
      </c>
      <c r="AG33" s="126" t="str">
        <f t="shared" si="3"/>
        <v>J</v>
      </c>
      <c r="AH33" s="69" t="str">
        <f t="shared" si="4"/>
        <v>J</v>
      </c>
      <c r="AI33" s="15" t="str">
        <f>'[7]17th'!$AA$3</f>
        <v>G</v>
      </c>
    </row>
    <row r="34" spans="1:36" ht="12" customHeight="1">
      <c r="A34" s="450" t="s">
        <v>8</v>
      </c>
      <c r="B34" s="451"/>
      <c r="C34" s="217"/>
      <c r="D34" s="319"/>
      <c r="E34" s="14">
        <f>'[8]17th'!B3</f>
        <v>14</v>
      </c>
      <c r="F34" s="71">
        <f>'[8]17th'!C3</f>
        <v>13</v>
      </c>
      <c r="G34" s="16">
        <f>'[8]17th'!D3</f>
        <v>5</v>
      </c>
      <c r="H34" s="325">
        <f>'[8]17th'!E3</f>
        <v>5</v>
      </c>
      <c r="I34" s="81">
        <f>'[8]17th'!F3</f>
        <v>161</v>
      </c>
      <c r="J34" s="56">
        <f>'[8]17th'!G3</f>
        <v>149.5</v>
      </c>
      <c r="K34" s="57">
        <f>'[8]17th'!H3</f>
        <v>57.5</v>
      </c>
      <c r="L34" s="121">
        <f>'[8]17th'!I3</f>
        <v>57.5</v>
      </c>
      <c r="M34" s="263" t="str">
        <f>'[8]17th'!J3</f>
        <v>N/A</v>
      </c>
      <c r="N34" s="264" t="str">
        <f>'[8]17th'!K3</f>
        <v>N/A</v>
      </c>
      <c r="O34" s="264" t="str">
        <f>'[8]17th'!L3</f>
        <v>N/A</v>
      </c>
      <c r="P34" s="266" t="str">
        <f>'[8]17th'!M3</f>
        <v>N/A</v>
      </c>
      <c r="Q34" s="340" t="s">
        <v>120</v>
      </c>
      <c r="R34" s="69" t="str">
        <f t="shared" si="0"/>
        <v>J</v>
      </c>
      <c r="S34" s="69" t="str">
        <f t="shared" si="2"/>
        <v>L</v>
      </c>
      <c r="T34" s="15" t="str">
        <f>'[8]17th'!N3</f>
        <v>G</v>
      </c>
      <c r="U34" s="14">
        <f>'[8]17th'!O3</f>
        <v>13</v>
      </c>
      <c r="V34" s="71">
        <f>'[8]17th'!P3</f>
        <v>14</v>
      </c>
      <c r="W34" s="16">
        <f>'[8]17th'!Q3</f>
        <v>3</v>
      </c>
      <c r="X34" s="186">
        <f>'[8]17th'!R3</f>
        <v>3</v>
      </c>
      <c r="Y34" s="81">
        <f>'[8]17th'!S3</f>
        <v>149.5</v>
      </c>
      <c r="Z34" s="56">
        <f>'[8]17th'!T3</f>
        <v>161</v>
      </c>
      <c r="AA34" s="17">
        <f>'[8]17th'!U3</f>
        <v>34.5</v>
      </c>
      <c r="AB34" s="214">
        <f>'[8]17th'!V3</f>
        <v>34.5</v>
      </c>
      <c r="AC34" s="321" t="str">
        <f>'[8]17th'!W3</f>
        <v>N/A</v>
      </c>
      <c r="AD34" s="264" t="str">
        <f>'[8]17th'!X3</f>
        <v>N/A</v>
      </c>
      <c r="AE34" s="264" t="str">
        <f>'[8]17th'!Y3</f>
        <v>N/A</v>
      </c>
      <c r="AF34" s="265" t="str">
        <f>'[8]17th'!Z3</f>
        <v>N/A</v>
      </c>
      <c r="AG34" s="126" t="str">
        <f t="shared" si="3"/>
        <v>J</v>
      </c>
      <c r="AH34" s="69" t="str">
        <f t="shared" si="4"/>
        <v>J</v>
      </c>
      <c r="AI34" s="15" t="str">
        <f>'[8]17th'!$AA$3</f>
        <v>G</v>
      </c>
    </row>
    <row r="35" spans="1:36" ht="12" customHeight="1">
      <c r="A35" s="316" t="s">
        <v>131</v>
      </c>
      <c r="B35" s="317"/>
      <c r="C35" s="217"/>
      <c r="D35" s="319"/>
      <c r="E35" s="14">
        <f>'[9]17th'!B3</f>
        <v>3</v>
      </c>
      <c r="F35" s="301">
        <f>'[9]17th'!C3</f>
        <v>3</v>
      </c>
      <c r="G35" s="16">
        <f>'[9]17th'!D3</f>
        <v>2</v>
      </c>
      <c r="H35" s="327">
        <f>'[9]17th'!E3</f>
        <v>2</v>
      </c>
      <c r="I35" s="14">
        <f>'[9]17th'!F3</f>
        <v>34.5</v>
      </c>
      <c r="J35" s="301">
        <f>'[9]17th'!G3</f>
        <v>34.5</v>
      </c>
      <c r="K35" s="16">
        <f>'[9]17th'!H3</f>
        <v>23</v>
      </c>
      <c r="L35" s="304">
        <f>'[9]17th'!I3</f>
        <v>23</v>
      </c>
      <c r="M35" s="14" t="str">
        <f>'[9]17th'!J3</f>
        <v>N/A</v>
      </c>
      <c r="N35" s="16" t="str">
        <f>'[9]17th'!K3</f>
        <v>N/A</v>
      </c>
      <c r="O35" s="16" t="str">
        <f>'[9]17th'!L3</f>
        <v>N/A</v>
      </c>
      <c r="P35" s="323" t="str">
        <f>'[9]17th'!M3</f>
        <v>N/A</v>
      </c>
      <c r="Q35" s="340" t="s">
        <v>120</v>
      </c>
      <c r="R35" s="69" t="str">
        <f t="shared" si="0"/>
        <v>J</v>
      </c>
      <c r="S35" s="69" t="str">
        <f t="shared" si="2"/>
        <v>J</v>
      </c>
      <c r="T35" s="323" t="str">
        <f>'[9]17th'!N3</f>
        <v>G</v>
      </c>
      <c r="U35" s="14">
        <f>'[9]17th'!O3</f>
        <v>0</v>
      </c>
      <c r="V35" s="301">
        <f>'[9]17th'!P3</f>
        <v>0</v>
      </c>
      <c r="W35" s="16">
        <f>'[9]17th'!Q3</f>
        <v>0</v>
      </c>
      <c r="X35" s="304">
        <f>'[9]17th'!R3</f>
        <v>0</v>
      </c>
      <c r="Y35" s="14">
        <f>'[9]17th'!S3</f>
        <v>0</v>
      </c>
      <c r="Z35" s="301">
        <f>'[9]17th'!T3</f>
        <v>0</v>
      </c>
      <c r="AA35" s="16">
        <f>'[9]17th'!U3</f>
        <v>0</v>
      </c>
      <c r="AB35" s="304">
        <f>'[9]17th'!V3</f>
        <v>0</v>
      </c>
      <c r="AC35" s="217" t="str">
        <f>'[9]17th'!W3</f>
        <v>N/A</v>
      </c>
      <c r="AD35" s="16" t="str">
        <f>'[9]17th'!X3</f>
        <v>N/A</v>
      </c>
      <c r="AE35" s="16" t="str">
        <f>'[9]17th'!Y3</f>
        <v>N/A</v>
      </c>
      <c r="AF35" s="322" t="str">
        <f>'[9]17th'!Z3</f>
        <v>N/A</v>
      </c>
      <c r="AG35" s="126" t="str">
        <f t="shared" si="3"/>
        <v>L</v>
      </c>
      <c r="AH35" s="69" t="str">
        <f t="shared" si="4"/>
        <v>J</v>
      </c>
      <c r="AI35" s="323" t="str">
        <f>'[9]17th'!AA3</f>
        <v>Closed</v>
      </c>
    </row>
    <row r="36" spans="1:36" ht="12" customHeight="1">
      <c r="A36" s="450" t="s">
        <v>67</v>
      </c>
      <c r="B36" s="451"/>
      <c r="C36" s="217"/>
      <c r="D36" s="319"/>
      <c r="E36" s="14">
        <f>'[10]17th'!B3</f>
        <v>4</v>
      </c>
      <c r="F36" s="71">
        <f>'[10]17th'!C3</f>
        <v>4</v>
      </c>
      <c r="G36" s="16">
        <f>'[10]17th'!D3</f>
        <v>1</v>
      </c>
      <c r="H36" s="325">
        <f>'[10]17th'!E3</f>
        <v>0</v>
      </c>
      <c r="I36" s="81">
        <f>'[10]17th'!F3</f>
        <v>46</v>
      </c>
      <c r="J36" s="56">
        <f>'[10]17th'!G3</f>
        <v>46</v>
      </c>
      <c r="K36" s="57">
        <f>'[10]17th'!H3</f>
        <v>11.5</v>
      </c>
      <c r="L36" s="121">
        <f>'[10]17th'!I3</f>
        <v>0</v>
      </c>
      <c r="M36" s="263" t="str">
        <f>'[10]17th'!J3</f>
        <v>N/A</v>
      </c>
      <c r="N36" s="264" t="str">
        <f>'[10]17th'!K3</f>
        <v>N/A</v>
      </c>
      <c r="O36" s="264" t="str">
        <f>'[10]17th'!L3</f>
        <v>N/A</v>
      </c>
      <c r="P36" s="266" t="str">
        <f>'[10]17th'!M3</f>
        <v>N/A</v>
      </c>
      <c r="Q36" s="340" t="s">
        <v>120</v>
      </c>
      <c r="R36" s="69" t="str">
        <f t="shared" si="0"/>
        <v>J</v>
      </c>
      <c r="S36" s="69" t="str">
        <f t="shared" si="2"/>
        <v>J</v>
      </c>
      <c r="T36" s="15" t="str">
        <f>'[10]17th'!N3</f>
        <v>G</v>
      </c>
      <c r="U36" s="14">
        <f>'[10]17th'!O3</f>
        <v>1</v>
      </c>
      <c r="V36" s="71">
        <f>'[10]17th'!P3</f>
        <v>1</v>
      </c>
      <c r="W36" s="16">
        <f>'[10]17th'!Q3</f>
        <v>0</v>
      </c>
      <c r="X36" s="186">
        <f>'[10]17th'!R3</f>
        <v>0</v>
      </c>
      <c r="Y36" s="81">
        <f>'[10]17th'!S3</f>
        <v>11.5</v>
      </c>
      <c r="Z36" s="56">
        <f>'[10]17th'!T3</f>
        <v>11.5</v>
      </c>
      <c r="AA36" s="17">
        <f>'[10]17th'!U3</f>
        <v>0</v>
      </c>
      <c r="AB36" s="214">
        <f>'[10]17th'!V3</f>
        <v>0</v>
      </c>
      <c r="AC36" s="321" t="str">
        <f>'[10]17th'!W3</f>
        <v>N/A</v>
      </c>
      <c r="AD36" s="264" t="str">
        <f>'[10]17th'!X3</f>
        <v>N/A</v>
      </c>
      <c r="AE36" s="264" t="str">
        <f>'[10]17th'!Y3</f>
        <v>N/A</v>
      </c>
      <c r="AF36" s="265" t="str">
        <f>'[10]17th'!Z3</f>
        <v>N/A</v>
      </c>
      <c r="AG36" s="263" t="s">
        <v>120</v>
      </c>
      <c r="AH36" s="69" t="str">
        <f t="shared" si="4"/>
        <v>J</v>
      </c>
      <c r="AI36" s="15" t="str">
        <f>'[10]17th'!$AA$3</f>
        <v>G</v>
      </c>
    </row>
    <row r="37" spans="1:36" ht="12" customHeight="1" thickBot="1">
      <c r="A37" s="448" t="s">
        <v>9</v>
      </c>
      <c r="B37" s="449"/>
      <c r="C37" s="218"/>
      <c r="D37" s="320"/>
      <c r="E37" s="22">
        <f>'[11]17th'!B3</f>
        <v>2</v>
      </c>
      <c r="F37" s="277">
        <f>'[11]17th'!C3</f>
        <v>2</v>
      </c>
      <c r="G37" s="24">
        <f>'[11]17th'!D3</f>
        <v>0</v>
      </c>
      <c r="H37" s="326">
        <f>'[11]17th'!E3</f>
        <v>0</v>
      </c>
      <c r="I37" s="83">
        <f>'[11]17th'!F3</f>
        <v>23</v>
      </c>
      <c r="J37" s="58">
        <f>'[11]17th'!G3</f>
        <v>23</v>
      </c>
      <c r="K37" s="59">
        <f>'[11]17th'!H3</f>
        <v>0</v>
      </c>
      <c r="L37" s="122">
        <f>'[11]17th'!I3</f>
        <v>0</v>
      </c>
      <c r="M37" s="280" t="str">
        <f>'[11]17th'!J3</f>
        <v>N/A</v>
      </c>
      <c r="N37" s="281" t="str">
        <f>'[11]17th'!K3</f>
        <v>N/A</v>
      </c>
      <c r="O37" s="281" t="str">
        <f>'[11]17th'!L3</f>
        <v>N/A</v>
      </c>
      <c r="P37" s="285" t="str">
        <f>'[11]17th'!M3</f>
        <v>N/A</v>
      </c>
      <c r="Q37" s="286" t="s">
        <v>120</v>
      </c>
      <c r="R37" s="70" t="str">
        <f t="shared" si="0"/>
        <v>J</v>
      </c>
      <c r="S37" s="70" t="str">
        <f t="shared" si="2"/>
        <v>J</v>
      </c>
      <c r="T37" s="21" t="str">
        <f>'[11]17th'!N3</f>
        <v>G</v>
      </c>
      <c r="U37" s="22">
        <f>'[11]17th'!O3</f>
        <v>0</v>
      </c>
      <c r="V37" s="277">
        <f>'[11]17th'!P3</f>
        <v>0</v>
      </c>
      <c r="W37" s="24">
        <f>'[11]17th'!Q3</f>
        <v>0</v>
      </c>
      <c r="X37" s="278">
        <f>'[11]17th'!R3</f>
        <v>0</v>
      </c>
      <c r="Y37" s="83">
        <f>'[11]17th'!S3</f>
        <v>0</v>
      </c>
      <c r="Z37" s="58">
        <f>'[11]17th'!T3</f>
        <v>0</v>
      </c>
      <c r="AA37" s="20">
        <f>'[11]17th'!U3</f>
        <v>0</v>
      </c>
      <c r="AB37" s="284">
        <f>'[11]17th'!V3</f>
        <v>0</v>
      </c>
      <c r="AC37" s="338" t="str">
        <f>'[11]17th'!W3</f>
        <v>N/A</v>
      </c>
      <c r="AD37" s="281" t="str">
        <f>'[11]17th'!X3</f>
        <v>N/A</v>
      </c>
      <c r="AE37" s="281" t="str">
        <f>'[11]17th'!Y3</f>
        <v>N/A</v>
      </c>
      <c r="AF37" s="282" t="str">
        <f>'[11]17th'!Z3</f>
        <v>N/A</v>
      </c>
      <c r="AG37" s="283" t="s">
        <v>120</v>
      </c>
      <c r="AH37" s="287" t="s">
        <v>120</v>
      </c>
      <c r="AI37" s="21" t="str">
        <f>'[11]17th'!$AA$3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'[12]17th'!$E$17+'[12]17th'!$F$17+'[12]17th'!$G$17</f>
        <v>0</v>
      </c>
      <c r="D42" s="291">
        <f>'[12]17th'!$H$17+'[12]17th'!$I$17+'[12]17th'!$J$17</f>
        <v>0</v>
      </c>
      <c r="E42" s="14">
        <f>'[12]17th'!B3</f>
        <v>3</v>
      </c>
      <c r="F42" s="71">
        <f>'[12]17th'!C3</f>
        <v>3</v>
      </c>
      <c r="G42" s="16">
        <f>'[12]17th'!D3</f>
        <v>2</v>
      </c>
      <c r="H42" s="186">
        <f>'[12]17th'!E3</f>
        <v>2</v>
      </c>
      <c r="I42" s="81">
        <f>'[12]17th'!F3</f>
        <v>34.5</v>
      </c>
      <c r="J42" s="56">
        <f>'[12]17th'!G3</f>
        <v>34.5</v>
      </c>
      <c r="K42" s="57">
        <f>'[12]17th'!H3</f>
        <v>23</v>
      </c>
      <c r="L42" s="161">
        <f>'[12]17th'!I3</f>
        <v>23</v>
      </c>
      <c r="M42" s="150">
        <f>'[12]17th'!J3</f>
        <v>6</v>
      </c>
      <c r="N42" s="37">
        <f>'[12]17th'!K3</f>
        <v>6</v>
      </c>
      <c r="O42" s="36">
        <f>'[12]17th'!L3</f>
        <v>3.6</v>
      </c>
      <c r="P42" s="124">
        <f>'[12]17th'!M3</f>
        <v>3.6</v>
      </c>
      <c r="Q42" s="289" t="str">
        <f>IF(D42="","",IF(D42&gt;=C42,"J",IF(D42&lt;C42,"L")))</f>
        <v>J</v>
      </c>
      <c r="R42" s="184" t="str">
        <f>IF(J42="","",IF(J42&gt;=23,"J",IF(J42&lt;23,"L")))</f>
        <v>J</v>
      </c>
      <c r="S42" s="184" t="str">
        <f>IF(J42="","",IF(J42&gt;=I42-8,"J",IF(J42&lt;I42-8,"L")))</f>
        <v>J</v>
      </c>
      <c r="T42" s="185" t="str">
        <f>'[12]17th'!N3</f>
        <v>G</v>
      </c>
      <c r="U42" s="14">
        <f>'[12]17th'!O3</f>
        <v>3</v>
      </c>
      <c r="V42" s="71">
        <f>'[12]17th'!P3</f>
        <v>3</v>
      </c>
      <c r="W42" s="16">
        <f>'[12]17th'!Q3</f>
        <v>1</v>
      </c>
      <c r="X42" s="186">
        <f>'[12]17th'!R3</f>
        <v>1</v>
      </c>
      <c r="Y42" s="55">
        <f>'[12]17th'!S3</f>
        <v>34.5</v>
      </c>
      <c r="Z42" s="56">
        <f>'[12]17th'!T3</f>
        <v>34.5</v>
      </c>
      <c r="AA42" s="17">
        <f>'[12]17th'!U3</f>
        <v>11.5</v>
      </c>
      <c r="AB42" s="129">
        <f>'[12]17th'!V3</f>
        <v>11.5</v>
      </c>
      <c r="AC42" s="150">
        <f>'[12]17th'!W3</f>
        <v>6</v>
      </c>
      <c r="AD42" s="37">
        <f>'[12]17th'!X3</f>
        <v>6</v>
      </c>
      <c r="AE42" s="36">
        <f>'[12]17th'!Y3</f>
        <v>4.5</v>
      </c>
      <c r="AF42" s="151">
        <f>'[12]17th'!Z3</f>
        <v>4.5</v>
      </c>
      <c r="AG42" s="165" t="str">
        <f>IF(Z42="","",IF(Z42&gt;=23,"J",IF(Z42&lt;23,"L")))</f>
        <v>J</v>
      </c>
      <c r="AH42" s="69" t="str">
        <f>IF(Z42="","",IF(Z42&gt;=Y42-8,"J",IF(Z42&lt;Y42-8,"L")))</f>
        <v>J</v>
      </c>
      <c r="AI42" s="15" t="str">
        <f>'[12]17th'!$AA$3</f>
        <v>G</v>
      </c>
    </row>
    <row r="43" spans="1:36" ht="12" customHeight="1">
      <c r="A43" s="450" t="s">
        <v>6</v>
      </c>
      <c r="B43" s="451"/>
      <c r="C43" s="217">
        <f>'[13]17th'!$E$17+'[13]17th'!$F$17+'[13]17th'!$G$17</f>
        <v>0</v>
      </c>
      <c r="D43" s="254">
        <f>'[13]17th'!$H$17+'[13]17th'!$I$17+'[13]17th'!$J$17</f>
        <v>0</v>
      </c>
      <c r="E43" s="14">
        <f>'[13]17th'!B3</f>
        <v>4</v>
      </c>
      <c r="F43" s="71">
        <f>'[13]17th'!C3</f>
        <v>4</v>
      </c>
      <c r="G43" s="16">
        <f>'[13]17th'!D3</f>
        <v>4</v>
      </c>
      <c r="H43" s="186">
        <f>'[13]17th'!E3</f>
        <v>4</v>
      </c>
      <c r="I43" s="81">
        <f>'[13]17th'!F3</f>
        <v>46</v>
      </c>
      <c r="J43" s="56">
        <f>'[13]17th'!G3</f>
        <v>46</v>
      </c>
      <c r="K43" s="57">
        <f>'[13]17th'!H3</f>
        <v>46</v>
      </c>
      <c r="L43" s="161">
        <f>'[13]17th'!I3</f>
        <v>46</v>
      </c>
      <c r="M43" s="150">
        <f>'[13]17th'!J3</f>
        <v>4</v>
      </c>
      <c r="N43" s="37">
        <f>'[13]17th'!K3</f>
        <v>4</v>
      </c>
      <c r="O43" s="36">
        <f>'[13]17th'!L3</f>
        <v>2</v>
      </c>
      <c r="P43" s="124">
        <f>'[13]17th'!M3</f>
        <v>2</v>
      </c>
      <c r="Q43" s="126" t="str">
        <f>IF(D43="","",IF(D43&gt;=C43,"J",IF(D43&lt;C43,"L")))</f>
        <v>J</v>
      </c>
      <c r="R43" s="90" t="str">
        <f>IF(J43="","",IF(J43&gt;=23,"J",IF(J43&lt;23,"L")))</f>
        <v>J</v>
      </c>
      <c r="S43" s="69" t="str">
        <f>IF(J43="","",IF(J43&gt;=I43-8,"J",IF(J43&lt;I43-8,"L")))</f>
        <v>J</v>
      </c>
      <c r="T43" s="15" t="str">
        <f>'[13]17th'!N3</f>
        <v>G</v>
      </c>
      <c r="U43" s="14">
        <f>'[13]17th'!O3</f>
        <v>4</v>
      </c>
      <c r="V43" s="71">
        <f>'[13]17th'!P3</f>
        <v>3</v>
      </c>
      <c r="W43" s="16">
        <f>'[13]17th'!Q3</f>
        <v>4</v>
      </c>
      <c r="X43" s="186">
        <f>'[13]17th'!R3</f>
        <v>5</v>
      </c>
      <c r="Y43" s="55">
        <f>'[13]17th'!S3</f>
        <v>46</v>
      </c>
      <c r="Z43" s="56">
        <f>'[13]17th'!T3</f>
        <v>34.5</v>
      </c>
      <c r="AA43" s="17">
        <f>'[13]17th'!U3</f>
        <v>46</v>
      </c>
      <c r="AB43" s="129">
        <f>'[13]17th'!V3</f>
        <v>57.5</v>
      </c>
      <c r="AC43" s="150">
        <f>'[13]17th'!W3</f>
        <v>4</v>
      </c>
      <c r="AD43" s="37">
        <f>'[13]17th'!X3</f>
        <v>5.333333333333333</v>
      </c>
      <c r="AE43" s="36">
        <f>'[13]17th'!Y3</f>
        <v>2</v>
      </c>
      <c r="AF43" s="151">
        <f>'[13]17th'!Z3</f>
        <v>2</v>
      </c>
      <c r="AG43" s="165" t="str">
        <f>IF(Z43="","",IF(Z43&gt;=23,"J",IF(Z43&lt;23,"L")))</f>
        <v>J</v>
      </c>
      <c r="AH43" s="69" t="str">
        <f>IF(Z43="","",IF(Z43&gt;=Y43-8,"J",IF(Z43&lt;Y43-8,"L")))</f>
        <v>L</v>
      </c>
      <c r="AI43" s="15" t="str">
        <f>'[13]17th'!$AA$3</f>
        <v>G</v>
      </c>
    </row>
    <row r="44" spans="1:36" ht="12" customHeight="1">
      <c r="A44" s="450" t="s">
        <v>7</v>
      </c>
      <c r="B44" s="451"/>
      <c r="C44" s="217">
        <f>'[14]17th'!$E$17+'[14]17th'!$F$17+'[14]17th'!$G$17</f>
        <v>0</v>
      </c>
      <c r="D44" s="254">
        <f>'[14]17th'!$H$17+'[14]17th'!$I$17+'[14]17th'!$J$17</f>
        <v>0</v>
      </c>
      <c r="E44" s="14">
        <f>'[14]17th'!B3</f>
        <v>3</v>
      </c>
      <c r="F44" s="71">
        <f>'[14]17th'!C3</f>
        <v>3</v>
      </c>
      <c r="G44" s="16">
        <f>'[14]17th'!D3</f>
        <v>2</v>
      </c>
      <c r="H44" s="186">
        <f>'[14]17th'!E3</f>
        <v>3</v>
      </c>
      <c r="I44" s="81">
        <f>'[14]17th'!F3</f>
        <v>34.5</v>
      </c>
      <c r="J44" s="56">
        <f>'[14]17th'!G3</f>
        <v>34.5</v>
      </c>
      <c r="K44" s="57">
        <f>'[14]17th'!H3</f>
        <v>23</v>
      </c>
      <c r="L44" s="161">
        <f>'[14]17th'!I3</f>
        <v>34.5</v>
      </c>
      <c r="M44" s="150">
        <f>'[14]17th'!J3</f>
        <v>6</v>
      </c>
      <c r="N44" s="37">
        <f>'[14]17th'!K3</f>
        <v>6</v>
      </c>
      <c r="O44" s="36">
        <f>'[14]17th'!L3</f>
        <v>3.6</v>
      </c>
      <c r="P44" s="124">
        <f>'[14]17th'!M3</f>
        <v>3</v>
      </c>
      <c r="Q44" s="126" t="str">
        <f>IF(D44="","",IF(D44&gt;=C44,"J",IF(D44&lt;C44,"L")))</f>
        <v>J</v>
      </c>
      <c r="R44" s="90" t="str">
        <f>IF(J44="","",IF(J44&gt;=23,"J",IF(J44&lt;23,"L")))</f>
        <v>J</v>
      </c>
      <c r="S44" s="69" t="str">
        <f>IF(J44="","",IF(J44&gt;=I44-8,"J",IF(J44&lt;I44-8,"L")))</f>
        <v>J</v>
      </c>
      <c r="T44" s="15" t="str">
        <f>'[14]17th'!N3</f>
        <v>G</v>
      </c>
      <c r="U44" s="14">
        <f>'[14]17th'!O3</f>
        <v>3</v>
      </c>
      <c r="V44" s="71">
        <f>'[14]17th'!P3</f>
        <v>3</v>
      </c>
      <c r="W44" s="16">
        <f>'[14]17th'!Q3</f>
        <v>1</v>
      </c>
      <c r="X44" s="186">
        <f>'[14]17th'!R3</f>
        <v>2</v>
      </c>
      <c r="Y44" s="55">
        <f>'[14]17th'!S3</f>
        <v>34.5</v>
      </c>
      <c r="Z44" s="56">
        <f>'[14]17th'!T3</f>
        <v>34.5</v>
      </c>
      <c r="AA44" s="17">
        <f>'[14]17th'!U3</f>
        <v>11.5</v>
      </c>
      <c r="AB44" s="129">
        <f>'[14]17th'!V3</f>
        <v>23</v>
      </c>
      <c r="AC44" s="150">
        <f>'[14]17th'!W3</f>
        <v>6</v>
      </c>
      <c r="AD44" s="37">
        <f>'[14]17th'!X3</f>
        <v>6</v>
      </c>
      <c r="AE44" s="36">
        <f>'[14]17th'!Y3</f>
        <v>4.5</v>
      </c>
      <c r="AF44" s="151">
        <f>'[14]17th'!Z3</f>
        <v>3.6</v>
      </c>
      <c r="AG44" s="165" t="str">
        <f>IF(Z44="","",IF(Z44&gt;=23,"J",IF(Z44&lt;23,"L")))</f>
        <v>J</v>
      </c>
      <c r="AH44" s="69" t="str">
        <f>IF(Z44="","",IF(Z44&gt;=Y44-8,"J",IF(Z44&lt;Y44-8,"L")))</f>
        <v>J</v>
      </c>
      <c r="AI44" s="15" t="str">
        <f>'[14]17th'!$AA$3</f>
        <v>G</v>
      </c>
    </row>
    <row r="45" spans="1:36" ht="12" customHeight="1">
      <c r="A45" s="450" t="s">
        <v>11</v>
      </c>
      <c r="B45" s="451"/>
      <c r="C45" s="217">
        <f>'[15]17th'!$E$17+'[15]17th'!$F$17+'[15]17th'!$G$17</f>
        <v>0</v>
      </c>
      <c r="D45" s="254">
        <f>'[15]17th'!$H$17+'[15]17th'!$I$17+'[15]17th'!$J$17</f>
        <v>0</v>
      </c>
      <c r="E45" s="14">
        <f>'[15]17th'!B3</f>
        <v>4</v>
      </c>
      <c r="F45" s="71">
        <f>'[15]17th'!C3</f>
        <v>4</v>
      </c>
      <c r="G45" s="16">
        <f>'[15]17th'!D3</f>
        <v>4</v>
      </c>
      <c r="H45" s="186">
        <f>'[15]17th'!E3</f>
        <v>3</v>
      </c>
      <c r="I45" s="81">
        <f>'[15]17th'!F3</f>
        <v>46</v>
      </c>
      <c r="J45" s="56">
        <f>'[15]17th'!G3</f>
        <v>46</v>
      </c>
      <c r="K45" s="57">
        <f>'[15]17th'!H3</f>
        <v>46</v>
      </c>
      <c r="L45" s="161">
        <f>'[15]17th'!I3</f>
        <v>34.5</v>
      </c>
      <c r="M45" s="150">
        <f>'[15]17th'!J3</f>
        <v>7</v>
      </c>
      <c r="N45" s="37">
        <f>'[15]17th'!K3</f>
        <v>7</v>
      </c>
      <c r="O45" s="36">
        <f>'[15]17th'!L3</f>
        <v>3.5</v>
      </c>
      <c r="P45" s="124">
        <f>'[15]17th'!M3</f>
        <v>4</v>
      </c>
      <c r="Q45" s="126" t="str">
        <f t="shared" si="1"/>
        <v>J</v>
      </c>
      <c r="R45" s="90" t="str">
        <f t="shared" si="0"/>
        <v>J</v>
      </c>
      <c r="S45" s="69" t="str">
        <f t="shared" si="2"/>
        <v>J</v>
      </c>
      <c r="T45" s="15" t="str">
        <f>'[15]17th'!N3</f>
        <v>R</v>
      </c>
      <c r="U45" s="14">
        <f>'[15]17th'!O3</f>
        <v>4</v>
      </c>
      <c r="V45" s="71">
        <f>'[15]17th'!P3</f>
        <v>4</v>
      </c>
      <c r="W45" s="16">
        <f>'[15]17th'!Q3</f>
        <v>3</v>
      </c>
      <c r="X45" s="186">
        <f>'[15]17th'!R3</f>
        <v>5</v>
      </c>
      <c r="Y45" s="55">
        <f>'[15]17th'!S3</f>
        <v>46</v>
      </c>
      <c r="Z45" s="56">
        <f>'[15]17th'!T3</f>
        <v>46</v>
      </c>
      <c r="AA45" s="17">
        <f>'[15]17th'!U3</f>
        <v>34.5</v>
      </c>
      <c r="AB45" s="129">
        <f>'[15]17th'!V3</f>
        <v>57.5</v>
      </c>
      <c r="AC45" s="150">
        <f>'[15]17th'!W3</f>
        <v>7</v>
      </c>
      <c r="AD45" s="37">
        <f>'[15]17th'!X3</f>
        <v>7</v>
      </c>
      <c r="AE45" s="36">
        <f>'[15]17th'!Y3</f>
        <v>4</v>
      </c>
      <c r="AF45" s="151">
        <f>'[15]17th'!Z3</f>
        <v>3.1111111111111112</v>
      </c>
      <c r="AG45" s="165" t="str">
        <f t="shared" si="3"/>
        <v>J</v>
      </c>
      <c r="AH45" s="69" t="str">
        <f t="shared" si="4"/>
        <v>J</v>
      </c>
      <c r="AI45" s="15" t="str">
        <f>'[15]17th'!$AA$3</f>
        <v>G</v>
      </c>
    </row>
    <row r="46" spans="1:36" ht="12" customHeight="1">
      <c r="A46" s="450" t="s">
        <v>10</v>
      </c>
      <c r="B46" s="451"/>
      <c r="C46" s="217">
        <f>'[16]17th'!$E$17+'[16]17th'!$F$17+'[16]17th'!$G$17</f>
        <v>0</v>
      </c>
      <c r="D46" s="254">
        <f>'[16]17th'!$H$17+'[16]17th'!$I$17+'[16]17th'!$J$17</f>
        <v>0</v>
      </c>
      <c r="E46" s="14">
        <f>'[16]17th'!B3</f>
        <v>5</v>
      </c>
      <c r="F46" s="71">
        <f>'[16]17th'!C3</f>
        <v>5</v>
      </c>
      <c r="G46" s="16">
        <f>'[16]17th'!D3</f>
        <v>6</v>
      </c>
      <c r="H46" s="186">
        <f>'[16]17th'!E3</f>
        <v>6</v>
      </c>
      <c r="I46" s="81">
        <f>'[16]17th'!F3</f>
        <v>57.5</v>
      </c>
      <c r="J46" s="56">
        <f>'[16]17th'!G3</f>
        <v>57.5</v>
      </c>
      <c r="K46" s="57">
        <f>'[16]17th'!H3</f>
        <v>69</v>
      </c>
      <c r="L46" s="161">
        <f>'[16]17th'!I3</f>
        <v>69</v>
      </c>
      <c r="M46" s="150">
        <f>'[16]17th'!J3</f>
        <v>6</v>
      </c>
      <c r="N46" s="37">
        <f>'[16]17th'!K3</f>
        <v>6</v>
      </c>
      <c r="O46" s="36">
        <f>'[16]17th'!L3</f>
        <v>2.7272727272727271</v>
      </c>
      <c r="P46" s="124">
        <f>'[16]17th'!M3</f>
        <v>2.7272727272727271</v>
      </c>
      <c r="Q46" s="126" t="str">
        <f t="shared" si="1"/>
        <v>J</v>
      </c>
      <c r="R46" s="90" t="str">
        <f t="shared" si="0"/>
        <v>J</v>
      </c>
      <c r="S46" s="69" t="str">
        <f t="shared" si="2"/>
        <v>J</v>
      </c>
      <c r="T46" s="15" t="str">
        <f>'[16]17th'!N3</f>
        <v>G</v>
      </c>
      <c r="U46" s="14">
        <f>'[16]17th'!O3</f>
        <v>5</v>
      </c>
      <c r="V46" s="71">
        <f>'[16]17th'!P3</f>
        <v>5</v>
      </c>
      <c r="W46" s="16">
        <f>'[16]17th'!Q3</f>
        <v>4</v>
      </c>
      <c r="X46" s="186">
        <f>'[16]17th'!R3</f>
        <v>5</v>
      </c>
      <c r="Y46" s="55">
        <f>'[16]17th'!S3</f>
        <v>57.5</v>
      </c>
      <c r="Z46" s="56">
        <f>'[16]17th'!T3</f>
        <v>57.5</v>
      </c>
      <c r="AA46" s="17">
        <f>'[16]17th'!U3</f>
        <v>46</v>
      </c>
      <c r="AB46" s="129">
        <f>'[16]17th'!V3</f>
        <v>57.5</v>
      </c>
      <c r="AC46" s="150">
        <f>'[16]17th'!W3</f>
        <v>6</v>
      </c>
      <c r="AD46" s="37">
        <f>'[16]17th'!X3</f>
        <v>6</v>
      </c>
      <c r="AE46" s="36">
        <f>'[16]17th'!Y3</f>
        <v>3.3333333333333335</v>
      </c>
      <c r="AF46" s="151">
        <f>'[16]17th'!Z3</f>
        <v>3</v>
      </c>
      <c r="AG46" s="165" t="str">
        <f t="shared" si="3"/>
        <v>J</v>
      </c>
      <c r="AH46" s="69" t="str">
        <f t="shared" si="4"/>
        <v>J</v>
      </c>
      <c r="AI46" s="15" t="str">
        <f>'[16]17th'!$AA$3</f>
        <v>G</v>
      </c>
    </row>
    <row r="47" spans="1:36" ht="12" customHeight="1">
      <c r="A47" s="450" t="s">
        <v>13</v>
      </c>
      <c r="B47" s="451"/>
      <c r="C47" s="217">
        <f>'[17]17th'!$E$17+'[17]17th'!$F$17+'[17]17th'!$G$17</f>
        <v>0</v>
      </c>
      <c r="D47" s="254">
        <f>'[17]17th'!$H$17+'[17]17th'!$I$17+'[17]17th'!$J$17</f>
        <v>0</v>
      </c>
      <c r="E47" s="14">
        <f>'[17]17th'!B3</f>
        <v>6</v>
      </c>
      <c r="F47" s="71">
        <f>'[17]17th'!C3</f>
        <v>4</v>
      </c>
      <c r="G47" s="16">
        <f>'[17]17th'!D3</f>
        <v>3</v>
      </c>
      <c r="H47" s="186">
        <f>'[17]17th'!E3</f>
        <v>4</v>
      </c>
      <c r="I47" s="81">
        <f>'[17]17th'!F3</f>
        <v>69</v>
      </c>
      <c r="J47" s="56">
        <f>'[17]17th'!G3</f>
        <v>46</v>
      </c>
      <c r="K47" s="57">
        <f>'[17]17th'!H3</f>
        <v>34.5</v>
      </c>
      <c r="L47" s="161">
        <f>'[17]17th'!I3</f>
        <v>46</v>
      </c>
      <c r="M47" s="150">
        <f>'[17]17th'!J3</f>
        <v>4.5</v>
      </c>
      <c r="N47" s="72">
        <f>'[17]17th'!K3</f>
        <v>6.75</v>
      </c>
      <c r="O47" s="36">
        <f>'[17]17th'!L3</f>
        <v>3</v>
      </c>
      <c r="P47" s="244">
        <f>'[17]17th'!M3</f>
        <v>3.375</v>
      </c>
      <c r="Q47" s="126" t="str">
        <f t="shared" si="1"/>
        <v>J</v>
      </c>
      <c r="R47" s="90" t="str">
        <f t="shared" si="0"/>
        <v>J</v>
      </c>
      <c r="S47" s="69" t="str">
        <f>IF(J47="","",IF(J47&gt;=I47-8,"J",IF(J47&lt;I47-8,"L")))</f>
        <v>L</v>
      </c>
      <c r="T47" s="15" t="str">
        <f>'[17]17th'!N3</f>
        <v>A</v>
      </c>
      <c r="U47" s="14">
        <f>'[17]17th'!O3</f>
        <v>5</v>
      </c>
      <c r="V47" s="71">
        <f>'[17]17th'!P3</f>
        <v>5</v>
      </c>
      <c r="W47" s="16">
        <f>'[17]17th'!Q3</f>
        <v>1</v>
      </c>
      <c r="X47" s="186">
        <f>'[17]17th'!R3</f>
        <v>1</v>
      </c>
      <c r="Y47" s="55">
        <f>'[17]17th'!S3</f>
        <v>57.5</v>
      </c>
      <c r="Z47" s="56">
        <f>'[17]17th'!T3</f>
        <v>57.5</v>
      </c>
      <c r="AA47" s="17">
        <f>'[17]17th'!U3</f>
        <v>11.5</v>
      </c>
      <c r="AB47" s="129">
        <f>'[17]17th'!V3</f>
        <v>11.5</v>
      </c>
      <c r="AC47" s="150">
        <f>'[17]17th'!W3</f>
        <v>5.4</v>
      </c>
      <c r="AD47" s="72">
        <f>'[17]17th'!X3</f>
        <v>5.4</v>
      </c>
      <c r="AE47" s="36">
        <f>'[17]17th'!Y3</f>
        <v>4.5</v>
      </c>
      <c r="AF47" s="187">
        <f>'[17]17th'!Z3</f>
        <v>4.5</v>
      </c>
      <c r="AG47" s="165" t="str">
        <f>IF(Z47="","",IF(Z47&gt;=23,"J",IF(Z47&lt;23,"L")))</f>
        <v>J</v>
      </c>
      <c r="AH47" s="69" t="str">
        <f>IF(Z47="","",IF(Z47&gt;=Y47-8,"J",IF(Z47&lt;Y47-8,"L")))</f>
        <v>J</v>
      </c>
      <c r="AI47" s="15" t="str">
        <f>'[17]17th'!$AA$3</f>
        <v>G</v>
      </c>
    </row>
    <row r="48" spans="1:36" ht="12" customHeight="1">
      <c r="A48" s="450" t="s">
        <v>123</v>
      </c>
      <c r="B48" s="451"/>
      <c r="C48" s="217">
        <f>'[18]17th'!$E$17+'[18]17th'!$F$17+'[18]17th'!$G$17</f>
        <v>0</v>
      </c>
      <c r="D48" s="254">
        <f>'[18]17th'!$H$17+'[18]17th'!$I$17+'[18]17th'!$J$17</f>
        <v>0</v>
      </c>
      <c r="E48" s="14">
        <f>'[18]17th'!B3</f>
        <v>6</v>
      </c>
      <c r="F48" s="71">
        <f>'[18]17th'!C3</f>
        <v>6</v>
      </c>
      <c r="G48" s="16">
        <f>'[18]17th'!D3</f>
        <v>4</v>
      </c>
      <c r="H48" s="186">
        <f>'[18]17th'!E3</f>
        <v>4</v>
      </c>
      <c r="I48" s="81">
        <f>'[18]17th'!F3</f>
        <v>69</v>
      </c>
      <c r="J48" s="56">
        <f>'[18]17th'!G3</f>
        <v>69</v>
      </c>
      <c r="K48" s="57">
        <f>'[18]17th'!H3</f>
        <v>46</v>
      </c>
      <c r="L48" s="161">
        <f>'[18]17th'!I3</f>
        <v>46</v>
      </c>
      <c r="M48" s="150">
        <f>'[18]17th'!J3</f>
        <v>6.166666666666667</v>
      </c>
      <c r="N48" s="37">
        <f>'[18]17th'!K3</f>
        <v>6.166666666666667</v>
      </c>
      <c r="O48" s="36">
        <f>'[18]17th'!L3</f>
        <v>3.7</v>
      </c>
      <c r="P48" s="124">
        <f>'[18]17th'!M3</f>
        <v>3.7</v>
      </c>
      <c r="Q48" s="126" t="str">
        <f t="shared" si="1"/>
        <v>J</v>
      </c>
      <c r="R48" s="90" t="str">
        <f t="shared" si="0"/>
        <v>J</v>
      </c>
      <c r="S48" s="69" t="str">
        <f t="shared" si="2"/>
        <v>J</v>
      </c>
      <c r="T48" s="15" t="str">
        <f>'[18]17th'!N3</f>
        <v>G</v>
      </c>
      <c r="U48" s="14">
        <f>'[18]17th'!O3</f>
        <v>6</v>
      </c>
      <c r="V48" s="71">
        <f>'[18]17th'!P3</f>
        <v>6</v>
      </c>
      <c r="W48" s="16">
        <f>'[18]17th'!Q3</f>
        <v>2</v>
      </c>
      <c r="X48" s="186">
        <f>'[18]17th'!R3</f>
        <v>3</v>
      </c>
      <c r="Y48" s="55">
        <f>'[18]17th'!S3</f>
        <v>69</v>
      </c>
      <c r="Z48" s="56">
        <f>'[18]17th'!T3</f>
        <v>69</v>
      </c>
      <c r="AA48" s="17">
        <f>'[18]17th'!U3</f>
        <v>23</v>
      </c>
      <c r="AB48" s="129">
        <f>'[18]17th'!V3</f>
        <v>34.5</v>
      </c>
      <c r="AC48" s="150">
        <f>'[18]17th'!W3</f>
        <v>6.166666666666667</v>
      </c>
      <c r="AD48" s="37">
        <f>'[18]17th'!X3</f>
        <v>6.166666666666667</v>
      </c>
      <c r="AE48" s="36">
        <f>'[18]17th'!Y3</f>
        <v>4.625</v>
      </c>
      <c r="AF48" s="151">
        <f>'[18]17th'!Z3</f>
        <v>4.1111111111111107</v>
      </c>
      <c r="AG48" s="165" t="str">
        <f t="shared" si="3"/>
        <v>J</v>
      </c>
      <c r="AH48" s="69" t="str">
        <f t="shared" si="4"/>
        <v>J</v>
      </c>
      <c r="AI48" s="15" t="str">
        <f>'[18]17th'!$AA$3</f>
        <v>G</v>
      </c>
    </row>
    <row r="49" spans="1:35" ht="12" customHeight="1">
      <c r="A49" s="450" t="s">
        <v>12</v>
      </c>
      <c r="B49" s="451"/>
      <c r="C49" s="217">
        <f>'[19]17th'!$E$17+'[19]17th'!$F$17+'[19]17th'!$G$17</f>
        <v>0</v>
      </c>
      <c r="D49" s="254">
        <f>'[19]17th'!$H$17+'[19]17th'!$I$17+'[19]17th'!$J$17</f>
        <v>0</v>
      </c>
      <c r="E49" s="14">
        <f>'[19]17th'!B3</f>
        <v>3</v>
      </c>
      <c r="F49" s="71">
        <f>'[19]17th'!C3</f>
        <v>3</v>
      </c>
      <c r="G49" s="16">
        <f>'[19]17th'!D3</f>
        <v>2</v>
      </c>
      <c r="H49" s="186">
        <f>'[19]17th'!E3</f>
        <v>1</v>
      </c>
      <c r="I49" s="81">
        <f>'[19]17th'!F3</f>
        <v>34.5</v>
      </c>
      <c r="J49" s="56">
        <f>'[19]17th'!G3</f>
        <v>34.5</v>
      </c>
      <c r="K49" s="57">
        <f>'[19]17th'!H3</f>
        <v>23</v>
      </c>
      <c r="L49" s="161">
        <f>'[19]17th'!I3</f>
        <v>11.5</v>
      </c>
      <c r="M49" s="150">
        <f>'[19]17th'!J3</f>
        <v>6.666666666666667</v>
      </c>
      <c r="N49" s="72">
        <f>'[19]17th'!K3</f>
        <v>6.666666666666667</v>
      </c>
      <c r="O49" s="36">
        <f>'[19]17th'!L3</f>
        <v>4</v>
      </c>
      <c r="P49" s="244">
        <f>'[19]17th'!M3</f>
        <v>5</v>
      </c>
      <c r="Q49" s="126" t="str">
        <f t="shared" si="1"/>
        <v>J</v>
      </c>
      <c r="R49" s="90" t="str">
        <f t="shared" si="0"/>
        <v>J</v>
      </c>
      <c r="S49" s="69" t="str">
        <f>IF(J49="","",IF(J49&gt;=I49-8,"J",IF(J49&lt;I49-8,"L")))</f>
        <v>J</v>
      </c>
      <c r="T49" s="15" t="str">
        <f>'[19]17th'!N3</f>
        <v>A</v>
      </c>
      <c r="U49" s="14">
        <f>'[19]17th'!O3</f>
        <v>3</v>
      </c>
      <c r="V49" s="71">
        <f>'[19]17th'!P3</f>
        <v>3</v>
      </c>
      <c r="W49" s="16">
        <f>'[19]17th'!Q3</f>
        <v>1</v>
      </c>
      <c r="X49" s="186">
        <f>'[19]17th'!R3</f>
        <v>1</v>
      </c>
      <c r="Y49" s="55">
        <f>'[19]17th'!S3</f>
        <v>34.5</v>
      </c>
      <c r="Z49" s="56">
        <f>'[19]17th'!T3</f>
        <v>34.5</v>
      </c>
      <c r="AA49" s="17">
        <f>'[19]17th'!U3</f>
        <v>11.5</v>
      </c>
      <c r="AB49" s="129">
        <f>'[19]17th'!V3</f>
        <v>11.5</v>
      </c>
      <c r="AC49" s="150">
        <f>'[19]17th'!W3</f>
        <v>6.666666666666667</v>
      </c>
      <c r="AD49" s="72">
        <f>'[19]17th'!X3</f>
        <v>6.666666666666667</v>
      </c>
      <c r="AE49" s="36">
        <f>'[19]17th'!Y3</f>
        <v>5</v>
      </c>
      <c r="AF49" s="187">
        <f>'[19]17th'!Z3</f>
        <v>5</v>
      </c>
      <c r="AG49" s="165" t="str">
        <f>IF(Z49="","",IF(Z49&gt;=23,"J",IF(Z49&lt;23,"L")))</f>
        <v>J</v>
      </c>
      <c r="AH49" s="69" t="str">
        <f>IF(Z49="","",IF(Z49&gt;=Y49-8,"J",IF(Z49&lt;Y49-8,"L")))</f>
        <v>J</v>
      </c>
      <c r="AI49" s="15" t="str">
        <f>'[19]17th'!$AA$3</f>
        <v>G</v>
      </c>
    </row>
    <row r="50" spans="1:35" ht="12" customHeight="1">
      <c r="A50" s="488" t="s">
        <v>118</v>
      </c>
      <c r="B50" s="489"/>
      <c r="C50" s="217">
        <f>'[20]17th'!$E$17+'[20]17th'!$F$17+'[20]17th'!$G$17</f>
        <v>0</v>
      </c>
      <c r="D50" s="254">
        <f>'[20]17th'!$H$17+'[20]17th'!$I$17+'[20]17th'!$J$17</f>
        <v>0</v>
      </c>
      <c r="E50" s="14">
        <f>'[20]17th'!B3</f>
        <v>2</v>
      </c>
      <c r="F50" s="71">
        <f>'[20]17th'!C3</f>
        <v>2</v>
      </c>
      <c r="G50" s="16">
        <f>'[20]17th'!D3</f>
        <v>2</v>
      </c>
      <c r="H50" s="186">
        <f>'[20]17th'!E3</f>
        <v>2</v>
      </c>
      <c r="I50" s="81">
        <f>'[20]17th'!F3</f>
        <v>23</v>
      </c>
      <c r="J50" s="56">
        <f>'[20]17th'!G3</f>
        <v>23</v>
      </c>
      <c r="K50" s="57">
        <f>'[20]17th'!H3</f>
        <v>23</v>
      </c>
      <c r="L50" s="161">
        <f>'[20]17th'!I3</f>
        <v>23</v>
      </c>
      <c r="M50" s="150">
        <f>'[20]17th'!J3</f>
        <v>5.5</v>
      </c>
      <c r="N50" s="37">
        <f>'[20]17th'!K3</f>
        <v>5.5</v>
      </c>
      <c r="O50" s="36">
        <f>'[20]17th'!L3</f>
        <v>2.75</v>
      </c>
      <c r="P50" s="124">
        <f>'[20]17th'!M3</f>
        <v>2.75</v>
      </c>
      <c r="Q50" s="126" t="str">
        <f t="shared" si="1"/>
        <v>J</v>
      </c>
      <c r="R50" s="90" t="str">
        <f t="shared" si="0"/>
        <v>J</v>
      </c>
      <c r="S50" s="69" t="str">
        <f>IF(J50="","",IF(J50&gt;=I50-8,"J",IF(J50&lt;I50-8,"L")))</f>
        <v>J</v>
      </c>
      <c r="T50" s="15" t="str">
        <f>'[20]17th'!N3</f>
        <v>G</v>
      </c>
      <c r="U50" s="14">
        <f>'[20]17th'!O3</f>
        <v>2</v>
      </c>
      <c r="V50" s="71">
        <f>'[20]17th'!P3</f>
        <v>2</v>
      </c>
      <c r="W50" s="16">
        <f>'[20]17th'!Q3</f>
        <v>1</v>
      </c>
      <c r="X50" s="186">
        <f>'[20]17th'!R3</f>
        <v>2</v>
      </c>
      <c r="Y50" s="55">
        <f>'[20]17th'!S3</f>
        <v>23</v>
      </c>
      <c r="Z50" s="56">
        <f>'[20]17th'!T3</f>
        <v>23</v>
      </c>
      <c r="AA50" s="17">
        <f>'[20]17th'!U3</f>
        <v>11.5</v>
      </c>
      <c r="AB50" s="129">
        <f>'[20]17th'!V3</f>
        <v>23</v>
      </c>
      <c r="AC50" s="150">
        <f>'[20]17th'!W3</f>
        <v>5.5</v>
      </c>
      <c r="AD50" s="37">
        <f>'[20]17th'!X3</f>
        <v>5.5</v>
      </c>
      <c r="AE50" s="36">
        <f>'[20]17th'!Y3</f>
        <v>3.6666666666666665</v>
      </c>
      <c r="AF50" s="151">
        <f>'[20]17th'!Z3</f>
        <v>2.75</v>
      </c>
      <c r="AG50" s="165" t="str">
        <f>IF(Z50="","",IF(Z50&gt;=23,"J",IF(Z50&lt;23,"L")))</f>
        <v>J</v>
      </c>
      <c r="AH50" s="69" t="str">
        <f>IF(Z50="","",IF(Z50&gt;=Y50-8,"J",IF(Z50&lt;Y50-8,"L")))</f>
        <v>J</v>
      </c>
      <c r="AI50" s="15" t="str">
        <f>'[20]17th'!$AA$3</f>
        <v>G</v>
      </c>
    </row>
    <row r="51" spans="1:35" ht="12" customHeight="1">
      <c r="A51" s="450" t="s">
        <v>127</v>
      </c>
      <c r="B51" s="451"/>
      <c r="C51" s="217">
        <f>'[21]17th'!$E$17+'[21]17th'!$F$17+'[21]17th'!$G$17</f>
        <v>0</v>
      </c>
      <c r="D51" s="254">
        <f>'[21]17th'!$H$17+'[21]17th'!$I$17+'[21]17th'!$J$17</f>
        <v>0</v>
      </c>
      <c r="E51" s="14">
        <f>'[21]17th'!B3</f>
        <v>3</v>
      </c>
      <c r="F51" s="71">
        <f>'[21]17th'!C3</f>
        <v>5</v>
      </c>
      <c r="G51" s="16">
        <f>'[21]17th'!D3</f>
        <v>4</v>
      </c>
      <c r="H51" s="186">
        <f>'[21]17th'!E3</f>
        <v>6</v>
      </c>
      <c r="I51" s="81">
        <f>'[21]17th'!F3</f>
        <v>34.5</v>
      </c>
      <c r="J51" s="56">
        <f>'[21]17th'!G3</f>
        <v>57.5</v>
      </c>
      <c r="K51" s="57">
        <f>'[21]17th'!H3</f>
        <v>46</v>
      </c>
      <c r="L51" s="161">
        <f>'[21]17th'!I3</f>
        <v>69</v>
      </c>
      <c r="M51" s="150">
        <f>'[21]17th'!J3</f>
        <v>12</v>
      </c>
      <c r="N51" s="37">
        <f>'[21]17th'!K3</f>
        <v>7.2</v>
      </c>
      <c r="O51" s="36">
        <f>'[21]17th'!L3</f>
        <v>5.1428571428571432</v>
      </c>
      <c r="P51" s="124">
        <f>'[21]17th'!M3</f>
        <v>3.2727272727272729</v>
      </c>
      <c r="Q51" s="126" t="str">
        <f t="shared" si="1"/>
        <v>J</v>
      </c>
      <c r="R51" s="90" t="str">
        <f t="shared" si="0"/>
        <v>J</v>
      </c>
      <c r="S51" s="69" t="str">
        <f>IF(J51="","",IF(J51&gt;=I51-8,"J",IF(J51&lt;I51-8,"L")))</f>
        <v>J</v>
      </c>
      <c r="T51" s="15" t="str">
        <f>'[21]17th'!N3</f>
        <v>G</v>
      </c>
      <c r="U51" s="14">
        <f>'[21]17th'!O3</f>
        <v>3</v>
      </c>
      <c r="V51" s="71">
        <f>'[21]17th'!P3</f>
        <v>5</v>
      </c>
      <c r="W51" s="16">
        <f>'[21]17th'!Q3</f>
        <v>4</v>
      </c>
      <c r="X51" s="186">
        <f>'[21]17th'!R3</f>
        <v>6</v>
      </c>
      <c r="Y51" s="55">
        <f>'[21]17th'!S3</f>
        <v>34.5</v>
      </c>
      <c r="Z51" s="56">
        <f>'[21]17th'!T3</f>
        <v>57.5</v>
      </c>
      <c r="AA51" s="17">
        <f>'[21]17th'!U3</f>
        <v>46</v>
      </c>
      <c r="AB51" s="129">
        <f>'[21]17th'!V3</f>
        <v>69</v>
      </c>
      <c r="AC51" s="150">
        <f>'[21]17th'!W3</f>
        <v>12</v>
      </c>
      <c r="AD51" s="37">
        <f>'[21]17th'!X3</f>
        <v>7.2</v>
      </c>
      <c r="AE51" s="36">
        <f>'[21]17th'!Y3</f>
        <v>5.1428571428571432</v>
      </c>
      <c r="AF51" s="151">
        <f>'[21]17th'!Z3</f>
        <v>3.2727272727272729</v>
      </c>
      <c r="AG51" s="165" t="str">
        <f>IF(Z51="","",IF(Z51&gt;=23,"J",IF(Z51&lt;23,"L")))</f>
        <v>J</v>
      </c>
      <c r="AH51" s="69" t="str">
        <f>IF(Z51="","",IF(Z51&gt;=Y51-8,"J",IF(Z51&lt;Y51-8,"L")))</f>
        <v>J</v>
      </c>
      <c r="AI51" s="15" t="str">
        <f>'[21]17th'!$AA$3</f>
        <v>G</v>
      </c>
    </row>
    <row r="52" spans="1:35" ht="12" customHeight="1">
      <c r="A52" s="486" t="s">
        <v>14</v>
      </c>
      <c r="B52" s="487"/>
      <c r="C52" s="217">
        <f>'[22]17th'!$E$17+'[22]17th'!$F$17+'[22]17th'!$G$17</f>
        <v>0</v>
      </c>
      <c r="D52" s="254">
        <f>'[22]17th'!$H$17+'[22]17th'!$I$17+'[22]17th'!$J$17</f>
        <v>0</v>
      </c>
      <c r="E52" s="14">
        <f>'[22]17th'!B3</f>
        <v>7</v>
      </c>
      <c r="F52" s="71">
        <f>'[22]17th'!C3</f>
        <v>5.65</v>
      </c>
      <c r="G52" s="16">
        <f>'[22]17th'!D3</f>
        <v>4</v>
      </c>
      <c r="H52" s="186">
        <f>'[22]17th'!E3</f>
        <v>3</v>
      </c>
      <c r="I52" s="81">
        <f>'[22]17th'!F3</f>
        <v>76.5</v>
      </c>
      <c r="J52" s="56">
        <f>'[22]17th'!G3</f>
        <v>65</v>
      </c>
      <c r="K52" s="57">
        <f>'[22]17th'!H3</f>
        <v>46</v>
      </c>
      <c r="L52" s="161">
        <f>'[22]17th'!I3</f>
        <v>34.5</v>
      </c>
      <c r="M52" s="150">
        <f>'[22]17th'!J3</f>
        <v>4.9624060150375939</v>
      </c>
      <c r="N52" s="72">
        <f>'[22]17th'!K3</f>
        <v>5.8407079646017692</v>
      </c>
      <c r="O52" s="36">
        <f>'[22]17th'!L3</f>
        <v>3.0985915492957745</v>
      </c>
      <c r="P52" s="244">
        <f>'[22]17th'!M3</f>
        <v>3.8150289017341037</v>
      </c>
      <c r="Q52" s="126" t="str">
        <f t="shared" si="1"/>
        <v>J</v>
      </c>
      <c r="R52" s="90" t="str">
        <f t="shared" si="0"/>
        <v>J</v>
      </c>
      <c r="S52" s="69" t="str">
        <f t="shared" si="2"/>
        <v>L</v>
      </c>
      <c r="T52" s="15" t="str">
        <f>'[22]17th'!N3</f>
        <v>A</v>
      </c>
      <c r="U52" s="14">
        <f>'[22]17th'!O3</f>
        <v>6</v>
      </c>
      <c r="V52" s="71">
        <f>'[22]17th'!P3</f>
        <v>6</v>
      </c>
      <c r="W52" s="16">
        <f>'[22]17th'!Q3</f>
        <v>4</v>
      </c>
      <c r="X52" s="186">
        <f>'[22]17th'!R3</f>
        <v>4</v>
      </c>
      <c r="Y52" s="55">
        <f>'[22]17th'!S3</f>
        <v>69</v>
      </c>
      <c r="Z52" s="56">
        <f>'[22]17th'!T3</f>
        <v>69</v>
      </c>
      <c r="AA52" s="17">
        <f>'[22]17th'!U3</f>
        <v>46</v>
      </c>
      <c r="AB52" s="129">
        <f>'[22]17th'!V3</f>
        <v>46</v>
      </c>
      <c r="AC52" s="150">
        <f>'[22]17th'!W3</f>
        <v>5.5</v>
      </c>
      <c r="AD52" s="72">
        <f>'[22]17th'!X3</f>
        <v>5.5</v>
      </c>
      <c r="AE52" s="36">
        <f>'[22]17th'!Y3</f>
        <v>3.3</v>
      </c>
      <c r="AF52" s="187">
        <f>'[22]17th'!Z3</f>
        <v>3.3</v>
      </c>
      <c r="AG52" s="165" t="str">
        <f t="shared" si="3"/>
        <v>J</v>
      </c>
      <c r="AH52" s="69" t="str">
        <f t="shared" si="4"/>
        <v>J</v>
      </c>
      <c r="AI52" s="15" t="str">
        <f>'[22]17th'!$AA$3</f>
        <v>G</v>
      </c>
    </row>
    <row r="53" spans="1:35" ht="12" customHeight="1" thickBot="1">
      <c r="A53" s="565" t="s">
        <v>122</v>
      </c>
      <c r="B53" s="566"/>
      <c r="C53" s="218">
        <f>'[23]17th'!$E$17+'[23]17th'!$F$17+'[23]17th'!$G$17</f>
        <v>0</v>
      </c>
      <c r="D53" s="226">
        <f>'[23]17th'!$H$17+'[23]17th'!$I$17+'[23]17th'!$J$17</f>
        <v>0</v>
      </c>
      <c r="E53" s="22">
        <f>'[23]17th'!B3</f>
        <v>3</v>
      </c>
      <c r="F53" s="255">
        <f>'[23]17th'!C3</f>
        <v>3</v>
      </c>
      <c r="G53" s="24">
        <f>'[23]17th'!D3</f>
        <v>2</v>
      </c>
      <c r="H53" s="43">
        <f>'[23]17th'!E3</f>
        <v>4</v>
      </c>
      <c r="I53" s="83">
        <f>'[23]17th'!F3</f>
        <v>34.5</v>
      </c>
      <c r="J53" s="58">
        <f>'[23]17th'!G3</f>
        <v>34.5</v>
      </c>
      <c r="K53" s="20">
        <f>'[23]17th'!H3</f>
        <v>23</v>
      </c>
      <c r="L53" s="58">
        <f>'[23]17th'!I3</f>
        <v>46</v>
      </c>
      <c r="M53" s="189">
        <f>'[23]17th'!J3</f>
        <v>5.333333333333333</v>
      </c>
      <c r="N53" s="74">
        <f>'[23]17th'!K3</f>
        <v>5.333333333333333</v>
      </c>
      <c r="O53" s="73">
        <f>'[23]17th'!L3</f>
        <v>3.2</v>
      </c>
      <c r="P53" s="245">
        <f>'[23]17th'!M3</f>
        <v>2.2857142857142856</v>
      </c>
      <c r="Q53" s="246" t="str">
        <f t="shared" si="1"/>
        <v>J</v>
      </c>
      <c r="R53" s="288" t="str">
        <f t="shared" si="0"/>
        <v>J</v>
      </c>
      <c r="S53" s="70" t="str">
        <f t="shared" si="2"/>
        <v>J</v>
      </c>
      <c r="T53" s="21" t="str">
        <f>'[23]17th'!N3</f>
        <v>G</v>
      </c>
      <c r="U53" s="22">
        <f>'[23]17th'!O3</f>
        <v>3</v>
      </c>
      <c r="V53" s="255">
        <f>'[23]17th'!P3</f>
        <v>3</v>
      </c>
      <c r="W53" s="24">
        <f>'[23]17th'!Q3</f>
        <v>2</v>
      </c>
      <c r="X53" s="43">
        <f>'[23]17th'!R3</f>
        <v>3</v>
      </c>
      <c r="Y53" s="215">
        <f>'[23]17th'!S3</f>
        <v>34.5</v>
      </c>
      <c r="Z53" s="58">
        <f>'[23]17th'!T3</f>
        <v>34.5</v>
      </c>
      <c r="AA53" s="20">
        <f>'[23]17th'!U3</f>
        <v>23</v>
      </c>
      <c r="AB53" s="130">
        <f>'[23]17th'!V3</f>
        <v>34.5</v>
      </c>
      <c r="AC53" s="189">
        <f>'[23]17th'!W3</f>
        <v>5.333333333333333</v>
      </c>
      <c r="AD53" s="74">
        <f>'[23]17th'!X3</f>
        <v>5.333333333333333</v>
      </c>
      <c r="AE53" s="73">
        <f>'[23]17th'!Y3</f>
        <v>3.2</v>
      </c>
      <c r="AF53" s="190">
        <f>'[23]17th'!Z3</f>
        <v>2.6666666666666665</v>
      </c>
      <c r="AG53" s="188" t="str">
        <f t="shared" si="3"/>
        <v>J</v>
      </c>
      <c r="AH53" s="70" t="str">
        <f t="shared" si="4"/>
        <v>J</v>
      </c>
      <c r="AI53" s="21" t="str">
        <f>'[23]17th'!$AA$3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'[24]17th'!B32</f>
        <v>0</v>
      </c>
      <c r="F58" s="88">
        <f>'[24]17th'!C32</f>
        <v>0</v>
      </c>
      <c r="G58" s="89">
        <f>'[24]17th'!D32</f>
        <v>0</v>
      </c>
      <c r="H58" s="132">
        <f>'[24]17th'!E32</f>
        <v>0</v>
      </c>
      <c r="I58" s="120">
        <f>'[24]17th'!F32</f>
        <v>0</v>
      </c>
      <c r="J58" s="53">
        <f>'[24]17th'!G32</f>
        <v>0</v>
      </c>
      <c r="K58" s="54">
        <f>'[24]17th'!H32</f>
        <v>0</v>
      </c>
      <c r="L58" s="290">
        <f>'[24]17th'!I32</f>
        <v>0</v>
      </c>
      <c r="M58" s="118" t="e">
        <f>'[24]17th'!J32</f>
        <v>#DIV/0!</v>
      </c>
      <c r="N58" s="39" t="e">
        <f>'[24]17th'!K32</f>
        <v>#DIV/0!</v>
      </c>
      <c r="O58" s="38" t="e">
        <f>'[24]17th'!L32</f>
        <v>#DIV/0!</v>
      </c>
      <c r="P58" s="123" t="e">
        <f>'[24]17th'!M32</f>
        <v>#DIV/0!</v>
      </c>
      <c r="Q58" s="251" t="s">
        <v>120</v>
      </c>
      <c r="R58" s="90" t="str">
        <f>IF(J58="","",IF(E58=0,"J",IF(J58&gt;=23,"J",IF(J58&lt;23,"L"))))</f>
        <v>J</v>
      </c>
      <c r="S58" s="90" t="str">
        <f t="shared" ref="S58" si="5">IF(J58="","",IF(J58&gt;=I58-8,"J",IF(J58&lt;I58-8,"L")))</f>
        <v>J</v>
      </c>
      <c r="T58" s="262" t="str">
        <f>'[24]17th'!N32</f>
        <v>Closed</v>
      </c>
      <c r="U58" s="87">
        <f>'[24]17th'!O32</f>
        <v>0</v>
      </c>
      <c r="V58" s="88">
        <f>'[24]17th'!P32</f>
        <v>0</v>
      </c>
      <c r="W58" s="89">
        <f>'[24]17th'!Q32</f>
        <v>0</v>
      </c>
      <c r="X58" s="132">
        <f>'[24]17th'!R32</f>
        <v>0</v>
      </c>
      <c r="Y58" s="247">
        <f>'[24]17th'!S32</f>
        <v>0</v>
      </c>
      <c r="Z58" s="260">
        <f>'[24]17th'!T32</f>
        <v>0</v>
      </c>
      <c r="AA58" s="248">
        <f>'[24]17th'!U32</f>
        <v>0</v>
      </c>
      <c r="AB58" s="261">
        <f>'[24]17th'!V32</f>
        <v>0</v>
      </c>
      <c r="AC58" s="118" t="e">
        <f>'[24]17th'!W32</f>
        <v>#DIV/0!</v>
      </c>
      <c r="AD58" s="39" t="e">
        <f>'[24]17th'!X32</f>
        <v>#DIV/0!</v>
      </c>
      <c r="AE58" s="38" t="e">
        <f>'[24]17th'!Y32</f>
        <v>#DIV/0!</v>
      </c>
      <c r="AF58" s="123" t="e">
        <f>'[24]17th'!Z32</f>
        <v>#DIV/0!</v>
      </c>
      <c r="AG58" s="125" t="str">
        <f>IF(Z58="","",IF(U58=0,"J",IF(Z58&gt;=23,"J",IF(Z58&lt;23,"L"))))</f>
        <v>J</v>
      </c>
      <c r="AH58" s="90" t="str">
        <f t="shared" ref="AH58" si="6">IF(Z58="","",IF(Z58&gt;=Y58-8,"J",IF(Z58&lt;Y58-8,"L")))</f>
        <v>J</v>
      </c>
      <c r="AI58" s="68" t="str">
        <f>'[24]17th'!$AA$32</f>
        <v>Closed</v>
      </c>
    </row>
    <row r="59" spans="1:35" ht="12" customHeight="1">
      <c r="A59" s="450" t="s">
        <v>17</v>
      </c>
      <c r="B59" s="451"/>
      <c r="C59" s="220">
        <f>'[24]17th'!$E$17+'[24]17th'!$F$17+'[24]17th'!$G$17</f>
        <v>0</v>
      </c>
      <c r="D59" s="228">
        <f>'[24]17th'!$H$17+'[24]17th'!$I$17+'[24]17th'!$J$17</f>
        <v>0</v>
      </c>
      <c r="E59" s="62">
        <f>'[24]17th'!B3</f>
        <v>4</v>
      </c>
      <c r="F59" s="63">
        <f>'[24]17th'!C3</f>
        <v>4</v>
      </c>
      <c r="G59" s="64">
        <f>'[24]17th'!D3</f>
        <v>2</v>
      </c>
      <c r="H59" s="133">
        <f>'[24]17th'!E3</f>
        <v>1</v>
      </c>
      <c r="I59" s="81">
        <f>'[24]17th'!F3</f>
        <v>46</v>
      </c>
      <c r="J59" s="56">
        <f>'[24]17th'!G3</f>
        <v>46</v>
      </c>
      <c r="K59" s="57">
        <f>'[24]17th'!H3</f>
        <v>23</v>
      </c>
      <c r="L59" s="121">
        <f>'[24]17th'!I3</f>
        <v>11.5</v>
      </c>
      <c r="M59" s="119">
        <f>'[24]17th'!J3</f>
        <v>7</v>
      </c>
      <c r="N59" s="37">
        <f>'[24]17th'!K3</f>
        <v>7</v>
      </c>
      <c r="O59" s="36">
        <f>'[24]17th'!L3</f>
        <v>4.666666666666667</v>
      </c>
      <c r="P59" s="124">
        <f>'[24]17th'!M3</f>
        <v>5.6</v>
      </c>
      <c r="Q59" s="126" t="str">
        <f t="shared" ref="Q59:Q66" si="7">IF(D59="","",IF(D59&gt;=C59,"J",IF(D59&lt;C59,"L")))</f>
        <v>J</v>
      </c>
      <c r="R59" s="90" t="str">
        <f t="shared" ref="R59:R66" si="8">IF(J59="","",IF(J59&gt;=23,"J",IF(J59&lt;23,"L")))</f>
        <v>J</v>
      </c>
      <c r="S59" s="69" t="str">
        <f t="shared" ref="S59:S65" si="9">IF(J59="","",IF(J59&gt;=I59-8,"J",IF(J59&lt;I59-8,"L")))</f>
        <v>J</v>
      </c>
      <c r="T59" s="15" t="str">
        <f>'[24]17th'!N3</f>
        <v>G</v>
      </c>
      <c r="U59" s="62">
        <f>'[24]17th'!O3</f>
        <v>3</v>
      </c>
      <c r="V59" s="63">
        <f>'[24]17th'!P3</f>
        <v>2</v>
      </c>
      <c r="W59" s="64">
        <f>'[24]17th'!Q3</f>
        <v>1</v>
      </c>
      <c r="X59" s="133">
        <f>'[24]17th'!R3</f>
        <v>1</v>
      </c>
      <c r="Y59" s="81">
        <f>'[24]17th'!S3</f>
        <v>34.5</v>
      </c>
      <c r="Z59" s="56">
        <f>'[24]17th'!T3</f>
        <v>23</v>
      </c>
      <c r="AA59" s="17">
        <f>'[24]17th'!U3</f>
        <v>11.5</v>
      </c>
      <c r="AB59" s="129">
        <f>'[24]17th'!V3</f>
        <v>11.5</v>
      </c>
      <c r="AC59" s="119">
        <f>'[24]17th'!W3</f>
        <v>9.3333333333333339</v>
      </c>
      <c r="AD59" s="37">
        <f>'[24]17th'!X3</f>
        <v>14</v>
      </c>
      <c r="AE59" s="36">
        <f>'[24]17th'!Y3</f>
        <v>7</v>
      </c>
      <c r="AF59" s="124">
        <f>'[24]17th'!Z3</f>
        <v>9.3333333333333339</v>
      </c>
      <c r="AG59" s="126" t="str">
        <f t="shared" ref="AG59:AG65" si="10">IF(Z59="","",IF(Z59&gt;=23,"J",IF(Z59&lt;23,"L")))</f>
        <v>J</v>
      </c>
      <c r="AH59" s="69" t="str">
        <f t="shared" ref="AH59:AH65" si="11">IF(Z59="","",IF(Z59&gt;=Y59-8,"J",IF(Z59&lt;Y59-8,"L")))</f>
        <v>L</v>
      </c>
      <c r="AI59" s="15" t="str">
        <f>'[24]17th'!$AA$3</f>
        <v>G</v>
      </c>
    </row>
    <row r="60" spans="1:35" ht="12" customHeight="1" thickBot="1">
      <c r="A60" s="450" t="s">
        <v>21</v>
      </c>
      <c r="B60" s="451"/>
      <c r="C60" s="220">
        <f>'[25]17th'!$E$17+'[25]17th'!$F$17+'[25]17th'!$G$17</f>
        <v>0</v>
      </c>
      <c r="D60" s="228">
        <f>'[25]17th'!$H$17+'[25]17th'!$I$17+'[25]17th'!$J$17</f>
        <v>0</v>
      </c>
      <c r="E60" s="62">
        <f>'[25]17th'!B3</f>
        <v>3</v>
      </c>
      <c r="F60" s="63">
        <f>'[25]17th'!C3</f>
        <v>3</v>
      </c>
      <c r="G60" s="64">
        <f>'[25]17th'!D3</f>
        <v>3</v>
      </c>
      <c r="H60" s="133">
        <f>'[25]17th'!E3</f>
        <v>2</v>
      </c>
      <c r="I60" s="81">
        <f>'[25]17th'!F3</f>
        <v>34.5</v>
      </c>
      <c r="J60" s="56">
        <f>'[25]17th'!G3</f>
        <v>34.5</v>
      </c>
      <c r="K60" s="57">
        <f>'[25]17th'!H3</f>
        <v>34.5</v>
      </c>
      <c r="L60" s="121">
        <f>'[25]17th'!I3</f>
        <v>23</v>
      </c>
      <c r="M60" s="119">
        <f>'[25]17th'!J3</f>
        <v>7.333333333333333</v>
      </c>
      <c r="N60" s="37">
        <f>'[25]17th'!K3</f>
        <v>7.333333333333333</v>
      </c>
      <c r="O60" s="36">
        <f>'[25]17th'!L3</f>
        <v>3.6666666666666665</v>
      </c>
      <c r="P60" s="124">
        <f>'[25]17th'!M3</f>
        <v>4.4000000000000004</v>
      </c>
      <c r="Q60" s="126" t="str">
        <f t="shared" si="7"/>
        <v>J</v>
      </c>
      <c r="R60" s="90" t="str">
        <f t="shared" si="8"/>
        <v>J</v>
      </c>
      <c r="S60" s="69" t="str">
        <f>IF(J60="","",IF(J60&gt;=I60-8,"J",IF(J60&lt;I60-8,"L")))</f>
        <v>J</v>
      </c>
      <c r="T60" s="15" t="str">
        <f>'[25]17th'!N3</f>
        <v>A</v>
      </c>
      <c r="U60" s="62">
        <f>'[25]17th'!O3</f>
        <v>3</v>
      </c>
      <c r="V60" s="63">
        <f>'[25]17th'!P3</f>
        <v>3</v>
      </c>
      <c r="W60" s="64">
        <f>'[25]17th'!Q3</f>
        <v>2</v>
      </c>
      <c r="X60" s="133">
        <f>'[25]17th'!R3</f>
        <v>2</v>
      </c>
      <c r="Y60" s="81">
        <f>'[25]17th'!S3</f>
        <v>34.5</v>
      </c>
      <c r="Z60" s="56">
        <f>'[25]17th'!T3</f>
        <v>34.5</v>
      </c>
      <c r="AA60" s="17">
        <f>'[25]17th'!U3</f>
        <v>23</v>
      </c>
      <c r="AB60" s="129">
        <f>'[25]17th'!V3</f>
        <v>23</v>
      </c>
      <c r="AC60" s="119">
        <f>'[25]17th'!W3</f>
        <v>7.333333333333333</v>
      </c>
      <c r="AD60" s="37">
        <f>'[25]17th'!X3</f>
        <v>7.333333333333333</v>
      </c>
      <c r="AE60" s="36">
        <f>'[25]17th'!Y3</f>
        <v>4.4000000000000004</v>
      </c>
      <c r="AF60" s="124">
        <f>'[25]17th'!Z3</f>
        <v>4.4000000000000004</v>
      </c>
      <c r="AG60" s="126" t="str">
        <f>IF(Z60="","",IF(Z60&gt;=23,"J",IF(Z60&lt;23,"L")))</f>
        <v>J</v>
      </c>
      <c r="AH60" s="69" t="str">
        <f>IF(Z60="","",IF(Z60&gt;=Y60-8,"J",IF(Z60&lt;Y60-8,"L")))</f>
        <v>J</v>
      </c>
      <c r="AI60" s="15" t="str">
        <f>'[25]17th'!$AA$3</f>
        <v>G</v>
      </c>
    </row>
    <row r="61" spans="1:35" ht="12" customHeight="1">
      <c r="A61" s="444" t="s">
        <v>52</v>
      </c>
      <c r="B61" s="445"/>
      <c r="C61" s="220">
        <f>'[26]17th'!$E$17+'[26]17th'!$F$17+'[26]17th'!$G$17</f>
        <v>0</v>
      </c>
      <c r="D61" s="228">
        <f>'[26]17th'!$H$17+'[26]17th'!$I$17+'[26]17th'!$J$17</f>
        <v>0</v>
      </c>
      <c r="E61" s="62">
        <f>'[26]17th'!B3</f>
        <v>4</v>
      </c>
      <c r="F61" s="63">
        <f>'[26]17th'!C3</f>
        <v>4</v>
      </c>
      <c r="G61" s="64">
        <f>'[26]17th'!D3</f>
        <v>3</v>
      </c>
      <c r="H61" s="157">
        <f>'[26]17th'!E3</f>
        <v>3</v>
      </c>
      <c r="I61" s="55">
        <f>'[26]17th'!F3</f>
        <v>46</v>
      </c>
      <c r="J61" s="56">
        <f>'[26]17th'!G3</f>
        <v>46</v>
      </c>
      <c r="K61" s="57">
        <f>'[26]17th'!H3</f>
        <v>34.5</v>
      </c>
      <c r="L61" s="161">
        <f>'[26]17th'!I3</f>
        <v>34.5</v>
      </c>
      <c r="M61" s="150">
        <f>'[26]17th'!J3</f>
        <v>7</v>
      </c>
      <c r="N61" s="37">
        <f>'[26]17th'!K3</f>
        <v>7</v>
      </c>
      <c r="O61" s="36">
        <f>'[26]17th'!L3</f>
        <v>4</v>
      </c>
      <c r="P61" s="151">
        <f>'[26]17th'!M3</f>
        <v>4</v>
      </c>
      <c r="Q61" s="249" t="str">
        <f>IF(D61="","",IF(D61&gt;=C61,"J",IF(D61&lt;C61,"L")))</f>
        <v>J</v>
      </c>
      <c r="R61" s="90" t="str">
        <f>IF(J61="","",IF(J61&gt;=23,"J",IF(J61&lt;23,"L")))</f>
        <v>J</v>
      </c>
      <c r="S61" s="69" t="str">
        <f t="shared" ref="S61" si="12">IF(J61="","",IF(J61&gt;=I61-8,"J",IF(J61&lt;I61-8,"L")))</f>
        <v>J</v>
      </c>
      <c r="T61" s="15" t="str">
        <f>'[26]17th'!N3</f>
        <v>G</v>
      </c>
      <c r="U61" s="62">
        <f>'[26]17th'!O3</f>
        <v>3</v>
      </c>
      <c r="V61" s="63">
        <f>'[26]17th'!P3</f>
        <v>3</v>
      </c>
      <c r="W61" s="64">
        <f>'[26]17th'!Q3</f>
        <v>2</v>
      </c>
      <c r="X61" s="157">
        <f>'[26]17th'!R3</f>
        <v>2</v>
      </c>
      <c r="Y61" s="55">
        <f>'[26]17th'!S3</f>
        <v>34.5</v>
      </c>
      <c r="Z61" s="56">
        <f>'[26]17th'!T3</f>
        <v>34.5</v>
      </c>
      <c r="AA61" s="17">
        <f>'[26]17th'!U3</f>
        <v>23</v>
      </c>
      <c r="AB61" s="144">
        <f>'[26]17th'!V3</f>
        <v>23</v>
      </c>
      <c r="AC61" s="150">
        <f>'[26]17th'!W3</f>
        <v>9.3333333333333339</v>
      </c>
      <c r="AD61" s="37">
        <f>'[26]17th'!X3</f>
        <v>9.3333333333333339</v>
      </c>
      <c r="AE61" s="36">
        <f>'[26]17th'!Y3</f>
        <v>5.6</v>
      </c>
      <c r="AF61" s="151">
        <f>'[26]17th'!Z3</f>
        <v>5.6</v>
      </c>
      <c r="AG61" s="165" t="str">
        <f>IF(Z61="","",IF(Z61&gt;=23,"J",IF(Z61&lt;23,"L")))</f>
        <v>J</v>
      </c>
      <c r="AH61" s="69" t="str">
        <f>IF(Z61="","",IF(Z61&gt;=Y61-8,"J",IF(Z61&lt;Y61-8,"L")))</f>
        <v>J</v>
      </c>
      <c r="AI61" s="15" t="str">
        <f>'[26]17th'!$AA$3</f>
        <v>G</v>
      </c>
    </row>
    <row r="62" spans="1:35" ht="12" customHeight="1">
      <c r="A62" s="450" t="s">
        <v>19</v>
      </c>
      <c r="B62" s="451"/>
      <c r="C62" s="220">
        <f>'[27]17th'!$E$17+'[27]17th'!$F$17+'[27]17th'!$G$17</f>
        <v>0</v>
      </c>
      <c r="D62" s="228">
        <f>'[27]17th'!$H$17+'[27]17th'!$I$17+'[27]17th'!$J$17</f>
        <v>0</v>
      </c>
      <c r="E62" s="62">
        <f>'[27]17th'!B3</f>
        <v>4</v>
      </c>
      <c r="F62" s="63">
        <f>'[27]17th'!C3</f>
        <v>4</v>
      </c>
      <c r="G62" s="64">
        <f>'[27]17th'!D3</f>
        <v>3</v>
      </c>
      <c r="H62" s="133">
        <f>'[27]17th'!E3</f>
        <v>2</v>
      </c>
      <c r="I62" s="81">
        <f>'[27]17th'!F3</f>
        <v>46</v>
      </c>
      <c r="J62" s="56">
        <f>'[27]17th'!G3</f>
        <v>46</v>
      </c>
      <c r="K62" s="57">
        <f>'[27]17th'!H3</f>
        <v>34.5</v>
      </c>
      <c r="L62" s="121">
        <f>'[27]17th'!I3</f>
        <v>23</v>
      </c>
      <c r="M62" s="119">
        <f>'[27]17th'!J3</f>
        <v>7</v>
      </c>
      <c r="N62" s="37">
        <f>'[27]17th'!K3</f>
        <v>7</v>
      </c>
      <c r="O62" s="36">
        <f>'[27]17th'!L3</f>
        <v>4</v>
      </c>
      <c r="P62" s="124">
        <f>'[27]17th'!M3</f>
        <v>4.666666666666667</v>
      </c>
      <c r="Q62" s="126" t="str">
        <f t="shared" si="7"/>
        <v>J</v>
      </c>
      <c r="R62" s="90" t="str">
        <f t="shared" si="8"/>
        <v>J</v>
      </c>
      <c r="S62" s="69" t="str">
        <f>IF(J62="","",IF(J62&gt;=I62-8,"J",IF(J62&lt;I62-8,"L")))</f>
        <v>J</v>
      </c>
      <c r="T62" s="15" t="str">
        <f>'[27]17th'!N3</f>
        <v>G</v>
      </c>
      <c r="U62" s="62">
        <f>'[27]17th'!O3</f>
        <v>4</v>
      </c>
      <c r="V62" s="63">
        <f>'[27]17th'!P3</f>
        <v>4</v>
      </c>
      <c r="W62" s="64">
        <f>'[27]17th'!Q3</f>
        <v>1</v>
      </c>
      <c r="X62" s="133">
        <f>'[27]17th'!R3</f>
        <v>1</v>
      </c>
      <c r="Y62" s="81">
        <f>'[27]17th'!S3</f>
        <v>46</v>
      </c>
      <c r="Z62" s="56">
        <f>'[27]17th'!T3</f>
        <v>46</v>
      </c>
      <c r="AA62" s="17">
        <f>'[27]17th'!U3</f>
        <v>11.5</v>
      </c>
      <c r="AB62" s="129">
        <f>'[27]17th'!V3</f>
        <v>11.5</v>
      </c>
      <c r="AC62" s="119">
        <f>'[27]17th'!W3</f>
        <v>7</v>
      </c>
      <c r="AD62" s="37">
        <f>'[27]17th'!X3</f>
        <v>7</v>
      </c>
      <c r="AE62" s="36">
        <f>'[27]17th'!Y3</f>
        <v>5.6</v>
      </c>
      <c r="AF62" s="124">
        <f>'[27]17th'!Z3</f>
        <v>5.6</v>
      </c>
      <c r="AG62" s="126" t="str">
        <f>IF(Z62="","",IF(Z62&gt;=23,"J",IF(Z62&lt;23,"L")))</f>
        <v>J</v>
      </c>
      <c r="AH62" s="69" t="str">
        <f>IF(Z62="","",IF(Z62&gt;=Y62-8,"J",IF(Z62&lt;Y62-8,"L")))</f>
        <v>J</v>
      </c>
      <c r="AI62" s="15" t="str">
        <f>'[27]17th'!$AA$3</f>
        <v>G</v>
      </c>
    </row>
    <row r="63" spans="1:35" ht="12" customHeight="1">
      <c r="A63" s="450" t="s">
        <v>22</v>
      </c>
      <c r="B63" s="451"/>
      <c r="C63" s="220">
        <f>'[28]17th'!$E$17+'[28]17th'!$F$17+'[28]17th'!$G$17</f>
        <v>0</v>
      </c>
      <c r="D63" s="228">
        <f>'[28]17th'!$H$17+'[28]17th'!$I$17+'[28]17th'!$J$17</f>
        <v>0</v>
      </c>
      <c r="E63" s="62">
        <f>'[28]17th'!B3</f>
        <v>2</v>
      </c>
      <c r="F63" s="63">
        <f>'[28]17th'!C3</f>
        <v>2</v>
      </c>
      <c r="G63" s="64">
        <f>'[28]17th'!D3</f>
        <v>2</v>
      </c>
      <c r="H63" s="133">
        <f>'[28]17th'!E3</f>
        <v>2</v>
      </c>
      <c r="I63" s="81">
        <f>'[28]17th'!F3</f>
        <v>23</v>
      </c>
      <c r="J63" s="56">
        <f>'[28]17th'!G3</f>
        <v>23</v>
      </c>
      <c r="K63" s="57">
        <f>'[28]17th'!H3</f>
        <v>23</v>
      </c>
      <c r="L63" s="121">
        <f>'[28]17th'!I3</f>
        <v>23</v>
      </c>
      <c r="M63" s="119">
        <f>'[28]17th'!J3</f>
        <v>8</v>
      </c>
      <c r="N63" s="37">
        <f>'[28]17th'!K3</f>
        <v>8</v>
      </c>
      <c r="O63" s="36">
        <f>'[28]17th'!L3</f>
        <v>4</v>
      </c>
      <c r="P63" s="124">
        <f>'[28]17th'!M3</f>
        <v>4</v>
      </c>
      <c r="Q63" s="126" t="str">
        <f t="shared" si="7"/>
        <v>J</v>
      </c>
      <c r="R63" s="90" t="str">
        <f t="shared" si="8"/>
        <v>J</v>
      </c>
      <c r="S63" s="69" t="str">
        <f>IF(J63="","",IF(J63&gt;=I63-8,"J",IF(J63&lt;I63-8,"L")))</f>
        <v>J</v>
      </c>
      <c r="T63" s="15" t="str">
        <f>'[28]17th'!N3</f>
        <v>G</v>
      </c>
      <c r="U63" s="62">
        <f>'[28]17th'!O3</f>
        <v>2</v>
      </c>
      <c r="V63" s="63">
        <f>'[28]17th'!P3</f>
        <v>2</v>
      </c>
      <c r="W63" s="64">
        <f>'[28]17th'!Q3</f>
        <v>1</v>
      </c>
      <c r="X63" s="133">
        <f>'[28]17th'!R3</f>
        <v>1</v>
      </c>
      <c r="Y63" s="81">
        <f>'[28]17th'!S3</f>
        <v>23</v>
      </c>
      <c r="Z63" s="56">
        <f>'[28]17th'!T3</f>
        <v>23</v>
      </c>
      <c r="AA63" s="17">
        <f>'[28]17th'!U3</f>
        <v>11.5</v>
      </c>
      <c r="AB63" s="129">
        <f>'[28]17th'!V3</f>
        <v>11.5</v>
      </c>
      <c r="AC63" s="119">
        <f>'[28]17th'!W3</f>
        <v>8</v>
      </c>
      <c r="AD63" s="37">
        <f>'[28]17th'!X3</f>
        <v>8</v>
      </c>
      <c r="AE63" s="36">
        <f>'[28]17th'!Y3</f>
        <v>5.333333333333333</v>
      </c>
      <c r="AF63" s="124">
        <f>'[28]17th'!Z3</f>
        <v>5.333333333333333</v>
      </c>
      <c r="AG63" s="126" t="str">
        <f>IF(Z63="","",IF(Z63&gt;=23,"J",IF(Z63&lt;23,"L")))</f>
        <v>J</v>
      </c>
      <c r="AH63" s="69" t="str">
        <f>IF(Z63="","",IF(Z63&gt;=Y63-8,"J",IF(Z63&lt;Y63-8,"L")))</f>
        <v>J</v>
      </c>
      <c r="AI63" s="15" t="str">
        <f>'[28]17th'!$AA$3</f>
        <v>G</v>
      </c>
    </row>
    <row r="64" spans="1:35" ht="12" customHeight="1">
      <c r="A64" s="450" t="s">
        <v>18</v>
      </c>
      <c r="B64" s="451"/>
      <c r="C64" s="220">
        <f>'[29]17th'!$E$17+'[29]17th'!$F$17+'[29]17th'!$G$17</f>
        <v>0</v>
      </c>
      <c r="D64" s="228">
        <f>'[29]17th'!$H$17+'[29]17th'!$I$17+'[29]17th'!$J$17</f>
        <v>0</v>
      </c>
      <c r="E64" s="62">
        <f>'[29]17th'!B3</f>
        <v>3</v>
      </c>
      <c r="F64" s="63">
        <f>'[29]17th'!C3</f>
        <v>3</v>
      </c>
      <c r="G64" s="64">
        <f>'[29]17th'!D3</f>
        <v>2</v>
      </c>
      <c r="H64" s="133">
        <f>'[29]17th'!E3</f>
        <v>2</v>
      </c>
      <c r="I64" s="81">
        <f>'[29]17th'!F3</f>
        <v>34.5</v>
      </c>
      <c r="J64" s="56">
        <f>'[29]17th'!G3</f>
        <v>34.5</v>
      </c>
      <c r="K64" s="57">
        <f>'[29]17th'!H3</f>
        <v>23</v>
      </c>
      <c r="L64" s="121">
        <f>'[29]17th'!I3</f>
        <v>23</v>
      </c>
      <c r="M64" s="119">
        <f>'[29]17th'!J3</f>
        <v>7.333333333333333</v>
      </c>
      <c r="N64" s="37">
        <f>'[29]17th'!K3</f>
        <v>7.333333333333333</v>
      </c>
      <c r="O64" s="36">
        <f>'[29]17th'!L3</f>
        <v>4.4000000000000004</v>
      </c>
      <c r="P64" s="124">
        <f>'[29]17th'!M3</f>
        <v>4.4000000000000004</v>
      </c>
      <c r="Q64" s="126" t="str">
        <f t="shared" si="7"/>
        <v>J</v>
      </c>
      <c r="R64" s="90" t="str">
        <f t="shared" si="8"/>
        <v>J</v>
      </c>
      <c r="S64" s="69" t="str">
        <f t="shared" si="9"/>
        <v>J</v>
      </c>
      <c r="T64" s="15" t="str">
        <f>'[29]17th'!N3</f>
        <v>G</v>
      </c>
      <c r="U64" s="62">
        <f>'[29]17th'!O3</f>
        <v>3</v>
      </c>
      <c r="V64" s="63">
        <f>'[29]17th'!P3</f>
        <v>3</v>
      </c>
      <c r="W64" s="64">
        <f>'[29]17th'!Q3</f>
        <v>1</v>
      </c>
      <c r="X64" s="133">
        <f>'[29]17th'!R3</f>
        <v>1</v>
      </c>
      <c r="Y64" s="81">
        <f>'[29]17th'!S3</f>
        <v>34.5</v>
      </c>
      <c r="Z64" s="56">
        <f>'[29]17th'!T3</f>
        <v>34.5</v>
      </c>
      <c r="AA64" s="17">
        <f>'[29]17th'!U3</f>
        <v>11.5</v>
      </c>
      <c r="AB64" s="129">
        <f>'[29]17th'!V3</f>
        <v>11.5</v>
      </c>
      <c r="AC64" s="119">
        <f>'[29]17th'!W3</f>
        <v>7.333333333333333</v>
      </c>
      <c r="AD64" s="37">
        <f>'[29]17th'!X3</f>
        <v>7.333333333333333</v>
      </c>
      <c r="AE64" s="36">
        <f>'[29]17th'!Y3</f>
        <v>5.5</v>
      </c>
      <c r="AF64" s="124">
        <f>'[29]17th'!Z3</f>
        <v>5.5</v>
      </c>
      <c r="AG64" s="126" t="str">
        <f t="shared" si="10"/>
        <v>J</v>
      </c>
      <c r="AH64" s="69" t="str">
        <f t="shared" si="11"/>
        <v>J</v>
      </c>
      <c r="AI64" s="15" t="str">
        <f>'[29]17th'!$AA$3</f>
        <v>G</v>
      </c>
    </row>
    <row r="65" spans="1:35" ht="12" customHeight="1">
      <c r="A65" s="450" t="s">
        <v>20</v>
      </c>
      <c r="B65" s="451"/>
      <c r="C65" s="220">
        <f>'[30]17th'!$E$17+'[30]17th'!$F$17+'[30]17th'!$G$17</f>
        <v>0</v>
      </c>
      <c r="D65" s="228">
        <f>'[30]17th'!$H$17+'[30]17th'!$I$17+'[30]17th'!$J$17</f>
        <v>0</v>
      </c>
      <c r="E65" s="62">
        <f>'[30]17th'!B3</f>
        <v>4</v>
      </c>
      <c r="F65" s="63">
        <f>'[30]17th'!C3</f>
        <v>4</v>
      </c>
      <c r="G65" s="64">
        <f>'[30]17th'!D3</f>
        <v>3</v>
      </c>
      <c r="H65" s="133">
        <f>'[30]17th'!E3</f>
        <v>4</v>
      </c>
      <c r="I65" s="81">
        <f>'[30]17th'!F3</f>
        <v>46</v>
      </c>
      <c r="J65" s="56">
        <f>'[30]17th'!G3</f>
        <v>46</v>
      </c>
      <c r="K65" s="57">
        <f>'[30]17th'!H3</f>
        <v>34.5</v>
      </c>
      <c r="L65" s="121">
        <f>'[30]17th'!I3</f>
        <v>46</v>
      </c>
      <c r="M65" s="119">
        <f>'[30]17th'!J3</f>
        <v>7.25</v>
      </c>
      <c r="N65" s="37">
        <f>'[30]17th'!K3</f>
        <v>7.25</v>
      </c>
      <c r="O65" s="36">
        <f>'[30]17th'!L3</f>
        <v>4.1428571428571432</v>
      </c>
      <c r="P65" s="124">
        <f>'[30]17th'!M3</f>
        <v>3.625</v>
      </c>
      <c r="Q65" s="126" t="str">
        <f t="shared" si="7"/>
        <v>J</v>
      </c>
      <c r="R65" s="90" t="str">
        <f t="shared" si="8"/>
        <v>J</v>
      </c>
      <c r="S65" s="69" t="str">
        <f t="shared" si="9"/>
        <v>J</v>
      </c>
      <c r="T65" s="15" t="str">
        <f>'[30]17th'!N3</f>
        <v>G</v>
      </c>
      <c r="U65" s="62">
        <f>'[30]17th'!O3</f>
        <v>3</v>
      </c>
      <c r="V65" s="63">
        <f>'[30]17th'!P3</f>
        <v>3</v>
      </c>
      <c r="W65" s="64">
        <f>'[30]17th'!Q3</f>
        <v>2</v>
      </c>
      <c r="X65" s="133">
        <f>'[30]17th'!R3</f>
        <v>3</v>
      </c>
      <c r="Y65" s="81">
        <f>'[30]17th'!S3</f>
        <v>34.5</v>
      </c>
      <c r="Z65" s="56">
        <f>'[30]17th'!T3</f>
        <v>34.5</v>
      </c>
      <c r="AA65" s="17">
        <f>'[30]17th'!U3</f>
        <v>23</v>
      </c>
      <c r="AB65" s="129">
        <f>'[30]17th'!V3</f>
        <v>34.5</v>
      </c>
      <c r="AC65" s="119">
        <f>'[30]17th'!W3</f>
        <v>9.6666666666666661</v>
      </c>
      <c r="AD65" s="37">
        <f>'[30]17th'!X3</f>
        <v>9.6666666666666661</v>
      </c>
      <c r="AE65" s="36">
        <f>'[30]17th'!Y3</f>
        <v>5.8</v>
      </c>
      <c r="AF65" s="124">
        <f>'[30]17th'!Z3</f>
        <v>4.833333333333333</v>
      </c>
      <c r="AG65" s="126" t="str">
        <f t="shared" si="10"/>
        <v>J</v>
      </c>
      <c r="AH65" s="69" t="str">
        <f t="shared" si="11"/>
        <v>J</v>
      </c>
      <c r="AI65" s="15" t="str">
        <f>'[30]17th'!$AA$3</f>
        <v>G</v>
      </c>
    </row>
    <row r="66" spans="1:35" ht="12" customHeight="1">
      <c r="A66" s="446" t="s">
        <v>68</v>
      </c>
      <c r="B66" s="447"/>
      <c r="C66" s="221">
        <f>'[31]17th'!$E$17+'[31]17th'!$F$17</f>
        <v>1</v>
      </c>
      <c r="D66" s="229">
        <f>'[31]17th'!$H$17+'[31]17th'!$I$17</f>
        <v>1</v>
      </c>
      <c r="E66" s="191">
        <f>'[31]17th'!B3</f>
        <v>12</v>
      </c>
      <c r="F66" s="192">
        <f>'[31]17th'!C3</f>
        <v>9</v>
      </c>
      <c r="G66" s="193">
        <f>'[31]17th'!D3</f>
        <v>1</v>
      </c>
      <c r="H66" s="194">
        <f>'[31]17th'!E3</f>
        <v>1</v>
      </c>
      <c r="I66" s="195">
        <f>'[31]17th'!F3</f>
        <v>138</v>
      </c>
      <c r="J66" s="196">
        <f>'[31]17th'!G3</f>
        <v>103.5</v>
      </c>
      <c r="K66" s="197">
        <f>'[31]17th'!H3</f>
        <v>11.5</v>
      </c>
      <c r="L66" s="198">
        <f>'[31]17th'!I3</f>
        <v>11.5</v>
      </c>
      <c r="M66" s="199" t="str">
        <f>'[31]17th'!J3</f>
        <v>N/A</v>
      </c>
      <c r="N66" s="200" t="str">
        <f>'[31]17th'!K3</f>
        <v>N/A</v>
      </c>
      <c r="O66" s="200" t="str">
        <f>'[31]17th'!L3</f>
        <v>N/A</v>
      </c>
      <c r="P66" s="201" t="str">
        <f>'[31]17th'!M3</f>
        <v>N/A</v>
      </c>
      <c r="Q66" s="126" t="str">
        <f t="shared" si="7"/>
        <v>J</v>
      </c>
      <c r="R66" s="90" t="str">
        <f t="shared" si="8"/>
        <v>J</v>
      </c>
      <c r="S66" s="206" t="str">
        <f>IF(J66="","",IF(J66&gt;=I66-8,"J",IF(J66&lt;I66-8,"L")))</f>
        <v>L</v>
      </c>
      <c r="T66" s="202" t="str">
        <f>'[31]17th'!N3</f>
        <v>G</v>
      </c>
      <c r="U66" s="191">
        <f>'[31]17th'!O3</f>
        <v>12</v>
      </c>
      <c r="V66" s="192">
        <f>'[31]17th'!P3</f>
        <v>9</v>
      </c>
      <c r="W66" s="193">
        <f>'[31]17th'!Q3</f>
        <v>1</v>
      </c>
      <c r="X66" s="194">
        <f>'[31]17th'!R3</f>
        <v>1</v>
      </c>
      <c r="Y66" s="195">
        <f>'[31]17th'!S3</f>
        <v>138</v>
      </c>
      <c r="Z66" s="196">
        <f>'[31]17th'!T3</f>
        <v>103.5</v>
      </c>
      <c r="AA66" s="203">
        <f>'[31]17th'!U3</f>
        <v>11.5</v>
      </c>
      <c r="AB66" s="204">
        <f>'[31]17th'!V3</f>
        <v>11.5</v>
      </c>
      <c r="AC66" s="199" t="str">
        <f>'[31]17th'!W3</f>
        <v>N/A</v>
      </c>
      <c r="AD66" s="200" t="str">
        <f>'[31]17th'!X3</f>
        <v>N/A</v>
      </c>
      <c r="AE66" s="200" t="str">
        <f>'[31]17th'!Y3</f>
        <v>N/A</v>
      </c>
      <c r="AF66" s="201" t="str">
        <f>'[31]17th'!Z3</f>
        <v>N/A</v>
      </c>
      <c r="AG66" s="205" t="str">
        <f>IF(Z66="","",IF(Z66&gt;=23,"J",IF(Z66&lt;23,"L")))</f>
        <v>J</v>
      </c>
      <c r="AH66" s="206" t="str">
        <f>IF(Z66="","",IF(Z66&gt;=Y66-8,"J",IF(Z66&lt;Y66-8,"L")))</f>
        <v>L</v>
      </c>
      <c r="AI66" s="202" t="str">
        <f>'[31]17th'!$AA$3</f>
        <v>G</v>
      </c>
    </row>
    <row r="67" spans="1:35" ht="12" customHeight="1" thickBot="1">
      <c r="A67" s="448" t="s">
        <v>97</v>
      </c>
      <c r="B67" s="449"/>
      <c r="C67" s="222"/>
      <c r="D67" s="230"/>
      <c r="E67" s="65">
        <f>'[29]17th'!B37</f>
        <v>1</v>
      </c>
      <c r="F67" s="66">
        <f>'[29]17th'!C37</f>
        <v>1</v>
      </c>
      <c r="G67" s="67">
        <f>'[29]17th'!D37</f>
        <v>1</v>
      </c>
      <c r="H67" s="134">
        <f>'[29]17th'!E37</f>
        <v>1</v>
      </c>
      <c r="I67" s="83">
        <f>'[29]17th'!F37</f>
        <v>11.5</v>
      </c>
      <c r="J67" s="58">
        <f>'[29]17th'!G37</f>
        <v>11.5</v>
      </c>
      <c r="K67" s="59">
        <f>'[29]17th'!H37</f>
        <v>11.5</v>
      </c>
      <c r="L67" s="122">
        <f>'[29]17th'!I37</f>
        <v>11.5</v>
      </c>
      <c r="M67" s="136" t="str">
        <f>'[29]17th'!J37</f>
        <v>N/A</v>
      </c>
      <c r="N67" s="23" t="str">
        <f>'[29]17th'!K37</f>
        <v>N/A</v>
      </c>
      <c r="O67" s="23" t="str">
        <f>'[29]17th'!L37</f>
        <v>N/A</v>
      </c>
      <c r="P67" s="138" t="str">
        <f>'[29]17th'!M37</f>
        <v>N/A</v>
      </c>
      <c r="Q67" s="207" t="s">
        <v>120</v>
      </c>
      <c r="R67" s="23" t="s">
        <v>120</v>
      </c>
      <c r="S67" s="138" t="s">
        <v>120</v>
      </c>
      <c r="T67" s="21" t="str">
        <f>'[29]17th'!N37</f>
        <v>G</v>
      </c>
      <c r="U67" s="65">
        <f>'[29]17th'!O37</f>
        <v>1</v>
      </c>
      <c r="V67" s="66">
        <f>'[29]17th'!P37</f>
        <v>1</v>
      </c>
      <c r="W67" s="67">
        <f>'[29]17th'!Q37</f>
        <v>1</v>
      </c>
      <c r="X67" s="134">
        <f>'[29]17th'!R37</f>
        <v>1</v>
      </c>
      <c r="Y67" s="83">
        <f>'[29]17th'!S37</f>
        <v>11.5</v>
      </c>
      <c r="Z67" s="58">
        <f>'[29]17th'!T37</f>
        <v>11.5</v>
      </c>
      <c r="AA67" s="20">
        <f>'[29]17th'!U37</f>
        <v>11.5</v>
      </c>
      <c r="AB67" s="130">
        <f>'[29]17th'!V37</f>
        <v>11.5</v>
      </c>
      <c r="AC67" s="136" t="str">
        <f>'[29]17th'!W37</f>
        <v>N/A</v>
      </c>
      <c r="AD67" s="23" t="str">
        <f>'[29]17th'!X37</f>
        <v>N/A</v>
      </c>
      <c r="AE67" s="23" t="str">
        <f>'[29]17th'!Y37</f>
        <v>N/A</v>
      </c>
      <c r="AF67" s="138" t="str">
        <f>'[29]17th'!Z37</f>
        <v>N/A</v>
      </c>
      <c r="AG67" s="207" t="s">
        <v>120</v>
      </c>
      <c r="AH67" s="138" t="s">
        <v>120</v>
      </c>
      <c r="AI67" s="21" t="str">
        <f>'[29]17th'!$AA$37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'[32]17th'!$E$17+'[32]17th'!$F$17</f>
        <v>0</v>
      </c>
      <c r="D72" s="227">
        <f>'[32]17th'!$H$17+'[32]17th'!$I$17</f>
        <v>0</v>
      </c>
      <c r="E72" s="87">
        <f>'[32]17th'!A3</f>
        <v>3</v>
      </c>
      <c r="F72" s="88">
        <f>'[32]17th'!B3</f>
        <v>3</v>
      </c>
      <c r="G72" s="89">
        <f>'[32]17th'!C3</f>
        <v>1</v>
      </c>
      <c r="H72" s="156">
        <f>'[32]17th'!D3</f>
        <v>1</v>
      </c>
      <c r="I72" s="52">
        <f>'[32]17th'!E3</f>
        <v>34.5</v>
      </c>
      <c r="J72" s="53">
        <f>'[32]17th'!F3</f>
        <v>34.5</v>
      </c>
      <c r="K72" s="54">
        <f>'[32]17th'!G3</f>
        <v>11.5</v>
      </c>
      <c r="L72" s="160">
        <f>'[32]17th'!H3</f>
        <v>11.5</v>
      </c>
      <c r="M72" s="146">
        <f>'[32]17th'!I3</f>
        <v>6.666666666666667</v>
      </c>
      <c r="N72" s="39">
        <f>'[32]17th'!$J$3</f>
        <v>6.666666666666667</v>
      </c>
      <c r="O72" s="38">
        <f>'[32]17th'!L3</f>
        <v>5</v>
      </c>
      <c r="P72" s="147">
        <f>'[32]17th'!M3</f>
        <v>5</v>
      </c>
      <c r="Q72" s="205" t="str">
        <f t="shared" ref="Q72:Q73" si="13">IF(D72="","",IF(D72&gt;=C72,"J",IF(D72&lt;C72,"L")))</f>
        <v>J</v>
      </c>
      <c r="R72" s="90" t="str">
        <f>IF(J72="","",IF(J72&gt;=23,"J",IF(J72&lt;23,"L")))</f>
        <v>J</v>
      </c>
      <c r="S72" s="90" t="str">
        <f t="shared" ref="S72:S75" si="14">IF(J72="","",IF(J72&gt;=I72-8,"J",IF(J72&lt;I72-8,"L")))</f>
        <v>J</v>
      </c>
      <c r="T72" s="68" t="str">
        <f>'[32]17th'!N3</f>
        <v>G</v>
      </c>
      <c r="U72" s="87">
        <f>'[32]17th'!O3</f>
        <v>3</v>
      </c>
      <c r="V72" s="88">
        <f>'[32]17th'!P3</f>
        <v>3</v>
      </c>
      <c r="W72" s="89">
        <f>'[32]17th'!Q3</f>
        <v>1</v>
      </c>
      <c r="X72" s="156">
        <f>'[32]17th'!R3</f>
        <v>0</v>
      </c>
      <c r="Y72" s="52">
        <f>'[32]17th'!S3</f>
        <v>34.5</v>
      </c>
      <c r="Z72" s="53">
        <f>'[32]17th'!T3</f>
        <v>34.5</v>
      </c>
      <c r="AA72" s="60">
        <f>'[32]17th'!U3</f>
        <v>11.5</v>
      </c>
      <c r="AB72" s="143">
        <f>'[32]17th'!V3</f>
        <v>0</v>
      </c>
      <c r="AC72" s="146">
        <f>'[32]17th'!W3</f>
        <v>6.666666666666667</v>
      </c>
      <c r="AD72" s="39">
        <f>'[32]17th'!X3</f>
        <v>6.666666666666667</v>
      </c>
      <c r="AE72" s="38">
        <f>'[32]17th'!Z3</f>
        <v>7.666666666666667</v>
      </c>
      <c r="AF72" s="147">
        <f>'[32]17th'!AA3</f>
        <v>6.666666666666667</v>
      </c>
      <c r="AG72" s="164" t="str">
        <f t="shared" ref="AG72:AG75" si="15">IF(Z72="","",IF(Z72&gt;=23,"J",IF(Z72&lt;23,"L")))</f>
        <v>J</v>
      </c>
      <c r="AH72" s="90" t="str">
        <f t="shared" ref="AH72:AH75" si="16">IF(Z72="","",IF(Z72&gt;=Y72-8,"J",IF(Z72&lt;Y72-8,"L")))</f>
        <v>J</v>
      </c>
      <c r="AI72" s="68" t="str">
        <f>'[32]17th'!$AB$3</f>
        <v>G</v>
      </c>
    </row>
    <row r="73" spans="1:35" ht="12" customHeight="1">
      <c r="A73" s="444" t="s">
        <v>25</v>
      </c>
      <c r="B73" s="445"/>
      <c r="C73" s="220">
        <f>'[33]17th'!$E$17+'[33]17th'!$F$17</f>
        <v>0</v>
      </c>
      <c r="D73" s="228">
        <f>'[33]17th'!$H$17+'[33]17th'!$I$17</f>
        <v>0</v>
      </c>
      <c r="E73" s="62">
        <f>'[33]17th'!A3</f>
        <v>0</v>
      </c>
      <c r="F73" s="63">
        <f>'[33]17th'!B3</f>
        <v>0</v>
      </c>
      <c r="G73" s="64">
        <f>'[33]17th'!C3</f>
        <v>0</v>
      </c>
      <c r="H73" s="157">
        <f>'[33]17th'!D3</f>
        <v>0</v>
      </c>
      <c r="I73" s="55">
        <f>'[33]17th'!E3</f>
        <v>0</v>
      </c>
      <c r="J73" s="56">
        <f>'[33]17th'!F3</f>
        <v>0</v>
      </c>
      <c r="K73" s="57">
        <f>'[33]17th'!G3</f>
        <v>0</v>
      </c>
      <c r="L73" s="161">
        <f>'[33]17th'!H3</f>
        <v>0</v>
      </c>
      <c r="M73" s="148" t="str">
        <f>'[33]17th'!I3</f>
        <v>N/A</v>
      </c>
      <c r="N73" s="40" t="str">
        <f>'[33]17th'!J3</f>
        <v>N/A</v>
      </c>
      <c r="O73" s="40" t="str">
        <f>'[33]17th'!K3</f>
        <v>N/A</v>
      </c>
      <c r="P73" s="149" t="str">
        <f>'[33]17th'!L3</f>
        <v>N/A</v>
      </c>
      <c r="Q73" s="205" t="str">
        <f t="shared" si="13"/>
        <v>J</v>
      </c>
      <c r="R73" s="90" t="str">
        <f>IF(J73="","",IF(E73=0,"J",IF(J73&gt;=23,"J",IF(J73&lt;23,"L"))))</f>
        <v>J</v>
      </c>
      <c r="S73" s="69" t="str">
        <f>IF(J73="","",IF(J73&gt;=I73-8,"J",IF(J73&lt;I73-8,"L")))</f>
        <v>J</v>
      </c>
      <c r="T73" s="15" t="str">
        <f>'[33]17th'!M3</f>
        <v>Closed</v>
      </c>
      <c r="U73" s="62">
        <f>'[33]17th'!N3</f>
        <v>0</v>
      </c>
      <c r="V73" s="63">
        <f>'[33]17th'!O3</f>
        <v>0</v>
      </c>
      <c r="W73" s="64">
        <f>'[33]17th'!P3</f>
        <v>0</v>
      </c>
      <c r="X73" s="157">
        <f>'[33]17th'!Q3</f>
        <v>0</v>
      </c>
      <c r="Y73" s="55">
        <f>'[33]17th'!R3</f>
        <v>0</v>
      </c>
      <c r="Z73" s="56">
        <f>'[33]17th'!S3</f>
        <v>0</v>
      </c>
      <c r="AA73" s="17">
        <f>'[33]17th'!T3</f>
        <v>0</v>
      </c>
      <c r="AB73" s="144">
        <f>'[33]17th'!U3</f>
        <v>0</v>
      </c>
      <c r="AC73" s="148" t="str">
        <f>'[33]17th'!V3</f>
        <v>N/A</v>
      </c>
      <c r="AD73" s="40" t="str">
        <f>'[33]17th'!W3</f>
        <v>N/A</v>
      </c>
      <c r="AE73" s="40" t="str">
        <f>'[33]17th'!X3</f>
        <v>N/A</v>
      </c>
      <c r="AF73" s="149" t="str">
        <f>'[33]17th'!Y3</f>
        <v>N/A</v>
      </c>
      <c r="AG73" s="166" t="s">
        <v>120</v>
      </c>
      <c r="AH73" s="75" t="s">
        <v>120</v>
      </c>
      <c r="AI73" s="15" t="str">
        <f>'[33]17th'!$Z$3</f>
        <v>Closed</v>
      </c>
    </row>
    <row r="74" spans="1:35" ht="12" customHeight="1">
      <c r="A74" s="444" t="s">
        <v>45</v>
      </c>
      <c r="B74" s="445"/>
      <c r="C74" s="220"/>
      <c r="D74" s="228"/>
      <c r="E74" s="62">
        <f>'[34]17th'!A3</f>
        <v>6</v>
      </c>
      <c r="F74" s="63">
        <f>'[34]17th'!B3</f>
        <v>6</v>
      </c>
      <c r="G74" s="64">
        <f>'[34]17th'!C3</f>
        <v>0</v>
      </c>
      <c r="H74" s="157">
        <f>'[34]17th'!D3</f>
        <v>1</v>
      </c>
      <c r="I74" s="55">
        <f>'[34]17th'!E3</f>
        <v>69</v>
      </c>
      <c r="J74" s="56">
        <f>'[34]17th'!F3</f>
        <v>69</v>
      </c>
      <c r="K74" s="57">
        <f>'[34]17th'!G3</f>
        <v>0</v>
      </c>
      <c r="L74" s="161">
        <f>'[34]17th'!H3</f>
        <v>11.5</v>
      </c>
      <c r="M74" s="148" t="str">
        <f>'[34]17th'!I3</f>
        <v>N/A</v>
      </c>
      <c r="N74" s="40" t="str">
        <f>'[34]17th'!J3</f>
        <v>N/A</v>
      </c>
      <c r="O74" s="40" t="str">
        <f>'[34]17th'!K3</f>
        <v>N/A</v>
      </c>
      <c r="P74" s="149" t="str">
        <f>'[34]17th'!L3</f>
        <v>N/A</v>
      </c>
      <c r="Q74" s="166" t="s">
        <v>120</v>
      </c>
      <c r="R74" s="90" t="str">
        <f>IF(J74="","",IF(J74&gt;=23,"J",IF(J74&lt;23,"L")))</f>
        <v>J</v>
      </c>
      <c r="S74" s="69" t="str">
        <f t="shared" si="14"/>
        <v>J</v>
      </c>
      <c r="T74" s="15" t="str">
        <f>'[34]17th'!M3</f>
        <v>G</v>
      </c>
      <c r="U74" s="62">
        <f>'[34]17th'!N3</f>
        <v>5</v>
      </c>
      <c r="V74" s="63">
        <f>'[34]17th'!O3</f>
        <v>5</v>
      </c>
      <c r="W74" s="64">
        <f>'[34]17th'!P3</f>
        <v>0</v>
      </c>
      <c r="X74" s="157">
        <f>'[34]17th'!Q3</f>
        <v>0</v>
      </c>
      <c r="Y74" s="55">
        <f>'[34]17th'!R3</f>
        <v>57.5</v>
      </c>
      <c r="Z74" s="56">
        <f>'[34]17th'!S3</f>
        <v>57.5</v>
      </c>
      <c r="AA74" s="17">
        <f>'[34]17th'!T3</f>
        <v>0</v>
      </c>
      <c r="AB74" s="144">
        <f>'[34]17th'!U3</f>
        <v>0</v>
      </c>
      <c r="AC74" s="148" t="str">
        <f>'[34]17th'!V3</f>
        <v>N/A</v>
      </c>
      <c r="AD74" s="40" t="str">
        <f>'[34]17th'!W3</f>
        <v>N/A</v>
      </c>
      <c r="AE74" s="40" t="str">
        <f>'[34]17th'!X3</f>
        <v>N/A</v>
      </c>
      <c r="AF74" s="149" t="str">
        <f>'[34]17th'!Y3</f>
        <v>N/A</v>
      </c>
      <c r="AG74" s="165" t="str">
        <f t="shared" si="15"/>
        <v>J</v>
      </c>
      <c r="AH74" s="69" t="str">
        <f t="shared" si="16"/>
        <v>J</v>
      </c>
      <c r="AI74" s="15" t="str">
        <f>'[34]17th'!$Z$3</f>
        <v>G</v>
      </c>
    </row>
    <row r="75" spans="1:35" ht="12" customHeight="1">
      <c r="A75" s="444" t="s">
        <v>26</v>
      </c>
      <c r="B75" s="445"/>
      <c r="C75" s="220"/>
      <c r="D75" s="228"/>
      <c r="E75" s="62">
        <f>'[35]17th'!A3</f>
        <v>6</v>
      </c>
      <c r="F75" s="63">
        <f>'[35]17th'!B3</f>
        <v>7</v>
      </c>
      <c r="G75" s="64">
        <f>'[35]17th'!C3</f>
        <v>1</v>
      </c>
      <c r="H75" s="157">
        <f>'[35]17th'!D3</f>
        <v>1</v>
      </c>
      <c r="I75" s="55">
        <f>'[35]17th'!E3</f>
        <v>69</v>
      </c>
      <c r="J75" s="56">
        <f>'[35]17th'!F3</f>
        <v>80.5</v>
      </c>
      <c r="K75" s="57">
        <f>'[35]17th'!G3</f>
        <v>11.5</v>
      </c>
      <c r="L75" s="161">
        <f>'[35]17th'!H3</f>
        <v>11.5</v>
      </c>
      <c r="M75" s="148" t="str">
        <f>'[35]17th'!I3</f>
        <v>N/A</v>
      </c>
      <c r="N75" s="40" t="str">
        <f>'[35]17th'!J3</f>
        <v>N/A</v>
      </c>
      <c r="O75" s="40" t="str">
        <f>'[35]17th'!K3</f>
        <v>N/A</v>
      </c>
      <c r="P75" s="149" t="str">
        <f>'[35]17th'!L3</f>
        <v>N/A</v>
      </c>
      <c r="Q75" s="166" t="s">
        <v>120</v>
      </c>
      <c r="R75" s="90" t="str">
        <f>IF(J75="","",IF(J75&gt;=23,"J",IF(J75&lt;23,"L")))</f>
        <v>J</v>
      </c>
      <c r="S75" s="69" t="str">
        <f t="shared" si="14"/>
        <v>J</v>
      </c>
      <c r="T75" s="15" t="str">
        <f>'[35]17th'!M3</f>
        <v>G</v>
      </c>
      <c r="U75" s="62">
        <f>'[35]17th'!N3</f>
        <v>6</v>
      </c>
      <c r="V75" s="63">
        <f>'[35]17th'!O3</f>
        <v>5</v>
      </c>
      <c r="W75" s="64">
        <f>'[35]17th'!P3</f>
        <v>1</v>
      </c>
      <c r="X75" s="157">
        <f>'[35]17th'!Q3</f>
        <v>2</v>
      </c>
      <c r="Y75" s="55">
        <f>'[35]17th'!R3</f>
        <v>69</v>
      </c>
      <c r="Z75" s="56">
        <f>'[35]17th'!S3</f>
        <v>57.5</v>
      </c>
      <c r="AA75" s="17">
        <f>'[35]17th'!T3</f>
        <v>11.5</v>
      </c>
      <c r="AB75" s="144">
        <f>'[35]17th'!U3</f>
        <v>23</v>
      </c>
      <c r="AC75" s="148" t="str">
        <f>'[35]17th'!V3</f>
        <v>N/A</v>
      </c>
      <c r="AD75" s="40" t="str">
        <f>'[35]17th'!W3</f>
        <v>N/A</v>
      </c>
      <c r="AE75" s="40" t="str">
        <f>'[35]17th'!X3</f>
        <v>N/A</v>
      </c>
      <c r="AF75" s="149" t="str">
        <f>'[35]17th'!Y3</f>
        <v>N/A</v>
      </c>
      <c r="AG75" s="165" t="str">
        <f t="shared" si="15"/>
        <v>J</v>
      </c>
      <c r="AH75" s="69" t="str">
        <f t="shared" si="16"/>
        <v>L</v>
      </c>
      <c r="AI75" s="15" t="str">
        <f>'[35]17th'!$Z$3</f>
        <v>A</v>
      </c>
    </row>
    <row r="76" spans="1:35" ht="12" customHeight="1">
      <c r="A76" s="444" t="s">
        <v>27</v>
      </c>
      <c r="B76" s="445"/>
      <c r="C76" s="220"/>
      <c r="D76" s="228"/>
      <c r="E76" s="62">
        <f>'[36]17th'!A3</f>
        <v>0</v>
      </c>
      <c r="F76" s="63">
        <f>'[36]17th'!B3</f>
        <v>0</v>
      </c>
      <c r="G76" s="64">
        <f>'[36]17th'!C3</f>
        <v>2</v>
      </c>
      <c r="H76" s="157">
        <f>'[36]17th'!D3</f>
        <v>2</v>
      </c>
      <c r="I76" s="55">
        <f>'[36]17th'!E3</f>
        <v>0</v>
      </c>
      <c r="J76" s="56">
        <f>'[36]17th'!F3</f>
        <v>0</v>
      </c>
      <c r="K76" s="57">
        <f>'[36]17th'!G3</f>
        <v>23</v>
      </c>
      <c r="L76" s="161">
        <f>'[36]17th'!H3</f>
        <v>23</v>
      </c>
      <c r="M76" s="148" t="str">
        <f>'[36]17th'!I3</f>
        <v>N/A</v>
      </c>
      <c r="N76" s="40" t="str">
        <f>'[36]17th'!J3</f>
        <v>N/A</v>
      </c>
      <c r="O76" s="40" t="str">
        <f>'[36]17th'!K3</f>
        <v>N/A</v>
      </c>
      <c r="P76" s="149" t="str">
        <f>'[36]17th'!L3</f>
        <v>N/A</v>
      </c>
      <c r="Q76" s="183" t="s">
        <v>120</v>
      </c>
      <c r="R76" s="183" t="s">
        <v>120</v>
      </c>
      <c r="S76" s="75" t="s">
        <v>120</v>
      </c>
      <c r="T76" s="15" t="str">
        <f>'[36]17th'!M3</f>
        <v>G</v>
      </c>
      <c r="U76" s="62">
        <f>'[36]17th'!N3</f>
        <v>0</v>
      </c>
      <c r="V76" s="63">
        <f>'[36]17th'!O3</f>
        <v>0</v>
      </c>
      <c r="W76" s="64">
        <f>'[36]17th'!P3</f>
        <v>2</v>
      </c>
      <c r="X76" s="157">
        <f>'[36]17th'!Q3</f>
        <v>1</v>
      </c>
      <c r="Y76" s="55">
        <f>'[36]17th'!R3</f>
        <v>0</v>
      </c>
      <c r="Z76" s="56">
        <f>'[36]17th'!S3</f>
        <v>0</v>
      </c>
      <c r="AA76" s="17">
        <f>'[36]17th'!T3</f>
        <v>23</v>
      </c>
      <c r="AB76" s="144">
        <f>'[36]17th'!U3</f>
        <v>11.5</v>
      </c>
      <c r="AC76" s="148" t="str">
        <f>'[36]17th'!V3</f>
        <v>N/A</v>
      </c>
      <c r="AD76" s="40" t="str">
        <f>'[36]17th'!W3</f>
        <v>N/A</v>
      </c>
      <c r="AE76" s="40" t="str">
        <f>'[36]17th'!X3</f>
        <v>N/A</v>
      </c>
      <c r="AF76" s="149" t="str">
        <f>'[36]17th'!Y3</f>
        <v>N/A</v>
      </c>
      <c r="AG76" s="183" t="s">
        <v>120</v>
      </c>
      <c r="AH76" s="75" t="s">
        <v>120</v>
      </c>
      <c r="AI76" s="15" t="str">
        <f>'[36]17th'!$Z$3</f>
        <v>G</v>
      </c>
    </row>
    <row r="77" spans="1:35" ht="12" customHeight="1">
      <c r="A77" s="444" t="s">
        <v>53</v>
      </c>
      <c r="B77" s="445"/>
      <c r="C77" s="220"/>
      <c r="D77" s="228"/>
      <c r="E77" s="62">
        <f>'[37]17th'!B97</f>
        <v>9</v>
      </c>
      <c r="F77" s="63">
        <f>'[37]17th'!C97</f>
        <v>9</v>
      </c>
      <c r="G77" s="64">
        <f>'[37]17th'!D97</f>
        <v>2</v>
      </c>
      <c r="H77" s="157">
        <f>'[37]17th'!E97</f>
        <v>2</v>
      </c>
      <c r="I77" s="153">
        <f>'[37]17th'!F97</f>
        <v>103.5</v>
      </c>
      <c r="J77" s="19">
        <f>'[37]17th'!G97</f>
        <v>103.5</v>
      </c>
      <c r="K77" s="17">
        <f>'[37]17th'!H97</f>
        <v>23</v>
      </c>
      <c r="L77" s="145">
        <f>'[37]17th'!I97</f>
        <v>23</v>
      </c>
      <c r="M77" s="148" t="s">
        <v>120</v>
      </c>
      <c r="N77" s="40" t="s">
        <v>120</v>
      </c>
      <c r="O77" s="40" t="s">
        <v>120</v>
      </c>
      <c r="P77" s="149" t="s">
        <v>120</v>
      </c>
      <c r="Q77" s="183" t="s">
        <v>120</v>
      </c>
      <c r="R77" s="166" t="s">
        <v>120</v>
      </c>
      <c r="S77" s="75" t="s">
        <v>120</v>
      </c>
      <c r="T77" s="15" t="str">
        <f>'[37]17th'!J97</f>
        <v>G</v>
      </c>
      <c r="U77" s="62">
        <f>'[37]17th'!K97</f>
        <v>9</v>
      </c>
      <c r="V77" s="63">
        <f>'[37]17th'!L97</f>
        <v>10</v>
      </c>
      <c r="W77" s="64">
        <f>'[37]17th'!M97</f>
        <v>2</v>
      </c>
      <c r="X77" s="157">
        <f>'[37]17th'!N97</f>
        <v>2</v>
      </c>
      <c r="Y77" s="55">
        <f>'[37]17th'!O97</f>
        <v>103.5</v>
      </c>
      <c r="Z77" s="18">
        <f>'[37]17th'!P97</f>
        <v>115</v>
      </c>
      <c r="AA77" s="17">
        <f>'[37]17th'!Q97</f>
        <v>23</v>
      </c>
      <c r="AB77" s="145">
        <f>'[37]17th'!R97</f>
        <v>23</v>
      </c>
      <c r="AC77" s="148" t="s">
        <v>120</v>
      </c>
      <c r="AD77" s="40" t="s">
        <v>120</v>
      </c>
      <c r="AE77" s="40" t="s">
        <v>120</v>
      </c>
      <c r="AF77" s="149" t="s">
        <v>120</v>
      </c>
      <c r="AG77" s="166" t="s">
        <v>120</v>
      </c>
      <c r="AH77" s="75" t="s">
        <v>120</v>
      </c>
      <c r="AI77" s="15" t="str">
        <f>'[37]17th'!$S$97</f>
        <v>G</v>
      </c>
    </row>
    <row r="78" spans="1:35" ht="12" customHeight="1">
      <c r="A78" s="444" t="s">
        <v>54</v>
      </c>
      <c r="B78" s="445"/>
      <c r="C78" s="220"/>
      <c r="D78" s="228"/>
      <c r="E78" s="62">
        <f>'[37]17th'!B98</f>
        <v>3</v>
      </c>
      <c r="F78" s="63">
        <f>'[37]17th'!C98</f>
        <v>3</v>
      </c>
      <c r="G78" s="64">
        <f>'[37]17th'!D98</f>
        <v>1</v>
      </c>
      <c r="H78" s="157">
        <f>'[37]17th'!E98</f>
        <v>0</v>
      </c>
      <c r="I78" s="153">
        <f>'[37]17th'!F98</f>
        <v>34.5</v>
      </c>
      <c r="J78" s="19">
        <f>'[37]17th'!G98</f>
        <v>34.5</v>
      </c>
      <c r="K78" s="17">
        <f>'[37]17th'!H98</f>
        <v>11.5</v>
      </c>
      <c r="L78" s="145">
        <f>'[37]17th'!I98</f>
        <v>0</v>
      </c>
      <c r="M78" s="148" t="s">
        <v>120</v>
      </c>
      <c r="N78" s="40" t="s">
        <v>120</v>
      </c>
      <c r="O78" s="40" t="s">
        <v>120</v>
      </c>
      <c r="P78" s="149" t="s">
        <v>120</v>
      </c>
      <c r="Q78" s="183" t="s">
        <v>120</v>
      </c>
      <c r="R78" s="166" t="s">
        <v>120</v>
      </c>
      <c r="S78" s="75" t="s">
        <v>120</v>
      </c>
      <c r="T78" s="15" t="str">
        <f>'[37]17th'!J98</f>
        <v>G</v>
      </c>
      <c r="U78" s="62">
        <f>'[37]17th'!K98</f>
        <v>3</v>
      </c>
      <c r="V78" s="63">
        <f>'[37]17th'!L98</f>
        <v>3</v>
      </c>
      <c r="W78" s="64">
        <f>'[37]17th'!M98</f>
        <v>1</v>
      </c>
      <c r="X78" s="157">
        <f>'[37]17th'!N98</f>
        <v>1</v>
      </c>
      <c r="Y78" s="55">
        <f>'[37]17th'!O98</f>
        <v>34.5</v>
      </c>
      <c r="Z78" s="18">
        <f>'[37]17th'!P98</f>
        <v>34.5</v>
      </c>
      <c r="AA78" s="17">
        <f>'[37]17th'!Q98</f>
        <v>11.5</v>
      </c>
      <c r="AB78" s="145">
        <f>'[37]17th'!R98</f>
        <v>11.5</v>
      </c>
      <c r="AC78" s="148" t="s">
        <v>120</v>
      </c>
      <c r="AD78" s="40" t="s">
        <v>120</v>
      </c>
      <c r="AE78" s="40" t="s">
        <v>120</v>
      </c>
      <c r="AF78" s="149" t="s">
        <v>120</v>
      </c>
      <c r="AG78" s="166" t="s">
        <v>120</v>
      </c>
      <c r="AH78" s="75" t="s">
        <v>120</v>
      </c>
      <c r="AI78" s="15" t="str">
        <f>'[37]17th'!$S$98</f>
        <v>G</v>
      </c>
    </row>
    <row r="79" spans="1:35" ht="12" customHeight="1">
      <c r="A79" s="444" t="s">
        <v>55</v>
      </c>
      <c r="B79" s="445"/>
      <c r="C79" s="220"/>
      <c r="D79" s="228"/>
      <c r="E79" s="62">
        <f>'[37]17th'!B99</f>
        <v>2</v>
      </c>
      <c r="F79" s="63">
        <f>'[37]17th'!C99</f>
        <v>2</v>
      </c>
      <c r="G79" s="64">
        <f>'[37]17th'!D99</f>
        <v>1</v>
      </c>
      <c r="H79" s="157">
        <f>'[37]17th'!E99</f>
        <v>1</v>
      </c>
      <c r="I79" s="153">
        <f>'[37]17th'!F99</f>
        <v>23</v>
      </c>
      <c r="J79" s="19">
        <f>'[37]17th'!G99</f>
        <v>23</v>
      </c>
      <c r="K79" s="17">
        <f>'[37]17th'!H99</f>
        <v>11.5</v>
      </c>
      <c r="L79" s="145">
        <f>'[37]17th'!I99</f>
        <v>11.5</v>
      </c>
      <c r="M79" s="148" t="s">
        <v>120</v>
      </c>
      <c r="N79" s="40" t="s">
        <v>120</v>
      </c>
      <c r="O79" s="40" t="s">
        <v>120</v>
      </c>
      <c r="P79" s="149" t="s">
        <v>120</v>
      </c>
      <c r="Q79" s="183" t="s">
        <v>120</v>
      </c>
      <c r="R79" s="166" t="s">
        <v>120</v>
      </c>
      <c r="S79" s="75" t="s">
        <v>120</v>
      </c>
      <c r="T79" s="15" t="str">
        <f>'[37]17th'!J99</f>
        <v>G</v>
      </c>
      <c r="U79" s="62">
        <f>'[37]17th'!K99</f>
        <v>2</v>
      </c>
      <c r="V79" s="63">
        <f>'[37]17th'!L99</f>
        <v>2</v>
      </c>
      <c r="W79" s="64">
        <f>'[37]17th'!M99</f>
        <v>1</v>
      </c>
      <c r="X79" s="157">
        <f>'[37]17th'!N99</f>
        <v>0</v>
      </c>
      <c r="Y79" s="55">
        <f>'[37]17th'!O99</f>
        <v>23</v>
      </c>
      <c r="Z79" s="18">
        <f>'[37]17th'!P99</f>
        <v>23</v>
      </c>
      <c r="AA79" s="17">
        <f>'[37]17th'!Q99</f>
        <v>11.5</v>
      </c>
      <c r="AB79" s="145">
        <f>'[37]17th'!R99</f>
        <v>0</v>
      </c>
      <c r="AC79" s="148" t="s">
        <v>120</v>
      </c>
      <c r="AD79" s="40" t="s">
        <v>120</v>
      </c>
      <c r="AE79" s="40" t="s">
        <v>120</v>
      </c>
      <c r="AF79" s="149" t="s">
        <v>120</v>
      </c>
      <c r="AG79" s="166" t="s">
        <v>120</v>
      </c>
      <c r="AH79" s="75" t="s">
        <v>120</v>
      </c>
      <c r="AI79" s="15" t="str">
        <f>'[37]17th'!$S$99</f>
        <v>G</v>
      </c>
    </row>
    <row r="80" spans="1:35" ht="12" customHeight="1">
      <c r="A80" s="444" t="s">
        <v>130</v>
      </c>
      <c r="B80" s="445"/>
      <c r="C80" s="220"/>
      <c r="D80" s="228"/>
      <c r="E80" s="62">
        <f>'[37]17th'!B100</f>
        <v>5</v>
      </c>
      <c r="F80" s="63">
        <f>'[37]17th'!C100</f>
        <v>5</v>
      </c>
      <c r="G80" s="64">
        <f>'[37]17th'!D100</f>
        <v>4</v>
      </c>
      <c r="H80" s="157">
        <f>'[37]17th'!E100</f>
        <v>1</v>
      </c>
      <c r="I80" s="153">
        <f>'[37]17th'!F100</f>
        <v>57.5</v>
      </c>
      <c r="J80" s="19">
        <f>'[37]17th'!G100</f>
        <v>57.5</v>
      </c>
      <c r="K80" s="17">
        <f>'[37]17th'!H100</f>
        <v>46</v>
      </c>
      <c r="L80" s="145">
        <f>'[37]17th'!I100</f>
        <v>11.5</v>
      </c>
      <c r="M80" s="148" t="s">
        <v>120</v>
      </c>
      <c r="N80" s="40" t="s">
        <v>120</v>
      </c>
      <c r="O80" s="40" t="s">
        <v>120</v>
      </c>
      <c r="P80" s="149" t="s">
        <v>120</v>
      </c>
      <c r="Q80" s="183" t="s">
        <v>120</v>
      </c>
      <c r="R80" s="166" t="s">
        <v>120</v>
      </c>
      <c r="S80" s="75" t="s">
        <v>120</v>
      </c>
      <c r="T80" s="15" t="str">
        <f>'[37]17th'!J100</f>
        <v>A</v>
      </c>
      <c r="U80" s="62">
        <f>'[37]17th'!K100</f>
        <v>4</v>
      </c>
      <c r="V80" s="63">
        <f>'[37]17th'!L100</f>
        <v>4</v>
      </c>
      <c r="W80" s="64">
        <f>'[37]17th'!M100</f>
        <v>4</v>
      </c>
      <c r="X80" s="157">
        <f>'[37]17th'!N100</f>
        <v>3</v>
      </c>
      <c r="Y80" s="55">
        <f>'[37]17th'!O100</f>
        <v>46</v>
      </c>
      <c r="Z80" s="18">
        <f>'[37]17th'!P100</f>
        <v>46</v>
      </c>
      <c r="AA80" s="17">
        <f>'[37]17th'!Q100</f>
        <v>46</v>
      </c>
      <c r="AB80" s="145">
        <f>'[37]17th'!R100</f>
        <v>34.5</v>
      </c>
      <c r="AC80" s="148" t="s">
        <v>120</v>
      </c>
      <c r="AD80" s="40" t="s">
        <v>120</v>
      </c>
      <c r="AE80" s="40" t="s">
        <v>120</v>
      </c>
      <c r="AF80" s="149" t="s">
        <v>120</v>
      </c>
      <c r="AG80" s="166" t="s">
        <v>120</v>
      </c>
      <c r="AH80" s="75" t="s">
        <v>120</v>
      </c>
      <c r="AI80" s="15" t="str">
        <f>'[37]17th'!$S$100</f>
        <v>G</v>
      </c>
    </row>
    <row r="81" spans="1:35" ht="12" hidden="1" customHeight="1">
      <c r="A81" s="444" t="s">
        <v>56</v>
      </c>
      <c r="B81" s="445"/>
      <c r="C81" s="220"/>
      <c r="D81" s="228"/>
      <c r="E81" s="62">
        <f>'[37]17th'!B101</f>
        <v>0</v>
      </c>
      <c r="F81" s="63">
        <f>'[37]17th'!C101</f>
        <v>0</v>
      </c>
      <c r="G81" s="64">
        <f>'[37]17th'!D101</f>
        <v>0</v>
      </c>
      <c r="H81" s="157">
        <f>'[37]17th'!E101</f>
        <v>0</v>
      </c>
      <c r="I81" s="153">
        <f>'[37]17th'!F101</f>
        <v>0</v>
      </c>
      <c r="J81" s="19">
        <f>'[37]17th'!G101</f>
        <v>0</v>
      </c>
      <c r="K81" s="17">
        <f>'[37]17th'!H101</f>
        <v>0</v>
      </c>
      <c r="L81" s="145">
        <f>'[37]17th'!I101</f>
        <v>0</v>
      </c>
      <c r="M81" s="148" t="s">
        <v>120</v>
      </c>
      <c r="N81" s="40" t="s">
        <v>120</v>
      </c>
      <c r="O81" s="40" t="s">
        <v>120</v>
      </c>
      <c r="P81" s="149" t="s">
        <v>120</v>
      </c>
      <c r="Q81" s="183" t="s">
        <v>120</v>
      </c>
      <c r="R81" s="166" t="s">
        <v>120</v>
      </c>
      <c r="S81" s="75" t="s">
        <v>120</v>
      </c>
      <c r="T81" s="15">
        <f>'[37]17th'!J101</f>
        <v>0</v>
      </c>
      <c r="U81" s="62">
        <f>'[37]17th'!K101</f>
        <v>0</v>
      </c>
      <c r="V81" s="63">
        <f>'[37]17th'!L101</f>
        <v>0</v>
      </c>
      <c r="W81" s="64">
        <f>'[37]17th'!M101</f>
        <v>0</v>
      </c>
      <c r="X81" s="157">
        <f>'[37]17th'!N101</f>
        <v>0</v>
      </c>
      <c r="Y81" s="55">
        <f>'[37]17th'!O101</f>
        <v>0</v>
      </c>
      <c r="Z81" s="18">
        <f>'[37]17th'!P101</f>
        <v>0</v>
      </c>
      <c r="AA81" s="17">
        <f>'[37]17th'!Q101</f>
        <v>0</v>
      </c>
      <c r="AB81" s="145">
        <f>'[37]17th'!R101</f>
        <v>0</v>
      </c>
      <c r="AC81" s="148" t="s">
        <v>120</v>
      </c>
      <c r="AD81" s="40" t="s">
        <v>120</v>
      </c>
      <c r="AE81" s="40" t="s">
        <v>120</v>
      </c>
      <c r="AF81" s="149" t="s">
        <v>120</v>
      </c>
      <c r="AG81" s="166" t="s">
        <v>120</v>
      </c>
      <c r="AH81" s="75" t="s">
        <v>120</v>
      </c>
      <c r="AI81" s="15">
        <f>'[37]17th'!$S$101</f>
        <v>0</v>
      </c>
    </row>
    <row r="82" spans="1:35" hidden="1">
      <c r="A82" s="436" t="s">
        <v>92</v>
      </c>
      <c r="B82" s="437"/>
      <c r="C82" s="81">
        <f>'[38]17th'!B34</f>
        <v>0</v>
      </c>
      <c r="D82" s="55"/>
      <c r="E82" s="55"/>
      <c r="F82" s="82">
        <f>'[38]17th'!C34</f>
        <v>0</v>
      </c>
      <c r="G82" s="17">
        <f>'[38]17th'!D34</f>
        <v>0</v>
      </c>
      <c r="H82" s="158">
        <f>'[38]17th'!E34</f>
        <v>0</v>
      </c>
      <c r="I82" s="153">
        <f>'[38]17th'!F34</f>
        <v>0</v>
      </c>
      <c r="J82" s="19">
        <f>'[38]17th'!G34</f>
        <v>0</v>
      </c>
      <c r="K82" s="17">
        <f>'[38]17th'!H34</f>
        <v>0</v>
      </c>
      <c r="L82" s="162">
        <f>'[38]17th'!I34</f>
        <v>0</v>
      </c>
      <c r="M82" s="169" t="s">
        <v>120</v>
      </c>
      <c r="N82" s="78" t="s">
        <v>120</v>
      </c>
      <c r="O82" s="77" t="s">
        <v>120</v>
      </c>
      <c r="P82" s="170" t="s">
        <v>120</v>
      </c>
      <c r="Q82" s="167" t="s">
        <v>120</v>
      </c>
      <c r="R82" s="167"/>
      <c r="S82" s="77" t="s">
        <v>120</v>
      </c>
      <c r="T82" s="15">
        <f>'[38]17th'!$J$34</f>
        <v>0</v>
      </c>
      <c r="U82" s="62">
        <f>'[38]17th'!K34</f>
        <v>0</v>
      </c>
      <c r="V82" s="63">
        <f>'[38]17th'!L34</f>
        <v>0</v>
      </c>
      <c r="W82" s="64">
        <f>'[38]17th'!M34</f>
        <v>0</v>
      </c>
      <c r="X82" s="157">
        <f>'[38]17th'!N34</f>
        <v>0</v>
      </c>
      <c r="Y82" s="174">
        <f>'[38]17th'!O34</f>
        <v>0</v>
      </c>
      <c r="Z82" s="85">
        <f>'[38]17th'!P34</f>
        <v>0</v>
      </c>
      <c r="AA82" s="85" t="str">
        <f>'[38]17th'!Q34</f>
        <v>N/A</v>
      </c>
      <c r="AB82" s="177" t="str">
        <f>'[38]17th'!R34</f>
        <v>N/A</v>
      </c>
      <c r="AC82" s="142" t="s">
        <v>120</v>
      </c>
      <c r="AD82" s="75" t="s">
        <v>120</v>
      </c>
      <c r="AE82" s="75" t="s">
        <v>120</v>
      </c>
      <c r="AF82" s="180" t="s">
        <v>120</v>
      </c>
      <c r="AG82" s="166" t="s">
        <v>120</v>
      </c>
      <c r="AH82" s="75" t="s">
        <v>120</v>
      </c>
      <c r="AI82" s="15">
        <f>'[38]17th'!S34</f>
        <v>0</v>
      </c>
    </row>
    <row r="83" spans="1:35" hidden="1">
      <c r="A83" s="436" t="s">
        <v>94</v>
      </c>
      <c r="B83" s="437"/>
      <c r="C83" s="81">
        <f>'[38]17th'!B35</f>
        <v>0</v>
      </c>
      <c r="D83" s="55"/>
      <c r="E83" s="55"/>
      <c r="F83" s="82">
        <f>'[38]17th'!C35</f>
        <v>0</v>
      </c>
      <c r="G83" s="17">
        <f>'[38]17th'!D35</f>
        <v>0</v>
      </c>
      <c r="H83" s="158">
        <f>'[38]17th'!E35</f>
        <v>0</v>
      </c>
      <c r="I83" s="153">
        <f>'[38]17th'!F35</f>
        <v>0</v>
      </c>
      <c r="J83" s="19">
        <f>'[38]17th'!G35</f>
        <v>0</v>
      </c>
      <c r="K83" s="17">
        <f>'[38]17th'!H35</f>
        <v>0</v>
      </c>
      <c r="L83" s="162">
        <f>'[38]17th'!I35</f>
        <v>0</v>
      </c>
      <c r="M83" s="169" t="s">
        <v>120</v>
      </c>
      <c r="N83" s="78" t="s">
        <v>120</v>
      </c>
      <c r="O83" s="77" t="s">
        <v>120</v>
      </c>
      <c r="P83" s="170" t="s">
        <v>120</v>
      </c>
      <c r="Q83" s="167" t="s">
        <v>120</v>
      </c>
      <c r="R83" s="167"/>
      <c r="S83" s="77" t="s">
        <v>120</v>
      </c>
      <c r="T83" s="15">
        <f>'[38]17th'!J35</f>
        <v>0</v>
      </c>
      <c r="U83" s="62">
        <f>'[38]17th'!K35</f>
        <v>0</v>
      </c>
      <c r="V83" s="63">
        <f>'[38]17th'!L35</f>
        <v>0</v>
      </c>
      <c r="W83" s="64">
        <f>'[38]17th'!M35</f>
        <v>0</v>
      </c>
      <c r="X83" s="157">
        <f>'[38]17th'!N35</f>
        <v>0</v>
      </c>
      <c r="Y83" s="174">
        <f>'[38]17th'!O35</f>
        <v>0</v>
      </c>
      <c r="Z83" s="85">
        <f>'[38]17th'!P35</f>
        <v>0</v>
      </c>
      <c r="AA83" s="85" t="str">
        <f>'[38]17th'!Q35</f>
        <v>N/A</v>
      </c>
      <c r="AB83" s="177" t="str">
        <f>'[38]17th'!R35</f>
        <v>N/A</v>
      </c>
      <c r="AC83" s="142" t="s">
        <v>120</v>
      </c>
      <c r="AD83" s="75" t="s">
        <v>120</v>
      </c>
      <c r="AE83" s="75" t="s">
        <v>120</v>
      </c>
      <c r="AF83" s="180" t="s">
        <v>120</v>
      </c>
      <c r="AG83" s="166" t="s">
        <v>120</v>
      </c>
      <c r="AH83" s="75" t="s">
        <v>120</v>
      </c>
      <c r="AI83" s="15">
        <f>'[38]17th'!S35</f>
        <v>0</v>
      </c>
    </row>
    <row r="84" spans="1:35" ht="13.5" hidden="1" thickBot="1">
      <c r="A84" s="434" t="s">
        <v>93</v>
      </c>
      <c r="B84" s="435"/>
      <c r="C84" s="83">
        <f>'[38]17th'!B36</f>
        <v>0</v>
      </c>
      <c r="D84" s="215"/>
      <c r="E84" s="215"/>
      <c r="F84" s="84">
        <f>'[38]17th'!C36</f>
        <v>0</v>
      </c>
      <c r="G84" s="20">
        <f>'[38]17th'!D36</f>
        <v>0</v>
      </c>
      <c r="H84" s="159">
        <f>'[38]17th'!E36</f>
        <v>0</v>
      </c>
      <c r="I84" s="154">
        <f>'[38]17th'!F36</f>
        <v>0</v>
      </c>
      <c r="J84" s="41">
        <f>'[38]17th'!G36</f>
        <v>0</v>
      </c>
      <c r="K84" s="20">
        <f>'[38]17th'!H36</f>
        <v>0</v>
      </c>
      <c r="L84" s="163">
        <f>'[38]17th'!I36</f>
        <v>0</v>
      </c>
      <c r="M84" s="171" t="s">
        <v>120</v>
      </c>
      <c r="N84" s="80" t="s">
        <v>120</v>
      </c>
      <c r="O84" s="79" t="s">
        <v>120</v>
      </c>
      <c r="P84" s="172" t="s">
        <v>120</v>
      </c>
      <c r="Q84" s="168" t="s">
        <v>120</v>
      </c>
      <c r="R84" s="168"/>
      <c r="S84" s="79" t="s">
        <v>120</v>
      </c>
      <c r="T84" s="21">
        <f>'[38]17th'!J36</f>
        <v>0</v>
      </c>
      <c r="U84" s="65">
        <f>'[38]17th'!K36</f>
        <v>0</v>
      </c>
      <c r="V84" s="66">
        <f>'[38]17th'!L36</f>
        <v>0</v>
      </c>
      <c r="W84" s="67">
        <f>'[38]17th'!M36</f>
        <v>0</v>
      </c>
      <c r="X84" s="176">
        <f>'[38]17th'!N36</f>
        <v>0</v>
      </c>
      <c r="Y84" s="175">
        <f>'[38]17th'!O36</f>
        <v>0</v>
      </c>
      <c r="Z84" s="86">
        <f>'[38]17th'!P36</f>
        <v>0</v>
      </c>
      <c r="AA84" s="86" t="str">
        <f>'[38]17th'!Q36</f>
        <v>N/A</v>
      </c>
      <c r="AB84" s="178" t="str">
        <f>'[38]17th'!R36</f>
        <v>N/A</v>
      </c>
      <c r="AC84" s="181" t="s">
        <v>120</v>
      </c>
      <c r="AD84" s="76" t="s">
        <v>120</v>
      </c>
      <c r="AE84" s="76" t="s">
        <v>120</v>
      </c>
      <c r="AF84" s="182" t="s">
        <v>120</v>
      </c>
      <c r="AG84" s="179" t="s">
        <v>120</v>
      </c>
      <c r="AH84" s="76" t="s">
        <v>120</v>
      </c>
      <c r="AI84" s="21">
        <f>'[38]17th'!S36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'[39]17th'!$C$12+'[39]17th'!$C$13+'[39]17th'!$C$14</f>
        <v>0</v>
      </c>
      <c r="D90" s="581"/>
      <c r="E90" s="581"/>
      <c r="F90" s="508"/>
      <c r="G90" s="509">
        <f>'[39]17th'!$F$12+'[39]17th'!$F$13+'[39]17th'!$F$14</f>
        <v>0</v>
      </c>
      <c r="H90" s="509"/>
      <c r="I90" s="508">
        <f>'[39]17th'!$C$15+'[39]17th'!$C$16+'[39]17th'!$C$17</f>
        <v>0</v>
      </c>
      <c r="J90" s="508"/>
      <c r="K90" s="507">
        <f>'[39]17th'!$F$15+'[39]17th'!$F$16+'[39]17th'!$F$17</f>
        <v>0</v>
      </c>
      <c r="L90" s="507"/>
      <c r="M90" s="508">
        <f>'[39]17th'!$D$12+'[39]17th'!$D$13+'[39]17th'!$D$14</f>
        <v>0</v>
      </c>
      <c r="N90" s="508"/>
      <c r="O90" s="509">
        <f>'[39]17th'!$G$12+'[39]17th'!$G$13+'[39]17th'!$G$14</f>
        <v>0</v>
      </c>
      <c r="P90" s="509"/>
      <c r="Q90" s="508">
        <f>'[39]17th'!$D$15+'[39]17th'!$D$16+'[39]17th'!$D$17</f>
        <v>0</v>
      </c>
      <c r="R90" s="508"/>
      <c r="S90" s="597">
        <f>'[39]17th'!$G$15+'[39]17th'!$G$16+'[39]17th'!$G$17</f>
        <v>0</v>
      </c>
      <c r="T90" s="598"/>
      <c r="U90" s="594">
        <f>'[39]17th'!$L$12</f>
        <v>0</v>
      </c>
      <c r="V90" s="595"/>
      <c r="W90" s="617" t="str">
        <f>'[39]17th'!$M$12</f>
        <v>On Call</v>
      </c>
      <c r="X90" s="618"/>
      <c r="Y90" s="233"/>
      <c r="Z90" s="12"/>
      <c r="AA90" s="12"/>
      <c r="AB90" s="12"/>
      <c r="AC90" s="12"/>
      <c r="AD90" s="12"/>
      <c r="AE90" s="12"/>
      <c r="AF90" s="12"/>
      <c r="AG90" s="12"/>
      <c r="AH90" s="12"/>
      <c r="AI90" s="12"/>
    </row>
    <row r="91" spans="1:35" ht="12" customHeight="1">
      <c r="A91" s="376" t="s">
        <v>15</v>
      </c>
      <c r="B91" s="377"/>
      <c r="C91" s="582">
        <f>'[39]17th'!$C$18+'[39]17th'!$C$19+'[39]17th'!$C$20</f>
        <v>0</v>
      </c>
      <c r="D91" s="583"/>
      <c r="E91" s="583"/>
      <c r="F91" s="470"/>
      <c r="G91" s="468">
        <f>'[39]17th'!$F$18+'[39]17th'!$F$19+'[39]17th'!$F$20</f>
        <v>0</v>
      </c>
      <c r="H91" s="468"/>
      <c r="I91" s="470">
        <f>'[39]17th'!$C$21+'[39]17th'!$C$22+'[39]17th'!$C$23</f>
        <v>0</v>
      </c>
      <c r="J91" s="470"/>
      <c r="K91" s="468">
        <f>'[39]17th'!$F$21+'[39]17th'!$F$22+'[39]17th'!$F$23</f>
        <v>0</v>
      </c>
      <c r="L91" s="468"/>
      <c r="M91" s="470">
        <f>'[39]17th'!$D$18+'[39]17th'!$D$19+'[39]17th'!$D$20</f>
        <v>0</v>
      </c>
      <c r="N91" s="470"/>
      <c r="O91" s="468">
        <f>'[39]17th'!$G$18+'[39]17th'!$G$19+'[39]17th'!$G$20</f>
        <v>0</v>
      </c>
      <c r="P91" s="468"/>
      <c r="Q91" s="470">
        <f>'[39]17th'!$D$21+'[39]17th'!$D$22+'[39]17th'!$D$23</f>
        <v>0</v>
      </c>
      <c r="R91" s="470"/>
      <c r="S91" s="599">
        <f>'[39]17th'!$G$21+'[39]17th'!$G$22+'[39]17th'!$G$23</f>
        <v>0</v>
      </c>
      <c r="T91" s="600"/>
      <c r="U91" s="586">
        <f>'[39]17th'!$L$18</f>
        <v>0</v>
      </c>
      <c r="V91" s="587"/>
      <c r="W91" s="619"/>
      <c r="X91" s="620"/>
      <c r="Y91" s="233"/>
      <c r="Z91" s="12"/>
      <c r="AA91" s="12"/>
      <c r="AB91" s="12"/>
      <c r="AC91" s="12"/>
      <c r="AD91" s="12"/>
      <c r="AE91" s="12"/>
      <c r="AF91" s="12"/>
      <c r="AG91" s="12"/>
      <c r="AH91" s="12"/>
      <c r="AI91" s="12"/>
    </row>
    <row r="92" spans="1:35" ht="12" customHeight="1">
      <c r="A92" s="376" t="s">
        <v>39</v>
      </c>
      <c r="B92" s="377"/>
      <c r="C92" s="582">
        <f>'[39]17th'!$C$24+'[39]17th'!$C$25+'[39]17th'!$C$26</f>
        <v>0</v>
      </c>
      <c r="D92" s="583"/>
      <c r="E92" s="583"/>
      <c r="F92" s="470"/>
      <c r="G92" s="472">
        <f>'[39]17th'!$F$24+'[39]17th'!$F$25+'[39]17th'!$F$26</f>
        <v>0</v>
      </c>
      <c r="H92" s="472"/>
      <c r="I92" s="470">
        <f>'[39]17th'!$C$27+'[39]17th'!$C$28</f>
        <v>0</v>
      </c>
      <c r="J92" s="470"/>
      <c r="K92" s="468">
        <f>'[39]17th'!$F$27+'[39]17th'!$F$28</f>
        <v>0</v>
      </c>
      <c r="L92" s="468"/>
      <c r="M92" s="470">
        <f>'[39]17th'!$D$24+'[39]17th'!$D$25+'[39]17th'!$D$26</f>
        <v>0</v>
      </c>
      <c r="N92" s="470"/>
      <c r="O92" s="472">
        <f>'[39]17th'!$G$24+'[39]17th'!$G$25+'[39]17th'!$G$26</f>
        <v>0</v>
      </c>
      <c r="P92" s="472"/>
      <c r="Q92" s="470">
        <f>'[39]17th'!$D$27+'[39]17th'!$D$28</f>
        <v>0</v>
      </c>
      <c r="R92" s="470"/>
      <c r="S92" s="599">
        <f>'[39]17th'!$G$27+'[39]17th'!$G$28</f>
        <v>0</v>
      </c>
      <c r="T92" s="600"/>
      <c r="U92" s="586">
        <f>'[39]17th'!$L$24</f>
        <v>0</v>
      </c>
      <c r="V92" s="587"/>
      <c r="W92" s="619"/>
      <c r="X92" s="620"/>
      <c r="Y92" s="233"/>
      <c r="Z92" s="12"/>
      <c r="AA92" s="12"/>
      <c r="AB92" s="12"/>
      <c r="AC92" s="12"/>
      <c r="AD92" s="12"/>
      <c r="AE92" s="12"/>
      <c r="AF92" s="12"/>
      <c r="AG92" s="12"/>
      <c r="AH92" s="12"/>
      <c r="AI92" s="12"/>
    </row>
    <row r="93" spans="1:35" ht="12" customHeight="1">
      <c r="A93" s="376" t="s">
        <v>40</v>
      </c>
      <c r="B93" s="377"/>
      <c r="C93" s="582">
        <f>'[39]17th'!$C$29+'[39]17th'!$C$30+'[39]17th'!$C$31+'[39]17th'!$C$32</f>
        <v>0</v>
      </c>
      <c r="D93" s="583"/>
      <c r="E93" s="583"/>
      <c r="F93" s="470"/>
      <c r="G93" s="472">
        <f>'[39]17th'!$F$29+'[39]17th'!$F$30+'[39]17th'!$F$31+'[39]17th'!$F$32</f>
        <v>0</v>
      </c>
      <c r="H93" s="472"/>
      <c r="I93" s="470">
        <f>'[39]17th'!$C$33+'[39]17th'!$C$34</f>
        <v>0</v>
      </c>
      <c r="J93" s="470"/>
      <c r="K93" s="468">
        <f>'[39]17th'!$F$33+'[39]17th'!$F$34</f>
        <v>0</v>
      </c>
      <c r="L93" s="468"/>
      <c r="M93" s="470">
        <f>'[39]17th'!$D$29+'[39]17th'!$D$30+'[39]17th'!$D$31+'[39]17th'!$D$32</f>
        <v>0</v>
      </c>
      <c r="N93" s="470"/>
      <c r="O93" s="472">
        <f>'[39]17th'!$G$29+'[39]17th'!$G$30+'[39]17th'!$G$31+'[39]17th'!$G$32</f>
        <v>0</v>
      </c>
      <c r="P93" s="472"/>
      <c r="Q93" s="470">
        <f>'[39]17th'!$D$33+'[39]17th'!$D$34</f>
        <v>0</v>
      </c>
      <c r="R93" s="470"/>
      <c r="S93" s="599">
        <f>'[39]17th'!$G$33+'[39]17th'!$G$34</f>
        <v>0</v>
      </c>
      <c r="T93" s="600"/>
      <c r="U93" s="586">
        <f>'[39]17th'!$L$29</f>
        <v>0</v>
      </c>
      <c r="V93" s="587"/>
      <c r="W93" s="619"/>
      <c r="X93" s="620"/>
      <c r="Y93" s="233"/>
      <c r="Z93" s="12"/>
      <c r="AA93" s="12"/>
      <c r="AB93" s="12"/>
      <c r="AC93" s="12"/>
      <c r="AD93" s="12"/>
      <c r="AE93" s="12"/>
      <c r="AF93" s="12"/>
      <c r="AG93" s="12"/>
      <c r="AH93" s="12"/>
      <c r="AI93" s="12"/>
    </row>
    <row r="94" spans="1:35" ht="12" customHeight="1">
      <c r="A94" s="376" t="s">
        <v>41</v>
      </c>
      <c r="B94" s="377"/>
      <c r="C94" s="582">
        <f>'[39]17th'!$C$35+'[39]17th'!$C$36+'[39]17th'!$C$37</f>
        <v>0</v>
      </c>
      <c r="D94" s="583"/>
      <c r="E94" s="583"/>
      <c r="F94" s="470"/>
      <c r="G94" s="472">
        <f>'[39]17th'!$F$35+'[39]17th'!$F$36+'[39]17th'!$F$37</f>
        <v>0</v>
      </c>
      <c r="H94" s="472"/>
      <c r="I94" s="470">
        <f>'[39]17th'!$C$38+'[39]17th'!$C$39</f>
        <v>0</v>
      </c>
      <c r="J94" s="470"/>
      <c r="K94" s="472">
        <f>'[39]17th'!$F$38+'[39]17th'!$F$39</f>
        <v>0</v>
      </c>
      <c r="L94" s="472"/>
      <c r="M94" s="470">
        <f>'[39]17th'!$D$35+'[39]17th'!$D$36+'[39]17th'!$D$37</f>
        <v>0</v>
      </c>
      <c r="N94" s="470"/>
      <c r="O94" s="472">
        <f>'[39]17th'!$G$35+'[39]17th'!$G$36+'[39]17th'!$G$37</f>
        <v>0</v>
      </c>
      <c r="P94" s="472"/>
      <c r="Q94" s="470">
        <f>'[39]17th'!$D$38+'[39]17th'!$D$39</f>
        <v>0</v>
      </c>
      <c r="R94" s="470"/>
      <c r="S94" s="601">
        <f>'[39]17th'!$G$38+'[39]17th'!$G$39</f>
        <v>0</v>
      </c>
      <c r="T94" s="602"/>
      <c r="U94" s="586">
        <f>'[39]17th'!$L$35</f>
        <v>0</v>
      </c>
      <c r="V94" s="587"/>
      <c r="W94" s="619"/>
      <c r="X94" s="620"/>
      <c r="Y94" s="233"/>
      <c r="Z94" s="12"/>
      <c r="AA94" s="12"/>
      <c r="AB94" s="12"/>
      <c r="AC94" s="12"/>
      <c r="AD94" s="12"/>
      <c r="AE94" s="12"/>
      <c r="AF94" s="12"/>
      <c r="AG94" s="12"/>
      <c r="AH94" s="12"/>
      <c r="AI94" s="12"/>
    </row>
    <row r="95" spans="1:35" ht="12" customHeight="1">
      <c r="A95" s="376" t="s">
        <v>100</v>
      </c>
      <c r="B95" s="377"/>
      <c r="C95" s="582">
        <f>'[39]17th'!$C$40+'[39]17th'!$C$41+'[39]17th'!$C$42</f>
        <v>0</v>
      </c>
      <c r="D95" s="583"/>
      <c r="E95" s="583"/>
      <c r="F95" s="470"/>
      <c r="G95" s="472">
        <f>'[39]17th'!$F$40+'[39]17th'!$F$41+'[39]17th'!$F$42</f>
        <v>0</v>
      </c>
      <c r="H95" s="472"/>
      <c r="I95" s="470">
        <f>'[39]17th'!$C$43</f>
        <v>0</v>
      </c>
      <c r="J95" s="470"/>
      <c r="K95" s="468">
        <f>'[39]17th'!$F$43</f>
        <v>0</v>
      </c>
      <c r="L95" s="468"/>
      <c r="M95" s="470">
        <f>'[39]17th'!$D$40+'[39]17th'!$D$41+'[39]17th'!$D$42</f>
        <v>0</v>
      </c>
      <c r="N95" s="470"/>
      <c r="O95" s="472">
        <f>'[39]17th'!$G$40+'[39]17th'!$G$41+'[39]17th'!$G$42</f>
        <v>0</v>
      </c>
      <c r="P95" s="472"/>
      <c r="Q95" s="470">
        <f>'[39]17th'!$D$43</f>
        <v>0</v>
      </c>
      <c r="R95" s="470"/>
      <c r="S95" s="599">
        <f>'[39]17th'!$G$43</f>
        <v>0</v>
      </c>
      <c r="T95" s="600"/>
      <c r="U95" s="586">
        <f>'[39]17th'!$L$40</f>
        <v>0</v>
      </c>
      <c r="V95" s="587"/>
      <c r="W95" s="619"/>
      <c r="X95" s="620"/>
      <c r="Y95" s="233"/>
      <c r="Z95" s="12"/>
      <c r="AA95" s="12"/>
      <c r="AB95" s="12"/>
      <c r="AC95" s="12"/>
      <c r="AD95" s="12"/>
      <c r="AE95" s="12"/>
      <c r="AF95" s="12"/>
      <c r="AG95" s="12"/>
      <c r="AH95" s="12"/>
      <c r="AI95" s="12"/>
    </row>
    <row r="96" spans="1:35" ht="12" customHeight="1">
      <c r="A96" s="376" t="s">
        <v>42</v>
      </c>
      <c r="B96" s="377"/>
      <c r="C96" s="582">
        <f>'[39]17th'!$C$45+'[39]17th'!$C$46+'[39]17th'!$C$47</f>
        <v>0</v>
      </c>
      <c r="D96" s="583"/>
      <c r="E96" s="583"/>
      <c r="F96" s="470"/>
      <c r="G96" s="472">
        <f>'[39]17th'!$F$45+'[39]17th'!$F$46+'[39]17th'!$F$47</f>
        <v>0</v>
      </c>
      <c r="H96" s="472"/>
      <c r="I96" s="470">
        <f>'[39]17th'!$C$48+'[39]17th'!$C$49</f>
        <v>0</v>
      </c>
      <c r="J96" s="470"/>
      <c r="K96" s="468">
        <f>'[39]17th'!$F$48+'[39]17th'!$F$49</f>
        <v>0</v>
      </c>
      <c r="L96" s="468"/>
      <c r="M96" s="470">
        <f>'[39]17th'!$D$45+'[39]17th'!$D$46+'[39]17th'!$D$47</f>
        <v>0</v>
      </c>
      <c r="N96" s="470"/>
      <c r="O96" s="472">
        <f>'[39]17th'!$G$45+'[39]17th'!$G$46+'[39]17th'!$G$47</f>
        <v>0</v>
      </c>
      <c r="P96" s="472"/>
      <c r="Q96" s="470">
        <f>'[39]17th'!$D$48+'[39]17th'!$D$49</f>
        <v>0</v>
      </c>
      <c r="R96" s="470"/>
      <c r="S96" s="599">
        <f>'[39]17th'!$G$48+'[39]17th'!$G$49</f>
        <v>0</v>
      </c>
      <c r="T96" s="600"/>
      <c r="U96" s="586">
        <f>'[39]17th'!$L$45</f>
        <v>0</v>
      </c>
      <c r="V96" s="587"/>
      <c r="W96" s="619"/>
      <c r="X96" s="620"/>
      <c r="Y96" s="233"/>
      <c r="Z96" s="12"/>
      <c r="AA96" s="12"/>
      <c r="AB96" s="12"/>
      <c r="AC96" s="12"/>
      <c r="AD96" s="12"/>
      <c r="AE96" s="12"/>
      <c r="AF96" s="12"/>
      <c r="AG96" s="12"/>
      <c r="AH96" s="12"/>
      <c r="AI96" s="12"/>
    </row>
    <row r="97" spans="1:35" ht="12" customHeight="1">
      <c r="A97" s="376" t="s">
        <v>23</v>
      </c>
      <c r="B97" s="377"/>
      <c r="C97" s="582">
        <f>'[39]17th'!$C$50+'[39]17th'!$C$51</f>
        <v>0</v>
      </c>
      <c r="D97" s="583"/>
      <c r="E97" s="583"/>
      <c r="F97" s="470"/>
      <c r="G97" s="472">
        <f>'[39]17th'!$F$50+'[39]17th'!$F$51</f>
        <v>0</v>
      </c>
      <c r="H97" s="472"/>
      <c r="I97" s="470">
        <f>'[39]17th'!$C$52</f>
        <v>0</v>
      </c>
      <c r="J97" s="470"/>
      <c r="K97" s="472">
        <f>'[39]17th'!$F$52</f>
        <v>0</v>
      </c>
      <c r="L97" s="472"/>
      <c r="M97" s="470">
        <f>'[39]17th'!$D$50+'[39]17th'!$D$51</f>
        <v>0</v>
      </c>
      <c r="N97" s="470"/>
      <c r="O97" s="472">
        <f>'[39]17th'!$G$50+'[39]17th'!$G$51</f>
        <v>0</v>
      </c>
      <c r="P97" s="472"/>
      <c r="Q97" s="470">
        <f>'[39]17th'!$D$52</f>
        <v>0</v>
      </c>
      <c r="R97" s="470"/>
      <c r="S97" s="601">
        <f>'[39]17th'!$G$52</f>
        <v>0</v>
      </c>
      <c r="T97" s="602"/>
      <c r="U97" s="586">
        <f>'[39]17th'!$L$50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'[39]17th'!$C$55+'[39]17th'!$C$56</f>
        <v>0</v>
      </c>
      <c r="D98" s="585"/>
      <c r="E98" s="585"/>
      <c r="F98" s="466"/>
      <c r="G98" s="473">
        <f>'[39]17th'!$F$55+'[39]17th'!$F$56</f>
        <v>0</v>
      </c>
      <c r="H98" s="473"/>
      <c r="I98" s="466">
        <f>'[39]17th'!$C$57</f>
        <v>0</v>
      </c>
      <c r="J98" s="466"/>
      <c r="K98" s="469">
        <f>'[39]17th'!$F$57</f>
        <v>0</v>
      </c>
      <c r="L98" s="469"/>
      <c r="M98" s="466">
        <f>'[39]17th'!$D$55+'[39]17th'!$D$56</f>
        <v>0</v>
      </c>
      <c r="N98" s="466"/>
      <c r="O98" s="473">
        <f>'[39]17th'!$G$55+'[39]17th'!$G$56</f>
        <v>0</v>
      </c>
      <c r="P98" s="473"/>
      <c r="Q98" s="466">
        <f>'[39]17th'!$D$57</f>
        <v>0</v>
      </c>
      <c r="R98" s="466"/>
      <c r="S98" s="629">
        <f>'[39]17th'!$G$57</f>
        <v>0</v>
      </c>
      <c r="T98" s="630"/>
      <c r="U98" s="624">
        <f>'[39]17th'!$L$55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'[40]17th'!$C$12+'[40]17th'!$C$13+'[40]17th'!$C$14</f>
        <v>0</v>
      </c>
      <c r="D103" s="504"/>
      <c r="E103" s="504"/>
      <c r="F103" s="505"/>
      <c r="G103" s="471">
        <f>'[40]17th'!$F$12+'[40]17th'!$F$13+'[40]17th'!$F$14</f>
        <v>0</v>
      </c>
      <c r="H103" s="471"/>
      <c r="I103" s="505">
        <f>'[40]17th'!$C$15+'[40]17th'!$C$16</f>
        <v>0</v>
      </c>
      <c r="J103" s="505"/>
      <c r="K103" s="467">
        <f>'[40]17th'!$F$15+'[40]17th'!$F$16</f>
        <v>0</v>
      </c>
      <c r="L103" s="467"/>
      <c r="M103" s="505">
        <f>'[40]17th'!$D$12+'[40]17th'!$D$13+'[40]17th'!$D$14</f>
        <v>0</v>
      </c>
      <c r="N103" s="505"/>
      <c r="O103" s="471">
        <f>'[40]17th'!$G$12+'[40]17th'!$G$13+'[40]17th'!$G$14</f>
        <v>0</v>
      </c>
      <c r="P103" s="471"/>
      <c r="Q103" s="645">
        <f>'[40]17th'!$D$15+'[40]17th'!$D$16</f>
        <v>0</v>
      </c>
      <c r="R103" s="646"/>
      <c r="S103" s="597">
        <f>'[40]17th'!$G$15+'[40]17th'!$G$16</f>
        <v>0</v>
      </c>
      <c r="T103" s="598"/>
      <c r="U103" s="594">
        <f>'[40]17th'!$L$12</f>
        <v>0</v>
      </c>
      <c r="V103" s="627"/>
      <c r="W103" s="649" t="str">
        <f>'[40]17th'!$M$12</f>
        <v>No Service</v>
      </c>
      <c r="X103" s="618"/>
      <c r="Y103" s="233"/>
      <c r="Z103" s="12"/>
      <c r="AA103" s="12"/>
      <c r="AB103" s="12"/>
      <c r="AC103" s="12"/>
      <c r="AD103" s="12"/>
      <c r="AE103" s="12"/>
      <c r="AF103" s="12"/>
      <c r="AG103" s="12"/>
      <c r="AH103" s="12"/>
      <c r="AI103" s="12"/>
    </row>
    <row r="104" spans="1:35" ht="12" customHeight="1">
      <c r="A104" s="376" t="s">
        <v>44</v>
      </c>
      <c r="B104" s="377"/>
      <c r="C104" s="582">
        <f>'[40]17th'!$C$17+'[40]17th'!$C$18+'[40]17th'!$C$19</f>
        <v>0</v>
      </c>
      <c r="D104" s="583"/>
      <c r="E104" s="583"/>
      <c r="F104" s="470"/>
      <c r="G104" s="468">
        <f>'[40]17th'!$F$17+'[40]17th'!$F$18+'[40]17th'!$F$19</f>
        <v>0</v>
      </c>
      <c r="H104" s="468"/>
      <c r="I104" s="470">
        <f>'[40]17th'!$C$20+'[40]17th'!$C$21</f>
        <v>0</v>
      </c>
      <c r="J104" s="470"/>
      <c r="K104" s="468">
        <f>'[40]17th'!$F$20+'[40]17th'!$F$21</f>
        <v>0</v>
      </c>
      <c r="L104" s="468"/>
      <c r="M104" s="470">
        <f>'[40]17th'!$D$17+'[40]17th'!$D$18+'[40]17th'!$D$19</f>
        <v>0</v>
      </c>
      <c r="N104" s="470"/>
      <c r="O104" s="468">
        <f>'[40]17th'!$G$17+'[40]17th'!$G$18+'[40]17th'!$G$19</f>
        <v>0</v>
      </c>
      <c r="P104" s="468"/>
      <c r="Q104" s="643">
        <f>'[40]17th'!$D$20+'[40]17th'!$D$21</f>
        <v>0</v>
      </c>
      <c r="R104" s="644"/>
      <c r="S104" s="599">
        <f>'[40]17th'!$G$20+'[40]17th'!$G$21</f>
        <v>0</v>
      </c>
      <c r="T104" s="600"/>
      <c r="U104" s="586">
        <f>'[40]17th'!$L$17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'[40]17th'!$C$22+'[40]17th'!$C$23+'[40]17th'!$C$24</f>
        <v>0</v>
      </c>
      <c r="D105" s="583"/>
      <c r="E105" s="583"/>
      <c r="F105" s="470"/>
      <c r="G105" s="472">
        <f>'[40]17th'!$F$22+'[40]17th'!$F$23+'[40]17th'!$F$24</f>
        <v>0</v>
      </c>
      <c r="H105" s="472"/>
      <c r="I105" s="470">
        <f>'[40]17th'!$C$25</f>
        <v>0</v>
      </c>
      <c r="J105" s="470"/>
      <c r="K105" s="468">
        <f>'[40]17th'!$F$25</f>
        <v>0</v>
      </c>
      <c r="L105" s="468"/>
      <c r="M105" s="470">
        <f>'[40]17th'!$D$22+'[40]17th'!$D$23+'[40]17th'!$D$24</f>
        <v>0</v>
      </c>
      <c r="N105" s="470"/>
      <c r="O105" s="472">
        <f>'[40]17th'!$G$22+'[40]17th'!$G$23+'[40]17th'!$G$24</f>
        <v>0</v>
      </c>
      <c r="P105" s="472"/>
      <c r="Q105" s="643">
        <f>'[40]17th'!$D$25</f>
        <v>0</v>
      </c>
      <c r="R105" s="644"/>
      <c r="S105" s="599">
        <f>'[40]17th'!$G$25</f>
        <v>0</v>
      </c>
      <c r="T105" s="600"/>
      <c r="U105" s="586">
        <f>'[40]17th'!$L$22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'[40]17th'!$C$28+'[40]17th'!$C$29+'[40]17th'!$C$30</f>
        <v>0</v>
      </c>
      <c r="D106" s="585"/>
      <c r="E106" s="585"/>
      <c r="F106" s="466"/>
      <c r="G106" s="473">
        <f>'[40]17th'!$F$28+'[40]17th'!$F$29+'[40]17th'!$F$30</f>
        <v>0</v>
      </c>
      <c r="H106" s="473"/>
      <c r="I106" s="466">
        <f>'[40]17th'!$C$31</f>
        <v>0</v>
      </c>
      <c r="J106" s="466"/>
      <c r="K106" s="469">
        <f>'[40]17th'!$F$31</f>
        <v>0</v>
      </c>
      <c r="L106" s="469"/>
      <c r="M106" s="466">
        <f>'[40]17th'!$D$28+'[40]17th'!$D$29+'[40]17th'!$D$30</f>
        <v>0</v>
      </c>
      <c r="N106" s="466"/>
      <c r="O106" s="473">
        <f>'[40]17th'!$G$28+'[40]17th'!$G$29+'[40]17th'!$G$30</f>
        <v>0</v>
      </c>
      <c r="P106" s="473"/>
      <c r="Q106" s="641">
        <f>'[40]17th'!$D$31</f>
        <v>0</v>
      </c>
      <c r="R106" s="642"/>
      <c r="S106" s="629">
        <f>'[40]17th'!$G$31</f>
        <v>0</v>
      </c>
      <c r="T106" s="630"/>
      <c r="U106" s="624">
        <f>'[40]17th'!$L$28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'[41]17th'!D12</f>
        <v>18</v>
      </c>
      <c r="I112" s="107">
        <f>'[41]17th'!G12</f>
        <v>4</v>
      </c>
      <c r="J112" s="42">
        <f>'[41]17th'!D12+'[41]17th'!$E$12</f>
        <v>23</v>
      </c>
      <c r="K112" s="107">
        <f>'[41]17th'!G12+'[41]17th'!$H$12</f>
        <v>10</v>
      </c>
      <c r="L112" s="464" t="str">
        <f>'[41]17th'!M12</f>
        <v>G</v>
      </c>
      <c r="M112" s="465"/>
      <c r="N112" s="111">
        <f>'[41]17th'!E12</f>
        <v>5</v>
      </c>
      <c r="O112" s="108">
        <f>'[41]17th'!H12</f>
        <v>6</v>
      </c>
      <c r="P112" s="256">
        <f>'[41]17th'!F12</f>
        <v>2</v>
      </c>
      <c r="Q112" s="108">
        <f>'[41]17th'!I12</f>
        <v>3</v>
      </c>
      <c r="R112" s="464" t="str">
        <f>'[41]17th'!N12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'[41]17th'!D13</f>
        <v>2</v>
      </c>
      <c r="I113" s="27">
        <f>'[41]17th'!G13</f>
        <v>0</v>
      </c>
      <c r="J113" s="28">
        <f>'[41]17th'!D13</f>
        <v>2</v>
      </c>
      <c r="K113" s="27">
        <f>'[41]17th'!G13+'[41]17th'!$H$13</f>
        <v>0</v>
      </c>
      <c r="L113" s="421"/>
      <c r="M113" s="422"/>
      <c r="N113" s="112">
        <f>'[41]17th'!E13</f>
        <v>0</v>
      </c>
      <c r="O113" s="33">
        <f>'[41]17th'!H13</f>
        <v>0</v>
      </c>
      <c r="P113" s="252">
        <f>'[41]17th'!F13</f>
        <v>0</v>
      </c>
      <c r="Q113" s="34">
        <f>'[41]17th'!I13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'[41]17th'!D14</f>
        <v>3</v>
      </c>
      <c r="I114" s="29">
        <f>'[41]17th'!G14</f>
        <v>0</v>
      </c>
      <c r="J114" s="28">
        <f>'[41]17th'!D14+'[41]17th'!$E$14</f>
        <v>4</v>
      </c>
      <c r="K114" s="29">
        <f>'[41]17th'!G14+'[41]17th'!$H$14</f>
        <v>0</v>
      </c>
      <c r="L114" s="421"/>
      <c r="M114" s="422"/>
      <c r="N114" s="112">
        <f>'[41]17th'!E14</f>
        <v>1</v>
      </c>
      <c r="O114" s="34">
        <f>'[41]17th'!H14</f>
        <v>0</v>
      </c>
      <c r="P114" s="252">
        <f>'[41]17th'!F14</f>
        <v>0</v>
      </c>
      <c r="Q114" s="34">
        <f>'[41]17th'!I14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'[41]17th'!D15</f>
        <v>2</v>
      </c>
      <c r="I115" s="29">
        <f>'[41]17th'!G15</f>
        <v>0</v>
      </c>
      <c r="J115" s="28">
        <f>'[41]17th'!D15</f>
        <v>2</v>
      </c>
      <c r="K115" s="29">
        <f>'[41]17th'!G15+'[41]17th'!$H$15</f>
        <v>0</v>
      </c>
      <c r="L115" s="421"/>
      <c r="M115" s="422"/>
      <c r="N115" s="112">
        <f>'[41]17th'!E15</f>
        <v>0</v>
      </c>
      <c r="O115" s="34">
        <f>'[41]17th'!H15</f>
        <v>0</v>
      </c>
      <c r="P115" s="252">
        <f>'[41]17th'!F15</f>
        <v>0</v>
      </c>
      <c r="Q115" s="34">
        <f>'[41]17th'!I15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'[41]17th'!D16</f>
        <v>4</v>
      </c>
      <c r="I116" s="29">
        <f>'[41]17th'!G16</f>
        <v>2</v>
      </c>
      <c r="J116" s="28">
        <f>'[41]17th'!D16</f>
        <v>4</v>
      </c>
      <c r="K116" s="29">
        <f>'[41]17th'!G16+'[41]17th'!$H$16</f>
        <v>4</v>
      </c>
      <c r="L116" s="421" t="str">
        <f>'[41]17th'!M16</f>
        <v>G</v>
      </c>
      <c r="M116" s="422"/>
      <c r="N116" s="112">
        <f>'[41]17th'!E16</f>
        <v>0</v>
      </c>
      <c r="O116" s="34">
        <f>'[41]17th'!H16</f>
        <v>2</v>
      </c>
      <c r="P116" s="252">
        <f>'[41]17th'!F16</f>
        <v>0</v>
      </c>
      <c r="Q116" s="34">
        <f>'[41]17th'!I16</f>
        <v>0</v>
      </c>
      <c r="R116" s="421" t="str">
        <f>'[41]17th'!N16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'[41]17th'!D17</f>
        <v>0</v>
      </c>
      <c r="I117" s="27">
        <f>'[41]17th'!G17</f>
        <v>0</v>
      </c>
      <c r="J117" s="28">
        <f>'[41]17th'!D17</f>
        <v>0</v>
      </c>
      <c r="K117" s="27">
        <f>'[41]17th'!G17+'[41]17th'!$H$17</f>
        <v>0</v>
      </c>
      <c r="L117" s="421"/>
      <c r="M117" s="422"/>
      <c r="N117" s="112">
        <f>'[41]17th'!E17</f>
        <v>0</v>
      </c>
      <c r="O117" s="33">
        <f>'[41]17th'!H17</f>
        <v>0</v>
      </c>
      <c r="P117" s="252">
        <f>'[41]17th'!F17</f>
        <v>0</v>
      </c>
      <c r="Q117" s="34">
        <f>'[41]17th'!I17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'[41]17th'!D18</f>
        <v>1</v>
      </c>
      <c r="I118" s="29">
        <f>'[41]17th'!G18</f>
        <v>0</v>
      </c>
      <c r="J118" s="28">
        <f>'[41]17th'!D18</f>
        <v>1</v>
      </c>
      <c r="K118" s="29">
        <f>'[41]17th'!G18+'[41]17th'!$H$18</f>
        <v>0</v>
      </c>
      <c r="L118" s="421"/>
      <c r="M118" s="422"/>
      <c r="N118" s="112">
        <f>'[41]17th'!E18</f>
        <v>0</v>
      </c>
      <c r="O118" s="34">
        <f>'[41]17th'!H18</f>
        <v>0</v>
      </c>
      <c r="P118" s="252">
        <f>'[41]17th'!F18</f>
        <v>0</v>
      </c>
      <c r="Q118" s="34">
        <f>'[41]17th'!I18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'[41]17th'!D19</f>
        <v>0</v>
      </c>
      <c r="I119" s="29">
        <f>'[41]17th'!G19</f>
        <v>0</v>
      </c>
      <c r="J119" s="28">
        <f>'[41]17th'!D19</f>
        <v>0</v>
      </c>
      <c r="K119" s="29">
        <f>'[41]17th'!G19+'[41]17th'!$H$19</f>
        <v>0</v>
      </c>
      <c r="L119" s="421"/>
      <c r="M119" s="422"/>
      <c r="N119" s="112">
        <f>'[41]17th'!E19</f>
        <v>0</v>
      </c>
      <c r="O119" s="34">
        <f>'[41]17th'!H19</f>
        <v>0</v>
      </c>
      <c r="P119" s="252">
        <f>'[41]17th'!F19</f>
        <v>0</v>
      </c>
      <c r="Q119" s="34">
        <f>'[41]17th'!I19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'[41]17th'!D20</f>
        <v>10</v>
      </c>
      <c r="I120" s="29">
        <f>'[41]17th'!G20</f>
        <v>1</v>
      </c>
      <c r="J120" s="28">
        <f>'[41]17th'!D20+'[41]17th'!$E$20</f>
        <v>11</v>
      </c>
      <c r="K120" s="29">
        <f>'[41]17th'!G20+'[41]17th'!$H$20</f>
        <v>2</v>
      </c>
      <c r="L120" s="421" t="str">
        <f>'[41]17th'!M20</f>
        <v>No Service</v>
      </c>
      <c r="M120" s="422"/>
      <c r="N120" s="112">
        <f>'[41]17th'!E20</f>
        <v>1</v>
      </c>
      <c r="O120" s="34">
        <f>'[41]17th'!H20</f>
        <v>1</v>
      </c>
      <c r="P120" s="252">
        <f>'[41]17th'!F20</f>
        <v>0</v>
      </c>
      <c r="Q120" s="34">
        <f>'[41]17th'!I20</f>
        <v>0</v>
      </c>
      <c r="R120" s="421" t="str">
        <f>'[41]17th'!N20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'[41]17th'!D21</f>
        <v>1</v>
      </c>
      <c r="I121" s="27">
        <f>'[41]17th'!G21</f>
        <v>0</v>
      </c>
      <c r="J121" s="28">
        <f>'[41]17th'!D21</f>
        <v>1</v>
      </c>
      <c r="K121" s="27">
        <f>'[41]17th'!G21+'[41]17th'!$H$21</f>
        <v>0</v>
      </c>
      <c r="L121" s="421"/>
      <c r="M121" s="422"/>
      <c r="N121" s="112">
        <f>'[41]17th'!E21</f>
        <v>0</v>
      </c>
      <c r="O121" s="33">
        <f>'[41]17th'!H21</f>
        <v>0</v>
      </c>
      <c r="P121" s="252">
        <f>'[41]17th'!F21</f>
        <v>0</v>
      </c>
      <c r="Q121" s="34">
        <f>'[41]17th'!I21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'[41]17th'!D22</f>
        <v>2</v>
      </c>
      <c r="I122" s="29">
        <f>'[41]17th'!G22</f>
        <v>0</v>
      </c>
      <c r="J122" s="28">
        <f>'[41]17th'!D22</f>
        <v>2</v>
      </c>
      <c r="K122" s="29">
        <f>'[41]17th'!G22+'[41]17th'!$H$22</f>
        <v>0</v>
      </c>
      <c r="L122" s="421"/>
      <c r="M122" s="422"/>
      <c r="N122" s="112">
        <f>'[41]17th'!E22</f>
        <v>0</v>
      </c>
      <c r="O122" s="34">
        <f>'[41]17th'!H22</f>
        <v>0</v>
      </c>
      <c r="P122" s="252">
        <f>'[41]17th'!F22</f>
        <v>0</v>
      </c>
      <c r="Q122" s="34">
        <f>'[41]17th'!I22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'[41]17th'!D24</f>
        <v>9</v>
      </c>
      <c r="I123" s="29">
        <f>'[41]17th'!G24</f>
        <v>0</v>
      </c>
      <c r="J123" s="28">
        <f>'[41]17th'!D24</f>
        <v>9</v>
      </c>
      <c r="K123" s="29">
        <f>'[41]17th'!G24+'[41]17th'!$H$24</f>
        <v>0</v>
      </c>
      <c r="L123" s="421" t="str">
        <f>'[41]17th'!M24</f>
        <v>No Service</v>
      </c>
      <c r="M123" s="422"/>
      <c r="N123" s="112">
        <f>'[41]17th'!E24</f>
        <v>0</v>
      </c>
      <c r="O123" s="34">
        <f>'[41]17th'!H24</f>
        <v>0</v>
      </c>
      <c r="P123" s="252">
        <f>'[41]17th'!F24</f>
        <v>0</v>
      </c>
      <c r="Q123" s="34">
        <f>'[41]17th'!I24</f>
        <v>0</v>
      </c>
      <c r="R123" s="421" t="str">
        <f>'[41]17th'!N24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'[41]17th'!D25</f>
        <v>1</v>
      </c>
      <c r="I124" s="27">
        <f>'[41]17th'!G25</f>
        <v>0</v>
      </c>
      <c r="J124" s="28">
        <f>'[41]17th'!D25</f>
        <v>1</v>
      </c>
      <c r="K124" s="27">
        <f>'[41]17th'!G25+'[41]17th'!$H$25</f>
        <v>0</v>
      </c>
      <c r="L124" s="421"/>
      <c r="M124" s="422"/>
      <c r="N124" s="112">
        <f>'[41]17th'!E25</f>
        <v>0</v>
      </c>
      <c r="O124" s="33">
        <f>'[41]17th'!H25</f>
        <v>0</v>
      </c>
      <c r="P124" s="252">
        <f>'[41]17th'!F25</f>
        <v>0</v>
      </c>
      <c r="Q124" s="34">
        <f>'[41]17th'!I25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'[41]17th'!D26</f>
        <v>1</v>
      </c>
      <c r="I125" s="29">
        <f>'[41]17th'!G26</f>
        <v>0</v>
      </c>
      <c r="J125" s="28">
        <f>'[41]17th'!D26</f>
        <v>1</v>
      </c>
      <c r="K125" s="29">
        <f>'[41]17th'!G26+'[41]17th'!$H$26</f>
        <v>0</v>
      </c>
      <c r="L125" s="421"/>
      <c r="M125" s="422"/>
      <c r="N125" s="112">
        <f>'[41]17th'!E26</f>
        <v>0</v>
      </c>
      <c r="O125" s="34">
        <f>'[41]17th'!H26</f>
        <v>0</v>
      </c>
      <c r="P125" s="252">
        <f>'[41]17th'!F26</f>
        <v>0</v>
      </c>
      <c r="Q125" s="34">
        <f>'[41]17th'!I26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'[41]17th'!D27</f>
        <v>2</v>
      </c>
      <c r="I126" s="31">
        <f>'[41]17th'!G27</f>
        <v>0</v>
      </c>
      <c r="J126" s="32">
        <f>'[41]17th'!D27</f>
        <v>2</v>
      </c>
      <c r="K126" s="31">
        <f>'[41]17th'!G27+'[41]17th'!$H$27</f>
        <v>0</v>
      </c>
      <c r="L126" s="576"/>
      <c r="M126" s="577"/>
      <c r="N126" s="113">
        <f>'[41]17th'!E27</f>
        <v>0</v>
      </c>
      <c r="O126" s="35">
        <f>'[41]17th'!H27</f>
        <v>0</v>
      </c>
      <c r="P126" s="253">
        <f>'[41]17th'!F27</f>
        <v>0</v>
      </c>
      <c r="Q126" s="35">
        <f>'[41]17th'!I27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815" priority="642" stopIfTrue="1" operator="containsText" text="G">
      <formula>NOT(ISERROR(SEARCH("G",L27)))</formula>
    </cfRule>
    <cfRule type="containsText" dxfId="8814" priority="643" stopIfTrue="1" operator="containsText" text="A">
      <formula>NOT(ISERROR(SEARCH("A",L27)))</formula>
    </cfRule>
    <cfRule type="containsText" dxfId="8813" priority="644" stopIfTrue="1" operator="containsText" text="R">
      <formula>NOT(ISERROR(SEARCH("R",L27)))</formula>
    </cfRule>
  </conditionalFormatting>
  <conditionalFormatting sqref="R112 R116 R120 R123 L112 L116 L120 L123">
    <cfRule type="containsText" dxfId="8812" priority="641" stopIfTrue="1" operator="containsText" text="No Service">
      <formula>NOT(ISERROR(SEARCH("No Service",L112)))</formula>
    </cfRule>
  </conditionalFormatting>
  <conditionalFormatting sqref="W103 U103:U106 W90 U90:U98">
    <cfRule type="containsText" dxfId="8811" priority="636" stopIfTrue="1" operator="containsText" text="On Call">
      <formula>NOT(ISERROR(SEARCH("On Call",U90)))</formula>
    </cfRule>
    <cfRule type="containsText" dxfId="8810" priority="637" stopIfTrue="1" operator="containsText" text="No Service">
      <formula>NOT(ISERROR(SEARCH("No Service",U90)))</formula>
    </cfRule>
    <cfRule type="containsText" dxfId="8809" priority="638" stopIfTrue="1" operator="containsText" text="G">
      <formula>NOT(ISERROR(SEARCH("G",U90)))</formula>
    </cfRule>
    <cfRule type="containsText" dxfId="8808" priority="639" stopIfTrue="1" operator="containsText" text="A">
      <formula>NOT(ISERROR(SEARCH("A",U90)))</formula>
    </cfRule>
    <cfRule type="containsText" dxfId="8807" priority="640" stopIfTrue="1" operator="containsText" text="R">
      <formula>NOT(ISERROR(SEARCH("R",U90)))</formula>
    </cfRule>
  </conditionalFormatting>
  <conditionalFormatting sqref="J27">
    <cfRule type="cellIs" dxfId="8806" priority="635" operator="greaterThan">
      <formula>$I$27</formula>
    </cfRule>
  </conditionalFormatting>
  <conditionalFormatting sqref="J28">
    <cfRule type="cellIs" dxfId="8805" priority="634" operator="greaterThan">
      <formula>$I$28</formula>
    </cfRule>
  </conditionalFormatting>
  <conditionalFormatting sqref="J29">
    <cfRule type="cellIs" dxfId="8804" priority="633" operator="greaterThan">
      <formula>$I$29</formula>
    </cfRule>
  </conditionalFormatting>
  <conditionalFormatting sqref="J42">
    <cfRule type="cellIs" dxfId="8803" priority="632" operator="greaterThan">
      <formula>$I$42</formula>
    </cfRule>
  </conditionalFormatting>
  <conditionalFormatting sqref="J43">
    <cfRule type="cellIs" dxfId="8802" priority="631" operator="greaterThan">
      <formula>$I$43</formula>
    </cfRule>
  </conditionalFormatting>
  <conditionalFormatting sqref="J44">
    <cfRule type="cellIs" dxfId="8801" priority="630" operator="greaterThan">
      <formula>$I$44</formula>
    </cfRule>
  </conditionalFormatting>
  <conditionalFormatting sqref="J30">
    <cfRule type="cellIs" dxfId="8800" priority="629" operator="greaterThan">
      <formula>$I$30</formula>
    </cfRule>
  </conditionalFormatting>
  <conditionalFormatting sqref="J31">
    <cfRule type="cellIs" dxfId="8799" priority="628" operator="greaterThan">
      <formula>$I$31</formula>
    </cfRule>
  </conditionalFormatting>
  <conditionalFormatting sqref="J33">
    <cfRule type="cellIs" dxfId="8798" priority="627" operator="greaterThan">
      <formula>$I$33</formula>
    </cfRule>
  </conditionalFormatting>
  <conditionalFormatting sqref="J34">
    <cfRule type="cellIs" dxfId="8797" priority="626" operator="greaterThan">
      <formula>$I$34</formula>
    </cfRule>
  </conditionalFormatting>
  <conditionalFormatting sqref="J36">
    <cfRule type="cellIs" dxfId="8796" priority="625" operator="greaterThan">
      <formula>$I$36</formula>
    </cfRule>
  </conditionalFormatting>
  <conditionalFormatting sqref="J37">
    <cfRule type="cellIs" dxfId="8795" priority="624" operator="greaterThan">
      <formula>$I$37</formula>
    </cfRule>
  </conditionalFormatting>
  <conditionalFormatting sqref="J47">
    <cfRule type="cellIs" dxfId="8794" priority="623" operator="greaterThan">
      <formula>$I$47</formula>
    </cfRule>
  </conditionalFormatting>
  <conditionalFormatting sqref="J45">
    <cfRule type="cellIs" dxfId="8793" priority="622" operator="greaterThan">
      <formula>$I$45</formula>
    </cfRule>
  </conditionalFormatting>
  <conditionalFormatting sqref="J46">
    <cfRule type="cellIs" dxfId="8792" priority="621" operator="greaterThan">
      <formula>$I$46</formula>
    </cfRule>
  </conditionalFormatting>
  <conditionalFormatting sqref="J50">
    <cfRule type="cellIs" dxfId="8791" priority="620" operator="greaterThan">
      <formula>$I$50</formula>
    </cfRule>
  </conditionalFormatting>
  <conditionalFormatting sqref="J51">
    <cfRule type="cellIs" dxfId="8790" priority="619" operator="greaterThan">
      <formula>$I$51</formula>
    </cfRule>
  </conditionalFormatting>
  <conditionalFormatting sqref="J48">
    <cfRule type="cellIs" dxfId="8789" priority="618" operator="greaterThan">
      <formula>$I$48</formula>
    </cfRule>
  </conditionalFormatting>
  <conditionalFormatting sqref="J49">
    <cfRule type="cellIs" dxfId="8788" priority="617" operator="greaterThan">
      <formula>$I$49</formula>
    </cfRule>
  </conditionalFormatting>
  <conditionalFormatting sqref="J52">
    <cfRule type="cellIs" dxfId="8787" priority="616" operator="greaterThan">
      <formula>I52</formula>
    </cfRule>
  </conditionalFormatting>
  <conditionalFormatting sqref="J58">
    <cfRule type="cellIs" dxfId="8786" priority="615" operator="greaterThan">
      <formula>$I$58</formula>
    </cfRule>
  </conditionalFormatting>
  <conditionalFormatting sqref="J59">
    <cfRule type="cellIs" dxfId="8785" priority="614" operator="greaterThan">
      <formula>$I$59</formula>
    </cfRule>
  </conditionalFormatting>
  <conditionalFormatting sqref="J64">
    <cfRule type="cellIs" dxfId="8784" priority="613" operator="greaterThan">
      <formula>$I$64</formula>
    </cfRule>
  </conditionalFormatting>
  <conditionalFormatting sqref="J62">
    <cfRule type="cellIs" dxfId="8783" priority="612" operator="greaterThan">
      <formula>$I$62</formula>
    </cfRule>
  </conditionalFormatting>
  <conditionalFormatting sqref="J65">
    <cfRule type="cellIs" dxfId="8782" priority="611" operator="greaterThan">
      <formula>$I$65</formula>
    </cfRule>
  </conditionalFormatting>
  <conditionalFormatting sqref="J60">
    <cfRule type="cellIs" dxfId="8781" priority="610" operator="greaterThan">
      <formula>$I$60</formula>
    </cfRule>
  </conditionalFormatting>
  <conditionalFormatting sqref="J66">
    <cfRule type="cellIs" dxfId="8780" priority="609" operator="greaterThan">
      <formula>$I$66</formula>
    </cfRule>
  </conditionalFormatting>
  <conditionalFormatting sqref="J72">
    <cfRule type="cellIs" dxfId="8779" priority="608" operator="greaterThan">
      <formula>$I$72</formula>
    </cfRule>
  </conditionalFormatting>
  <conditionalFormatting sqref="J74">
    <cfRule type="cellIs" dxfId="8778" priority="607" operator="greaterThan">
      <formula>$I$74</formula>
    </cfRule>
  </conditionalFormatting>
  <conditionalFormatting sqref="J73">
    <cfRule type="cellIs" dxfId="8777" priority="606" operator="greaterThan">
      <formula>$I$73</formula>
    </cfRule>
  </conditionalFormatting>
  <conditionalFormatting sqref="J75">
    <cfRule type="cellIs" dxfId="8776" priority="605" operator="greaterThan">
      <formula>$I$75</formula>
    </cfRule>
  </conditionalFormatting>
  <conditionalFormatting sqref="J76">
    <cfRule type="cellIs" dxfId="8775" priority="604" operator="greaterThan">
      <formula>$I$76</formula>
    </cfRule>
  </conditionalFormatting>
  <conditionalFormatting sqref="J61">
    <cfRule type="cellIs" dxfId="8774" priority="603" operator="greaterThan">
      <formula>$I$61</formula>
    </cfRule>
  </conditionalFormatting>
  <conditionalFormatting sqref="J77">
    <cfRule type="cellIs" dxfId="8773" priority="602" operator="greaterThan">
      <formula>$I$77</formula>
    </cfRule>
  </conditionalFormatting>
  <conditionalFormatting sqref="J78">
    <cfRule type="cellIs" dxfId="8772" priority="601" operator="greaterThan">
      <formula>$I$78</formula>
    </cfRule>
  </conditionalFormatting>
  <conditionalFormatting sqref="J79">
    <cfRule type="cellIs" dxfId="8771" priority="600" operator="greaterThan">
      <formula>$I$79</formula>
    </cfRule>
  </conditionalFormatting>
  <conditionalFormatting sqref="J80">
    <cfRule type="cellIs" dxfId="8770" priority="599" operator="greaterThan">
      <formula>$I$80</formula>
    </cfRule>
  </conditionalFormatting>
  <conditionalFormatting sqref="J81">
    <cfRule type="cellIs" dxfId="8769" priority="598" operator="greaterThan">
      <formula>I81</formula>
    </cfRule>
  </conditionalFormatting>
  <conditionalFormatting sqref="L27">
    <cfRule type="cellIs" dxfId="8768" priority="597" operator="greaterThan">
      <formula>$K$27</formula>
    </cfRule>
  </conditionalFormatting>
  <conditionalFormatting sqref="L28">
    <cfRule type="cellIs" dxfId="8767" priority="596" operator="greaterThan">
      <formula>$K$28</formula>
    </cfRule>
  </conditionalFormatting>
  <conditionalFormatting sqref="L29">
    <cfRule type="cellIs" dxfId="8766" priority="595" operator="greaterThan">
      <formula>$K$29</formula>
    </cfRule>
  </conditionalFormatting>
  <conditionalFormatting sqref="L42">
    <cfRule type="cellIs" dxfId="8765" priority="594" operator="greaterThan">
      <formula>$K$42</formula>
    </cfRule>
  </conditionalFormatting>
  <conditionalFormatting sqref="L43">
    <cfRule type="cellIs" dxfId="8764" priority="593" operator="greaterThan">
      <formula>$K$43</formula>
    </cfRule>
  </conditionalFormatting>
  <conditionalFormatting sqref="L44">
    <cfRule type="cellIs" dxfId="8763" priority="592" operator="greaterThan">
      <formula>$K$44</formula>
    </cfRule>
  </conditionalFormatting>
  <conditionalFormatting sqref="L30">
    <cfRule type="cellIs" dxfId="8762" priority="591" operator="greaterThan">
      <formula>$K$30</formula>
    </cfRule>
  </conditionalFormatting>
  <conditionalFormatting sqref="L31">
    <cfRule type="cellIs" dxfId="8761" priority="590" operator="greaterThan">
      <formula>$K$31</formula>
    </cfRule>
  </conditionalFormatting>
  <conditionalFormatting sqref="Z27">
    <cfRule type="cellIs" dxfId="8760" priority="589" operator="greaterThan">
      <formula>$Y$27</formula>
    </cfRule>
  </conditionalFormatting>
  <conditionalFormatting sqref="Z28">
    <cfRule type="cellIs" dxfId="8759" priority="588" operator="greaterThan">
      <formula>$Y$28</formula>
    </cfRule>
  </conditionalFormatting>
  <conditionalFormatting sqref="Z29">
    <cfRule type="cellIs" dxfId="8758" priority="587" operator="greaterThan">
      <formula>$Y$29</formula>
    </cfRule>
  </conditionalFormatting>
  <conditionalFormatting sqref="Z42">
    <cfRule type="cellIs" dxfId="8757" priority="586" operator="greaterThan">
      <formula>$Y$42</formula>
    </cfRule>
  </conditionalFormatting>
  <conditionalFormatting sqref="Z43">
    <cfRule type="cellIs" dxfId="8756" priority="585" operator="greaterThan">
      <formula>$Y$43</formula>
    </cfRule>
  </conditionalFormatting>
  <conditionalFormatting sqref="Z44">
    <cfRule type="cellIs" dxfId="8755" priority="584" operator="greaterThan">
      <formula>$Y$44</formula>
    </cfRule>
  </conditionalFormatting>
  <conditionalFormatting sqref="Z30">
    <cfRule type="cellIs" dxfId="8754" priority="583" operator="greaterThan">
      <formula>$Y$30</formula>
    </cfRule>
  </conditionalFormatting>
  <conditionalFormatting sqref="Z31">
    <cfRule type="cellIs" dxfId="8753" priority="582" operator="greaterThan">
      <formula>$Y$31</formula>
    </cfRule>
  </conditionalFormatting>
  <conditionalFormatting sqref="AB27">
    <cfRule type="cellIs" dxfId="8752" priority="581" operator="greaterThan">
      <formula>$AA$27</formula>
    </cfRule>
  </conditionalFormatting>
  <conditionalFormatting sqref="AB28">
    <cfRule type="cellIs" dxfId="8751" priority="580" operator="greaterThan">
      <formula>$AA$28</formula>
    </cfRule>
  </conditionalFormatting>
  <conditionalFormatting sqref="AB29">
    <cfRule type="cellIs" dxfId="8750" priority="579" operator="greaterThan">
      <formula>$AA$29</formula>
    </cfRule>
  </conditionalFormatting>
  <conditionalFormatting sqref="AB42">
    <cfRule type="cellIs" dxfId="8749" priority="578" operator="greaterThan">
      <formula>$AA$42</formula>
    </cfRule>
  </conditionalFormatting>
  <conditionalFormatting sqref="AB43">
    <cfRule type="cellIs" dxfId="8748" priority="577" operator="greaterThan">
      <formula>$AA$43</formula>
    </cfRule>
  </conditionalFormatting>
  <conditionalFormatting sqref="AB44">
    <cfRule type="cellIs" dxfId="8747" priority="576" operator="greaterThan">
      <formula>$AA$44</formula>
    </cfRule>
  </conditionalFormatting>
  <conditionalFormatting sqref="AB30">
    <cfRule type="cellIs" dxfId="8746" priority="575" operator="greaterThan">
      <formula>$AA$30</formula>
    </cfRule>
  </conditionalFormatting>
  <conditionalFormatting sqref="AB31">
    <cfRule type="cellIs" dxfId="8745" priority="574" operator="greaterThan">
      <formula>$AA$31</formula>
    </cfRule>
  </conditionalFormatting>
  <conditionalFormatting sqref="L33">
    <cfRule type="cellIs" dxfId="8744" priority="573" operator="greaterThan">
      <formula>$K$33</formula>
    </cfRule>
  </conditionalFormatting>
  <conditionalFormatting sqref="L34">
    <cfRule type="cellIs" dxfId="8743" priority="572" operator="greaterThan">
      <formula>$K$34</formula>
    </cfRule>
  </conditionalFormatting>
  <conditionalFormatting sqref="L36">
    <cfRule type="cellIs" dxfId="8742" priority="571" operator="greaterThan">
      <formula>$K$36</formula>
    </cfRule>
  </conditionalFormatting>
  <conditionalFormatting sqref="L37">
    <cfRule type="cellIs" dxfId="8741" priority="570" operator="greaterThan">
      <formula>$K$37</formula>
    </cfRule>
  </conditionalFormatting>
  <conditionalFormatting sqref="L47">
    <cfRule type="cellIs" dxfId="8740" priority="569" operator="greaterThan">
      <formula>$K$47</formula>
    </cfRule>
  </conditionalFormatting>
  <conditionalFormatting sqref="L45">
    <cfRule type="cellIs" dxfId="8739" priority="568" operator="greaterThan">
      <formula>$K$45</formula>
    </cfRule>
  </conditionalFormatting>
  <conditionalFormatting sqref="L46">
    <cfRule type="cellIs" dxfId="8738" priority="567" operator="greaterThan">
      <formula>$K$46</formula>
    </cfRule>
  </conditionalFormatting>
  <conditionalFormatting sqref="L50">
    <cfRule type="cellIs" dxfId="8737" priority="566" operator="greaterThan">
      <formula>$K$50</formula>
    </cfRule>
  </conditionalFormatting>
  <conditionalFormatting sqref="L51">
    <cfRule type="cellIs" dxfId="8736" priority="565" operator="greaterThan">
      <formula>$K$51</formula>
    </cfRule>
  </conditionalFormatting>
  <conditionalFormatting sqref="L48">
    <cfRule type="cellIs" dxfId="8735" priority="564" operator="greaterThan">
      <formula>$K$48</formula>
    </cfRule>
  </conditionalFormatting>
  <conditionalFormatting sqref="L49">
    <cfRule type="cellIs" dxfId="8734" priority="563" operator="greaterThan">
      <formula>$K$49</formula>
    </cfRule>
  </conditionalFormatting>
  <conditionalFormatting sqref="L52">
    <cfRule type="cellIs" dxfId="8733" priority="562" operator="greaterThan">
      <formula>$K$52</formula>
    </cfRule>
  </conditionalFormatting>
  <conditionalFormatting sqref="Z33">
    <cfRule type="cellIs" dxfId="8732" priority="561" operator="greaterThan">
      <formula>$Y$33</formula>
    </cfRule>
  </conditionalFormatting>
  <conditionalFormatting sqref="Z34">
    <cfRule type="cellIs" dxfId="8731" priority="560" operator="greaterThan">
      <formula>$Y$34</formula>
    </cfRule>
  </conditionalFormatting>
  <conditionalFormatting sqref="Z36">
    <cfRule type="cellIs" dxfId="8730" priority="559" operator="greaterThan">
      <formula>$Y$36</formula>
    </cfRule>
  </conditionalFormatting>
  <conditionalFormatting sqref="Z37">
    <cfRule type="cellIs" dxfId="8729" priority="558" operator="greaterThan">
      <formula>$Y$37</formula>
    </cfRule>
  </conditionalFormatting>
  <conditionalFormatting sqref="Z47">
    <cfRule type="cellIs" dxfId="8728" priority="557" operator="greaterThan">
      <formula>$Y$47</formula>
    </cfRule>
  </conditionalFormatting>
  <conditionalFormatting sqref="Z45">
    <cfRule type="cellIs" dxfId="8727" priority="556" operator="greaterThan">
      <formula>$Y$45</formula>
    </cfRule>
  </conditionalFormatting>
  <conditionalFormatting sqref="Z46">
    <cfRule type="cellIs" dxfId="8726" priority="555" operator="greaterThan">
      <formula>$Y$46</formula>
    </cfRule>
  </conditionalFormatting>
  <conditionalFormatting sqref="Z50">
    <cfRule type="cellIs" dxfId="8725" priority="554" operator="greaterThan">
      <formula>$Y$50</formula>
    </cfRule>
  </conditionalFormatting>
  <conditionalFormatting sqref="Z51">
    <cfRule type="cellIs" dxfId="8724" priority="553" operator="greaterThan">
      <formula>$Y$51</formula>
    </cfRule>
  </conditionalFormatting>
  <conditionalFormatting sqref="Z48">
    <cfRule type="cellIs" dxfId="8723" priority="552" operator="greaterThan">
      <formula>$Y$48</formula>
    </cfRule>
  </conditionalFormatting>
  <conditionalFormatting sqref="Z49">
    <cfRule type="cellIs" dxfId="8722" priority="551" operator="greaterThan">
      <formula>$Y$49</formula>
    </cfRule>
  </conditionalFormatting>
  <conditionalFormatting sqref="Z52">
    <cfRule type="cellIs" dxfId="8721" priority="550" operator="greaterThan">
      <formula>$Y$52</formula>
    </cfRule>
  </conditionalFormatting>
  <conditionalFormatting sqref="AB33">
    <cfRule type="cellIs" dxfId="8720" priority="549" operator="greaterThan">
      <formula>$AA$33</formula>
    </cfRule>
  </conditionalFormatting>
  <conditionalFormatting sqref="AB34">
    <cfRule type="cellIs" dxfId="8719" priority="548" operator="greaterThan">
      <formula>$AA$34</formula>
    </cfRule>
  </conditionalFormatting>
  <conditionalFormatting sqref="AB36">
    <cfRule type="cellIs" dxfId="8718" priority="547" operator="greaterThan">
      <formula>$AA$36</formula>
    </cfRule>
  </conditionalFormatting>
  <conditionalFormatting sqref="AB37">
    <cfRule type="cellIs" dxfId="8717" priority="546" operator="greaterThan">
      <formula>$AA$37</formula>
    </cfRule>
  </conditionalFormatting>
  <conditionalFormatting sqref="AB47">
    <cfRule type="cellIs" dxfId="8716" priority="545" operator="greaterThan">
      <formula>$AA$47</formula>
    </cfRule>
  </conditionalFormatting>
  <conditionalFormatting sqref="AB45">
    <cfRule type="cellIs" dxfId="8715" priority="544" operator="greaterThan">
      <formula>$AA$45</formula>
    </cfRule>
  </conditionalFormatting>
  <conditionalFormatting sqref="AB46">
    <cfRule type="cellIs" dxfId="8714" priority="543" operator="greaterThan">
      <formula>$AA$46</formula>
    </cfRule>
  </conditionalFormatting>
  <conditionalFormatting sqref="AB50">
    <cfRule type="cellIs" dxfId="8713" priority="542" operator="greaterThan">
      <formula>$AA$50</formula>
    </cfRule>
  </conditionalFormatting>
  <conditionalFormatting sqref="AB51">
    <cfRule type="cellIs" dxfId="8712" priority="541" operator="greaterThan">
      <formula>$AA$51</formula>
    </cfRule>
  </conditionalFormatting>
  <conditionalFormatting sqref="AB48">
    <cfRule type="cellIs" dxfId="8711" priority="540" operator="greaterThan">
      <formula>$AA$48</formula>
    </cfRule>
  </conditionalFormatting>
  <conditionalFormatting sqref="AB49">
    <cfRule type="cellIs" dxfId="8710" priority="539" operator="greaterThan">
      <formula>$AA$49</formula>
    </cfRule>
  </conditionalFormatting>
  <conditionalFormatting sqref="AB52">
    <cfRule type="cellIs" dxfId="8709" priority="538" operator="greaterThan">
      <formula>$AA$52</formula>
    </cfRule>
  </conditionalFormatting>
  <conditionalFormatting sqref="L58">
    <cfRule type="cellIs" dxfId="8708" priority="537" operator="greaterThan">
      <formula>$K$58</formula>
    </cfRule>
  </conditionalFormatting>
  <conditionalFormatting sqref="L59">
    <cfRule type="cellIs" dxfId="8707" priority="536" operator="greaterThan">
      <formula>$K$59</formula>
    </cfRule>
  </conditionalFormatting>
  <conditionalFormatting sqref="L64">
    <cfRule type="cellIs" dxfId="8706" priority="535" operator="greaterThan">
      <formula>$K$64</formula>
    </cfRule>
  </conditionalFormatting>
  <conditionalFormatting sqref="L62">
    <cfRule type="cellIs" dxfId="8705" priority="534" operator="greaterThan">
      <formula>$K$62</formula>
    </cfRule>
  </conditionalFormatting>
  <conditionalFormatting sqref="L65">
    <cfRule type="cellIs" dxfId="8704" priority="533" operator="greaterThan">
      <formula>$K$65</formula>
    </cfRule>
  </conditionalFormatting>
  <conditionalFormatting sqref="L60">
    <cfRule type="cellIs" dxfId="8703" priority="532" operator="greaterThan">
      <formula>$K$60</formula>
    </cfRule>
  </conditionalFormatting>
  <conditionalFormatting sqref="L66">
    <cfRule type="cellIs" dxfId="8702" priority="531" operator="greaterThan">
      <formula>$K$66</formula>
    </cfRule>
  </conditionalFormatting>
  <conditionalFormatting sqref="Z58">
    <cfRule type="cellIs" dxfId="8701" priority="530" operator="greaterThan">
      <formula>$Y$58</formula>
    </cfRule>
  </conditionalFormatting>
  <conditionalFormatting sqref="Z59">
    <cfRule type="cellIs" dxfId="8700" priority="529" operator="greaterThan">
      <formula>$Y$59</formula>
    </cfRule>
  </conditionalFormatting>
  <conditionalFormatting sqref="Z64">
    <cfRule type="cellIs" dxfId="8699" priority="528" operator="greaterThan">
      <formula>$Y$64</formula>
    </cfRule>
  </conditionalFormatting>
  <conditionalFormatting sqref="Z62">
    <cfRule type="cellIs" dxfId="8698" priority="527" operator="greaterThan">
      <formula>$Y$62</formula>
    </cfRule>
  </conditionalFormatting>
  <conditionalFormatting sqref="Z65">
    <cfRule type="cellIs" dxfId="8697" priority="526" operator="greaterThan">
      <formula>$Y$65</formula>
    </cfRule>
  </conditionalFormatting>
  <conditionalFormatting sqref="Z60">
    <cfRule type="cellIs" dxfId="8696" priority="525" operator="greaterThan">
      <formula>$Y$60</formula>
    </cfRule>
  </conditionalFormatting>
  <conditionalFormatting sqref="Z66">
    <cfRule type="cellIs" dxfId="8695" priority="524" operator="greaterThan">
      <formula>$Y$66</formula>
    </cfRule>
  </conditionalFormatting>
  <conditionalFormatting sqref="AB58">
    <cfRule type="cellIs" dxfId="8694" priority="523" operator="greaterThan">
      <formula>$AA$58</formula>
    </cfRule>
  </conditionalFormatting>
  <conditionalFormatting sqref="AB59">
    <cfRule type="cellIs" dxfId="8693" priority="522" operator="greaterThan">
      <formula>$AA$59</formula>
    </cfRule>
  </conditionalFormatting>
  <conditionalFormatting sqref="AB64">
    <cfRule type="cellIs" dxfId="8692" priority="521" operator="greaterThan">
      <formula>$AA$64</formula>
    </cfRule>
  </conditionalFormatting>
  <conditionalFormatting sqref="AB62">
    <cfRule type="cellIs" dxfId="8691" priority="520" operator="greaterThan">
      <formula>$AA$62</formula>
    </cfRule>
  </conditionalFormatting>
  <conditionalFormatting sqref="AB65">
    <cfRule type="cellIs" dxfId="8690" priority="519" operator="greaterThan">
      <formula>$AA$65</formula>
    </cfRule>
  </conditionalFormatting>
  <conditionalFormatting sqref="AB60">
    <cfRule type="cellIs" dxfId="8689" priority="518" operator="greaterThan">
      <formula>$AA$60</formula>
    </cfRule>
  </conditionalFormatting>
  <conditionalFormatting sqref="AB66">
    <cfRule type="cellIs" dxfId="8688" priority="517" operator="greaterThan">
      <formula>$AA$66</formula>
    </cfRule>
  </conditionalFormatting>
  <conditionalFormatting sqref="L72">
    <cfRule type="cellIs" dxfId="8687" priority="516" operator="greaterThan">
      <formula>$K$72</formula>
    </cfRule>
  </conditionalFormatting>
  <conditionalFormatting sqref="L74">
    <cfRule type="cellIs" dxfId="8686" priority="515" operator="greaterThan">
      <formula>$K$74</formula>
    </cfRule>
  </conditionalFormatting>
  <conditionalFormatting sqref="L73">
    <cfRule type="cellIs" dxfId="8685" priority="514" operator="greaterThan">
      <formula>$K$73</formula>
    </cfRule>
  </conditionalFormatting>
  <conditionalFormatting sqref="L75">
    <cfRule type="cellIs" dxfId="8684" priority="513" operator="greaterThan">
      <formula>$K$75</formula>
    </cfRule>
  </conditionalFormatting>
  <conditionalFormatting sqref="L76">
    <cfRule type="cellIs" dxfId="8683" priority="512" operator="greaterThan">
      <formula>$K$76</formula>
    </cfRule>
  </conditionalFormatting>
  <conditionalFormatting sqref="Z72">
    <cfRule type="cellIs" dxfId="8682" priority="511" operator="greaterThan">
      <formula>$Y$72</formula>
    </cfRule>
  </conditionalFormatting>
  <conditionalFormatting sqref="Z74">
    <cfRule type="cellIs" dxfId="8681" priority="510" operator="greaterThan">
      <formula>$Y$74</formula>
    </cfRule>
  </conditionalFormatting>
  <conditionalFormatting sqref="Z73">
    <cfRule type="cellIs" dxfId="8680" priority="509" operator="greaterThan">
      <formula>$Y$73</formula>
    </cfRule>
  </conditionalFormatting>
  <conditionalFormatting sqref="Z75">
    <cfRule type="cellIs" dxfId="8679" priority="508" operator="greaterThan">
      <formula>$Y$75</formula>
    </cfRule>
  </conditionalFormatting>
  <conditionalFormatting sqref="Z76">
    <cfRule type="cellIs" dxfId="8678" priority="507" operator="greaterThan">
      <formula>$Y$76</formula>
    </cfRule>
  </conditionalFormatting>
  <conditionalFormatting sqref="AB72">
    <cfRule type="cellIs" dxfId="8677" priority="506" operator="greaterThan">
      <formula>$AA$72</formula>
    </cfRule>
  </conditionalFormatting>
  <conditionalFormatting sqref="AB74">
    <cfRule type="cellIs" dxfId="8676" priority="505" operator="greaterThan">
      <formula>$AA$74</formula>
    </cfRule>
  </conditionalFormatting>
  <conditionalFormatting sqref="AB73">
    <cfRule type="cellIs" dxfId="8675" priority="504" operator="greaterThan">
      <formula>$AA$73</formula>
    </cfRule>
  </conditionalFormatting>
  <conditionalFormatting sqref="AB75">
    <cfRule type="cellIs" dxfId="8674" priority="503" operator="greaterThan">
      <formula>$AA$75</formula>
    </cfRule>
  </conditionalFormatting>
  <conditionalFormatting sqref="AB76">
    <cfRule type="cellIs" dxfId="8673" priority="502" operator="greaterThan">
      <formula>$AA$76</formula>
    </cfRule>
  </conditionalFormatting>
  <conditionalFormatting sqref="L61">
    <cfRule type="cellIs" dxfId="8672" priority="501" operator="greaterThan">
      <formula>$K$61</formula>
    </cfRule>
  </conditionalFormatting>
  <conditionalFormatting sqref="Z61">
    <cfRule type="cellIs" dxfId="8671" priority="500" operator="greaterThan">
      <formula>$Y$61</formula>
    </cfRule>
  </conditionalFormatting>
  <conditionalFormatting sqref="AB61">
    <cfRule type="cellIs" dxfId="8670" priority="499" operator="greaterThan">
      <formula>$AA$61</formula>
    </cfRule>
  </conditionalFormatting>
  <conditionalFormatting sqref="L77">
    <cfRule type="cellIs" dxfId="8669" priority="498" operator="greaterThan">
      <formula>$K$77</formula>
    </cfRule>
  </conditionalFormatting>
  <conditionalFormatting sqref="L78">
    <cfRule type="cellIs" dxfId="8668" priority="497" operator="greaterThan">
      <formula>$K$78</formula>
    </cfRule>
  </conditionalFormatting>
  <conditionalFormatting sqref="L79">
    <cfRule type="cellIs" dxfId="8667" priority="496" operator="greaterThan">
      <formula>$K$79</formula>
    </cfRule>
  </conditionalFormatting>
  <conditionalFormatting sqref="L80">
    <cfRule type="cellIs" dxfId="8666" priority="495" operator="greaterThan">
      <formula>$K$80</formula>
    </cfRule>
  </conditionalFormatting>
  <conditionalFormatting sqref="L81">
    <cfRule type="cellIs" dxfId="8665" priority="494" operator="greaterThan">
      <formula>$K$81</formula>
    </cfRule>
  </conditionalFormatting>
  <conditionalFormatting sqref="Z77">
    <cfRule type="cellIs" dxfId="8664" priority="493" operator="greaterThan">
      <formula>$Y$77</formula>
    </cfRule>
  </conditionalFormatting>
  <conditionalFormatting sqref="Z78">
    <cfRule type="cellIs" dxfId="8663" priority="492" operator="greaterThan">
      <formula>$Y$78</formula>
    </cfRule>
  </conditionalFormatting>
  <conditionalFormatting sqref="Z79">
    <cfRule type="cellIs" dxfId="8662" priority="491" operator="greaterThan">
      <formula>$Y$79</formula>
    </cfRule>
  </conditionalFormatting>
  <conditionalFormatting sqref="Z80">
    <cfRule type="cellIs" dxfId="8661" priority="490" operator="greaterThan">
      <formula>$Y$80</formula>
    </cfRule>
  </conditionalFormatting>
  <conditionalFormatting sqref="Z81">
    <cfRule type="cellIs" dxfId="8660" priority="489" operator="greaterThan">
      <formula>$Y$81</formula>
    </cfRule>
  </conditionalFormatting>
  <conditionalFormatting sqref="AB77">
    <cfRule type="cellIs" dxfId="8659" priority="488" operator="greaterThan">
      <formula>$AA$77</formula>
    </cfRule>
  </conditionalFormatting>
  <conditionalFormatting sqref="AB78">
    <cfRule type="cellIs" dxfId="8658" priority="487" operator="greaterThan">
      <formula>$AA$78</formula>
    </cfRule>
  </conditionalFormatting>
  <conditionalFormatting sqref="AB79">
    <cfRule type="cellIs" dxfId="8657" priority="486" operator="greaterThan">
      <formula>$AA$79</formula>
    </cfRule>
  </conditionalFormatting>
  <conditionalFormatting sqref="AB80">
    <cfRule type="cellIs" dxfId="8656" priority="485" operator="greaterThan">
      <formula>$AA$80</formula>
    </cfRule>
  </conditionalFormatting>
  <conditionalFormatting sqref="AB81">
    <cfRule type="cellIs" dxfId="8655" priority="484" operator="greaterThan">
      <formula>$AA$81</formula>
    </cfRule>
  </conditionalFormatting>
  <conditionalFormatting sqref="J63">
    <cfRule type="cellIs" dxfId="8654" priority="483" operator="greaterThan">
      <formula>$I$63</formula>
    </cfRule>
  </conditionalFormatting>
  <conditionalFormatting sqref="L63">
    <cfRule type="cellIs" dxfId="8653" priority="482" operator="greaterThan">
      <formula>$K$63</formula>
    </cfRule>
  </conditionalFormatting>
  <conditionalFormatting sqref="Z63">
    <cfRule type="cellIs" dxfId="8652" priority="481" operator="greaterThan">
      <formula>$Y$63</formula>
    </cfRule>
  </conditionalFormatting>
  <conditionalFormatting sqref="AB63">
    <cfRule type="cellIs" dxfId="8651" priority="480" operator="greaterThan">
      <formula>$AA$63</formula>
    </cfRule>
  </conditionalFormatting>
  <conditionalFormatting sqref="J67">
    <cfRule type="cellIs" dxfId="8650" priority="479" operator="greaterThan">
      <formula>$I$67</formula>
    </cfRule>
  </conditionalFormatting>
  <conditionalFormatting sqref="L67">
    <cfRule type="cellIs" dxfId="8649" priority="478" operator="greaterThan">
      <formula>$K$67</formula>
    </cfRule>
  </conditionalFormatting>
  <conditionalFormatting sqref="Z67">
    <cfRule type="cellIs" dxfId="8648" priority="477" operator="greaterThan">
      <formula>$Y$67</formula>
    </cfRule>
  </conditionalFormatting>
  <conditionalFormatting sqref="AB67">
    <cfRule type="cellIs" dxfId="8647" priority="476" operator="greaterThan">
      <formula>$AA$67</formula>
    </cfRule>
  </conditionalFormatting>
  <conditionalFormatting sqref="S27 S31">
    <cfRule type="expression" dxfId="8646" priority="474">
      <formula>J27&gt;=I27-8</formula>
    </cfRule>
    <cfRule type="expression" dxfId="8645" priority="475">
      <formula>J27&lt;I27-8</formula>
    </cfRule>
  </conditionalFormatting>
  <conditionalFormatting sqref="S28">
    <cfRule type="expression" dxfId="8644" priority="472">
      <formula>J28&gt;=I28-8</formula>
    </cfRule>
    <cfRule type="expression" dxfId="8643" priority="473">
      <formula>J28&lt;I28-8</formula>
    </cfRule>
  </conditionalFormatting>
  <conditionalFormatting sqref="S29">
    <cfRule type="expression" dxfId="8642" priority="470">
      <formula>J29&gt;=I29-8</formula>
    </cfRule>
    <cfRule type="expression" dxfId="8641" priority="471">
      <formula>J29&lt;I29-8</formula>
    </cfRule>
  </conditionalFormatting>
  <conditionalFormatting sqref="S42">
    <cfRule type="expression" dxfId="8640" priority="468">
      <formula>J42&gt;=I42-8</formula>
    </cfRule>
    <cfRule type="expression" dxfId="8639" priority="469">
      <formula>J42&lt;I42-8</formula>
    </cfRule>
  </conditionalFormatting>
  <conditionalFormatting sqref="S43">
    <cfRule type="expression" dxfId="8638" priority="466">
      <formula>J43&gt;=I43-8</formula>
    </cfRule>
    <cfRule type="expression" dxfId="8637" priority="467">
      <formula>J43&lt;I43-8</formula>
    </cfRule>
  </conditionalFormatting>
  <conditionalFormatting sqref="S44">
    <cfRule type="expression" dxfId="8636" priority="464">
      <formula>J44&gt;=I44-8</formula>
    </cfRule>
    <cfRule type="expression" dxfId="8635" priority="465">
      <formula>J44&lt;I44-8</formula>
    </cfRule>
  </conditionalFormatting>
  <conditionalFormatting sqref="S30">
    <cfRule type="expression" dxfId="8634" priority="462">
      <formula>J30&gt;=I30-8</formula>
    </cfRule>
    <cfRule type="expression" dxfId="8633" priority="463">
      <formula>J30&lt;I30-8</formula>
    </cfRule>
  </conditionalFormatting>
  <conditionalFormatting sqref="S33">
    <cfRule type="expression" dxfId="8632" priority="458">
      <formula>J33&gt;=I33-8</formula>
    </cfRule>
    <cfRule type="expression" dxfId="8631" priority="459">
      <formula>J33&lt;I33-8</formula>
    </cfRule>
  </conditionalFormatting>
  <conditionalFormatting sqref="S34:S35">
    <cfRule type="expression" dxfId="8630" priority="456">
      <formula>J34&gt;=I34-8</formula>
    </cfRule>
    <cfRule type="expression" dxfId="8629" priority="457">
      <formula>J34&lt;I34-8</formula>
    </cfRule>
  </conditionalFormatting>
  <conditionalFormatting sqref="S36">
    <cfRule type="expression" dxfId="8628" priority="454">
      <formula>J36&gt;=I36-8</formula>
    </cfRule>
    <cfRule type="expression" dxfId="8627" priority="455">
      <formula>J36&lt;I36-8</formula>
    </cfRule>
  </conditionalFormatting>
  <conditionalFormatting sqref="S37">
    <cfRule type="expression" dxfId="8626" priority="452">
      <formula>J37&gt;=I37-8</formula>
    </cfRule>
    <cfRule type="expression" dxfId="8625" priority="453">
      <formula>J37&lt;I37-8</formula>
    </cfRule>
  </conditionalFormatting>
  <conditionalFormatting sqref="S45">
    <cfRule type="expression" dxfId="8624" priority="450">
      <formula>J45&gt;=I45-8</formula>
    </cfRule>
    <cfRule type="expression" dxfId="8623" priority="451">
      <formula>J45&lt;I45-8</formula>
    </cfRule>
  </conditionalFormatting>
  <conditionalFormatting sqref="S46">
    <cfRule type="expression" dxfId="8622" priority="448">
      <formula>J46&gt;=I46-8</formula>
    </cfRule>
    <cfRule type="expression" dxfId="8621" priority="449">
      <formula>J46&lt;I46-8</formula>
    </cfRule>
  </conditionalFormatting>
  <conditionalFormatting sqref="S50">
    <cfRule type="expression" dxfId="8620" priority="446">
      <formula>J50&gt;=I50-8</formula>
    </cfRule>
    <cfRule type="expression" dxfId="8619" priority="447">
      <formula>J50&lt;I50-8</formula>
    </cfRule>
  </conditionalFormatting>
  <conditionalFormatting sqref="S51">
    <cfRule type="expression" dxfId="8618" priority="444">
      <formula>J51&gt;=I51-8</formula>
    </cfRule>
    <cfRule type="expression" dxfId="8617" priority="445">
      <formula>J51&lt;I51-8</formula>
    </cfRule>
  </conditionalFormatting>
  <conditionalFormatting sqref="S48">
    <cfRule type="expression" dxfId="8616" priority="442">
      <formula>J48&gt;=I48-8</formula>
    </cfRule>
    <cfRule type="expression" dxfId="8615" priority="443">
      <formula>J48&lt;I48-8</formula>
    </cfRule>
  </conditionalFormatting>
  <conditionalFormatting sqref="S47">
    <cfRule type="expression" dxfId="8614" priority="440">
      <formula>J47&gt;=I47-8</formula>
    </cfRule>
    <cfRule type="expression" dxfId="8613" priority="441">
      <formula>J47&lt;I47-8</formula>
    </cfRule>
  </conditionalFormatting>
  <conditionalFormatting sqref="S49">
    <cfRule type="expression" dxfId="8612" priority="438">
      <formula>J49&gt;=I49-8</formula>
    </cfRule>
    <cfRule type="expression" dxfId="8611" priority="439">
      <formula>J49&lt;I49-8</formula>
    </cfRule>
  </conditionalFormatting>
  <conditionalFormatting sqref="S52">
    <cfRule type="expression" dxfId="8610" priority="436">
      <formula>J52&gt;=I52-8</formula>
    </cfRule>
    <cfRule type="expression" dxfId="8609" priority="437">
      <formula>J52&lt;I52-8</formula>
    </cfRule>
  </conditionalFormatting>
  <conditionalFormatting sqref="S58">
    <cfRule type="expression" dxfId="8608" priority="434">
      <formula>J58&gt;=I58-8</formula>
    </cfRule>
    <cfRule type="expression" dxfId="8607" priority="435">
      <formula>J58&lt;I58-8</formula>
    </cfRule>
  </conditionalFormatting>
  <conditionalFormatting sqref="S59">
    <cfRule type="expression" dxfId="8606" priority="432">
      <formula>J59&gt;=I59-8</formula>
    </cfRule>
    <cfRule type="expression" dxfId="8605" priority="433">
      <formula>J59&lt;I59-8</formula>
    </cfRule>
  </conditionalFormatting>
  <conditionalFormatting sqref="S64">
    <cfRule type="expression" dxfId="8604" priority="430">
      <formula>J64&gt;=I64-8</formula>
    </cfRule>
    <cfRule type="expression" dxfId="8603" priority="431">
      <formula>J64&lt;I64-8</formula>
    </cfRule>
  </conditionalFormatting>
  <conditionalFormatting sqref="S62">
    <cfRule type="expression" dxfId="8602" priority="428">
      <formula>J62&gt;=I62-8</formula>
    </cfRule>
    <cfRule type="expression" dxfId="8601" priority="429">
      <formula>J62&lt;I62-8</formula>
    </cfRule>
  </conditionalFormatting>
  <conditionalFormatting sqref="S65">
    <cfRule type="expression" dxfId="8600" priority="426">
      <formula>J65&gt;=I65-8</formula>
    </cfRule>
    <cfRule type="expression" dxfId="8599" priority="427">
      <formula>J65&lt;I65-8</formula>
    </cfRule>
  </conditionalFormatting>
  <conditionalFormatting sqref="S60">
    <cfRule type="expression" dxfId="8598" priority="424">
      <formula>J60&gt;=I60-8</formula>
    </cfRule>
    <cfRule type="expression" dxfId="8597" priority="425">
      <formula>J60&lt;I60-8</formula>
    </cfRule>
  </conditionalFormatting>
  <conditionalFormatting sqref="S63">
    <cfRule type="expression" dxfId="8596" priority="422">
      <formula>J63&gt;=I63-8</formula>
    </cfRule>
    <cfRule type="expression" dxfId="8595" priority="423">
      <formula>J63&lt;I63-8</formula>
    </cfRule>
  </conditionalFormatting>
  <conditionalFormatting sqref="S66">
    <cfRule type="expression" dxfId="8594" priority="420">
      <formula>J66&gt;=I66-8</formula>
    </cfRule>
    <cfRule type="expression" dxfId="8593" priority="421">
      <formula>J66&lt;I66-8</formula>
    </cfRule>
  </conditionalFormatting>
  <conditionalFormatting sqref="S72">
    <cfRule type="expression" dxfId="8592" priority="418">
      <formula>J72&gt;=I72-8</formula>
    </cfRule>
    <cfRule type="expression" dxfId="8591" priority="419">
      <formula>J72&lt;I72-8</formula>
    </cfRule>
  </conditionalFormatting>
  <conditionalFormatting sqref="S74">
    <cfRule type="expression" dxfId="8590" priority="416">
      <formula>J74&gt;=I74-8</formula>
    </cfRule>
    <cfRule type="expression" dxfId="8589" priority="417">
      <formula>J74&lt;I74-8</formula>
    </cfRule>
  </conditionalFormatting>
  <conditionalFormatting sqref="S73">
    <cfRule type="expression" dxfId="8588" priority="414">
      <formula>J73&gt;=I73-8</formula>
    </cfRule>
    <cfRule type="expression" dxfId="8587" priority="415">
      <formula>J73&lt;I73-8</formula>
    </cfRule>
  </conditionalFormatting>
  <conditionalFormatting sqref="S75">
    <cfRule type="expression" dxfId="8586" priority="412">
      <formula>J75&gt;=I75-8</formula>
    </cfRule>
    <cfRule type="expression" dxfId="8585" priority="413">
      <formula>J75&lt;I75-8</formula>
    </cfRule>
  </conditionalFormatting>
  <conditionalFormatting sqref="S61">
    <cfRule type="expression" dxfId="8584" priority="410">
      <formula>J61&gt;=I61-8</formula>
    </cfRule>
    <cfRule type="expression" dxfId="8583" priority="411">
      <formula>J61&lt;I61-8</formula>
    </cfRule>
  </conditionalFormatting>
  <conditionalFormatting sqref="AG58">
    <cfRule type="expression" dxfId="8582" priority="407">
      <formula>U58=0</formula>
    </cfRule>
    <cfRule type="expression" dxfId="8581" priority="408">
      <formula>Z58&gt;=23</formula>
    </cfRule>
    <cfRule type="expression" dxfId="8580" priority="409">
      <formula>Z58&lt;23</formula>
    </cfRule>
  </conditionalFormatting>
  <conditionalFormatting sqref="AH58 AH31">
    <cfRule type="expression" dxfId="8579" priority="405">
      <formula>Z31&gt;=Y31-8</formula>
    </cfRule>
    <cfRule type="expression" dxfId="8578" priority="406">
      <formula>Z31&lt;Y31-8</formula>
    </cfRule>
  </conditionalFormatting>
  <conditionalFormatting sqref="AG27 AG31">
    <cfRule type="expression" dxfId="8577" priority="403">
      <formula>Z27&gt;=23</formula>
    </cfRule>
    <cfRule type="expression" dxfId="8576" priority="404">
      <formula>Z27&lt;23</formula>
    </cfRule>
  </conditionalFormatting>
  <conditionalFormatting sqref="AH27">
    <cfRule type="expression" dxfId="8575" priority="401">
      <formula>Z27&gt;=Y27-8</formula>
    </cfRule>
    <cfRule type="expression" dxfId="8574" priority="402">
      <formula>Z27&lt;Y27-8</formula>
    </cfRule>
  </conditionalFormatting>
  <conditionalFormatting sqref="AG28">
    <cfRule type="expression" dxfId="8573" priority="399">
      <formula>Z28&gt;=23</formula>
    </cfRule>
    <cfRule type="expression" dxfId="8572" priority="400">
      <formula>Z28&lt;23</formula>
    </cfRule>
  </conditionalFormatting>
  <conditionalFormatting sqref="AH28">
    <cfRule type="expression" dxfId="8571" priority="397">
      <formula>Z28&gt;=Y28-8</formula>
    </cfRule>
    <cfRule type="expression" dxfId="8570" priority="398">
      <formula>Z28&lt;Y28-8</formula>
    </cfRule>
  </conditionalFormatting>
  <conditionalFormatting sqref="AG42">
    <cfRule type="expression" dxfId="8569" priority="395">
      <formula>Z42&gt;=23</formula>
    </cfRule>
    <cfRule type="expression" dxfId="8568" priority="396">
      <formula>Z42&lt;23</formula>
    </cfRule>
  </conditionalFormatting>
  <conditionalFormatting sqref="AH42">
    <cfRule type="expression" dxfId="8567" priority="393">
      <formula>Z42&gt;=Y42-8</formula>
    </cfRule>
    <cfRule type="expression" dxfId="8566" priority="394">
      <formula>Z42&lt;Y42-8</formula>
    </cfRule>
  </conditionalFormatting>
  <conditionalFormatting sqref="AG43">
    <cfRule type="expression" dxfId="8565" priority="391">
      <formula>Z43&gt;=23</formula>
    </cfRule>
    <cfRule type="expression" dxfId="8564" priority="392">
      <formula>Z43&lt;23</formula>
    </cfRule>
  </conditionalFormatting>
  <conditionalFormatting sqref="AH43">
    <cfRule type="expression" dxfId="8563" priority="389">
      <formula>Z43&gt;=Y43-8</formula>
    </cfRule>
    <cfRule type="expression" dxfId="8562" priority="390">
      <formula>Z43&lt;Y43-8</formula>
    </cfRule>
  </conditionalFormatting>
  <conditionalFormatting sqref="AG44">
    <cfRule type="expression" dxfId="8561" priority="387">
      <formula>Z44&gt;=23</formula>
    </cfRule>
    <cfRule type="expression" dxfId="8560" priority="388">
      <formula>Z44&lt;23</formula>
    </cfRule>
  </conditionalFormatting>
  <conditionalFormatting sqref="AH44">
    <cfRule type="expression" dxfId="8559" priority="385">
      <formula>Z44&gt;=Y44-8</formula>
    </cfRule>
    <cfRule type="expression" dxfId="8558" priority="386">
      <formula>Z44&lt;Y44-8</formula>
    </cfRule>
  </conditionalFormatting>
  <conditionalFormatting sqref="AG30">
    <cfRule type="expression" dxfId="8557" priority="383">
      <formula>Z30&gt;=23</formula>
    </cfRule>
    <cfRule type="expression" dxfId="8556" priority="384">
      <formula>Z30&lt;23</formula>
    </cfRule>
  </conditionalFormatting>
  <conditionalFormatting sqref="AH30">
    <cfRule type="expression" dxfId="8555" priority="381">
      <formula>Z30&gt;=Y30-8</formula>
    </cfRule>
    <cfRule type="expression" dxfId="8554" priority="382">
      <formula>Z30&lt;Y30-8</formula>
    </cfRule>
  </conditionalFormatting>
  <conditionalFormatting sqref="AG33">
    <cfRule type="expression" dxfId="8553" priority="375">
      <formula>Z33&gt;=23</formula>
    </cfRule>
    <cfRule type="expression" dxfId="8552" priority="376">
      <formula>Z33&lt;23</formula>
    </cfRule>
  </conditionalFormatting>
  <conditionalFormatting sqref="AH33">
    <cfRule type="expression" dxfId="8551" priority="373">
      <formula>Z33&gt;=Y33-8</formula>
    </cfRule>
    <cfRule type="expression" dxfId="8550" priority="374">
      <formula>Z33&lt;Y33-8</formula>
    </cfRule>
  </conditionalFormatting>
  <conditionalFormatting sqref="AG34:AG35">
    <cfRule type="expression" dxfId="8549" priority="371">
      <formula>Z34&gt;=23</formula>
    </cfRule>
    <cfRule type="expression" dxfId="8548" priority="372">
      <formula>Z34&lt;23</formula>
    </cfRule>
  </conditionalFormatting>
  <conditionalFormatting sqref="AH34:AH35">
    <cfRule type="expression" dxfId="8547" priority="369">
      <formula>Z34&gt;=Y34-8</formula>
    </cfRule>
    <cfRule type="expression" dxfId="8546" priority="370">
      <formula>Z34&lt;Y34-8</formula>
    </cfRule>
  </conditionalFormatting>
  <conditionalFormatting sqref="AH36">
    <cfRule type="expression" dxfId="8545" priority="365">
      <formula>Z36&gt;=Y36-8</formula>
    </cfRule>
    <cfRule type="expression" dxfId="8544" priority="366">
      <formula>Z36&lt;Y36-8</formula>
    </cfRule>
  </conditionalFormatting>
  <conditionalFormatting sqref="AG45">
    <cfRule type="expression" dxfId="8543" priority="363">
      <formula>Z45&gt;=23</formula>
    </cfRule>
    <cfRule type="expression" dxfId="8542" priority="364">
      <formula>Z45&lt;23</formula>
    </cfRule>
  </conditionalFormatting>
  <conditionalFormatting sqref="AH45">
    <cfRule type="expression" dxfId="8541" priority="361">
      <formula>Z45&gt;=Y45-8</formula>
    </cfRule>
    <cfRule type="expression" dxfId="8540" priority="362">
      <formula>Z45&lt;Y45-8</formula>
    </cfRule>
  </conditionalFormatting>
  <conditionalFormatting sqref="AG46">
    <cfRule type="expression" dxfId="8539" priority="359">
      <formula>Z46&gt;=23</formula>
    </cfRule>
    <cfRule type="expression" dxfId="8538" priority="360">
      <formula>Z46&lt;23</formula>
    </cfRule>
  </conditionalFormatting>
  <conditionalFormatting sqref="AH46">
    <cfRule type="expression" dxfId="8537" priority="357">
      <formula>Z46&gt;=Y46-8</formula>
    </cfRule>
    <cfRule type="expression" dxfId="8536" priority="358">
      <formula>Z46&lt;Y46-8</formula>
    </cfRule>
  </conditionalFormatting>
  <conditionalFormatting sqref="AG50">
    <cfRule type="expression" dxfId="8535" priority="355">
      <formula>Z50&gt;=23</formula>
    </cfRule>
    <cfRule type="expression" dxfId="8534" priority="356">
      <formula>Z50&lt;23</formula>
    </cfRule>
  </conditionalFormatting>
  <conditionalFormatting sqref="AH50">
    <cfRule type="expression" dxfId="8533" priority="353">
      <formula>Z50&gt;=Y50-8</formula>
    </cfRule>
    <cfRule type="expression" dxfId="8532" priority="354">
      <formula>Z50&lt;Y50-8</formula>
    </cfRule>
  </conditionalFormatting>
  <conditionalFormatting sqref="AG51">
    <cfRule type="expression" dxfId="8531" priority="351">
      <formula>Z51&gt;=23</formula>
    </cfRule>
    <cfRule type="expression" dxfId="8530" priority="352">
      <formula>Z51&lt;23</formula>
    </cfRule>
  </conditionalFormatting>
  <conditionalFormatting sqref="AH51">
    <cfRule type="expression" dxfId="8529" priority="349">
      <formula>Z51&gt;=Y51-8</formula>
    </cfRule>
    <cfRule type="expression" dxfId="8528" priority="350">
      <formula>Z51&lt;Y51-8</formula>
    </cfRule>
  </conditionalFormatting>
  <conditionalFormatting sqref="AG48">
    <cfRule type="expression" dxfId="8527" priority="347">
      <formula>Z48&gt;=23</formula>
    </cfRule>
    <cfRule type="expression" dxfId="8526" priority="348">
      <formula>Z48&lt;23</formula>
    </cfRule>
  </conditionalFormatting>
  <conditionalFormatting sqref="AH48">
    <cfRule type="expression" dxfId="8525" priority="345">
      <formula>Z48&gt;=Y48-8</formula>
    </cfRule>
    <cfRule type="expression" dxfId="8524" priority="346">
      <formula>Z48&lt;Y48-8</formula>
    </cfRule>
  </conditionalFormatting>
  <conditionalFormatting sqref="AG47">
    <cfRule type="expression" dxfId="8523" priority="343">
      <formula>Z47&gt;=23</formula>
    </cfRule>
    <cfRule type="expression" dxfId="8522" priority="344">
      <formula>Z47&lt;23</formula>
    </cfRule>
  </conditionalFormatting>
  <conditionalFormatting sqref="AH47">
    <cfRule type="expression" dxfId="8521" priority="341">
      <formula>Z47&gt;=Y47-8</formula>
    </cfRule>
    <cfRule type="expression" dxfId="8520" priority="342">
      <formula>Z47&lt;Y47-8</formula>
    </cfRule>
  </conditionalFormatting>
  <conditionalFormatting sqref="AG49">
    <cfRule type="expression" dxfId="8519" priority="339">
      <formula>Z49&gt;=23</formula>
    </cfRule>
    <cfRule type="expression" dxfId="8518" priority="340">
      <formula>Z49&lt;23</formula>
    </cfRule>
  </conditionalFormatting>
  <conditionalFormatting sqref="AH49">
    <cfRule type="expression" dxfId="8517" priority="337">
      <formula>Z49&gt;=Y49-8</formula>
    </cfRule>
    <cfRule type="expression" dxfId="8516" priority="338">
      <formula>Z49&lt;Y49-8</formula>
    </cfRule>
  </conditionalFormatting>
  <conditionalFormatting sqref="AG52">
    <cfRule type="expression" dxfId="8515" priority="335">
      <formula>Z52&gt;=23</formula>
    </cfRule>
    <cfRule type="expression" dxfId="8514" priority="336">
      <formula>Z52&lt;23</formula>
    </cfRule>
  </conditionalFormatting>
  <conditionalFormatting sqref="AH52">
    <cfRule type="expression" dxfId="8513" priority="333">
      <formula>Z52&gt;=Y52-8</formula>
    </cfRule>
    <cfRule type="expression" dxfId="8512" priority="334">
      <formula>Z52&lt;Y52-8</formula>
    </cfRule>
  </conditionalFormatting>
  <conditionalFormatting sqref="AG29">
    <cfRule type="expression" dxfId="8511" priority="331">
      <formula>Z29&gt;=23</formula>
    </cfRule>
    <cfRule type="expression" dxfId="8510" priority="332">
      <formula>Z29&lt;23</formula>
    </cfRule>
  </conditionalFormatting>
  <conditionalFormatting sqref="AH29">
    <cfRule type="expression" dxfId="8509" priority="329">
      <formula>Z29&gt;=Y29-8</formula>
    </cfRule>
    <cfRule type="expression" dxfId="8508" priority="330">
      <formula>Z29&lt;Y29-8</formula>
    </cfRule>
  </conditionalFormatting>
  <conditionalFormatting sqref="AG59">
    <cfRule type="expression" dxfId="8507" priority="327">
      <formula>Z59&gt;=23</formula>
    </cfRule>
    <cfRule type="expression" dxfId="8506" priority="328">
      <formula>Z59&lt;23</formula>
    </cfRule>
  </conditionalFormatting>
  <conditionalFormatting sqref="AH59">
    <cfRule type="expression" dxfId="8505" priority="325">
      <formula>Z59&gt;=Y59-8</formula>
    </cfRule>
    <cfRule type="expression" dxfId="8504" priority="326">
      <formula>Z59&lt;Y59-8</formula>
    </cfRule>
  </conditionalFormatting>
  <conditionalFormatting sqref="AG64">
    <cfRule type="expression" dxfId="8503" priority="323">
      <formula>Z64&gt;=23</formula>
    </cfRule>
    <cfRule type="expression" dxfId="8502" priority="324">
      <formula>Z64&lt;23</formula>
    </cfRule>
  </conditionalFormatting>
  <conditionalFormatting sqref="AH64">
    <cfRule type="expression" dxfId="8501" priority="321">
      <formula>Z64&gt;=Y64-8</formula>
    </cfRule>
    <cfRule type="expression" dxfId="8500" priority="322">
      <formula>Z64&lt;Y64-8</formula>
    </cfRule>
  </conditionalFormatting>
  <conditionalFormatting sqref="AG62">
    <cfRule type="expression" dxfId="8499" priority="319">
      <formula>Z62&gt;=23</formula>
    </cfRule>
    <cfRule type="expression" dxfId="8498" priority="320">
      <formula>Z62&lt;23</formula>
    </cfRule>
  </conditionalFormatting>
  <conditionalFormatting sqref="AH62">
    <cfRule type="expression" dxfId="8497" priority="317">
      <formula>Z62&gt;=Y62-8</formula>
    </cfRule>
    <cfRule type="expression" dxfId="8496" priority="318">
      <formula>Z62&lt;Y62-8</formula>
    </cfRule>
  </conditionalFormatting>
  <conditionalFormatting sqref="AG65">
    <cfRule type="expression" dxfId="8495" priority="315">
      <formula>Z65&gt;=23</formula>
    </cfRule>
    <cfRule type="expression" dxfId="8494" priority="316">
      <formula>Z65&lt;23</formula>
    </cfRule>
  </conditionalFormatting>
  <conditionalFormatting sqref="AH65">
    <cfRule type="expression" dxfId="8493" priority="313">
      <formula>Z65&gt;=Y65-8</formula>
    </cfRule>
    <cfRule type="expression" dxfId="8492" priority="314">
      <formula>Z65&lt;Y65-8</formula>
    </cfRule>
  </conditionalFormatting>
  <conditionalFormatting sqref="AG60">
    <cfRule type="expression" dxfId="8491" priority="311">
      <formula>Z60&gt;=23</formula>
    </cfRule>
    <cfRule type="expression" dxfId="8490" priority="312">
      <formula>Z60&lt;23</formula>
    </cfRule>
  </conditionalFormatting>
  <conditionalFormatting sqref="AH60">
    <cfRule type="expression" dxfId="8489" priority="309">
      <formula>Z60&gt;=Y60-8</formula>
    </cfRule>
    <cfRule type="expression" dxfId="8488" priority="310">
      <formula>Z60&lt;Y60-8</formula>
    </cfRule>
  </conditionalFormatting>
  <conditionalFormatting sqref="AG63">
    <cfRule type="expression" dxfId="8487" priority="307">
      <formula>Z63&gt;=23</formula>
    </cfRule>
    <cfRule type="expression" dxfId="8486" priority="308">
      <formula>Z63&lt;23</formula>
    </cfRule>
  </conditionalFormatting>
  <conditionalFormatting sqref="AH63">
    <cfRule type="expression" dxfId="8485" priority="305">
      <formula>Z63&gt;=Y63-8</formula>
    </cfRule>
    <cfRule type="expression" dxfId="8484" priority="306">
      <formula>Z63&lt;Y63-8</formula>
    </cfRule>
  </conditionalFormatting>
  <conditionalFormatting sqref="AG66">
    <cfRule type="expression" dxfId="8483" priority="303">
      <formula>Z66&gt;=23</formula>
    </cfRule>
    <cfRule type="expression" dxfId="8482" priority="304">
      <formula>Z66&lt;23</formula>
    </cfRule>
  </conditionalFormatting>
  <conditionalFormatting sqref="AH66">
    <cfRule type="expression" dxfId="8481" priority="301">
      <formula>Z66&gt;=Y66-8</formula>
    </cfRule>
    <cfRule type="expression" dxfId="8480" priority="302">
      <formula>Z66&lt;Y66-8</formula>
    </cfRule>
  </conditionalFormatting>
  <conditionalFormatting sqref="AG72">
    <cfRule type="expression" dxfId="8479" priority="299">
      <formula>Z72&gt;=23</formula>
    </cfRule>
    <cfRule type="expression" dxfId="8478" priority="300">
      <formula>Z72&lt;23</formula>
    </cfRule>
  </conditionalFormatting>
  <conditionalFormatting sqref="AH72">
    <cfRule type="expression" dxfId="8477" priority="297">
      <formula>Z72&gt;=Y72-8</formula>
    </cfRule>
    <cfRule type="expression" dxfId="8476" priority="298">
      <formula>Z72&lt;Y72-8</formula>
    </cfRule>
  </conditionalFormatting>
  <conditionalFormatting sqref="AG74">
    <cfRule type="expression" dxfId="8475" priority="295">
      <formula>Z74&gt;=23</formula>
    </cfRule>
    <cfRule type="expression" dxfId="8474" priority="296">
      <formula>Z74&lt;23</formula>
    </cfRule>
  </conditionalFormatting>
  <conditionalFormatting sqref="AH74">
    <cfRule type="expression" dxfId="8473" priority="293">
      <formula>Z74&gt;=Y74-8</formula>
    </cfRule>
    <cfRule type="expression" dxfId="8472" priority="294">
      <formula>Z74&lt;Y74-8</formula>
    </cfRule>
  </conditionalFormatting>
  <conditionalFormatting sqref="AG75">
    <cfRule type="expression" dxfId="8471" priority="291">
      <formula>Z75&gt;=23</formula>
    </cfRule>
    <cfRule type="expression" dxfId="8470" priority="292">
      <formula>Z75&lt;23</formula>
    </cfRule>
  </conditionalFormatting>
  <conditionalFormatting sqref="AH75">
    <cfRule type="expression" dxfId="8469" priority="289">
      <formula>Z75&gt;=Y75-8</formula>
    </cfRule>
    <cfRule type="expression" dxfId="8468" priority="290">
      <formula>Z75&lt;Y75-8</formula>
    </cfRule>
  </conditionalFormatting>
  <conditionalFormatting sqref="AG61">
    <cfRule type="expression" dxfId="8467" priority="287">
      <formula>Z61&gt;=23</formula>
    </cfRule>
    <cfRule type="expression" dxfId="8466" priority="288">
      <formula>Z61&lt;23</formula>
    </cfRule>
  </conditionalFormatting>
  <conditionalFormatting sqref="AH61">
    <cfRule type="expression" dxfId="8465" priority="285">
      <formula>Z61&gt;=Y61-8</formula>
    </cfRule>
    <cfRule type="expression" dxfId="8464" priority="286">
      <formula>Z61&lt;Y61-8</formula>
    </cfRule>
  </conditionalFormatting>
  <conditionalFormatting sqref="J82">
    <cfRule type="cellIs" dxfId="8463" priority="284" operator="greaterThan">
      <formula>I82</formula>
    </cfRule>
  </conditionalFormatting>
  <conditionalFormatting sqref="J83">
    <cfRule type="cellIs" dxfId="8462" priority="283" operator="greaterThan">
      <formula>I83</formula>
    </cfRule>
  </conditionalFormatting>
  <conditionalFormatting sqref="J84">
    <cfRule type="cellIs" dxfId="8461" priority="282" operator="greaterThan">
      <formula>I84</formula>
    </cfRule>
  </conditionalFormatting>
  <conditionalFormatting sqref="L82">
    <cfRule type="cellIs" dxfId="8460" priority="281" operator="greaterThan">
      <formula>K82</formula>
    </cfRule>
  </conditionalFormatting>
  <conditionalFormatting sqref="L83">
    <cfRule type="cellIs" dxfId="8459" priority="280" operator="greaterThan">
      <formula>K83</formula>
    </cfRule>
  </conditionalFormatting>
  <conditionalFormatting sqref="L84">
    <cfRule type="cellIs" dxfId="8458" priority="279" operator="greaterThan">
      <formula>K84</formula>
    </cfRule>
  </conditionalFormatting>
  <conditionalFormatting sqref="S32">
    <cfRule type="expression" dxfId="8457" priority="277">
      <formula>J32&gt;=I32-8</formula>
    </cfRule>
    <cfRule type="expression" dxfId="8456" priority="278">
      <formula>J32&lt;I32-8</formula>
    </cfRule>
  </conditionalFormatting>
  <conditionalFormatting sqref="S53">
    <cfRule type="expression" dxfId="8455" priority="275">
      <formula>J53&gt;=I53-8</formula>
    </cfRule>
    <cfRule type="expression" dxfId="8454" priority="276">
      <formula>J53&lt;I53-8</formula>
    </cfRule>
  </conditionalFormatting>
  <conditionalFormatting sqref="AG32">
    <cfRule type="expression" dxfId="8453" priority="273">
      <formula>Z32&gt;=23</formula>
    </cfRule>
    <cfRule type="expression" dxfId="8452" priority="274">
      <formula>Z32&lt;23</formula>
    </cfRule>
  </conditionalFormatting>
  <conditionalFormatting sqref="AH32">
    <cfRule type="expression" dxfId="8451" priority="271">
      <formula>Z32&gt;=Y32-8</formula>
    </cfRule>
    <cfRule type="expression" dxfId="8450" priority="272">
      <formula>Z32&lt;Y32-8</formula>
    </cfRule>
  </conditionalFormatting>
  <conditionalFormatting sqref="AG53">
    <cfRule type="expression" dxfId="8449" priority="269">
      <formula>Z53&gt;=23</formula>
    </cfRule>
    <cfRule type="expression" dxfId="8448" priority="270">
      <formula>Z53&lt;23</formula>
    </cfRule>
  </conditionalFormatting>
  <conditionalFormatting sqref="AH53">
    <cfRule type="expression" dxfId="8447" priority="267">
      <formula>Z53&gt;=Y53-8</formula>
    </cfRule>
    <cfRule type="expression" dxfId="8446" priority="268">
      <formula>Z53&lt;Y53-8</formula>
    </cfRule>
  </conditionalFormatting>
  <conditionalFormatting sqref="J32">
    <cfRule type="cellIs" dxfId="8445" priority="266" operator="greaterThan">
      <formula>I32</formula>
    </cfRule>
  </conditionalFormatting>
  <conditionalFormatting sqref="J53">
    <cfRule type="cellIs" dxfId="8444" priority="265" operator="greaterThan">
      <formula>I53</formula>
    </cfRule>
  </conditionalFormatting>
  <conditionalFormatting sqref="L32">
    <cfRule type="cellIs" dxfId="8443" priority="264" operator="greaterThan">
      <formula>K32</formula>
    </cfRule>
  </conditionalFormatting>
  <conditionalFormatting sqref="L53">
    <cfRule type="cellIs" dxfId="8442" priority="263" operator="greaterThan">
      <formula>K53</formula>
    </cfRule>
  </conditionalFormatting>
  <conditionalFormatting sqref="Z32">
    <cfRule type="cellIs" dxfId="8441" priority="262" operator="greaterThan">
      <formula>Y32</formula>
    </cfRule>
  </conditionalFormatting>
  <conditionalFormatting sqref="Z53">
    <cfRule type="cellIs" dxfId="8440" priority="261" operator="greaterThan">
      <formula>Y53</formula>
    </cfRule>
  </conditionalFormatting>
  <conditionalFormatting sqref="AB32">
    <cfRule type="cellIs" dxfId="8439" priority="260" operator="greaterThan">
      <formula>AA32</formula>
    </cfRule>
  </conditionalFormatting>
  <conditionalFormatting sqref="AB53">
    <cfRule type="cellIs" dxfId="8438" priority="259" operator="greaterThan">
      <formula>AA53</formula>
    </cfRule>
  </conditionalFormatting>
  <conditionalFormatting sqref="R27 R31">
    <cfRule type="expression" dxfId="8437" priority="257">
      <formula>J27&gt;=23</formula>
    </cfRule>
    <cfRule type="expression" dxfId="8436" priority="258">
      <formula>J27&lt;23</formula>
    </cfRule>
  </conditionalFormatting>
  <conditionalFormatting sqref="R58">
    <cfRule type="expression" dxfId="8435" priority="254">
      <formula>E58=0</formula>
    </cfRule>
    <cfRule type="expression" dxfId="8434" priority="255">
      <formula>J58&gt;=23</formula>
    </cfRule>
    <cfRule type="expression" dxfId="8433" priority="256">
      <formula>J58&lt;23</formula>
    </cfRule>
  </conditionalFormatting>
  <conditionalFormatting sqref="Q27 Q31">
    <cfRule type="expression" dxfId="8432" priority="252">
      <formula>D27&lt;C27</formula>
    </cfRule>
    <cfRule type="expression" dxfId="8431" priority="253">
      <formula>D27&gt;=C27</formula>
    </cfRule>
  </conditionalFormatting>
  <conditionalFormatting sqref="Q28">
    <cfRule type="expression" dxfId="8430" priority="250">
      <formula>D28&lt;C28</formula>
    </cfRule>
    <cfRule type="expression" dxfId="8429" priority="251">
      <formula>D28&gt;=C28</formula>
    </cfRule>
  </conditionalFormatting>
  <conditionalFormatting sqref="Q29">
    <cfRule type="expression" dxfId="8428" priority="248">
      <formula>D29&lt;C29</formula>
    </cfRule>
    <cfRule type="expression" dxfId="8427" priority="249">
      <formula>D29&gt;=C29</formula>
    </cfRule>
  </conditionalFormatting>
  <conditionalFormatting sqref="Q30">
    <cfRule type="expression" dxfId="8426" priority="246">
      <formula>D30&lt;C30</formula>
    </cfRule>
    <cfRule type="expression" dxfId="8425" priority="247">
      <formula>D30&gt;=C30</formula>
    </cfRule>
  </conditionalFormatting>
  <conditionalFormatting sqref="Q42">
    <cfRule type="expression" dxfId="8424" priority="242">
      <formula>D42&lt;C42</formula>
    </cfRule>
    <cfRule type="expression" dxfId="8423" priority="243">
      <formula>D42&gt;=C42</formula>
    </cfRule>
  </conditionalFormatting>
  <conditionalFormatting sqref="Q43">
    <cfRule type="expression" dxfId="8422" priority="240">
      <formula>D43&lt;C43</formula>
    </cfRule>
    <cfRule type="expression" dxfId="8421" priority="241">
      <formula>D43&gt;=C43</formula>
    </cfRule>
  </conditionalFormatting>
  <conditionalFormatting sqref="Q44">
    <cfRule type="expression" dxfId="8420" priority="238">
      <formula>D44&lt;C44</formula>
    </cfRule>
    <cfRule type="expression" dxfId="8419" priority="239">
      <formula>D44&gt;=C44</formula>
    </cfRule>
  </conditionalFormatting>
  <conditionalFormatting sqref="Q33">
    <cfRule type="expression" dxfId="8418" priority="236">
      <formula>D33&lt;C33</formula>
    </cfRule>
    <cfRule type="expression" dxfId="8417" priority="237">
      <formula>D33&gt;=C33</formula>
    </cfRule>
  </conditionalFormatting>
  <conditionalFormatting sqref="Q45">
    <cfRule type="expression" dxfId="8416" priority="234">
      <formula>D45&lt;C45</formula>
    </cfRule>
    <cfRule type="expression" dxfId="8415" priority="235">
      <formula>D45&gt;=C45</formula>
    </cfRule>
  </conditionalFormatting>
  <conditionalFormatting sqref="Q46">
    <cfRule type="expression" dxfId="8414" priority="232">
      <formula>D46&lt;C46</formula>
    </cfRule>
    <cfRule type="expression" dxfId="8413" priority="233">
      <formula>D46&gt;=C46</formula>
    </cfRule>
  </conditionalFormatting>
  <conditionalFormatting sqref="Q47">
    <cfRule type="expression" dxfId="8412" priority="230">
      <formula>D47&lt;C47</formula>
    </cfRule>
    <cfRule type="expression" dxfId="8411" priority="231">
      <formula>D47&gt;=C47</formula>
    </cfRule>
  </conditionalFormatting>
  <conditionalFormatting sqref="Q48">
    <cfRule type="expression" dxfId="8410" priority="228">
      <formula>D48&lt;C48</formula>
    </cfRule>
    <cfRule type="expression" dxfId="8409" priority="229">
      <formula>D48&gt;=C48</formula>
    </cfRule>
  </conditionalFormatting>
  <conditionalFormatting sqref="Q49">
    <cfRule type="expression" dxfId="8408" priority="226">
      <formula>D49&lt;C49</formula>
    </cfRule>
    <cfRule type="expression" dxfId="8407" priority="227">
      <formula>D49&gt;=C49</formula>
    </cfRule>
  </conditionalFormatting>
  <conditionalFormatting sqref="Q50">
    <cfRule type="expression" dxfId="8406" priority="224">
      <formula>D50&lt;C50</formula>
    </cfRule>
    <cfRule type="expression" dxfId="8405" priority="225">
      <formula>D50&gt;=C50</formula>
    </cfRule>
  </conditionalFormatting>
  <conditionalFormatting sqref="Q51">
    <cfRule type="expression" dxfId="8404" priority="222">
      <formula>D51&lt;C51</formula>
    </cfRule>
    <cfRule type="expression" dxfId="8403" priority="223">
      <formula>D51&gt;=C51</formula>
    </cfRule>
  </conditionalFormatting>
  <conditionalFormatting sqref="Q52">
    <cfRule type="expression" dxfId="8402" priority="220">
      <formula>D52&lt;C52</formula>
    </cfRule>
    <cfRule type="expression" dxfId="8401" priority="221">
      <formula>D52&gt;=C52</formula>
    </cfRule>
  </conditionalFormatting>
  <conditionalFormatting sqref="Q32">
    <cfRule type="expression" dxfId="8400" priority="218">
      <formula>D32&lt;C32</formula>
    </cfRule>
    <cfRule type="expression" dxfId="8399" priority="219">
      <formula>D32&gt;=C32</formula>
    </cfRule>
  </conditionalFormatting>
  <conditionalFormatting sqref="Q53">
    <cfRule type="expression" dxfId="8398" priority="216">
      <formula>D53&lt;C53</formula>
    </cfRule>
    <cfRule type="expression" dxfId="8397" priority="217">
      <formula>D53&gt;=C53</formula>
    </cfRule>
  </conditionalFormatting>
  <conditionalFormatting sqref="Q59">
    <cfRule type="expression" dxfId="8396" priority="214">
      <formula>D59&lt;C59</formula>
    </cfRule>
    <cfRule type="expression" dxfId="8395" priority="215">
      <formula>D59&gt;=C59</formula>
    </cfRule>
  </conditionalFormatting>
  <conditionalFormatting sqref="Q60">
    <cfRule type="expression" dxfId="8394" priority="212">
      <formula>D60&lt;C60</formula>
    </cfRule>
    <cfRule type="expression" dxfId="8393" priority="213">
      <formula>D60&gt;=C60</formula>
    </cfRule>
  </conditionalFormatting>
  <conditionalFormatting sqref="Q62">
    <cfRule type="expression" dxfId="8392" priority="210">
      <formula>D62&lt;C62</formula>
    </cfRule>
    <cfRule type="expression" dxfId="8391" priority="211">
      <formula>D62&gt;=C62</formula>
    </cfRule>
  </conditionalFormatting>
  <conditionalFormatting sqref="Q63">
    <cfRule type="expression" dxfId="8390" priority="208">
      <formula>D63&lt;C63</formula>
    </cfRule>
    <cfRule type="expression" dxfId="8389" priority="209">
      <formula>D63&gt;=C63</formula>
    </cfRule>
  </conditionalFormatting>
  <conditionalFormatting sqref="Q64">
    <cfRule type="expression" dxfId="8388" priority="206">
      <formula>D64&lt;C64</formula>
    </cfRule>
    <cfRule type="expression" dxfId="8387" priority="207">
      <formula>D64&gt;=C64</formula>
    </cfRule>
  </conditionalFormatting>
  <conditionalFormatting sqref="Q65">
    <cfRule type="expression" dxfId="8386" priority="204">
      <formula>D65&lt;C65</formula>
    </cfRule>
    <cfRule type="expression" dxfId="8385" priority="205">
      <formula>D65&gt;=C65</formula>
    </cfRule>
  </conditionalFormatting>
  <conditionalFormatting sqref="Q66">
    <cfRule type="expression" dxfId="8384" priority="202">
      <formula>D66&lt;C66</formula>
    </cfRule>
    <cfRule type="expression" dxfId="8383" priority="203">
      <formula>D66&gt;=C66</formula>
    </cfRule>
  </conditionalFormatting>
  <conditionalFormatting sqref="Q61">
    <cfRule type="expression" dxfId="8382" priority="200">
      <formula>D61&lt;C61</formula>
    </cfRule>
    <cfRule type="expression" dxfId="8381" priority="201">
      <formula>D61&gt;=C61</formula>
    </cfRule>
  </conditionalFormatting>
  <conditionalFormatting sqref="Q72">
    <cfRule type="expression" dxfId="8380" priority="198">
      <formula>D72&lt;C72</formula>
    </cfRule>
    <cfRule type="expression" dxfId="8379" priority="199">
      <formula>D72&gt;=C72</formula>
    </cfRule>
  </conditionalFormatting>
  <conditionalFormatting sqref="Q73">
    <cfRule type="expression" dxfId="8378" priority="196">
      <formula>D73&lt;C73</formula>
    </cfRule>
    <cfRule type="expression" dxfId="8377" priority="197">
      <formula>D73&gt;=C73</formula>
    </cfRule>
  </conditionalFormatting>
  <conditionalFormatting sqref="T58">
    <cfRule type="containsText" dxfId="8376" priority="195" operator="containsText" text="Assessment Only">
      <formula>NOT(ISERROR(SEARCH("Assessment Only",T58)))</formula>
    </cfRule>
  </conditionalFormatting>
  <conditionalFormatting sqref="R28">
    <cfRule type="expression" dxfId="8375" priority="193">
      <formula>J28&gt;=23</formula>
    </cfRule>
    <cfRule type="expression" dxfId="8374" priority="194">
      <formula>J28&lt;23</formula>
    </cfRule>
  </conditionalFormatting>
  <conditionalFormatting sqref="R29">
    <cfRule type="expression" dxfId="8373" priority="191">
      <formula>J29&gt;=23</formula>
    </cfRule>
    <cfRule type="expression" dxfId="8372" priority="192">
      <formula>J29&lt;23</formula>
    </cfRule>
  </conditionalFormatting>
  <conditionalFormatting sqref="R30">
    <cfRule type="expression" dxfId="8371" priority="189">
      <formula>J30&gt;=23</formula>
    </cfRule>
    <cfRule type="expression" dxfId="8370" priority="190">
      <formula>J30&lt;23</formula>
    </cfRule>
  </conditionalFormatting>
  <conditionalFormatting sqref="R33">
    <cfRule type="expression" dxfId="8369" priority="185">
      <formula>J33&gt;=23</formula>
    </cfRule>
    <cfRule type="expression" dxfId="8368" priority="186">
      <formula>J33&lt;23</formula>
    </cfRule>
  </conditionalFormatting>
  <conditionalFormatting sqref="R34:R35">
    <cfRule type="expression" dxfId="8367" priority="183">
      <formula>J34&gt;=23</formula>
    </cfRule>
    <cfRule type="expression" dxfId="8366" priority="184">
      <formula>J34&lt;23</formula>
    </cfRule>
  </conditionalFormatting>
  <conditionalFormatting sqref="R36">
    <cfRule type="expression" dxfId="8365" priority="181">
      <formula>J36&gt;=23</formula>
    </cfRule>
    <cfRule type="expression" dxfId="8364" priority="182">
      <formula>J36&lt;23</formula>
    </cfRule>
  </conditionalFormatting>
  <conditionalFormatting sqref="R37">
    <cfRule type="expression" dxfId="8363" priority="179">
      <formula>J37&gt;=23</formula>
    </cfRule>
    <cfRule type="expression" dxfId="8362" priority="180">
      <formula>J37&lt;23</formula>
    </cfRule>
  </conditionalFormatting>
  <conditionalFormatting sqref="R42">
    <cfRule type="expression" dxfId="8361" priority="177">
      <formula>J42&gt;=23</formula>
    </cfRule>
    <cfRule type="expression" dxfId="8360" priority="178">
      <formula>J42&lt;23</formula>
    </cfRule>
  </conditionalFormatting>
  <conditionalFormatting sqref="R43">
    <cfRule type="expression" dxfId="8359" priority="175">
      <formula>J43&gt;=23</formula>
    </cfRule>
    <cfRule type="expression" dxfId="8358" priority="176">
      <formula>J43&lt;23</formula>
    </cfRule>
  </conditionalFormatting>
  <conditionalFormatting sqref="R44">
    <cfRule type="expression" dxfId="8357" priority="173">
      <formula>J44&gt;=23</formula>
    </cfRule>
    <cfRule type="expression" dxfId="8356" priority="174">
      <formula>J44&lt;23</formula>
    </cfRule>
  </conditionalFormatting>
  <conditionalFormatting sqref="R45">
    <cfRule type="expression" dxfId="8355" priority="171">
      <formula>J45&gt;=23</formula>
    </cfRule>
    <cfRule type="expression" dxfId="8354" priority="172">
      <formula>J45&lt;23</formula>
    </cfRule>
  </conditionalFormatting>
  <conditionalFormatting sqref="R46">
    <cfRule type="expression" dxfId="8353" priority="169">
      <formula>J46&gt;=23</formula>
    </cfRule>
    <cfRule type="expression" dxfId="8352" priority="170">
      <formula>J46&lt;23</formula>
    </cfRule>
  </conditionalFormatting>
  <conditionalFormatting sqref="R47">
    <cfRule type="expression" dxfId="8351" priority="167">
      <formula>J47&gt;=23</formula>
    </cfRule>
    <cfRule type="expression" dxfId="8350" priority="168">
      <formula>J47&lt;23</formula>
    </cfRule>
  </conditionalFormatting>
  <conditionalFormatting sqref="R48">
    <cfRule type="expression" dxfId="8349" priority="165">
      <formula>J48&gt;=23</formula>
    </cfRule>
    <cfRule type="expression" dxfId="8348" priority="166">
      <formula>J48&lt;23</formula>
    </cfRule>
  </conditionalFormatting>
  <conditionalFormatting sqref="R49">
    <cfRule type="expression" dxfId="8347" priority="163">
      <formula>J49&gt;=23</formula>
    </cfRule>
    <cfRule type="expression" dxfId="8346" priority="164">
      <formula>J49&lt;23</formula>
    </cfRule>
  </conditionalFormatting>
  <conditionalFormatting sqref="R50">
    <cfRule type="expression" dxfId="8345" priority="161">
      <formula>J50&gt;=23</formula>
    </cfRule>
    <cfRule type="expression" dxfId="8344" priority="162">
      <formula>J50&lt;23</formula>
    </cfRule>
  </conditionalFormatting>
  <conditionalFormatting sqref="R51">
    <cfRule type="expression" dxfId="8343" priority="159">
      <formula>J51&gt;=23</formula>
    </cfRule>
    <cfRule type="expression" dxfId="8342" priority="160">
      <formula>J51&lt;23</formula>
    </cfRule>
  </conditionalFormatting>
  <conditionalFormatting sqref="R52">
    <cfRule type="expression" dxfId="8341" priority="157">
      <formula>J52&gt;=23</formula>
    </cfRule>
    <cfRule type="expression" dxfId="8340" priority="158">
      <formula>J52&lt;23</formula>
    </cfRule>
  </conditionalFormatting>
  <conditionalFormatting sqref="R32">
    <cfRule type="expression" dxfId="8339" priority="155">
      <formula>J32&gt;=23</formula>
    </cfRule>
    <cfRule type="expression" dxfId="8338" priority="156">
      <formula>J32&lt;23</formula>
    </cfRule>
  </conditionalFormatting>
  <conditionalFormatting sqref="R53">
    <cfRule type="expression" dxfId="8337" priority="153">
      <formula>J53&gt;=23</formula>
    </cfRule>
    <cfRule type="expression" dxfId="8336" priority="154">
      <formula>J53&lt;23</formula>
    </cfRule>
  </conditionalFormatting>
  <conditionalFormatting sqref="R59">
    <cfRule type="expression" dxfId="8335" priority="151">
      <formula>J59&gt;=23</formula>
    </cfRule>
    <cfRule type="expression" dxfId="8334" priority="152">
      <formula>J59&lt;23</formula>
    </cfRule>
  </conditionalFormatting>
  <conditionalFormatting sqref="R60">
    <cfRule type="expression" dxfId="8333" priority="149">
      <formula>J60&gt;=23</formula>
    </cfRule>
    <cfRule type="expression" dxfId="8332" priority="150">
      <formula>J60&lt;23</formula>
    </cfRule>
  </conditionalFormatting>
  <conditionalFormatting sqref="R62">
    <cfRule type="expression" dxfId="8331" priority="147">
      <formula>J62&gt;=23</formula>
    </cfRule>
    <cfRule type="expression" dxfId="8330" priority="148">
      <formula>J62&lt;23</formula>
    </cfRule>
  </conditionalFormatting>
  <conditionalFormatting sqref="R63">
    <cfRule type="expression" dxfId="8329" priority="145">
      <formula>J63&gt;=23</formula>
    </cfRule>
    <cfRule type="expression" dxfId="8328" priority="146">
      <formula>J63&lt;23</formula>
    </cfRule>
  </conditionalFormatting>
  <conditionalFormatting sqref="R64">
    <cfRule type="expression" dxfId="8327" priority="143">
      <formula>J64&gt;=23</formula>
    </cfRule>
    <cfRule type="expression" dxfId="8326" priority="144">
      <formula>J64&lt;23</formula>
    </cfRule>
  </conditionalFormatting>
  <conditionalFormatting sqref="R65">
    <cfRule type="expression" dxfId="8325" priority="141">
      <formula>J65&gt;=23</formula>
    </cfRule>
    <cfRule type="expression" dxfId="8324" priority="142">
      <formula>J65&lt;23</formula>
    </cfRule>
  </conditionalFormatting>
  <conditionalFormatting sqref="R66">
    <cfRule type="expression" dxfId="8323" priority="139">
      <formula>J66&gt;=23</formula>
    </cfRule>
    <cfRule type="expression" dxfId="8322" priority="140">
      <formula>J66&lt;23</formula>
    </cfRule>
  </conditionalFormatting>
  <conditionalFormatting sqref="R61">
    <cfRule type="expression" dxfId="8321" priority="137">
      <formula>J61&gt;=23</formula>
    </cfRule>
    <cfRule type="expression" dxfId="8320" priority="138">
      <formula>J61&lt;23</formula>
    </cfRule>
  </conditionalFormatting>
  <conditionalFormatting sqref="R72">
    <cfRule type="expression" dxfId="8319" priority="135">
      <formula>J72&gt;=23</formula>
    </cfRule>
    <cfRule type="expression" dxfId="8318" priority="136">
      <formula>J72&lt;23</formula>
    </cfRule>
  </conditionalFormatting>
  <conditionalFormatting sqref="R74">
    <cfRule type="expression" dxfId="8317" priority="131">
      <formula>J74&gt;=23</formula>
    </cfRule>
    <cfRule type="expression" dxfId="8316" priority="132">
      <formula>J74&lt;23</formula>
    </cfRule>
  </conditionalFormatting>
  <conditionalFormatting sqref="R75">
    <cfRule type="expression" dxfId="8315" priority="129">
      <formula>J75&gt;=23</formula>
    </cfRule>
    <cfRule type="expression" dxfId="8314" priority="130">
      <formula>J75&lt;23</formula>
    </cfRule>
  </conditionalFormatting>
  <conditionalFormatting sqref="R73">
    <cfRule type="expression" dxfId="8313" priority="126">
      <formula>E73=0</formula>
    </cfRule>
    <cfRule type="expression" dxfId="8312" priority="127">
      <formula>J73&gt;=23</formula>
    </cfRule>
    <cfRule type="expression" dxfId="8311" priority="128">
      <formula>J73&lt;23</formula>
    </cfRule>
  </conditionalFormatting>
  <conditionalFormatting sqref="S32">
    <cfRule type="expression" dxfId="8310" priority="121">
      <formula>J32&gt;=I32-8</formula>
    </cfRule>
    <cfRule type="expression" dxfId="8309" priority="122">
      <formula>J32&lt;I32-8</formula>
    </cfRule>
  </conditionalFormatting>
  <conditionalFormatting sqref="AG32">
    <cfRule type="expression" dxfId="8308" priority="119">
      <formula>Z32&gt;=23</formula>
    </cfRule>
    <cfRule type="expression" dxfId="8307" priority="120">
      <formula>Z32&lt;23</formula>
    </cfRule>
  </conditionalFormatting>
  <conditionalFormatting sqref="AH32">
    <cfRule type="expression" dxfId="8306" priority="117">
      <formula>Z32&gt;=Y32-8</formula>
    </cfRule>
    <cfRule type="expression" dxfId="8305" priority="118">
      <formula>Z32&lt;Y32-8</formula>
    </cfRule>
  </conditionalFormatting>
  <conditionalFormatting sqref="J32">
    <cfRule type="cellIs" dxfId="8304" priority="116" operator="greaterThan">
      <formula>I32</formula>
    </cfRule>
  </conditionalFormatting>
  <conditionalFormatting sqref="L32">
    <cfRule type="cellIs" dxfId="8303" priority="115" operator="greaterThan">
      <formula>K32</formula>
    </cfRule>
  </conditionalFormatting>
  <conditionalFormatting sqref="Z32">
    <cfRule type="cellIs" dxfId="8302" priority="114" operator="greaterThan">
      <formula>Y32</formula>
    </cfRule>
  </conditionalFormatting>
  <conditionalFormatting sqref="AB32">
    <cfRule type="cellIs" dxfId="8301" priority="113" operator="greaterThan">
      <formula>AA32</formula>
    </cfRule>
  </conditionalFormatting>
  <conditionalFormatting sqref="Q32">
    <cfRule type="expression" dxfId="8300" priority="111">
      <formula>D32&lt;C32</formula>
    </cfRule>
    <cfRule type="expression" dxfId="8299" priority="112">
      <formula>D32&gt;=C32</formula>
    </cfRule>
  </conditionalFormatting>
  <conditionalFormatting sqref="R32">
    <cfRule type="expression" dxfId="8298" priority="109">
      <formula>J32&gt;=23</formula>
    </cfRule>
    <cfRule type="expression" dxfId="8297" priority="110">
      <formula>J32&lt;23</formula>
    </cfRule>
  </conditionalFormatting>
  <conditionalFormatting sqref="S32">
    <cfRule type="expression" dxfId="8296" priority="104">
      <formula>J32&gt;=I32-8</formula>
    </cfRule>
    <cfRule type="expression" dxfId="8295" priority="105">
      <formula>J32&lt;I32-8</formula>
    </cfRule>
  </conditionalFormatting>
  <conditionalFormatting sqref="AG32">
    <cfRule type="expression" dxfId="8294" priority="102">
      <formula>Z32&gt;=23</formula>
    </cfRule>
    <cfRule type="expression" dxfId="8293" priority="103">
      <formula>Z32&lt;23</formula>
    </cfRule>
  </conditionalFormatting>
  <conditionalFormatting sqref="AH32">
    <cfRule type="expression" dxfId="8292" priority="100">
      <formula>Z32&gt;=Y32-8</formula>
    </cfRule>
    <cfRule type="expression" dxfId="8291" priority="101">
      <formula>Z32&lt;Y32-8</formula>
    </cfRule>
  </conditionalFormatting>
  <conditionalFormatting sqref="J32">
    <cfRule type="cellIs" dxfId="8290" priority="99" operator="greaterThan">
      <formula>I32</formula>
    </cfRule>
  </conditionalFormatting>
  <conditionalFormatting sqref="L32">
    <cfRule type="cellIs" dxfId="8289" priority="98" operator="greaterThan">
      <formula>K32</formula>
    </cfRule>
  </conditionalFormatting>
  <conditionalFormatting sqref="Z32">
    <cfRule type="cellIs" dxfId="8288" priority="97" operator="greaterThan">
      <formula>Y32</formula>
    </cfRule>
  </conditionalFormatting>
  <conditionalFormatting sqref="AB32">
    <cfRule type="cellIs" dxfId="8287" priority="96" operator="greaterThan">
      <formula>AA32</formula>
    </cfRule>
  </conditionalFormatting>
  <conditionalFormatting sqref="Q32">
    <cfRule type="expression" dxfId="8286" priority="94">
      <formula>D32&lt;C32</formula>
    </cfRule>
    <cfRule type="expression" dxfId="8285" priority="95">
      <formula>D32&gt;=C32</formula>
    </cfRule>
  </conditionalFormatting>
  <conditionalFormatting sqref="R32">
    <cfRule type="expression" dxfId="8284" priority="92">
      <formula>J32&gt;=23</formula>
    </cfRule>
    <cfRule type="expression" dxfId="8283" priority="93">
      <formula>J32&lt;23</formula>
    </cfRule>
  </conditionalFormatting>
  <conditionalFormatting sqref="S42">
    <cfRule type="expression" dxfId="8282" priority="83">
      <formula>J42&gt;=I42-8</formula>
    </cfRule>
    <cfRule type="expression" dxfId="8281" priority="84">
      <formula>J42&lt;I42-8</formula>
    </cfRule>
  </conditionalFormatting>
  <conditionalFormatting sqref="AG42">
    <cfRule type="expression" dxfId="8280" priority="81">
      <formula>Z42&gt;=23</formula>
    </cfRule>
    <cfRule type="expression" dxfId="8279" priority="82">
      <formula>Z42&lt;23</formula>
    </cfRule>
  </conditionalFormatting>
  <conditionalFormatting sqref="AH42">
    <cfRule type="expression" dxfId="8278" priority="79">
      <formula>Z42&gt;=Y42-8</formula>
    </cfRule>
    <cfRule type="expression" dxfId="8277" priority="80">
      <formula>Z42&lt;Y42-8</formula>
    </cfRule>
  </conditionalFormatting>
  <conditionalFormatting sqref="Q42">
    <cfRule type="expression" dxfId="8276" priority="77">
      <formula>D42&lt;C42</formula>
    </cfRule>
    <cfRule type="expression" dxfId="8275" priority="78">
      <formula>D42&gt;=C42</formula>
    </cfRule>
  </conditionalFormatting>
  <conditionalFormatting sqref="R42">
    <cfRule type="expression" dxfId="8274" priority="75">
      <formula>J42&gt;=23</formula>
    </cfRule>
    <cfRule type="expression" dxfId="8273" priority="76">
      <formula>J42&lt;23</formula>
    </cfRule>
  </conditionalFormatting>
  <conditionalFormatting sqref="S35">
    <cfRule type="expression" dxfId="8272" priority="7">
      <formula>J35&gt;=I35-8</formula>
    </cfRule>
    <cfRule type="expression" dxfId="8271" priority="8">
      <formula>J35&lt;I35-8</formula>
    </cfRule>
  </conditionalFormatting>
  <conditionalFormatting sqref="AG35">
    <cfRule type="expression" dxfId="8270" priority="5">
      <formula>Z35&gt;=23</formula>
    </cfRule>
    <cfRule type="expression" dxfId="8269" priority="6">
      <formula>Z35&lt;23</formula>
    </cfRule>
  </conditionalFormatting>
  <conditionalFormatting sqref="AH35">
    <cfRule type="expression" dxfId="8268" priority="3">
      <formula>Z35&gt;=Y35-8</formula>
    </cfRule>
    <cfRule type="expression" dxfId="8267" priority="4">
      <formula>Z35&lt;Y35-8</formula>
    </cfRule>
  </conditionalFormatting>
  <conditionalFormatting sqref="R35">
    <cfRule type="expression" dxfId="8266" priority="1">
      <formula>J35&gt;=23</formula>
    </cfRule>
    <cfRule type="expression" dxfId="8265"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sheetPr codeName="Sheet18"/>
  <dimension ref="A1:AJ134"/>
  <sheetViews>
    <sheetView topLeftCell="A25"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'[1]18th'!$E$17+'[1]18th'!$F$17+'[1]18th'!$G$17</f>
        <v>0</v>
      </c>
      <c r="D27" s="318">
        <f>'[1]18th'!$H$17+'[1]18th'!$I$17+'[1]18th'!$J$17</f>
        <v>0</v>
      </c>
      <c r="E27" s="14">
        <f>'[1]18th'!B3</f>
        <v>3</v>
      </c>
      <c r="F27" s="71">
        <f>'[1]18th'!C3</f>
        <v>3</v>
      </c>
      <c r="G27" s="16">
        <f>'[1]18th'!D3</f>
        <v>2</v>
      </c>
      <c r="H27" s="325">
        <f>'[1]18th'!E3</f>
        <v>2</v>
      </c>
      <c r="I27" s="81">
        <f>'[1]18th'!F3</f>
        <v>34.5</v>
      </c>
      <c r="J27" s="56">
        <f>'[1]18th'!G3</f>
        <v>34.5</v>
      </c>
      <c r="K27" s="57">
        <f>'[1]18th'!H3</f>
        <v>23</v>
      </c>
      <c r="L27" s="121">
        <f>'[1]18th'!I3</f>
        <v>23</v>
      </c>
      <c r="M27" s="150">
        <f>'[1]18th'!J3</f>
        <v>5</v>
      </c>
      <c r="N27" s="37">
        <f>'[1]18th'!K3</f>
        <v>5</v>
      </c>
      <c r="O27" s="36">
        <f>'[1]18th'!L3</f>
        <v>3</v>
      </c>
      <c r="P27" s="151">
        <f>'[1]18th'!M3</f>
        <v>3</v>
      </c>
      <c r="Q27" s="165" t="str">
        <f>IF(D27="","",IF(D27&gt;=C27,"J",IF(D27&lt;C27,"L")))</f>
        <v>J</v>
      </c>
      <c r="R27" s="69" t="str">
        <f t="shared" ref="R27:R53" si="0">IF(J27="","",IF(J27&gt;=23,"J",IF(J27&lt;23,"L")))</f>
        <v>J</v>
      </c>
      <c r="S27" s="69" t="str">
        <f>IF(J27="","",IF(J27&gt;=I27-8,"J",IF(J27&lt;I27-8,"L")))</f>
        <v>J</v>
      </c>
      <c r="T27" s="15" t="str">
        <f>'[1]18th'!N3</f>
        <v>G</v>
      </c>
      <c r="U27" s="14">
        <f>'[1]18th'!O3</f>
        <v>3</v>
      </c>
      <c r="V27" s="71">
        <f>'[1]18th'!P3</f>
        <v>3</v>
      </c>
      <c r="W27" s="16">
        <f>'[1]18th'!Q3</f>
        <v>2</v>
      </c>
      <c r="X27" s="186">
        <f>'[1]18th'!R3</f>
        <v>2</v>
      </c>
      <c r="Y27" s="81">
        <f>'[1]18th'!S3</f>
        <v>34.5</v>
      </c>
      <c r="Z27" s="56">
        <f>'[1]18th'!T3</f>
        <v>34.5</v>
      </c>
      <c r="AA27" s="17">
        <f>'[1]18th'!U3</f>
        <v>23</v>
      </c>
      <c r="AB27" s="129">
        <f>'[1]18th'!V3</f>
        <v>23</v>
      </c>
      <c r="AC27" s="119">
        <f>'[1]18th'!W3</f>
        <v>5</v>
      </c>
      <c r="AD27" s="37">
        <f>'[1]18th'!X3</f>
        <v>5</v>
      </c>
      <c r="AE27" s="36">
        <f>'[1]18th'!Y3</f>
        <v>3</v>
      </c>
      <c r="AF27" s="124">
        <f>'[1]18th'!Z3</f>
        <v>3</v>
      </c>
      <c r="AG27" s="126" t="str">
        <f>IF(Z27="","",IF(Z27&gt;=23,"J",IF(Z27&lt;23,"L")))</f>
        <v>J</v>
      </c>
      <c r="AH27" s="69" t="str">
        <f>IF(Z27="","",IF(Z27&gt;=Y27-8,"J",IF(Z27&lt;Y27-8,"L")))</f>
        <v>J</v>
      </c>
      <c r="AI27" s="15" t="str">
        <f>'[1]18th'!$AA$3</f>
        <v>G</v>
      </c>
    </row>
    <row r="28" spans="1:35" ht="12" customHeight="1">
      <c r="A28" s="450" t="s">
        <v>2</v>
      </c>
      <c r="B28" s="451"/>
      <c r="C28" s="217">
        <f>'[2]18th'!$E$17+'[2]18th'!$F$17+'[2]18th'!$G$17</f>
        <v>0</v>
      </c>
      <c r="D28" s="319">
        <f>'[2]18th'!$H$17+'[2]18th'!$I$17+'[2]18th'!$J$17</f>
        <v>0</v>
      </c>
      <c r="E28" s="14">
        <f>'[2]18th'!B3</f>
        <v>3</v>
      </c>
      <c r="F28" s="71">
        <f>'[2]18th'!C3</f>
        <v>3</v>
      </c>
      <c r="G28" s="16">
        <f>'[2]18th'!D3</f>
        <v>2</v>
      </c>
      <c r="H28" s="325">
        <f>'[2]18th'!E3</f>
        <v>2</v>
      </c>
      <c r="I28" s="81">
        <f>'[2]18th'!F3</f>
        <v>34.5</v>
      </c>
      <c r="J28" s="56">
        <f>'[2]18th'!G3</f>
        <v>34.5</v>
      </c>
      <c r="K28" s="57">
        <f>'[2]18th'!H3</f>
        <v>23</v>
      </c>
      <c r="L28" s="121">
        <f>'[2]18th'!I3</f>
        <v>23</v>
      </c>
      <c r="M28" s="150">
        <f>'[2]18th'!J3</f>
        <v>5</v>
      </c>
      <c r="N28" s="37">
        <f>'[2]18th'!K3</f>
        <v>5</v>
      </c>
      <c r="O28" s="36">
        <f>'[2]18th'!L3</f>
        <v>3</v>
      </c>
      <c r="P28" s="151">
        <f>'[2]18th'!M3</f>
        <v>3</v>
      </c>
      <c r="Q28" s="165" t="str">
        <f t="shared" ref="Q28:Q53" si="1">IF(D28="","",IF(D28&gt;=C28,"J",IF(D28&lt;C28,"L")))</f>
        <v>J</v>
      </c>
      <c r="R28" s="69" t="str">
        <f t="shared" si="0"/>
        <v>J</v>
      </c>
      <c r="S28" s="69" t="str">
        <f t="shared" ref="S28:S53" si="2">IF(J28="","",IF(J28&gt;=I28-8,"J",IF(J28&lt;I28-8,"L")))</f>
        <v>J</v>
      </c>
      <c r="T28" s="15" t="str">
        <f>'[2]18th'!N3</f>
        <v>G</v>
      </c>
      <c r="U28" s="14">
        <f>'[2]18th'!O3</f>
        <v>3</v>
      </c>
      <c r="V28" s="71">
        <f>'[2]18th'!P3</f>
        <v>3</v>
      </c>
      <c r="W28" s="16">
        <f>'[2]18th'!Q3</f>
        <v>2</v>
      </c>
      <c r="X28" s="186">
        <f>'[2]18th'!R3</f>
        <v>2</v>
      </c>
      <c r="Y28" s="81">
        <f>'[2]18th'!S3</f>
        <v>34.5</v>
      </c>
      <c r="Z28" s="56">
        <f>'[2]18th'!T3</f>
        <v>34.5</v>
      </c>
      <c r="AA28" s="17">
        <f>'[2]18th'!U3</f>
        <v>23</v>
      </c>
      <c r="AB28" s="129">
        <f>'[2]18th'!V3</f>
        <v>23</v>
      </c>
      <c r="AC28" s="119">
        <f>'[2]18th'!W3</f>
        <v>5</v>
      </c>
      <c r="AD28" s="37">
        <f>'[2]18th'!X3</f>
        <v>5</v>
      </c>
      <c r="AE28" s="36">
        <f>'[2]18th'!Y3</f>
        <v>3</v>
      </c>
      <c r="AF28" s="124">
        <f>'[2]18th'!Z3</f>
        <v>3</v>
      </c>
      <c r="AG28" s="126" t="str">
        <f t="shared" ref="AG28:AG53" si="3">IF(Z28="","",IF(Z28&gt;=23,"J",IF(Z28&lt;23,"L")))</f>
        <v>J</v>
      </c>
      <c r="AH28" s="69" t="str">
        <f t="shared" ref="AH28:AH53" si="4">IF(Z28="","",IF(Z28&gt;=Y28-8,"J",IF(Z28&lt;Y28-8,"L")))</f>
        <v>J</v>
      </c>
      <c r="AI28" s="15" t="str">
        <f>'[2]18th'!$AA$3</f>
        <v>G</v>
      </c>
    </row>
    <row r="29" spans="1:35" ht="12" customHeight="1">
      <c r="A29" s="450" t="s">
        <v>3</v>
      </c>
      <c r="B29" s="451"/>
      <c r="C29" s="217">
        <f>'[3]18th'!$E$17+'[3]18th'!$F$17+'[3]18th'!$G$17</f>
        <v>0</v>
      </c>
      <c r="D29" s="319">
        <f>'[3]18th'!$H$17+'[3]18th'!$I$17+'[3]18th'!$J$17</f>
        <v>0</v>
      </c>
      <c r="E29" s="14">
        <f>'[3]18th'!B3</f>
        <v>3</v>
      </c>
      <c r="F29" s="71">
        <f>'[3]18th'!C3</f>
        <v>3</v>
      </c>
      <c r="G29" s="16">
        <f>'[3]18th'!D3</f>
        <v>2</v>
      </c>
      <c r="H29" s="325">
        <f>'[3]18th'!E3</f>
        <v>2</v>
      </c>
      <c r="I29" s="81">
        <f>'[3]18th'!F3</f>
        <v>34.5</v>
      </c>
      <c r="J29" s="56">
        <f>'[3]18th'!G3</f>
        <v>34.5</v>
      </c>
      <c r="K29" s="57">
        <f>'[3]18th'!H3</f>
        <v>23</v>
      </c>
      <c r="L29" s="121">
        <f>'[3]18th'!I3</f>
        <v>23</v>
      </c>
      <c r="M29" s="150">
        <f>'[3]18th'!J3</f>
        <v>5</v>
      </c>
      <c r="N29" s="37">
        <f>'[3]18th'!K3</f>
        <v>5</v>
      </c>
      <c r="O29" s="36">
        <f>'[3]18th'!L3</f>
        <v>3</v>
      </c>
      <c r="P29" s="151">
        <f>'[3]18th'!M3</f>
        <v>3</v>
      </c>
      <c r="Q29" s="165" t="str">
        <f t="shared" si="1"/>
        <v>J</v>
      </c>
      <c r="R29" s="69" t="str">
        <f t="shared" si="0"/>
        <v>J</v>
      </c>
      <c r="S29" s="69" t="str">
        <f t="shared" si="2"/>
        <v>J</v>
      </c>
      <c r="T29" s="15" t="str">
        <f>'[3]18th'!N3</f>
        <v>G</v>
      </c>
      <c r="U29" s="14">
        <f>'[3]18th'!O3</f>
        <v>3</v>
      </c>
      <c r="V29" s="71">
        <f>'[3]18th'!P3</f>
        <v>3</v>
      </c>
      <c r="W29" s="16">
        <f>'[3]18th'!Q3</f>
        <v>2</v>
      </c>
      <c r="X29" s="186">
        <f>'[3]18th'!R3</f>
        <v>2</v>
      </c>
      <c r="Y29" s="81">
        <f>'[3]18th'!S3</f>
        <v>34.5</v>
      </c>
      <c r="Z29" s="56">
        <f>'[3]18th'!T3</f>
        <v>34.5</v>
      </c>
      <c r="AA29" s="17">
        <f>'[3]18th'!U3</f>
        <v>23</v>
      </c>
      <c r="AB29" s="129">
        <f>'[3]18th'!V3</f>
        <v>23</v>
      </c>
      <c r="AC29" s="119">
        <f>'[3]18th'!W3</f>
        <v>5</v>
      </c>
      <c r="AD29" s="37">
        <f>'[3]18th'!X3</f>
        <v>5</v>
      </c>
      <c r="AE29" s="36">
        <f>'[3]18th'!Y3</f>
        <v>3</v>
      </c>
      <c r="AF29" s="124">
        <f>'[3]18th'!Z3</f>
        <v>3</v>
      </c>
      <c r="AG29" s="126" t="str">
        <f t="shared" si="3"/>
        <v>J</v>
      </c>
      <c r="AH29" s="69" t="str">
        <f t="shared" si="4"/>
        <v>J</v>
      </c>
      <c r="AI29" s="15" t="str">
        <f>'[3]18th'!$AA$3</f>
        <v>G</v>
      </c>
    </row>
    <row r="30" spans="1:35" ht="12" customHeight="1">
      <c r="A30" s="450" t="s">
        <v>119</v>
      </c>
      <c r="B30" s="451"/>
      <c r="C30" s="217">
        <f>'[4]18th'!$E$17+'[4]18th'!$F$17+'[4]18th'!$G$17</f>
        <v>0</v>
      </c>
      <c r="D30" s="319">
        <f>'[4]18th'!$H$17+'[4]18th'!$I$17+'[4]18th'!$J$17</f>
        <v>0</v>
      </c>
      <c r="E30" s="14">
        <f>'[4]18th'!B3</f>
        <v>7</v>
      </c>
      <c r="F30" s="71">
        <f>'[4]18th'!C3</f>
        <v>7</v>
      </c>
      <c r="G30" s="16">
        <f>'[4]18th'!D3</f>
        <v>6</v>
      </c>
      <c r="H30" s="325">
        <f>'[4]18th'!E3</f>
        <v>6</v>
      </c>
      <c r="I30" s="81">
        <f>'[4]18th'!F3</f>
        <v>80.5</v>
      </c>
      <c r="J30" s="56">
        <f>'[4]18th'!G3</f>
        <v>80.5</v>
      </c>
      <c r="K30" s="57">
        <f>'[4]18th'!H3</f>
        <v>69</v>
      </c>
      <c r="L30" s="121">
        <f>'[4]18th'!I3</f>
        <v>69</v>
      </c>
      <c r="M30" s="150">
        <f>'[4]18th'!J3</f>
        <v>5.1428571428571432</v>
      </c>
      <c r="N30" s="37">
        <f>'[4]18th'!K3</f>
        <v>5.1428571428571432</v>
      </c>
      <c r="O30" s="36">
        <f>'[4]18th'!L3</f>
        <v>2.7692307692307692</v>
      </c>
      <c r="P30" s="151">
        <f>'[4]18th'!M3</f>
        <v>2.7692307692307692</v>
      </c>
      <c r="Q30" s="165" t="str">
        <f t="shared" si="1"/>
        <v>J</v>
      </c>
      <c r="R30" s="69" t="str">
        <f t="shared" si="0"/>
        <v>J</v>
      </c>
      <c r="S30" s="69" t="str">
        <f>IF(J30="","",IF(J30&gt;=I30-8,"J",IF(J30&lt;I30-8,"L")))</f>
        <v>J</v>
      </c>
      <c r="T30" s="15" t="str">
        <f>'[4]18th'!N3</f>
        <v>G</v>
      </c>
      <c r="U30" s="14">
        <f>'[4]18th'!O3</f>
        <v>7</v>
      </c>
      <c r="V30" s="71">
        <f>'[4]18th'!P3</f>
        <v>7</v>
      </c>
      <c r="W30" s="16">
        <f>'[4]18th'!Q3</f>
        <v>3</v>
      </c>
      <c r="X30" s="186">
        <f>'[4]18th'!R3</f>
        <v>2</v>
      </c>
      <c r="Y30" s="81">
        <f>'[4]18th'!S3</f>
        <v>80.5</v>
      </c>
      <c r="Z30" s="56">
        <f>'[4]18th'!T3</f>
        <v>80.5</v>
      </c>
      <c r="AA30" s="17">
        <f>'[4]18th'!U3</f>
        <v>34.5</v>
      </c>
      <c r="AB30" s="129">
        <f>'[4]18th'!V3</f>
        <v>23</v>
      </c>
      <c r="AC30" s="119">
        <f>'[4]18th'!W3</f>
        <v>5.1428571428571432</v>
      </c>
      <c r="AD30" s="37">
        <f>'[4]18th'!X3</f>
        <v>5.1428571428571432</v>
      </c>
      <c r="AE30" s="36">
        <f>'[4]18th'!Y3</f>
        <v>3.6</v>
      </c>
      <c r="AF30" s="124">
        <f>'[4]18th'!Z3</f>
        <v>4</v>
      </c>
      <c r="AG30" s="126" t="str">
        <f>IF(Z30="","",IF(Z30&gt;=23,"J",IF(Z30&lt;23,"L")))</f>
        <v>J</v>
      </c>
      <c r="AH30" s="69" t="str">
        <f>IF(Z30="","",IF(Z30&gt;=Y30-8,"J",IF(Z30&lt;Y30-8,"L")))</f>
        <v>J</v>
      </c>
      <c r="AI30" s="15" t="str">
        <f>'[4]18th'!$AA$3</f>
        <v>A</v>
      </c>
    </row>
    <row r="31" spans="1:35" ht="12" customHeight="1">
      <c r="A31" s="450" t="s">
        <v>121</v>
      </c>
      <c r="B31" s="451"/>
      <c r="C31" s="217">
        <f>'[5]18th'!$E$17+'[5]18th'!$F$17+'[5]18th'!$G$17</f>
        <v>0</v>
      </c>
      <c r="D31" s="319">
        <f>'[5]18th'!$H$17+'[5]18th'!$I$17+'[5]18th'!$J$17</f>
        <v>0</v>
      </c>
      <c r="E31" s="14">
        <f>'[5]18th'!B3</f>
        <v>6</v>
      </c>
      <c r="F31" s="71">
        <f>'[5]18th'!C3</f>
        <v>6</v>
      </c>
      <c r="G31" s="16">
        <f>'[5]18th'!D3</f>
        <v>2</v>
      </c>
      <c r="H31" s="325">
        <f>'[5]18th'!E3</f>
        <v>2</v>
      </c>
      <c r="I31" s="81">
        <f>'[5]18th'!F3</f>
        <v>69</v>
      </c>
      <c r="J31" s="56">
        <f>'[5]18th'!G3</f>
        <v>69</v>
      </c>
      <c r="K31" s="57">
        <f>'[5]18th'!H3</f>
        <v>23</v>
      </c>
      <c r="L31" s="121">
        <f>'[5]18th'!I3</f>
        <v>23</v>
      </c>
      <c r="M31" s="150">
        <f>'[5]18th'!J3</f>
        <v>4</v>
      </c>
      <c r="N31" s="37">
        <f>'[5]18th'!K3</f>
        <v>4</v>
      </c>
      <c r="O31" s="36">
        <f>'[5]18th'!L3</f>
        <v>3</v>
      </c>
      <c r="P31" s="151">
        <f>'[5]18th'!M3</f>
        <v>3</v>
      </c>
      <c r="Q31" s="165" t="str">
        <f t="shared" si="1"/>
        <v>J</v>
      </c>
      <c r="R31" s="69" t="str">
        <f t="shared" si="0"/>
        <v>J</v>
      </c>
      <c r="S31" s="69" t="str">
        <f>IF(J31="","",IF(J31&gt;=I31-8,"J",IF(J31&lt;I31-8,"L")))</f>
        <v>J</v>
      </c>
      <c r="T31" s="15" t="str">
        <f>'[5]18th'!N3</f>
        <v>A</v>
      </c>
      <c r="U31" s="14">
        <f>'[5]18th'!O3</f>
        <v>5</v>
      </c>
      <c r="V31" s="71">
        <f>'[5]18th'!P3</f>
        <v>5</v>
      </c>
      <c r="W31" s="16">
        <f>'[5]18th'!Q3</f>
        <v>1</v>
      </c>
      <c r="X31" s="186">
        <f>'[5]18th'!R3</f>
        <v>1</v>
      </c>
      <c r="Y31" s="81">
        <f>'[5]18th'!S3</f>
        <v>57.5</v>
      </c>
      <c r="Z31" s="56">
        <f>'[5]18th'!T3</f>
        <v>57.5</v>
      </c>
      <c r="AA31" s="17">
        <f>'[5]18th'!U3</f>
        <v>11.5</v>
      </c>
      <c r="AB31" s="129">
        <f>'[5]18th'!V3</f>
        <v>11.5</v>
      </c>
      <c r="AC31" s="119">
        <f>'[5]18th'!W3</f>
        <v>4.8</v>
      </c>
      <c r="AD31" s="37">
        <f>'[5]18th'!X3</f>
        <v>4.8</v>
      </c>
      <c r="AE31" s="36">
        <f>'[5]18th'!Y3</f>
        <v>4</v>
      </c>
      <c r="AF31" s="124">
        <f>'[5]18th'!Z3</f>
        <v>4</v>
      </c>
      <c r="AG31" s="126" t="str">
        <f>IF(Z31="","",IF(Z31&gt;=23,"J",IF(Z31&lt;23,"L")))</f>
        <v>J</v>
      </c>
      <c r="AH31" s="69" t="str">
        <f>IF(Z31="","",IF(Z31&gt;=Y31-8,"J",IF(Z31&lt;Y31-8,"L")))</f>
        <v>J</v>
      </c>
      <c r="AI31" s="15" t="str">
        <f>'[5]18th'!$AA$3</f>
        <v>A</v>
      </c>
    </row>
    <row r="32" spans="1:35" ht="12" customHeight="1">
      <c r="A32" s="563" t="s">
        <v>129</v>
      </c>
      <c r="B32" s="564"/>
      <c r="C32" s="217">
        <v>1</v>
      </c>
      <c r="D32" s="319">
        <v>0</v>
      </c>
      <c r="E32" s="14">
        <f>'[6]18th'!B3</f>
        <v>1</v>
      </c>
      <c r="F32" s="315">
        <f>'[6]18th'!C3</f>
        <v>1</v>
      </c>
      <c r="G32" s="16">
        <f>'[6]18th'!D3</f>
        <v>2</v>
      </c>
      <c r="H32" s="314">
        <f>'[6]18th'!E3</f>
        <v>2</v>
      </c>
      <c r="I32" s="81">
        <f>'[6]18th'!F3</f>
        <v>11.5</v>
      </c>
      <c r="J32" s="56">
        <f>'[6]18th'!G3</f>
        <v>11.5</v>
      </c>
      <c r="K32" s="17">
        <f>'[6]18th'!H3</f>
        <v>23</v>
      </c>
      <c r="L32" s="129">
        <f>'[6]18th'!I3</f>
        <v>23</v>
      </c>
      <c r="M32" s="150">
        <f>'[6]18th'!J3</f>
        <v>0</v>
      </c>
      <c r="N32" s="72">
        <f>'[6]18th'!K3</f>
        <v>0</v>
      </c>
      <c r="O32" s="36">
        <f>'[6]18th'!L3</f>
        <v>0</v>
      </c>
      <c r="P32" s="187">
        <f>'[6]18th'!M3</f>
        <v>0</v>
      </c>
      <c r="Q32" s="165" t="str">
        <f>IF(D32="","",IF(D32&gt;=C32,"J",IF(D32&lt;C32,"L")))</f>
        <v>L</v>
      </c>
      <c r="R32" s="69" t="str">
        <f>IF(J32="","",IF(J32&gt;=23,"J",IF(J32&lt;23,"L")))</f>
        <v>L</v>
      </c>
      <c r="S32" s="69" t="str">
        <f>IF(J32="","",IF(J32&gt;=I32-8,"J",IF(J32&lt;I32-8,"L")))</f>
        <v>J</v>
      </c>
      <c r="T32" s="15">
        <f>'[6]18th'!N3</f>
        <v>0</v>
      </c>
      <c r="U32" s="150">
        <f>'[6]18th'!O3</f>
        <v>0</v>
      </c>
      <c r="V32" s="315">
        <f>'[6]18th'!P3</f>
        <v>0</v>
      </c>
      <c r="W32" s="16">
        <f>'[6]18th'!Q3</f>
        <v>0</v>
      </c>
      <c r="X32" s="25">
        <f>'[6]18th'!R3</f>
        <v>0</v>
      </c>
      <c r="Y32" s="81">
        <f>'[6]18th'!S3</f>
        <v>0</v>
      </c>
      <c r="Z32" s="56">
        <f>'[6]18th'!T3</f>
        <v>0</v>
      </c>
      <c r="AA32" s="17">
        <f>'[6]18th'!U3</f>
        <v>0</v>
      </c>
      <c r="AB32" s="129">
        <f>'[6]18th'!V3</f>
        <v>0</v>
      </c>
      <c r="AC32" s="119" t="e">
        <f>'[6]18th'!W3</f>
        <v>#DIV/0!</v>
      </c>
      <c r="AD32" s="72" t="e">
        <f>'[6]18th'!X3</f>
        <v>#DIV/0!</v>
      </c>
      <c r="AE32" s="36" t="e">
        <f>'[6]18th'!Y3</f>
        <v>#DIV/0!</v>
      </c>
      <c r="AF32" s="244" t="e">
        <f>'[6]18th'!Z3</f>
        <v>#DIV/0!</v>
      </c>
      <c r="AG32" s="126" t="str">
        <f>IF(Z32="","",IF(Z32&gt;=23,"J",IF(Z32&lt;23,"L")))</f>
        <v>L</v>
      </c>
      <c r="AH32" s="69" t="str">
        <f>IF(Z32="","",IF(Z32&gt;=Y32-8,"J",IF(Z32&lt;Y32-8,"L")))</f>
        <v>J</v>
      </c>
      <c r="AI32" s="15">
        <f>'[6]18th'!$AA$3</f>
        <v>0</v>
      </c>
    </row>
    <row r="33" spans="1:36" ht="12" customHeight="1">
      <c r="A33" s="450" t="s">
        <v>5</v>
      </c>
      <c r="B33" s="451"/>
      <c r="C33" s="217">
        <f>'[7]18th'!$E$17+'[7]18th'!$F$17+'[7]18th'!$G$17</f>
        <v>0</v>
      </c>
      <c r="D33" s="319">
        <f>'[7]18th'!$H$17+'[7]18th'!$I$17+'[7]18th'!$J$17</f>
        <v>0</v>
      </c>
      <c r="E33" s="14">
        <f>'[7]18th'!B3</f>
        <v>4</v>
      </c>
      <c r="F33" s="71">
        <f>'[7]18th'!C3</f>
        <v>4</v>
      </c>
      <c r="G33" s="16">
        <f>'[7]18th'!D3</f>
        <v>2</v>
      </c>
      <c r="H33" s="325">
        <f>'[7]18th'!E3</f>
        <v>2</v>
      </c>
      <c r="I33" s="81">
        <f>'[7]18th'!F3</f>
        <v>46</v>
      </c>
      <c r="J33" s="56">
        <f>'[7]18th'!G3</f>
        <v>46</v>
      </c>
      <c r="K33" s="57">
        <f>'[7]18th'!H3</f>
        <v>23</v>
      </c>
      <c r="L33" s="121">
        <f>'[7]18th'!I3</f>
        <v>23</v>
      </c>
      <c r="M33" s="263" t="str">
        <f>'[7]18th'!J3</f>
        <v>N/A</v>
      </c>
      <c r="N33" s="264" t="str">
        <f>'[7]18th'!K3</f>
        <v>N/A</v>
      </c>
      <c r="O33" s="264" t="str">
        <f>'[7]18th'!L3</f>
        <v>N/A</v>
      </c>
      <c r="P33" s="266" t="str">
        <f>'[7]18th'!M3</f>
        <v>N/A</v>
      </c>
      <c r="Q33" s="165" t="str">
        <f t="shared" si="1"/>
        <v>J</v>
      </c>
      <c r="R33" s="69" t="str">
        <f t="shared" si="0"/>
        <v>J</v>
      </c>
      <c r="S33" s="69" t="str">
        <f t="shared" si="2"/>
        <v>J</v>
      </c>
      <c r="T33" s="15" t="str">
        <f>'[7]18th'!N3</f>
        <v>G</v>
      </c>
      <c r="U33" s="14">
        <f>'[7]18th'!O3</f>
        <v>3</v>
      </c>
      <c r="V33" s="71">
        <f>'[7]18th'!P3</f>
        <v>3</v>
      </c>
      <c r="W33" s="16">
        <f>'[7]18th'!Q3</f>
        <v>2</v>
      </c>
      <c r="X33" s="186">
        <f>'[7]18th'!R3</f>
        <v>2</v>
      </c>
      <c r="Y33" s="81">
        <f>'[7]18th'!S3</f>
        <v>34.5</v>
      </c>
      <c r="Z33" s="56">
        <f>'[7]18th'!T3</f>
        <v>34.5</v>
      </c>
      <c r="AA33" s="17">
        <f>'[7]18th'!U3</f>
        <v>23</v>
      </c>
      <c r="AB33" s="214">
        <f>'[7]18th'!V3</f>
        <v>23</v>
      </c>
      <c r="AC33" s="321" t="str">
        <f>'[7]18th'!W3</f>
        <v>N/A</v>
      </c>
      <c r="AD33" s="264" t="str">
        <f>'[7]18th'!X3</f>
        <v>N/A</v>
      </c>
      <c r="AE33" s="264" t="str">
        <f>'[7]18th'!Y3</f>
        <v>N/A</v>
      </c>
      <c r="AF33" s="265" t="str">
        <f>'[7]18th'!Z3</f>
        <v>N/A</v>
      </c>
      <c r="AG33" s="126" t="str">
        <f t="shared" si="3"/>
        <v>J</v>
      </c>
      <c r="AH33" s="69" t="str">
        <f t="shared" si="4"/>
        <v>J</v>
      </c>
      <c r="AI33" s="15" t="str">
        <f>'[7]18th'!$AA$3</f>
        <v>G</v>
      </c>
    </row>
    <row r="34" spans="1:36" ht="12" customHeight="1">
      <c r="A34" s="450" t="s">
        <v>8</v>
      </c>
      <c r="B34" s="451"/>
      <c r="C34" s="217"/>
      <c r="D34" s="319"/>
      <c r="E34" s="14">
        <f>'[8]18th'!B3</f>
        <v>14</v>
      </c>
      <c r="F34" s="71">
        <f>'[8]18th'!C3</f>
        <v>14</v>
      </c>
      <c r="G34" s="16">
        <f>'[8]18th'!D3</f>
        <v>5</v>
      </c>
      <c r="H34" s="325">
        <f>'[8]18th'!E3</f>
        <v>5</v>
      </c>
      <c r="I34" s="81">
        <f>'[8]18th'!F3</f>
        <v>161</v>
      </c>
      <c r="J34" s="56">
        <f>'[8]18th'!G3</f>
        <v>161</v>
      </c>
      <c r="K34" s="57">
        <f>'[8]18th'!H3</f>
        <v>57.5</v>
      </c>
      <c r="L34" s="121">
        <f>'[8]18th'!I3</f>
        <v>57.5</v>
      </c>
      <c r="M34" s="263" t="str">
        <f>'[8]18th'!J3</f>
        <v>N/A</v>
      </c>
      <c r="N34" s="264" t="str">
        <f>'[8]18th'!K3</f>
        <v>N/A</v>
      </c>
      <c r="O34" s="264" t="str">
        <f>'[8]18th'!L3</f>
        <v>N/A</v>
      </c>
      <c r="P34" s="266" t="str">
        <f>'[8]18th'!M3</f>
        <v>N/A</v>
      </c>
      <c r="Q34" s="340" t="s">
        <v>120</v>
      </c>
      <c r="R34" s="69" t="str">
        <f t="shared" si="0"/>
        <v>J</v>
      </c>
      <c r="S34" s="69" t="str">
        <f t="shared" si="2"/>
        <v>J</v>
      </c>
      <c r="T34" s="15" t="str">
        <f>'[8]18th'!N3</f>
        <v>G</v>
      </c>
      <c r="U34" s="14">
        <f>'[8]18th'!O3</f>
        <v>13</v>
      </c>
      <c r="V34" s="71">
        <f>'[8]18th'!P3</f>
        <v>15</v>
      </c>
      <c r="W34" s="16">
        <f>'[8]18th'!Q3</f>
        <v>3</v>
      </c>
      <c r="X34" s="186">
        <f>'[8]18th'!R3</f>
        <v>2</v>
      </c>
      <c r="Y34" s="81">
        <f>'[8]18th'!S3</f>
        <v>149.5</v>
      </c>
      <c r="Z34" s="56">
        <f>'[8]18th'!T3</f>
        <v>172.5</v>
      </c>
      <c r="AA34" s="17">
        <f>'[8]18th'!U3</f>
        <v>34.5</v>
      </c>
      <c r="AB34" s="214">
        <f>'[8]18th'!V3</f>
        <v>23</v>
      </c>
      <c r="AC34" s="321" t="str">
        <f>'[8]18th'!W3</f>
        <v>N/A</v>
      </c>
      <c r="AD34" s="264" t="str">
        <f>'[8]18th'!X3</f>
        <v>N/A</v>
      </c>
      <c r="AE34" s="264" t="str">
        <f>'[8]18th'!Y3</f>
        <v>N/A</v>
      </c>
      <c r="AF34" s="265" t="str">
        <f>'[8]18th'!Z3</f>
        <v>N/A</v>
      </c>
      <c r="AG34" s="126" t="str">
        <f t="shared" si="3"/>
        <v>J</v>
      </c>
      <c r="AH34" s="69" t="str">
        <f t="shared" si="4"/>
        <v>J</v>
      </c>
      <c r="AI34" s="15" t="str">
        <f>'[8]18th'!$AA$3</f>
        <v>G</v>
      </c>
    </row>
    <row r="35" spans="1:36" ht="12" customHeight="1">
      <c r="A35" s="316" t="s">
        <v>131</v>
      </c>
      <c r="B35" s="317"/>
      <c r="C35" s="217"/>
      <c r="D35" s="319"/>
      <c r="E35" s="14">
        <f>'[9]18th'!B3</f>
        <v>3</v>
      </c>
      <c r="F35" s="301">
        <f>'[9]18th'!C3</f>
        <v>3</v>
      </c>
      <c r="G35" s="16">
        <f>'[9]18th'!D3</f>
        <v>2</v>
      </c>
      <c r="H35" s="327">
        <f>'[9]18th'!E3</f>
        <v>2</v>
      </c>
      <c r="I35" s="14">
        <f>'[9]18th'!F3</f>
        <v>34.5</v>
      </c>
      <c r="J35" s="301">
        <f>'[9]18th'!G3</f>
        <v>34.5</v>
      </c>
      <c r="K35" s="16">
        <f>'[9]18th'!H3</f>
        <v>23</v>
      </c>
      <c r="L35" s="304">
        <f>'[9]18th'!I3</f>
        <v>23</v>
      </c>
      <c r="M35" s="14" t="str">
        <f>'[9]18th'!J3</f>
        <v>N/A</v>
      </c>
      <c r="N35" s="16" t="str">
        <f>'[9]18th'!K3</f>
        <v>N/A</v>
      </c>
      <c r="O35" s="16" t="str">
        <f>'[9]18th'!L3</f>
        <v>N/A</v>
      </c>
      <c r="P35" s="323" t="str">
        <f>'[9]18th'!M3</f>
        <v>N/A</v>
      </c>
      <c r="Q35" s="340" t="s">
        <v>120</v>
      </c>
      <c r="R35" s="69" t="str">
        <f t="shared" si="0"/>
        <v>J</v>
      </c>
      <c r="S35" s="69" t="str">
        <f t="shared" si="2"/>
        <v>J</v>
      </c>
      <c r="T35" s="323" t="str">
        <f>'[9]18th'!N3</f>
        <v>G</v>
      </c>
      <c r="U35" s="14">
        <f>'[9]18th'!O3</f>
        <v>0</v>
      </c>
      <c r="V35" s="301">
        <f>'[9]18th'!P3</f>
        <v>0</v>
      </c>
      <c r="W35" s="16">
        <f>'[9]18th'!Q3</f>
        <v>0</v>
      </c>
      <c r="X35" s="304">
        <f>'[9]18th'!R3</f>
        <v>0</v>
      </c>
      <c r="Y35" s="14">
        <f>'[9]18th'!S3</f>
        <v>0</v>
      </c>
      <c r="Z35" s="301">
        <f>'[9]18th'!T3</f>
        <v>0</v>
      </c>
      <c r="AA35" s="16">
        <f>'[9]18th'!U3</f>
        <v>0</v>
      </c>
      <c r="AB35" s="304">
        <f>'[9]18th'!V3</f>
        <v>0</v>
      </c>
      <c r="AC35" s="217" t="str">
        <f>'[9]18th'!W3</f>
        <v>N/A</v>
      </c>
      <c r="AD35" s="16" t="str">
        <f>'[9]18th'!X3</f>
        <v>N/A</v>
      </c>
      <c r="AE35" s="16" t="str">
        <f>'[9]18th'!Y3</f>
        <v>N/A</v>
      </c>
      <c r="AF35" s="322" t="str">
        <f>'[9]18th'!Z3</f>
        <v>N/A</v>
      </c>
      <c r="AG35" s="126" t="str">
        <f t="shared" si="3"/>
        <v>L</v>
      </c>
      <c r="AH35" s="69" t="str">
        <f t="shared" si="4"/>
        <v>J</v>
      </c>
      <c r="AI35" s="323" t="str">
        <f>'[9]18th'!AA3</f>
        <v>Closed</v>
      </c>
    </row>
    <row r="36" spans="1:36" ht="12" customHeight="1">
      <c r="A36" s="450" t="s">
        <v>67</v>
      </c>
      <c r="B36" s="451"/>
      <c r="C36" s="217"/>
      <c r="D36" s="319"/>
      <c r="E36" s="14">
        <f>'[10]18th'!B3</f>
        <v>4</v>
      </c>
      <c r="F36" s="71">
        <f>'[10]18th'!C3</f>
        <v>4</v>
      </c>
      <c r="G36" s="16">
        <f>'[10]18th'!D3</f>
        <v>1</v>
      </c>
      <c r="H36" s="325">
        <f>'[10]18th'!E3</f>
        <v>0</v>
      </c>
      <c r="I36" s="81">
        <f>'[10]18th'!F3</f>
        <v>46</v>
      </c>
      <c r="J36" s="56">
        <f>'[10]18th'!G3</f>
        <v>46</v>
      </c>
      <c r="K36" s="57">
        <f>'[10]18th'!H3</f>
        <v>11.5</v>
      </c>
      <c r="L36" s="121">
        <f>'[10]18th'!I3</f>
        <v>0</v>
      </c>
      <c r="M36" s="263" t="str">
        <f>'[10]18th'!J3</f>
        <v>N/A</v>
      </c>
      <c r="N36" s="264" t="str">
        <f>'[10]18th'!K3</f>
        <v>N/A</v>
      </c>
      <c r="O36" s="264" t="str">
        <f>'[10]18th'!L3</f>
        <v>N/A</v>
      </c>
      <c r="P36" s="266" t="str">
        <f>'[10]18th'!M3</f>
        <v>N/A</v>
      </c>
      <c r="Q36" s="340" t="s">
        <v>120</v>
      </c>
      <c r="R36" s="69" t="str">
        <f t="shared" si="0"/>
        <v>J</v>
      </c>
      <c r="S36" s="69" t="str">
        <f t="shared" si="2"/>
        <v>J</v>
      </c>
      <c r="T36" s="15" t="str">
        <f>'[10]18th'!N3</f>
        <v>G</v>
      </c>
      <c r="U36" s="14">
        <f>'[10]18th'!O3</f>
        <v>1</v>
      </c>
      <c r="V36" s="71">
        <f>'[10]18th'!P3</f>
        <v>1</v>
      </c>
      <c r="W36" s="16">
        <f>'[10]18th'!Q3</f>
        <v>0</v>
      </c>
      <c r="X36" s="186">
        <f>'[10]18th'!R3</f>
        <v>0</v>
      </c>
      <c r="Y36" s="81">
        <f>'[10]18th'!S3</f>
        <v>11.5</v>
      </c>
      <c r="Z36" s="56">
        <f>'[10]18th'!T3</f>
        <v>11.5</v>
      </c>
      <c r="AA36" s="17">
        <f>'[10]18th'!U3</f>
        <v>0</v>
      </c>
      <c r="AB36" s="214">
        <f>'[10]18th'!V3</f>
        <v>0</v>
      </c>
      <c r="AC36" s="321" t="str">
        <f>'[10]18th'!W3</f>
        <v>N/A</v>
      </c>
      <c r="AD36" s="264" t="str">
        <f>'[10]18th'!X3</f>
        <v>N/A</v>
      </c>
      <c r="AE36" s="264" t="str">
        <f>'[10]18th'!Y3</f>
        <v>N/A</v>
      </c>
      <c r="AF36" s="265" t="str">
        <f>'[10]18th'!Z3</f>
        <v>N/A</v>
      </c>
      <c r="AG36" s="263" t="s">
        <v>120</v>
      </c>
      <c r="AH36" s="69" t="str">
        <f t="shared" si="4"/>
        <v>J</v>
      </c>
      <c r="AI36" s="15" t="str">
        <f>'[10]18th'!$AA$3</f>
        <v>G</v>
      </c>
    </row>
    <row r="37" spans="1:36" ht="12" customHeight="1" thickBot="1">
      <c r="A37" s="448" t="s">
        <v>9</v>
      </c>
      <c r="B37" s="449"/>
      <c r="C37" s="218"/>
      <c r="D37" s="320"/>
      <c r="E37" s="22">
        <f>'[11]18th'!B3</f>
        <v>2</v>
      </c>
      <c r="F37" s="277">
        <f>'[11]18th'!C3</f>
        <v>2</v>
      </c>
      <c r="G37" s="24">
        <f>'[11]18th'!D3</f>
        <v>0</v>
      </c>
      <c r="H37" s="326">
        <f>'[11]18th'!E3</f>
        <v>0</v>
      </c>
      <c r="I37" s="83">
        <f>'[11]18th'!F3</f>
        <v>23</v>
      </c>
      <c r="J37" s="58">
        <f>'[11]18th'!G3</f>
        <v>23</v>
      </c>
      <c r="K37" s="59">
        <f>'[11]18th'!H3</f>
        <v>0</v>
      </c>
      <c r="L37" s="122">
        <f>'[11]18th'!I3</f>
        <v>0</v>
      </c>
      <c r="M37" s="280" t="str">
        <f>'[11]18th'!J3</f>
        <v>N/A</v>
      </c>
      <c r="N37" s="281" t="str">
        <f>'[11]18th'!K3</f>
        <v>N/A</v>
      </c>
      <c r="O37" s="281" t="str">
        <f>'[11]18th'!L3</f>
        <v>N/A</v>
      </c>
      <c r="P37" s="285" t="str">
        <f>'[11]18th'!M3</f>
        <v>N/A</v>
      </c>
      <c r="Q37" s="286" t="s">
        <v>120</v>
      </c>
      <c r="R37" s="70" t="str">
        <f t="shared" si="0"/>
        <v>J</v>
      </c>
      <c r="S37" s="70" t="str">
        <f t="shared" si="2"/>
        <v>J</v>
      </c>
      <c r="T37" s="21" t="str">
        <f>'[11]18th'!N3</f>
        <v>G</v>
      </c>
      <c r="U37" s="22">
        <f>'[11]18th'!O3</f>
        <v>0</v>
      </c>
      <c r="V37" s="277">
        <f>'[11]18th'!P3</f>
        <v>0</v>
      </c>
      <c r="W37" s="24">
        <f>'[11]18th'!Q3</f>
        <v>0</v>
      </c>
      <c r="X37" s="278">
        <f>'[11]18th'!R3</f>
        <v>0</v>
      </c>
      <c r="Y37" s="83">
        <f>'[11]18th'!S3</f>
        <v>0</v>
      </c>
      <c r="Z37" s="58">
        <f>'[11]18th'!T3</f>
        <v>0</v>
      </c>
      <c r="AA37" s="20">
        <f>'[11]18th'!U3</f>
        <v>0</v>
      </c>
      <c r="AB37" s="284">
        <f>'[11]18th'!V3</f>
        <v>0</v>
      </c>
      <c r="AC37" s="338" t="str">
        <f>'[11]18th'!W3</f>
        <v>N/A</v>
      </c>
      <c r="AD37" s="281" t="str">
        <f>'[11]18th'!X3</f>
        <v>N/A</v>
      </c>
      <c r="AE37" s="281" t="str">
        <f>'[11]18th'!Y3</f>
        <v>N/A</v>
      </c>
      <c r="AF37" s="282" t="str">
        <f>'[11]18th'!Z3</f>
        <v>N/A</v>
      </c>
      <c r="AG37" s="283" t="s">
        <v>120</v>
      </c>
      <c r="AH37" s="287" t="s">
        <v>120</v>
      </c>
      <c r="AI37" s="21" t="str">
        <f>'[11]18th'!$AA$3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'[12]18th'!$E$17+'[12]18th'!$F$17+'[12]18th'!$G$17</f>
        <v>0</v>
      </c>
      <c r="D42" s="291">
        <f>'[12]18th'!$H$17+'[12]18th'!$I$17+'[12]18th'!$J$17</f>
        <v>0</v>
      </c>
      <c r="E42" s="14">
        <f>'[12]18th'!B3</f>
        <v>3</v>
      </c>
      <c r="F42" s="71">
        <f>'[12]18th'!C3</f>
        <v>3</v>
      </c>
      <c r="G42" s="16">
        <f>'[12]18th'!D3</f>
        <v>2</v>
      </c>
      <c r="H42" s="186">
        <f>'[12]18th'!E3</f>
        <v>2</v>
      </c>
      <c r="I42" s="81">
        <f>'[12]18th'!F3</f>
        <v>34.5</v>
      </c>
      <c r="J42" s="56">
        <f>'[12]18th'!G3</f>
        <v>34.5</v>
      </c>
      <c r="K42" s="57">
        <f>'[12]18th'!H3</f>
        <v>23</v>
      </c>
      <c r="L42" s="161">
        <f>'[12]18th'!I3</f>
        <v>23</v>
      </c>
      <c r="M42" s="150">
        <f>'[12]18th'!J3</f>
        <v>6</v>
      </c>
      <c r="N42" s="37">
        <f>'[12]18th'!K3</f>
        <v>6</v>
      </c>
      <c r="O42" s="36">
        <f>'[12]18th'!L3</f>
        <v>3.6</v>
      </c>
      <c r="P42" s="124">
        <f>'[12]18th'!M3</f>
        <v>3.6</v>
      </c>
      <c r="Q42" s="289" t="str">
        <f>IF(D42="","",IF(D42&gt;=C42,"J",IF(D42&lt;C42,"L")))</f>
        <v>J</v>
      </c>
      <c r="R42" s="184" t="str">
        <f>IF(J42="","",IF(J42&gt;=23,"J",IF(J42&lt;23,"L")))</f>
        <v>J</v>
      </c>
      <c r="S42" s="184" t="str">
        <f>IF(J42="","",IF(J42&gt;=I42-8,"J",IF(J42&lt;I42-8,"L")))</f>
        <v>J</v>
      </c>
      <c r="T42" s="185" t="str">
        <f>'[12]18th'!N3</f>
        <v>G</v>
      </c>
      <c r="U42" s="14">
        <f>'[12]18th'!O3</f>
        <v>3</v>
      </c>
      <c r="V42" s="71">
        <f>'[12]18th'!P3</f>
        <v>2</v>
      </c>
      <c r="W42" s="16">
        <f>'[12]18th'!Q3</f>
        <v>1</v>
      </c>
      <c r="X42" s="186">
        <f>'[12]18th'!R3</f>
        <v>1</v>
      </c>
      <c r="Y42" s="55">
        <f>'[12]18th'!S3</f>
        <v>34.5</v>
      </c>
      <c r="Z42" s="56">
        <f>'[12]18th'!T3</f>
        <v>23</v>
      </c>
      <c r="AA42" s="17">
        <f>'[12]18th'!U3</f>
        <v>11.5</v>
      </c>
      <c r="AB42" s="129">
        <f>'[12]18th'!V3</f>
        <v>11.5</v>
      </c>
      <c r="AC42" s="150">
        <f>'[12]18th'!W3</f>
        <v>6</v>
      </c>
      <c r="AD42" s="37">
        <f>'[12]18th'!X3</f>
        <v>9</v>
      </c>
      <c r="AE42" s="36">
        <f>'[12]18th'!Y3</f>
        <v>4.5</v>
      </c>
      <c r="AF42" s="151">
        <f>'[12]18th'!Z3</f>
        <v>6</v>
      </c>
      <c r="AG42" s="165" t="str">
        <f>IF(Z42="","",IF(Z42&gt;=23,"J",IF(Z42&lt;23,"L")))</f>
        <v>J</v>
      </c>
      <c r="AH42" s="69" t="str">
        <f>IF(Z42="","",IF(Z42&gt;=Y42-8,"J",IF(Z42&lt;Y42-8,"L")))</f>
        <v>L</v>
      </c>
      <c r="AI42" s="15" t="str">
        <f>'[12]18th'!$AA$3</f>
        <v>A</v>
      </c>
    </row>
    <row r="43" spans="1:36" ht="12" customHeight="1">
      <c r="A43" s="450" t="s">
        <v>6</v>
      </c>
      <c r="B43" s="451"/>
      <c r="C43" s="217">
        <f>'[13]18th'!$E$17+'[13]18th'!$F$17+'[13]18th'!$G$17</f>
        <v>0</v>
      </c>
      <c r="D43" s="254">
        <f>'[13]18th'!$H$17+'[13]18th'!$I$17+'[13]18th'!$J$17</f>
        <v>0</v>
      </c>
      <c r="E43" s="14">
        <f>'[13]18th'!B3</f>
        <v>4</v>
      </c>
      <c r="F43" s="71">
        <f>'[13]18th'!C3</f>
        <v>4</v>
      </c>
      <c r="G43" s="16">
        <f>'[13]18th'!D3</f>
        <v>4</v>
      </c>
      <c r="H43" s="186">
        <f>'[13]18th'!E3</f>
        <v>4</v>
      </c>
      <c r="I43" s="81">
        <f>'[13]18th'!F3</f>
        <v>46</v>
      </c>
      <c r="J43" s="56">
        <f>'[13]18th'!G3</f>
        <v>46</v>
      </c>
      <c r="K43" s="57">
        <f>'[13]18th'!H3</f>
        <v>46</v>
      </c>
      <c r="L43" s="161">
        <f>'[13]18th'!I3</f>
        <v>46</v>
      </c>
      <c r="M43" s="150">
        <f>'[13]18th'!J3</f>
        <v>4</v>
      </c>
      <c r="N43" s="37">
        <f>'[13]18th'!K3</f>
        <v>4</v>
      </c>
      <c r="O43" s="36">
        <f>'[13]18th'!L3</f>
        <v>2</v>
      </c>
      <c r="P43" s="124">
        <f>'[13]18th'!M3</f>
        <v>2</v>
      </c>
      <c r="Q43" s="126" t="str">
        <f>IF(D43="","",IF(D43&gt;=C43,"J",IF(D43&lt;C43,"L")))</f>
        <v>J</v>
      </c>
      <c r="R43" s="90" t="str">
        <f>IF(J43="","",IF(J43&gt;=23,"J",IF(J43&lt;23,"L")))</f>
        <v>J</v>
      </c>
      <c r="S43" s="69" t="str">
        <f>IF(J43="","",IF(J43&gt;=I43-8,"J",IF(J43&lt;I43-8,"L")))</f>
        <v>J</v>
      </c>
      <c r="T43" s="15" t="str">
        <f>'[13]18th'!N3</f>
        <v>G</v>
      </c>
      <c r="U43" s="14">
        <f>'[13]18th'!O3</f>
        <v>4</v>
      </c>
      <c r="V43" s="71">
        <f>'[13]18th'!P3</f>
        <v>3</v>
      </c>
      <c r="W43" s="16">
        <f>'[13]18th'!Q3</f>
        <v>4</v>
      </c>
      <c r="X43" s="186">
        <f>'[13]18th'!R3</f>
        <v>5</v>
      </c>
      <c r="Y43" s="55">
        <f>'[13]18th'!S3</f>
        <v>46</v>
      </c>
      <c r="Z43" s="56">
        <f>'[13]18th'!T3</f>
        <v>34.5</v>
      </c>
      <c r="AA43" s="17">
        <f>'[13]18th'!U3</f>
        <v>46</v>
      </c>
      <c r="AB43" s="129">
        <f>'[13]18th'!V3</f>
        <v>57.5</v>
      </c>
      <c r="AC43" s="150">
        <f>'[13]18th'!W3</f>
        <v>4</v>
      </c>
      <c r="AD43" s="37">
        <f>'[13]18th'!X3</f>
        <v>5.333333333333333</v>
      </c>
      <c r="AE43" s="36">
        <f>'[13]18th'!Y3</f>
        <v>2</v>
      </c>
      <c r="AF43" s="151">
        <f>'[13]18th'!Z3</f>
        <v>2</v>
      </c>
      <c r="AG43" s="165" t="str">
        <f>IF(Z43="","",IF(Z43&gt;=23,"J",IF(Z43&lt;23,"L")))</f>
        <v>J</v>
      </c>
      <c r="AH43" s="69" t="str">
        <f>IF(Z43="","",IF(Z43&gt;=Y43-8,"J",IF(Z43&lt;Y43-8,"L")))</f>
        <v>L</v>
      </c>
      <c r="AI43" s="15" t="str">
        <f>'[13]18th'!$AA$3</f>
        <v>G</v>
      </c>
    </row>
    <row r="44" spans="1:36" ht="12" customHeight="1">
      <c r="A44" s="450" t="s">
        <v>7</v>
      </c>
      <c r="B44" s="451"/>
      <c r="C44" s="217">
        <f>'[14]18th'!$E$17+'[14]18th'!$F$17+'[14]18th'!$G$17</f>
        <v>0</v>
      </c>
      <c r="D44" s="254">
        <f>'[14]18th'!$H$17+'[14]18th'!$I$17+'[14]18th'!$J$17</f>
        <v>0</v>
      </c>
      <c r="E44" s="14">
        <f>'[14]18th'!B3</f>
        <v>3</v>
      </c>
      <c r="F44" s="71">
        <f>'[14]18th'!C3</f>
        <v>3</v>
      </c>
      <c r="G44" s="16">
        <f>'[14]18th'!D3</f>
        <v>2</v>
      </c>
      <c r="H44" s="186">
        <f>'[14]18th'!E3</f>
        <v>2</v>
      </c>
      <c r="I44" s="81">
        <f>'[14]18th'!F3</f>
        <v>34.5</v>
      </c>
      <c r="J44" s="56">
        <f>'[14]18th'!G3</f>
        <v>34.5</v>
      </c>
      <c r="K44" s="57">
        <f>'[14]18th'!H3</f>
        <v>23</v>
      </c>
      <c r="L44" s="161">
        <f>'[14]18th'!I3</f>
        <v>23</v>
      </c>
      <c r="M44" s="150">
        <f>'[14]18th'!J3</f>
        <v>6</v>
      </c>
      <c r="N44" s="37">
        <f>'[14]18th'!K3</f>
        <v>6</v>
      </c>
      <c r="O44" s="36">
        <f>'[14]18th'!L3</f>
        <v>3.6</v>
      </c>
      <c r="P44" s="124">
        <f>'[14]18th'!M3</f>
        <v>3.6</v>
      </c>
      <c r="Q44" s="126" t="str">
        <f>IF(D44="","",IF(D44&gt;=C44,"J",IF(D44&lt;C44,"L")))</f>
        <v>J</v>
      </c>
      <c r="R44" s="90" t="str">
        <f>IF(J44="","",IF(J44&gt;=23,"J",IF(J44&lt;23,"L")))</f>
        <v>J</v>
      </c>
      <c r="S44" s="69" t="str">
        <f>IF(J44="","",IF(J44&gt;=I44-8,"J",IF(J44&lt;I44-8,"L")))</f>
        <v>J</v>
      </c>
      <c r="T44" s="15" t="str">
        <f>'[14]18th'!N3</f>
        <v>G</v>
      </c>
      <c r="U44" s="14">
        <f>'[14]18th'!O3</f>
        <v>3</v>
      </c>
      <c r="V44" s="71">
        <f>'[14]18th'!P3</f>
        <v>3</v>
      </c>
      <c r="W44" s="16">
        <f>'[14]18th'!Q3</f>
        <v>1</v>
      </c>
      <c r="X44" s="186">
        <f>'[14]18th'!R3</f>
        <v>1</v>
      </c>
      <c r="Y44" s="55">
        <f>'[14]18th'!S3</f>
        <v>34.5</v>
      </c>
      <c r="Z44" s="56">
        <f>'[14]18th'!T3</f>
        <v>34.5</v>
      </c>
      <c r="AA44" s="17">
        <f>'[14]18th'!U3</f>
        <v>11.5</v>
      </c>
      <c r="AB44" s="129">
        <f>'[14]18th'!V3</f>
        <v>11.5</v>
      </c>
      <c r="AC44" s="150">
        <f>'[14]18th'!W3</f>
        <v>6</v>
      </c>
      <c r="AD44" s="37">
        <f>'[14]18th'!X3</f>
        <v>6</v>
      </c>
      <c r="AE44" s="36">
        <f>'[14]18th'!Y3</f>
        <v>4.5</v>
      </c>
      <c r="AF44" s="151">
        <f>'[14]18th'!Z3</f>
        <v>4.5</v>
      </c>
      <c r="AG44" s="165" t="str">
        <f>IF(Z44="","",IF(Z44&gt;=23,"J",IF(Z44&lt;23,"L")))</f>
        <v>J</v>
      </c>
      <c r="AH44" s="69" t="str">
        <f>IF(Z44="","",IF(Z44&gt;=Y44-8,"J",IF(Z44&lt;Y44-8,"L")))</f>
        <v>J</v>
      </c>
      <c r="AI44" s="15" t="str">
        <f>'[14]18th'!$AA$3</f>
        <v>G</v>
      </c>
    </row>
    <row r="45" spans="1:36" ht="12" customHeight="1">
      <c r="A45" s="450" t="s">
        <v>11</v>
      </c>
      <c r="B45" s="451"/>
      <c r="C45" s="217">
        <f>'[15]18th'!$E$17+'[15]18th'!$F$17+'[15]18th'!$G$17</f>
        <v>0</v>
      </c>
      <c r="D45" s="254">
        <f>'[15]18th'!$H$17+'[15]18th'!$I$17+'[15]18th'!$J$17</f>
        <v>0</v>
      </c>
      <c r="E45" s="14">
        <f>'[15]18th'!B3</f>
        <v>4</v>
      </c>
      <c r="F45" s="71">
        <f>'[15]18th'!C3</f>
        <v>4</v>
      </c>
      <c r="G45" s="16">
        <f>'[15]18th'!D3</f>
        <v>4</v>
      </c>
      <c r="H45" s="186">
        <f>'[15]18th'!E3</f>
        <v>6</v>
      </c>
      <c r="I45" s="81">
        <f>'[15]18th'!F3</f>
        <v>46</v>
      </c>
      <c r="J45" s="56">
        <f>'[15]18th'!G3</f>
        <v>46</v>
      </c>
      <c r="K45" s="57">
        <f>'[15]18th'!H3</f>
        <v>46</v>
      </c>
      <c r="L45" s="161">
        <f>'[15]18th'!I3</f>
        <v>69</v>
      </c>
      <c r="M45" s="150">
        <f>'[15]18th'!J3</f>
        <v>7</v>
      </c>
      <c r="N45" s="37">
        <f>'[15]18th'!K3</f>
        <v>7</v>
      </c>
      <c r="O45" s="36">
        <f>'[15]18th'!L3</f>
        <v>3.5</v>
      </c>
      <c r="P45" s="124">
        <f>'[15]18th'!M3</f>
        <v>2.8</v>
      </c>
      <c r="Q45" s="126" t="str">
        <f t="shared" si="1"/>
        <v>J</v>
      </c>
      <c r="R45" s="90" t="str">
        <f t="shared" si="0"/>
        <v>J</v>
      </c>
      <c r="S45" s="69" t="str">
        <f t="shared" si="2"/>
        <v>J</v>
      </c>
      <c r="T45" s="15" t="str">
        <f>'[15]18th'!N3</f>
        <v>G</v>
      </c>
      <c r="U45" s="14">
        <f>'[15]18th'!O3</f>
        <v>4</v>
      </c>
      <c r="V45" s="71">
        <f>'[15]18th'!P3</f>
        <v>4</v>
      </c>
      <c r="W45" s="16">
        <f>'[15]18th'!Q3</f>
        <v>3</v>
      </c>
      <c r="X45" s="186">
        <f>'[15]18th'!R3</f>
        <v>4</v>
      </c>
      <c r="Y45" s="55">
        <f>'[15]18th'!S3</f>
        <v>46</v>
      </c>
      <c r="Z45" s="56">
        <f>'[15]18th'!T3</f>
        <v>46</v>
      </c>
      <c r="AA45" s="17">
        <f>'[15]18th'!U3</f>
        <v>34.5</v>
      </c>
      <c r="AB45" s="129">
        <f>'[15]18th'!V3</f>
        <v>46</v>
      </c>
      <c r="AC45" s="150">
        <f>'[15]18th'!W3</f>
        <v>7</v>
      </c>
      <c r="AD45" s="37">
        <f>'[15]18th'!X3</f>
        <v>7</v>
      </c>
      <c r="AE45" s="36">
        <f>'[15]18th'!Y3</f>
        <v>4</v>
      </c>
      <c r="AF45" s="151">
        <f>'[15]18th'!Z3</f>
        <v>3.5</v>
      </c>
      <c r="AG45" s="165" t="str">
        <f t="shared" si="3"/>
        <v>J</v>
      </c>
      <c r="AH45" s="69" t="str">
        <f t="shared" si="4"/>
        <v>J</v>
      </c>
      <c r="AI45" s="15" t="str">
        <f>'[15]18th'!$AA$3</f>
        <v>A</v>
      </c>
    </row>
    <row r="46" spans="1:36" ht="12" customHeight="1">
      <c r="A46" s="450" t="s">
        <v>10</v>
      </c>
      <c r="B46" s="451"/>
      <c r="C46" s="217">
        <f>'[16]18th'!$E$17+'[16]18th'!$F$17+'[16]18th'!$G$17</f>
        <v>0</v>
      </c>
      <c r="D46" s="254">
        <f>'[16]18th'!$H$17+'[16]18th'!$I$17+'[16]18th'!$J$17</f>
        <v>0</v>
      </c>
      <c r="E46" s="14">
        <f>'[16]18th'!B3</f>
        <v>5</v>
      </c>
      <c r="F46" s="71">
        <f>'[16]18th'!C3</f>
        <v>5</v>
      </c>
      <c r="G46" s="16">
        <f>'[16]18th'!D3</f>
        <v>6</v>
      </c>
      <c r="H46" s="186">
        <f>'[16]18th'!E3</f>
        <v>5</v>
      </c>
      <c r="I46" s="81">
        <f>'[16]18th'!F3</f>
        <v>57.5</v>
      </c>
      <c r="J46" s="56">
        <f>'[16]18th'!G3</f>
        <v>57.5</v>
      </c>
      <c r="K46" s="57">
        <f>'[16]18th'!H3</f>
        <v>69</v>
      </c>
      <c r="L46" s="161">
        <f>'[16]18th'!I3</f>
        <v>57.5</v>
      </c>
      <c r="M46" s="150">
        <f>'[16]18th'!J3</f>
        <v>6</v>
      </c>
      <c r="N46" s="37">
        <f>'[16]18th'!K3</f>
        <v>6</v>
      </c>
      <c r="O46" s="36">
        <f>'[16]18th'!L3</f>
        <v>2.7272727272727271</v>
      </c>
      <c r="P46" s="124">
        <f>'[16]18th'!M3</f>
        <v>3</v>
      </c>
      <c r="Q46" s="126" t="str">
        <f t="shared" si="1"/>
        <v>J</v>
      </c>
      <c r="R46" s="90" t="str">
        <f t="shared" si="0"/>
        <v>J</v>
      </c>
      <c r="S46" s="69" t="str">
        <f t="shared" si="2"/>
        <v>J</v>
      </c>
      <c r="T46" s="15" t="str">
        <f>'[16]18th'!N3</f>
        <v>G</v>
      </c>
      <c r="U46" s="14">
        <f>'[16]18th'!O3</f>
        <v>5</v>
      </c>
      <c r="V46" s="71">
        <f>'[16]18th'!P3</f>
        <v>5</v>
      </c>
      <c r="W46" s="16">
        <f>'[16]18th'!Q3</f>
        <v>4</v>
      </c>
      <c r="X46" s="186">
        <f>'[16]18th'!R3</f>
        <v>4</v>
      </c>
      <c r="Y46" s="55">
        <f>'[16]18th'!S3</f>
        <v>57.5</v>
      </c>
      <c r="Z46" s="56">
        <f>'[16]18th'!T3</f>
        <v>57.5</v>
      </c>
      <c r="AA46" s="17">
        <f>'[16]18th'!U3</f>
        <v>46</v>
      </c>
      <c r="AB46" s="129">
        <f>'[16]18th'!V3</f>
        <v>46</v>
      </c>
      <c r="AC46" s="150">
        <f>'[16]18th'!W3</f>
        <v>6</v>
      </c>
      <c r="AD46" s="37">
        <f>'[16]18th'!X3</f>
        <v>6</v>
      </c>
      <c r="AE46" s="36">
        <f>'[16]18th'!Y3</f>
        <v>3.3333333333333335</v>
      </c>
      <c r="AF46" s="151">
        <f>'[16]18th'!Z3</f>
        <v>3.3333333333333335</v>
      </c>
      <c r="AG46" s="165" t="str">
        <f t="shared" si="3"/>
        <v>J</v>
      </c>
      <c r="AH46" s="69" t="str">
        <f t="shared" si="4"/>
        <v>J</v>
      </c>
      <c r="AI46" s="15" t="str">
        <f>'[16]18th'!$AA$3</f>
        <v>G</v>
      </c>
    </row>
    <row r="47" spans="1:36" ht="12" customHeight="1">
      <c r="A47" s="450" t="s">
        <v>13</v>
      </c>
      <c r="B47" s="451"/>
      <c r="C47" s="217">
        <f>'[17]18th'!$E$17+'[17]18th'!$F$17+'[17]18th'!$G$17</f>
        <v>0</v>
      </c>
      <c r="D47" s="254">
        <f>'[17]18th'!$H$17+'[17]18th'!$I$17+'[17]18th'!$J$17</f>
        <v>0</v>
      </c>
      <c r="E47" s="14">
        <f>'[17]18th'!B3</f>
        <v>6</v>
      </c>
      <c r="F47" s="71">
        <f>'[17]18th'!C3</f>
        <v>5</v>
      </c>
      <c r="G47" s="16">
        <f>'[17]18th'!D3</f>
        <v>3</v>
      </c>
      <c r="H47" s="186">
        <f>'[17]18th'!E3</f>
        <v>4</v>
      </c>
      <c r="I47" s="81">
        <f>'[17]18th'!F3</f>
        <v>69</v>
      </c>
      <c r="J47" s="56">
        <f>'[17]18th'!G3</f>
        <v>57.5</v>
      </c>
      <c r="K47" s="57">
        <f>'[17]18th'!H3</f>
        <v>34.5</v>
      </c>
      <c r="L47" s="161">
        <f>'[17]18th'!I3</f>
        <v>46</v>
      </c>
      <c r="M47" s="150">
        <f>'[17]18th'!J3</f>
        <v>4.5</v>
      </c>
      <c r="N47" s="72">
        <f>'[17]18th'!K3</f>
        <v>5.4</v>
      </c>
      <c r="O47" s="36">
        <f>'[17]18th'!L3</f>
        <v>3</v>
      </c>
      <c r="P47" s="244">
        <f>'[17]18th'!M3</f>
        <v>3</v>
      </c>
      <c r="Q47" s="126" t="str">
        <f t="shared" si="1"/>
        <v>J</v>
      </c>
      <c r="R47" s="90" t="str">
        <f t="shared" si="0"/>
        <v>J</v>
      </c>
      <c r="S47" s="69" t="str">
        <f>IF(J47="","",IF(J47&gt;=I47-8,"J",IF(J47&lt;I47-8,"L")))</f>
        <v>L</v>
      </c>
      <c r="T47" s="15" t="str">
        <f>'[17]18th'!N3</f>
        <v>A</v>
      </c>
      <c r="U47" s="14">
        <f>'[17]18th'!O3</f>
        <v>5</v>
      </c>
      <c r="V47" s="71">
        <f>'[17]18th'!P3</f>
        <v>5</v>
      </c>
      <c r="W47" s="16">
        <f>'[17]18th'!Q3</f>
        <v>1</v>
      </c>
      <c r="X47" s="186">
        <f>'[17]18th'!R3</f>
        <v>1</v>
      </c>
      <c r="Y47" s="55">
        <f>'[17]18th'!S3</f>
        <v>57.5</v>
      </c>
      <c r="Z47" s="56">
        <f>'[17]18th'!T3</f>
        <v>57.5</v>
      </c>
      <c r="AA47" s="17">
        <f>'[17]18th'!U3</f>
        <v>11.5</v>
      </c>
      <c r="AB47" s="129">
        <f>'[17]18th'!V3</f>
        <v>11.5</v>
      </c>
      <c r="AC47" s="150">
        <f>'[17]18th'!W3</f>
        <v>5.4</v>
      </c>
      <c r="AD47" s="72">
        <f>'[17]18th'!X3</f>
        <v>5.4</v>
      </c>
      <c r="AE47" s="36">
        <f>'[17]18th'!Y3</f>
        <v>4.5</v>
      </c>
      <c r="AF47" s="187">
        <f>'[17]18th'!Z3</f>
        <v>4.5</v>
      </c>
      <c r="AG47" s="165" t="str">
        <f>IF(Z47="","",IF(Z47&gt;=23,"J",IF(Z47&lt;23,"L")))</f>
        <v>J</v>
      </c>
      <c r="AH47" s="69" t="str">
        <f>IF(Z47="","",IF(Z47&gt;=Y47-8,"J",IF(Z47&lt;Y47-8,"L")))</f>
        <v>J</v>
      </c>
      <c r="AI47" s="15" t="str">
        <f>'[17]18th'!$AA$3</f>
        <v>G</v>
      </c>
    </row>
    <row r="48" spans="1:36" ht="12" customHeight="1">
      <c r="A48" s="450" t="s">
        <v>123</v>
      </c>
      <c r="B48" s="451"/>
      <c r="C48" s="217">
        <f>'[18]18th'!$E$17+'[18]18th'!$F$17+'[18]18th'!$G$17</f>
        <v>0</v>
      </c>
      <c r="D48" s="254">
        <f>'[18]18th'!$H$17+'[18]18th'!$I$17+'[18]18th'!$J$17</f>
        <v>0</v>
      </c>
      <c r="E48" s="14">
        <f>'[18]18th'!B3</f>
        <v>6</v>
      </c>
      <c r="F48" s="71">
        <f>'[18]18th'!C3</f>
        <v>6</v>
      </c>
      <c r="G48" s="16">
        <f>'[18]18th'!D3</f>
        <v>4</v>
      </c>
      <c r="H48" s="186">
        <f>'[18]18th'!E3</f>
        <v>4</v>
      </c>
      <c r="I48" s="81">
        <f>'[18]18th'!F3</f>
        <v>69</v>
      </c>
      <c r="J48" s="56">
        <f>'[18]18th'!G3</f>
        <v>69</v>
      </c>
      <c r="K48" s="57">
        <f>'[18]18th'!H3</f>
        <v>46</v>
      </c>
      <c r="L48" s="161">
        <f>'[18]18th'!I3</f>
        <v>46</v>
      </c>
      <c r="M48" s="150">
        <f>'[18]18th'!J3</f>
        <v>6.166666666666667</v>
      </c>
      <c r="N48" s="37">
        <f>'[18]18th'!K3</f>
        <v>6.166666666666667</v>
      </c>
      <c r="O48" s="36">
        <f>'[18]18th'!L3</f>
        <v>3.7</v>
      </c>
      <c r="P48" s="124">
        <f>'[18]18th'!M3</f>
        <v>3.7</v>
      </c>
      <c r="Q48" s="126" t="str">
        <f t="shared" si="1"/>
        <v>J</v>
      </c>
      <c r="R48" s="90" t="str">
        <f t="shared" si="0"/>
        <v>J</v>
      </c>
      <c r="S48" s="69" t="str">
        <f t="shared" si="2"/>
        <v>J</v>
      </c>
      <c r="T48" s="15" t="str">
        <f>'[18]18th'!N3</f>
        <v>G</v>
      </c>
      <c r="U48" s="14">
        <f>'[18]18th'!O3</f>
        <v>6</v>
      </c>
      <c r="V48" s="71">
        <f>'[18]18th'!P3</f>
        <v>6</v>
      </c>
      <c r="W48" s="16">
        <f>'[18]18th'!Q3</f>
        <v>2</v>
      </c>
      <c r="X48" s="186">
        <f>'[18]18th'!R3</f>
        <v>3</v>
      </c>
      <c r="Y48" s="55">
        <f>'[18]18th'!S3</f>
        <v>69</v>
      </c>
      <c r="Z48" s="56">
        <f>'[18]18th'!T3</f>
        <v>69</v>
      </c>
      <c r="AA48" s="17">
        <f>'[18]18th'!U3</f>
        <v>23</v>
      </c>
      <c r="AB48" s="129">
        <f>'[18]18th'!V3</f>
        <v>34.5</v>
      </c>
      <c r="AC48" s="150">
        <f>'[18]18th'!W3</f>
        <v>6.166666666666667</v>
      </c>
      <c r="AD48" s="37">
        <f>'[18]18th'!X3</f>
        <v>6.166666666666667</v>
      </c>
      <c r="AE48" s="36">
        <f>'[18]18th'!Y3</f>
        <v>4.625</v>
      </c>
      <c r="AF48" s="151">
        <f>'[18]18th'!Z3</f>
        <v>4.1111111111111107</v>
      </c>
      <c r="AG48" s="165" t="str">
        <f t="shared" si="3"/>
        <v>J</v>
      </c>
      <c r="AH48" s="69" t="str">
        <f t="shared" si="4"/>
        <v>J</v>
      </c>
      <c r="AI48" s="15" t="str">
        <f>'[18]18th'!$AA$3</f>
        <v>G</v>
      </c>
    </row>
    <row r="49" spans="1:35" ht="12" customHeight="1">
      <c r="A49" s="450" t="s">
        <v>12</v>
      </c>
      <c r="B49" s="451"/>
      <c r="C49" s="217">
        <f>'[19]18th'!$E$17+'[19]18th'!$F$17+'[19]18th'!$G$17</f>
        <v>0</v>
      </c>
      <c r="D49" s="254">
        <f>'[19]18th'!$H$17+'[19]18th'!$I$17+'[19]18th'!$J$17</f>
        <v>0</v>
      </c>
      <c r="E49" s="14">
        <f>'[19]18th'!B3</f>
        <v>3</v>
      </c>
      <c r="F49" s="71">
        <f>'[19]18th'!C3</f>
        <v>3</v>
      </c>
      <c r="G49" s="16">
        <f>'[19]18th'!D3</f>
        <v>2</v>
      </c>
      <c r="H49" s="186">
        <f>'[19]18th'!E3</f>
        <v>4</v>
      </c>
      <c r="I49" s="81">
        <f>'[19]18th'!F3</f>
        <v>34.5</v>
      </c>
      <c r="J49" s="56">
        <f>'[19]18th'!G3</f>
        <v>34.5</v>
      </c>
      <c r="K49" s="57">
        <f>'[19]18th'!H3</f>
        <v>23</v>
      </c>
      <c r="L49" s="161">
        <f>'[19]18th'!I3</f>
        <v>46</v>
      </c>
      <c r="M49" s="150">
        <f>'[19]18th'!J3</f>
        <v>6.666666666666667</v>
      </c>
      <c r="N49" s="72">
        <f>'[19]18th'!K3</f>
        <v>6.666666666666667</v>
      </c>
      <c r="O49" s="36">
        <f>'[19]18th'!L3</f>
        <v>4</v>
      </c>
      <c r="P49" s="244">
        <f>'[19]18th'!M3</f>
        <v>2.8571428571428572</v>
      </c>
      <c r="Q49" s="126" t="str">
        <f t="shared" si="1"/>
        <v>J</v>
      </c>
      <c r="R49" s="90" t="str">
        <f t="shared" si="0"/>
        <v>J</v>
      </c>
      <c r="S49" s="69" t="str">
        <f>IF(J49="","",IF(J49&gt;=I49-8,"J",IF(J49&lt;I49-8,"L")))</f>
        <v>J</v>
      </c>
      <c r="T49" s="15" t="str">
        <f>'[19]18th'!N3</f>
        <v>G</v>
      </c>
      <c r="U49" s="14">
        <f>'[19]18th'!O3</f>
        <v>3</v>
      </c>
      <c r="V49" s="71">
        <f>'[19]18th'!P3</f>
        <v>3</v>
      </c>
      <c r="W49" s="16">
        <f>'[19]18th'!Q3</f>
        <v>1</v>
      </c>
      <c r="X49" s="186">
        <f>'[19]18th'!R3</f>
        <v>1</v>
      </c>
      <c r="Y49" s="55">
        <f>'[19]18th'!S3</f>
        <v>34.5</v>
      </c>
      <c r="Z49" s="56">
        <f>'[19]18th'!T3</f>
        <v>34.5</v>
      </c>
      <c r="AA49" s="17">
        <f>'[19]18th'!U3</f>
        <v>11.5</v>
      </c>
      <c r="AB49" s="129">
        <f>'[19]18th'!V3</f>
        <v>11.5</v>
      </c>
      <c r="AC49" s="150">
        <f>'[19]18th'!W3</f>
        <v>6.666666666666667</v>
      </c>
      <c r="AD49" s="72">
        <f>'[19]18th'!X3</f>
        <v>6.666666666666667</v>
      </c>
      <c r="AE49" s="36">
        <f>'[19]18th'!Y3</f>
        <v>5</v>
      </c>
      <c r="AF49" s="187">
        <f>'[19]18th'!Z3</f>
        <v>5</v>
      </c>
      <c r="AG49" s="165" t="str">
        <f>IF(Z49="","",IF(Z49&gt;=23,"J",IF(Z49&lt;23,"L")))</f>
        <v>J</v>
      </c>
      <c r="AH49" s="69" t="str">
        <f>IF(Z49="","",IF(Z49&gt;=Y49-8,"J",IF(Z49&lt;Y49-8,"L")))</f>
        <v>J</v>
      </c>
      <c r="AI49" s="15" t="str">
        <f>'[19]18th'!$AA$3</f>
        <v>G</v>
      </c>
    </row>
    <row r="50" spans="1:35" ht="12" customHeight="1">
      <c r="A50" s="488" t="s">
        <v>118</v>
      </c>
      <c r="B50" s="489"/>
      <c r="C50" s="217">
        <f>'[20]18th'!$E$17+'[20]18th'!$F$17+'[20]18th'!$G$17</f>
        <v>0</v>
      </c>
      <c r="D50" s="254">
        <f>'[20]18th'!$H$17+'[20]18th'!$I$17+'[20]18th'!$J$17</f>
        <v>0</v>
      </c>
      <c r="E50" s="14">
        <f>'[20]18th'!B3</f>
        <v>2</v>
      </c>
      <c r="F50" s="71">
        <f>'[20]18th'!C3</f>
        <v>2</v>
      </c>
      <c r="G50" s="16">
        <f>'[20]18th'!D3</f>
        <v>2</v>
      </c>
      <c r="H50" s="186">
        <f>'[20]18th'!E3</f>
        <v>2</v>
      </c>
      <c r="I50" s="81">
        <f>'[20]18th'!F3</f>
        <v>23</v>
      </c>
      <c r="J50" s="56">
        <f>'[20]18th'!G3</f>
        <v>23</v>
      </c>
      <c r="K50" s="57">
        <f>'[20]18th'!H3</f>
        <v>23</v>
      </c>
      <c r="L50" s="161">
        <f>'[20]18th'!I3</f>
        <v>23</v>
      </c>
      <c r="M50" s="150">
        <f>'[20]18th'!J3</f>
        <v>5.5</v>
      </c>
      <c r="N50" s="37">
        <f>'[20]18th'!K3</f>
        <v>5.5</v>
      </c>
      <c r="O50" s="36">
        <f>'[20]18th'!L3</f>
        <v>2.75</v>
      </c>
      <c r="P50" s="124">
        <f>'[20]18th'!M3</f>
        <v>2.75</v>
      </c>
      <c r="Q50" s="126" t="str">
        <f t="shared" si="1"/>
        <v>J</v>
      </c>
      <c r="R50" s="90" t="str">
        <f t="shared" si="0"/>
        <v>J</v>
      </c>
      <c r="S50" s="69" t="str">
        <f>IF(J50="","",IF(J50&gt;=I50-8,"J",IF(J50&lt;I50-8,"L")))</f>
        <v>J</v>
      </c>
      <c r="T50" s="15" t="str">
        <f>'[20]18th'!N3</f>
        <v>G</v>
      </c>
      <c r="U50" s="14">
        <f>'[20]18th'!O3</f>
        <v>2</v>
      </c>
      <c r="V50" s="71">
        <f>'[20]18th'!P3</f>
        <v>2</v>
      </c>
      <c r="W50" s="16">
        <f>'[20]18th'!Q3</f>
        <v>1</v>
      </c>
      <c r="X50" s="186">
        <f>'[20]18th'!R3</f>
        <v>2</v>
      </c>
      <c r="Y50" s="55">
        <f>'[20]18th'!S3</f>
        <v>23</v>
      </c>
      <c r="Z50" s="56">
        <f>'[20]18th'!T3</f>
        <v>23</v>
      </c>
      <c r="AA50" s="17">
        <f>'[20]18th'!U3</f>
        <v>11.5</v>
      </c>
      <c r="AB50" s="129">
        <f>'[20]18th'!V3</f>
        <v>23</v>
      </c>
      <c r="AC50" s="150">
        <f>'[20]18th'!W3</f>
        <v>5.5</v>
      </c>
      <c r="AD50" s="37">
        <f>'[20]18th'!X3</f>
        <v>5.5</v>
      </c>
      <c r="AE50" s="36">
        <f>'[20]18th'!Y3</f>
        <v>3.6666666666666665</v>
      </c>
      <c r="AF50" s="151">
        <f>'[20]18th'!Z3</f>
        <v>2.75</v>
      </c>
      <c r="AG50" s="165" t="str">
        <f>IF(Z50="","",IF(Z50&gt;=23,"J",IF(Z50&lt;23,"L")))</f>
        <v>J</v>
      </c>
      <c r="AH50" s="69" t="str">
        <f>IF(Z50="","",IF(Z50&gt;=Y50-8,"J",IF(Z50&lt;Y50-8,"L")))</f>
        <v>J</v>
      </c>
      <c r="AI50" s="15" t="str">
        <f>'[20]18th'!$AA$3</f>
        <v>G</v>
      </c>
    </row>
    <row r="51" spans="1:35" ht="12" customHeight="1">
      <c r="A51" s="450" t="s">
        <v>127</v>
      </c>
      <c r="B51" s="451"/>
      <c r="C51" s="217">
        <f>'[21]18th'!$E$17+'[21]18th'!$F$17+'[21]18th'!$G$17</f>
        <v>0</v>
      </c>
      <c r="D51" s="254">
        <f>'[21]18th'!$H$17+'[21]18th'!$I$17+'[21]18th'!$J$17</f>
        <v>0</v>
      </c>
      <c r="E51" s="14">
        <f>'[21]18th'!B3</f>
        <v>3</v>
      </c>
      <c r="F51" s="71">
        <f>'[21]18th'!C3</f>
        <v>5</v>
      </c>
      <c r="G51" s="16">
        <f>'[21]18th'!D3</f>
        <v>4</v>
      </c>
      <c r="H51" s="186">
        <f>'[21]18th'!E3</f>
        <v>5</v>
      </c>
      <c r="I51" s="81">
        <f>'[21]18th'!F3</f>
        <v>34.5</v>
      </c>
      <c r="J51" s="56">
        <f>'[21]18th'!G3</f>
        <v>57.5</v>
      </c>
      <c r="K51" s="57">
        <f>'[21]18th'!H3</f>
        <v>46</v>
      </c>
      <c r="L51" s="161">
        <f>'[21]18th'!I3</f>
        <v>57.5</v>
      </c>
      <c r="M51" s="150">
        <f>'[21]18th'!J3</f>
        <v>12</v>
      </c>
      <c r="N51" s="37">
        <f>'[21]18th'!K3</f>
        <v>7.2</v>
      </c>
      <c r="O51" s="36">
        <f>'[21]18th'!L3</f>
        <v>5.1428571428571432</v>
      </c>
      <c r="P51" s="124">
        <f>'[21]18th'!M3</f>
        <v>3.6</v>
      </c>
      <c r="Q51" s="126" t="str">
        <f t="shared" si="1"/>
        <v>J</v>
      </c>
      <c r="R51" s="90" t="str">
        <f t="shared" si="0"/>
        <v>J</v>
      </c>
      <c r="S51" s="69" t="str">
        <f>IF(J51="","",IF(J51&gt;=I51-8,"J",IF(J51&lt;I51-8,"L")))</f>
        <v>J</v>
      </c>
      <c r="T51" s="15" t="str">
        <f>'[21]18th'!N3</f>
        <v>G</v>
      </c>
      <c r="U51" s="14">
        <f>'[21]18th'!O3</f>
        <v>3</v>
      </c>
      <c r="V51" s="71">
        <f>'[21]18th'!P3</f>
        <v>5</v>
      </c>
      <c r="W51" s="16">
        <f>'[21]18th'!Q3</f>
        <v>4</v>
      </c>
      <c r="X51" s="186">
        <f>'[21]18th'!R3</f>
        <v>6</v>
      </c>
      <c r="Y51" s="55">
        <f>'[21]18th'!S3</f>
        <v>34.5</v>
      </c>
      <c r="Z51" s="56">
        <f>'[21]18th'!T3</f>
        <v>57.5</v>
      </c>
      <c r="AA51" s="17">
        <f>'[21]18th'!U3</f>
        <v>46</v>
      </c>
      <c r="AB51" s="129">
        <f>'[21]18th'!V3</f>
        <v>69</v>
      </c>
      <c r="AC51" s="150">
        <f>'[21]18th'!W3</f>
        <v>12</v>
      </c>
      <c r="AD51" s="37">
        <f>'[21]18th'!X3</f>
        <v>7.2</v>
      </c>
      <c r="AE51" s="36">
        <f>'[21]18th'!Y3</f>
        <v>5.1428571428571432</v>
      </c>
      <c r="AF51" s="151">
        <f>'[21]18th'!Z3</f>
        <v>3.2727272727272729</v>
      </c>
      <c r="AG51" s="165" t="str">
        <f>IF(Z51="","",IF(Z51&gt;=23,"J",IF(Z51&lt;23,"L")))</f>
        <v>J</v>
      </c>
      <c r="AH51" s="69" t="str">
        <f>IF(Z51="","",IF(Z51&gt;=Y51-8,"J",IF(Z51&lt;Y51-8,"L")))</f>
        <v>J</v>
      </c>
      <c r="AI51" s="15" t="str">
        <f>'[21]18th'!$AA$3</f>
        <v>G</v>
      </c>
    </row>
    <row r="52" spans="1:35" ht="12" customHeight="1">
      <c r="A52" s="486" t="s">
        <v>14</v>
      </c>
      <c r="B52" s="487"/>
      <c r="C52" s="217">
        <f>'[22]18th'!$E$17+'[22]18th'!$F$17+'[22]18th'!$G$17</f>
        <v>0</v>
      </c>
      <c r="D52" s="254">
        <f>'[22]18th'!$H$17+'[22]18th'!$I$17+'[22]18th'!$J$17</f>
        <v>0</v>
      </c>
      <c r="E52" s="14">
        <f>'[22]18th'!B3</f>
        <v>7</v>
      </c>
      <c r="F52" s="71">
        <f>'[22]18th'!C3</f>
        <v>6.65</v>
      </c>
      <c r="G52" s="16">
        <f>'[22]18th'!D3</f>
        <v>4</v>
      </c>
      <c r="H52" s="186">
        <f>'[22]18th'!E3</f>
        <v>4</v>
      </c>
      <c r="I52" s="81">
        <f>'[22]18th'!F3</f>
        <v>76.5</v>
      </c>
      <c r="J52" s="56">
        <f>'[22]18th'!G3</f>
        <v>76.5</v>
      </c>
      <c r="K52" s="57">
        <f>'[22]18th'!H3</f>
        <v>46</v>
      </c>
      <c r="L52" s="161">
        <f>'[22]18th'!I3</f>
        <v>46</v>
      </c>
      <c r="M52" s="150">
        <f>'[22]18th'!J3</f>
        <v>4.9624060150375939</v>
      </c>
      <c r="N52" s="72">
        <f>'[22]18th'!K3</f>
        <v>4.9624060150375939</v>
      </c>
      <c r="O52" s="36">
        <f>'[22]18th'!L3</f>
        <v>3.0985915492957745</v>
      </c>
      <c r="P52" s="244">
        <f>'[22]18th'!M3</f>
        <v>3.0985915492957745</v>
      </c>
      <c r="Q52" s="126" t="str">
        <f t="shared" si="1"/>
        <v>J</v>
      </c>
      <c r="R52" s="90" t="str">
        <f t="shared" si="0"/>
        <v>J</v>
      </c>
      <c r="S52" s="69" t="str">
        <f t="shared" si="2"/>
        <v>J</v>
      </c>
      <c r="T52" s="15" t="str">
        <f>'[22]18th'!N3</f>
        <v>G</v>
      </c>
      <c r="U52" s="14">
        <f>'[22]18th'!O3</f>
        <v>6</v>
      </c>
      <c r="V52" s="71">
        <f>'[22]18th'!P3</f>
        <v>6</v>
      </c>
      <c r="W52" s="16">
        <f>'[22]18th'!Q3</f>
        <v>4</v>
      </c>
      <c r="X52" s="186">
        <f>'[22]18th'!R3</f>
        <v>4</v>
      </c>
      <c r="Y52" s="55">
        <f>'[22]18th'!S3</f>
        <v>69</v>
      </c>
      <c r="Z52" s="56">
        <f>'[22]18th'!T3</f>
        <v>69</v>
      </c>
      <c r="AA52" s="17">
        <f>'[22]18th'!U3</f>
        <v>46</v>
      </c>
      <c r="AB52" s="129">
        <f>'[22]18th'!V3</f>
        <v>46</v>
      </c>
      <c r="AC52" s="150">
        <f>'[22]18th'!W3</f>
        <v>5.5</v>
      </c>
      <c r="AD52" s="72">
        <f>'[22]18th'!X3</f>
        <v>5.5</v>
      </c>
      <c r="AE52" s="36">
        <f>'[22]18th'!Y3</f>
        <v>3.3</v>
      </c>
      <c r="AF52" s="187">
        <f>'[22]18th'!Z3</f>
        <v>3.3</v>
      </c>
      <c r="AG52" s="165" t="str">
        <f t="shared" si="3"/>
        <v>J</v>
      </c>
      <c r="AH52" s="69" t="str">
        <f t="shared" si="4"/>
        <v>J</v>
      </c>
      <c r="AI52" s="15" t="str">
        <f>'[22]18th'!$AA$3</f>
        <v>G</v>
      </c>
    </row>
    <row r="53" spans="1:35" ht="12" customHeight="1" thickBot="1">
      <c r="A53" s="565" t="s">
        <v>122</v>
      </c>
      <c r="B53" s="566"/>
      <c r="C53" s="218">
        <f>'[23]18th'!$E$17+'[23]18th'!$F$17+'[23]18th'!$G$17</f>
        <v>0</v>
      </c>
      <c r="D53" s="226">
        <f>'[23]18th'!$H$17+'[23]18th'!$I$17+'[23]18th'!$J$17</f>
        <v>0</v>
      </c>
      <c r="E53" s="22">
        <f>'[23]18th'!B3</f>
        <v>3</v>
      </c>
      <c r="F53" s="255">
        <f>'[23]18th'!C3</f>
        <v>3</v>
      </c>
      <c r="G53" s="24">
        <f>'[23]18th'!D3</f>
        <v>2</v>
      </c>
      <c r="H53" s="43">
        <f>'[23]18th'!E3</f>
        <v>4</v>
      </c>
      <c r="I53" s="83">
        <f>'[23]18th'!F3</f>
        <v>34.5</v>
      </c>
      <c r="J53" s="58">
        <f>'[23]18th'!G3</f>
        <v>34.5</v>
      </c>
      <c r="K53" s="20">
        <f>'[23]18th'!H3</f>
        <v>23</v>
      </c>
      <c r="L53" s="58">
        <f>'[23]18th'!I3</f>
        <v>46</v>
      </c>
      <c r="M53" s="189">
        <f>'[23]18th'!J3</f>
        <v>5.333333333333333</v>
      </c>
      <c r="N53" s="74">
        <f>'[23]18th'!K3</f>
        <v>5.333333333333333</v>
      </c>
      <c r="O53" s="73">
        <f>'[23]18th'!L3</f>
        <v>3.2</v>
      </c>
      <c r="P53" s="245">
        <f>'[23]18th'!M3</f>
        <v>2.2857142857142856</v>
      </c>
      <c r="Q53" s="246" t="str">
        <f t="shared" si="1"/>
        <v>J</v>
      </c>
      <c r="R53" s="288" t="str">
        <f t="shared" si="0"/>
        <v>J</v>
      </c>
      <c r="S53" s="70" t="str">
        <f t="shared" si="2"/>
        <v>J</v>
      </c>
      <c r="T53" s="21" t="str">
        <f>'[23]18th'!N3</f>
        <v>G</v>
      </c>
      <c r="U53" s="22">
        <f>'[23]18th'!O3</f>
        <v>3</v>
      </c>
      <c r="V53" s="255">
        <f>'[23]18th'!P3</f>
        <v>3</v>
      </c>
      <c r="W53" s="24">
        <f>'[23]18th'!Q3</f>
        <v>2</v>
      </c>
      <c r="X53" s="43">
        <f>'[23]18th'!R3</f>
        <v>3</v>
      </c>
      <c r="Y53" s="215">
        <f>'[23]18th'!S3</f>
        <v>34.5</v>
      </c>
      <c r="Z53" s="58">
        <f>'[23]18th'!T3</f>
        <v>34.5</v>
      </c>
      <c r="AA53" s="20">
        <f>'[23]18th'!U3</f>
        <v>23</v>
      </c>
      <c r="AB53" s="130">
        <f>'[23]18th'!V3</f>
        <v>34.5</v>
      </c>
      <c r="AC53" s="189">
        <f>'[23]18th'!W3</f>
        <v>5.333333333333333</v>
      </c>
      <c r="AD53" s="74">
        <f>'[23]18th'!X3</f>
        <v>5.333333333333333</v>
      </c>
      <c r="AE53" s="73">
        <f>'[23]18th'!Y3</f>
        <v>3.2</v>
      </c>
      <c r="AF53" s="190">
        <f>'[23]18th'!Z3</f>
        <v>2.6666666666666665</v>
      </c>
      <c r="AG53" s="188" t="str">
        <f t="shared" si="3"/>
        <v>J</v>
      </c>
      <c r="AH53" s="70" t="str">
        <f t="shared" si="4"/>
        <v>J</v>
      </c>
      <c r="AI53" s="21" t="str">
        <f>'[23]18th'!$AA$3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'[24]18th'!B32</f>
        <v>0</v>
      </c>
      <c r="F58" s="88">
        <f>'[24]18th'!C32</f>
        <v>0</v>
      </c>
      <c r="G58" s="89">
        <f>'[24]18th'!D32</f>
        <v>0</v>
      </c>
      <c r="H58" s="132">
        <f>'[24]18th'!E32</f>
        <v>0</v>
      </c>
      <c r="I58" s="120">
        <f>'[24]18th'!F32</f>
        <v>0</v>
      </c>
      <c r="J58" s="53">
        <f>'[24]18th'!G32</f>
        <v>0</v>
      </c>
      <c r="K58" s="54">
        <f>'[24]18th'!H32</f>
        <v>0</v>
      </c>
      <c r="L58" s="290">
        <f>'[24]18th'!I32</f>
        <v>0</v>
      </c>
      <c r="M58" s="118" t="e">
        <f>'[24]18th'!J32</f>
        <v>#DIV/0!</v>
      </c>
      <c r="N58" s="39" t="e">
        <f>'[24]18th'!K32</f>
        <v>#DIV/0!</v>
      </c>
      <c r="O58" s="38" t="e">
        <f>'[24]18th'!L32</f>
        <v>#DIV/0!</v>
      </c>
      <c r="P58" s="123" t="e">
        <f>'[24]18th'!M32</f>
        <v>#DIV/0!</v>
      </c>
      <c r="Q58" s="251" t="s">
        <v>120</v>
      </c>
      <c r="R58" s="90" t="str">
        <f>IF(J58="","",IF(E58=0,"J",IF(J58&gt;=23,"J",IF(J58&lt;23,"L"))))</f>
        <v>J</v>
      </c>
      <c r="S58" s="90" t="str">
        <f t="shared" ref="S58" si="5">IF(J58="","",IF(J58&gt;=I58-8,"J",IF(J58&lt;I58-8,"L")))</f>
        <v>J</v>
      </c>
      <c r="T58" s="262" t="str">
        <f>'[24]18th'!N32</f>
        <v>Closed</v>
      </c>
      <c r="U58" s="87">
        <f>'[24]18th'!O32</f>
        <v>0</v>
      </c>
      <c r="V58" s="88">
        <f>'[24]18th'!P32</f>
        <v>0</v>
      </c>
      <c r="W58" s="89">
        <f>'[24]18th'!Q32</f>
        <v>0</v>
      </c>
      <c r="X58" s="132">
        <f>'[24]18th'!R32</f>
        <v>0</v>
      </c>
      <c r="Y58" s="247">
        <f>'[24]18th'!S32</f>
        <v>0</v>
      </c>
      <c r="Z58" s="260">
        <f>'[24]18th'!T32</f>
        <v>0</v>
      </c>
      <c r="AA58" s="248">
        <f>'[24]18th'!U32</f>
        <v>0</v>
      </c>
      <c r="AB58" s="261">
        <f>'[24]18th'!V32</f>
        <v>0</v>
      </c>
      <c r="AC58" s="118" t="e">
        <f>'[24]18th'!W32</f>
        <v>#DIV/0!</v>
      </c>
      <c r="AD58" s="39" t="e">
        <f>'[24]18th'!X32</f>
        <v>#DIV/0!</v>
      </c>
      <c r="AE58" s="38" t="e">
        <f>'[24]18th'!Y32</f>
        <v>#DIV/0!</v>
      </c>
      <c r="AF58" s="123" t="e">
        <f>'[24]18th'!Z32</f>
        <v>#DIV/0!</v>
      </c>
      <c r="AG58" s="125" t="str">
        <f>IF(Z58="","",IF(U58=0,"J",IF(Z58&gt;=23,"J",IF(Z58&lt;23,"L"))))</f>
        <v>J</v>
      </c>
      <c r="AH58" s="90" t="str">
        <f t="shared" ref="AH58" si="6">IF(Z58="","",IF(Z58&gt;=Y58-8,"J",IF(Z58&lt;Y58-8,"L")))</f>
        <v>J</v>
      </c>
      <c r="AI58" s="68" t="str">
        <f>'[24]18th'!$AA$32</f>
        <v>Closed</v>
      </c>
    </row>
    <row r="59" spans="1:35" ht="12" customHeight="1">
      <c r="A59" s="450" t="s">
        <v>17</v>
      </c>
      <c r="B59" s="451"/>
      <c r="C59" s="220">
        <f>'[24]18th'!$E$17+'[24]18th'!$F$17+'[24]18th'!$G$17</f>
        <v>0</v>
      </c>
      <c r="D59" s="228">
        <f>'[24]18th'!$H$17+'[24]18th'!$I$17+'[24]18th'!$J$17</f>
        <v>0</v>
      </c>
      <c r="E59" s="62">
        <f>'[24]18th'!B3</f>
        <v>4</v>
      </c>
      <c r="F59" s="63">
        <f>'[24]18th'!C3</f>
        <v>3</v>
      </c>
      <c r="G59" s="64">
        <f>'[24]18th'!D3</f>
        <v>2</v>
      </c>
      <c r="H59" s="133">
        <f>'[24]18th'!E3</f>
        <v>1</v>
      </c>
      <c r="I59" s="81">
        <f>'[24]18th'!F3</f>
        <v>46</v>
      </c>
      <c r="J59" s="56">
        <f>'[24]18th'!G3</f>
        <v>34.5</v>
      </c>
      <c r="K59" s="57">
        <f>'[24]18th'!H3</f>
        <v>23</v>
      </c>
      <c r="L59" s="121">
        <f>'[24]18th'!I3</f>
        <v>11.5</v>
      </c>
      <c r="M59" s="119">
        <f>'[24]18th'!J3</f>
        <v>7</v>
      </c>
      <c r="N59" s="37">
        <f>'[24]18th'!K3</f>
        <v>9.3333333333333339</v>
      </c>
      <c r="O59" s="36">
        <f>'[24]18th'!L3</f>
        <v>4.666666666666667</v>
      </c>
      <c r="P59" s="124">
        <f>'[24]18th'!M3</f>
        <v>7</v>
      </c>
      <c r="Q59" s="126" t="str">
        <f t="shared" ref="Q59:Q66" si="7">IF(D59="","",IF(D59&gt;=C59,"J",IF(D59&lt;C59,"L")))</f>
        <v>J</v>
      </c>
      <c r="R59" s="90" t="str">
        <f t="shared" ref="R59:R66" si="8">IF(J59="","",IF(J59&gt;=23,"J",IF(J59&lt;23,"L")))</f>
        <v>J</v>
      </c>
      <c r="S59" s="69" t="str">
        <f t="shared" ref="S59:S65" si="9">IF(J59="","",IF(J59&gt;=I59-8,"J",IF(J59&lt;I59-8,"L")))</f>
        <v>L</v>
      </c>
      <c r="T59" s="15" t="str">
        <f>'[24]18th'!N3</f>
        <v>G</v>
      </c>
      <c r="U59" s="62">
        <f>'[24]18th'!O3</f>
        <v>3</v>
      </c>
      <c r="V59" s="63">
        <f>'[24]18th'!P3</f>
        <v>3</v>
      </c>
      <c r="W59" s="64">
        <f>'[24]18th'!Q3</f>
        <v>1</v>
      </c>
      <c r="X59" s="133">
        <f>'[24]18th'!R3</f>
        <v>1</v>
      </c>
      <c r="Y59" s="81">
        <f>'[24]18th'!S3</f>
        <v>34.5</v>
      </c>
      <c r="Z59" s="56">
        <f>'[24]18th'!T3</f>
        <v>34.5</v>
      </c>
      <c r="AA59" s="17">
        <f>'[24]18th'!U3</f>
        <v>11.5</v>
      </c>
      <c r="AB59" s="129">
        <f>'[24]18th'!V3</f>
        <v>11.5</v>
      </c>
      <c r="AC59" s="119">
        <f>'[24]18th'!W3</f>
        <v>9.3333333333333339</v>
      </c>
      <c r="AD59" s="37">
        <f>'[24]18th'!X3</f>
        <v>9.3333333333333339</v>
      </c>
      <c r="AE59" s="36">
        <f>'[24]18th'!Y3</f>
        <v>7</v>
      </c>
      <c r="AF59" s="124">
        <f>'[24]18th'!Z3</f>
        <v>7</v>
      </c>
      <c r="AG59" s="126" t="str">
        <f t="shared" ref="AG59:AG65" si="10">IF(Z59="","",IF(Z59&gt;=23,"J",IF(Z59&lt;23,"L")))</f>
        <v>J</v>
      </c>
      <c r="AH59" s="69" t="str">
        <f t="shared" ref="AH59:AH65" si="11">IF(Z59="","",IF(Z59&gt;=Y59-8,"J",IF(Z59&lt;Y59-8,"L")))</f>
        <v>J</v>
      </c>
      <c r="AI59" s="15" t="str">
        <f>'[24]18th'!$AA$3</f>
        <v>G</v>
      </c>
    </row>
    <row r="60" spans="1:35" ht="12" customHeight="1" thickBot="1">
      <c r="A60" s="450" t="s">
        <v>21</v>
      </c>
      <c r="B60" s="451"/>
      <c r="C60" s="220">
        <f>'[25]18th'!$E$17+'[25]18th'!$F$17+'[25]18th'!$G$17</f>
        <v>0</v>
      </c>
      <c r="D60" s="228">
        <f>'[25]18th'!$H$17+'[25]18th'!$I$17+'[25]18th'!$J$17</f>
        <v>0</v>
      </c>
      <c r="E60" s="62">
        <f>'[25]18th'!B3</f>
        <v>3</v>
      </c>
      <c r="F60" s="63">
        <f>'[25]18th'!C3</f>
        <v>3</v>
      </c>
      <c r="G60" s="64">
        <f>'[25]18th'!D3</f>
        <v>3</v>
      </c>
      <c r="H60" s="133">
        <f>'[25]18th'!E3</f>
        <v>3</v>
      </c>
      <c r="I60" s="81">
        <f>'[25]18th'!F3</f>
        <v>34.5</v>
      </c>
      <c r="J60" s="56">
        <f>'[25]18th'!G3</f>
        <v>34.5</v>
      </c>
      <c r="K60" s="57">
        <f>'[25]18th'!H3</f>
        <v>34.5</v>
      </c>
      <c r="L60" s="121">
        <f>'[25]18th'!I3</f>
        <v>34.5</v>
      </c>
      <c r="M60" s="119">
        <f>'[25]18th'!J3</f>
        <v>7.333333333333333</v>
      </c>
      <c r="N60" s="37">
        <f>'[25]18th'!K3</f>
        <v>7.333333333333333</v>
      </c>
      <c r="O60" s="36">
        <f>'[25]18th'!L3</f>
        <v>3.6666666666666665</v>
      </c>
      <c r="P60" s="124">
        <f>'[25]18th'!M3</f>
        <v>3.6666666666666665</v>
      </c>
      <c r="Q60" s="126" t="str">
        <f t="shared" si="7"/>
        <v>J</v>
      </c>
      <c r="R60" s="90" t="str">
        <f t="shared" si="8"/>
        <v>J</v>
      </c>
      <c r="S60" s="69" t="str">
        <f>IF(J60="","",IF(J60&gt;=I60-8,"J",IF(J60&lt;I60-8,"L")))</f>
        <v>J</v>
      </c>
      <c r="T60" s="15" t="str">
        <f>'[25]18th'!N3</f>
        <v>G</v>
      </c>
      <c r="U60" s="62">
        <f>'[25]18th'!O3</f>
        <v>3</v>
      </c>
      <c r="V60" s="63">
        <f>'[25]18th'!P3</f>
        <v>2</v>
      </c>
      <c r="W60" s="64">
        <f>'[25]18th'!Q3</f>
        <v>2</v>
      </c>
      <c r="X60" s="133">
        <f>'[25]18th'!R3</f>
        <v>3</v>
      </c>
      <c r="Y60" s="81">
        <f>'[25]18th'!S3</f>
        <v>34.5</v>
      </c>
      <c r="Z60" s="56">
        <f>'[25]18th'!T3</f>
        <v>23</v>
      </c>
      <c r="AA60" s="17">
        <f>'[25]18th'!U3</f>
        <v>23</v>
      </c>
      <c r="AB60" s="129">
        <f>'[25]18th'!V3</f>
        <v>34.5</v>
      </c>
      <c r="AC60" s="119">
        <f>'[25]18th'!W3</f>
        <v>7.333333333333333</v>
      </c>
      <c r="AD60" s="37">
        <f>'[25]18th'!X3</f>
        <v>11</v>
      </c>
      <c r="AE60" s="36">
        <f>'[25]18th'!Y3</f>
        <v>4.4000000000000004</v>
      </c>
      <c r="AF60" s="124">
        <f>'[25]18th'!Z3</f>
        <v>4.4000000000000004</v>
      </c>
      <c r="AG60" s="126" t="str">
        <f>IF(Z60="","",IF(Z60&gt;=23,"J",IF(Z60&lt;23,"L")))</f>
        <v>J</v>
      </c>
      <c r="AH60" s="69" t="str">
        <f>IF(Z60="","",IF(Z60&gt;=Y60-8,"J",IF(Z60&lt;Y60-8,"L")))</f>
        <v>L</v>
      </c>
      <c r="AI60" s="15" t="str">
        <f>'[25]18th'!$AA$3</f>
        <v>A</v>
      </c>
    </row>
    <row r="61" spans="1:35" ht="12" customHeight="1">
      <c r="A61" s="444" t="s">
        <v>52</v>
      </c>
      <c r="B61" s="445"/>
      <c r="C61" s="220">
        <f>'[26]18th'!$E$17+'[26]18th'!$F$17+'[26]18th'!$G$17</f>
        <v>0</v>
      </c>
      <c r="D61" s="228">
        <f>'[26]18th'!$H$17+'[26]18th'!$I$17+'[26]18th'!$J$17</f>
        <v>0</v>
      </c>
      <c r="E61" s="62">
        <f>'[26]18th'!B3</f>
        <v>4</v>
      </c>
      <c r="F61" s="63">
        <f>'[26]18th'!C3</f>
        <v>3</v>
      </c>
      <c r="G61" s="64">
        <f>'[26]18th'!D3</f>
        <v>3</v>
      </c>
      <c r="H61" s="157">
        <f>'[26]18th'!E3</f>
        <v>3</v>
      </c>
      <c r="I61" s="55">
        <f>'[26]18th'!F3</f>
        <v>46</v>
      </c>
      <c r="J61" s="56">
        <f>'[26]18th'!G3</f>
        <v>34.5</v>
      </c>
      <c r="K61" s="57">
        <f>'[26]18th'!H3</f>
        <v>34.5</v>
      </c>
      <c r="L61" s="161">
        <f>'[26]18th'!I3</f>
        <v>34.5</v>
      </c>
      <c r="M61" s="150">
        <f>'[26]18th'!J3</f>
        <v>7</v>
      </c>
      <c r="N61" s="37">
        <f>'[26]18th'!K3</f>
        <v>9.3333333333333339</v>
      </c>
      <c r="O61" s="36">
        <f>'[26]18th'!L3</f>
        <v>4</v>
      </c>
      <c r="P61" s="151">
        <f>'[26]18th'!M3</f>
        <v>4.666666666666667</v>
      </c>
      <c r="Q61" s="249" t="str">
        <f>IF(D61="","",IF(D61&gt;=C61,"J",IF(D61&lt;C61,"L")))</f>
        <v>J</v>
      </c>
      <c r="R61" s="90" t="str">
        <f>IF(J61="","",IF(J61&gt;=23,"J",IF(J61&lt;23,"L")))</f>
        <v>J</v>
      </c>
      <c r="S61" s="69" t="str">
        <f t="shared" ref="S61" si="12">IF(J61="","",IF(J61&gt;=I61-8,"J",IF(J61&lt;I61-8,"L")))</f>
        <v>L</v>
      </c>
      <c r="T61" s="15" t="str">
        <f>'[26]18th'!N3</f>
        <v>A</v>
      </c>
      <c r="U61" s="62">
        <f>'[26]18th'!O3</f>
        <v>3</v>
      </c>
      <c r="V61" s="63">
        <f>'[26]18th'!P3</f>
        <v>3</v>
      </c>
      <c r="W61" s="64">
        <f>'[26]18th'!Q3</f>
        <v>2</v>
      </c>
      <c r="X61" s="157">
        <f>'[26]18th'!R3</f>
        <v>2</v>
      </c>
      <c r="Y61" s="55">
        <f>'[26]18th'!S3</f>
        <v>34.5</v>
      </c>
      <c r="Z61" s="56">
        <f>'[26]18th'!T3</f>
        <v>34.5</v>
      </c>
      <c r="AA61" s="17">
        <f>'[26]18th'!U3</f>
        <v>23</v>
      </c>
      <c r="AB61" s="144">
        <f>'[26]18th'!V3</f>
        <v>23</v>
      </c>
      <c r="AC61" s="150">
        <f>'[26]18th'!W3</f>
        <v>9.3333333333333339</v>
      </c>
      <c r="AD61" s="37">
        <f>'[26]18th'!X3</f>
        <v>9.3333333333333339</v>
      </c>
      <c r="AE61" s="36">
        <f>'[26]18th'!Y3</f>
        <v>5.6</v>
      </c>
      <c r="AF61" s="151">
        <f>'[26]18th'!Z3</f>
        <v>5.6</v>
      </c>
      <c r="AG61" s="165" t="str">
        <f>IF(Z61="","",IF(Z61&gt;=23,"J",IF(Z61&lt;23,"L")))</f>
        <v>J</v>
      </c>
      <c r="AH61" s="69" t="str">
        <f>IF(Z61="","",IF(Z61&gt;=Y61-8,"J",IF(Z61&lt;Y61-8,"L")))</f>
        <v>J</v>
      </c>
      <c r="AI61" s="15" t="str">
        <f>'[26]18th'!$AA$3</f>
        <v>G</v>
      </c>
    </row>
    <row r="62" spans="1:35" ht="12" customHeight="1">
      <c r="A62" s="450" t="s">
        <v>19</v>
      </c>
      <c r="B62" s="451"/>
      <c r="C62" s="220">
        <f>'[27]18th'!$E$17+'[27]18th'!$F$17+'[27]18th'!$G$17</f>
        <v>0</v>
      </c>
      <c r="D62" s="228">
        <f>'[27]18th'!$H$17+'[27]18th'!$I$17+'[27]18th'!$J$17</f>
        <v>0</v>
      </c>
      <c r="E62" s="62">
        <f>'[27]18th'!B3</f>
        <v>4</v>
      </c>
      <c r="F62" s="63">
        <f>'[27]18th'!C3</f>
        <v>4</v>
      </c>
      <c r="G62" s="64">
        <f>'[27]18th'!D3</f>
        <v>3</v>
      </c>
      <c r="H62" s="133">
        <f>'[27]18th'!E3</f>
        <v>3</v>
      </c>
      <c r="I62" s="81">
        <f>'[27]18th'!F3</f>
        <v>46</v>
      </c>
      <c r="J62" s="56">
        <f>'[27]18th'!G3</f>
        <v>46</v>
      </c>
      <c r="K62" s="57">
        <f>'[27]18th'!H3</f>
        <v>34.5</v>
      </c>
      <c r="L62" s="121">
        <f>'[27]18th'!I3</f>
        <v>34.5</v>
      </c>
      <c r="M62" s="119">
        <f>'[27]18th'!J3</f>
        <v>7</v>
      </c>
      <c r="N62" s="37">
        <f>'[27]18th'!K3</f>
        <v>7</v>
      </c>
      <c r="O62" s="36">
        <f>'[27]18th'!L3</f>
        <v>4</v>
      </c>
      <c r="P62" s="124">
        <f>'[27]18th'!M3</f>
        <v>4</v>
      </c>
      <c r="Q62" s="126" t="str">
        <f t="shared" si="7"/>
        <v>J</v>
      </c>
      <c r="R62" s="90" t="str">
        <f t="shared" si="8"/>
        <v>J</v>
      </c>
      <c r="S62" s="69" t="str">
        <f>IF(J62="","",IF(J62&gt;=I62-8,"J",IF(J62&lt;I62-8,"L")))</f>
        <v>J</v>
      </c>
      <c r="T62" s="15" t="str">
        <f>'[27]18th'!N3</f>
        <v>G</v>
      </c>
      <c r="U62" s="62">
        <f>'[27]18th'!O3</f>
        <v>4</v>
      </c>
      <c r="V62" s="63">
        <f>'[27]18th'!P3</f>
        <v>4</v>
      </c>
      <c r="W62" s="64">
        <f>'[27]18th'!Q3</f>
        <v>1</v>
      </c>
      <c r="X62" s="133">
        <f>'[27]18th'!R3</f>
        <v>1</v>
      </c>
      <c r="Y62" s="81">
        <f>'[27]18th'!S3</f>
        <v>46</v>
      </c>
      <c r="Z62" s="56">
        <f>'[27]18th'!T3</f>
        <v>46</v>
      </c>
      <c r="AA62" s="17">
        <f>'[27]18th'!U3</f>
        <v>11.5</v>
      </c>
      <c r="AB62" s="129">
        <f>'[27]18th'!V3</f>
        <v>11.5</v>
      </c>
      <c r="AC62" s="119">
        <f>'[27]18th'!W3</f>
        <v>7</v>
      </c>
      <c r="AD62" s="37">
        <f>'[27]18th'!X3</f>
        <v>7</v>
      </c>
      <c r="AE62" s="36">
        <f>'[27]18th'!Y3</f>
        <v>5.6</v>
      </c>
      <c r="AF62" s="124">
        <f>'[27]18th'!Z3</f>
        <v>5.6</v>
      </c>
      <c r="AG62" s="126" t="str">
        <f>IF(Z62="","",IF(Z62&gt;=23,"J",IF(Z62&lt;23,"L")))</f>
        <v>J</v>
      </c>
      <c r="AH62" s="69" t="str">
        <f>IF(Z62="","",IF(Z62&gt;=Y62-8,"J",IF(Z62&lt;Y62-8,"L")))</f>
        <v>J</v>
      </c>
      <c r="AI62" s="15" t="str">
        <f>'[27]18th'!$AA$3</f>
        <v>G</v>
      </c>
    </row>
    <row r="63" spans="1:35" ht="12" customHeight="1">
      <c r="A63" s="450" t="s">
        <v>22</v>
      </c>
      <c r="B63" s="451"/>
      <c r="C63" s="220">
        <f>'[28]18th'!$E$17+'[28]18th'!$F$17+'[28]18th'!$G$17</f>
        <v>0</v>
      </c>
      <c r="D63" s="228">
        <f>'[28]18th'!$H$17+'[28]18th'!$I$17+'[28]18th'!$J$17</f>
        <v>0</v>
      </c>
      <c r="E63" s="62">
        <f>'[28]18th'!B3</f>
        <v>2</v>
      </c>
      <c r="F63" s="63">
        <f>'[28]18th'!C3</f>
        <v>2</v>
      </c>
      <c r="G63" s="64">
        <f>'[28]18th'!D3</f>
        <v>2</v>
      </c>
      <c r="H63" s="133">
        <f>'[28]18th'!E3</f>
        <v>2</v>
      </c>
      <c r="I63" s="81">
        <f>'[28]18th'!F3</f>
        <v>23</v>
      </c>
      <c r="J63" s="56">
        <f>'[28]18th'!G3</f>
        <v>23</v>
      </c>
      <c r="K63" s="57">
        <f>'[28]18th'!H3</f>
        <v>23</v>
      </c>
      <c r="L63" s="121">
        <f>'[28]18th'!I3</f>
        <v>23</v>
      </c>
      <c r="M63" s="119">
        <f>'[28]18th'!J3</f>
        <v>8</v>
      </c>
      <c r="N63" s="37">
        <f>'[28]18th'!K3</f>
        <v>8</v>
      </c>
      <c r="O63" s="36">
        <f>'[28]18th'!L3</f>
        <v>4</v>
      </c>
      <c r="P63" s="124">
        <f>'[28]18th'!M3</f>
        <v>4</v>
      </c>
      <c r="Q63" s="126" t="str">
        <f t="shared" si="7"/>
        <v>J</v>
      </c>
      <c r="R63" s="90" t="str">
        <f t="shared" si="8"/>
        <v>J</v>
      </c>
      <c r="S63" s="69" t="str">
        <f>IF(J63="","",IF(J63&gt;=I63-8,"J",IF(J63&lt;I63-8,"L")))</f>
        <v>J</v>
      </c>
      <c r="T63" s="15" t="str">
        <f>'[28]18th'!N3</f>
        <v>G</v>
      </c>
      <c r="U63" s="62">
        <f>'[28]18th'!O3</f>
        <v>2</v>
      </c>
      <c r="V63" s="63">
        <f>'[28]18th'!P3</f>
        <v>2</v>
      </c>
      <c r="W63" s="64">
        <f>'[28]18th'!Q3</f>
        <v>1</v>
      </c>
      <c r="X63" s="133">
        <f>'[28]18th'!R3</f>
        <v>1</v>
      </c>
      <c r="Y63" s="81">
        <f>'[28]18th'!S3</f>
        <v>23</v>
      </c>
      <c r="Z63" s="56">
        <f>'[28]18th'!T3</f>
        <v>23</v>
      </c>
      <c r="AA63" s="17">
        <f>'[28]18th'!U3</f>
        <v>11.5</v>
      </c>
      <c r="AB63" s="129">
        <f>'[28]18th'!V3</f>
        <v>11.5</v>
      </c>
      <c r="AC63" s="119">
        <f>'[28]18th'!W3</f>
        <v>8</v>
      </c>
      <c r="AD63" s="37">
        <f>'[28]18th'!X3</f>
        <v>8</v>
      </c>
      <c r="AE63" s="36">
        <f>'[28]18th'!Y3</f>
        <v>5.333333333333333</v>
      </c>
      <c r="AF63" s="124">
        <f>'[28]18th'!Z3</f>
        <v>5.333333333333333</v>
      </c>
      <c r="AG63" s="126" t="str">
        <f>IF(Z63="","",IF(Z63&gt;=23,"J",IF(Z63&lt;23,"L")))</f>
        <v>J</v>
      </c>
      <c r="AH63" s="69" t="str">
        <f>IF(Z63="","",IF(Z63&gt;=Y63-8,"J",IF(Z63&lt;Y63-8,"L")))</f>
        <v>J</v>
      </c>
      <c r="AI63" s="15" t="str">
        <f>'[28]18th'!$AA$3</f>
        <v>G</v>
      </c>
    </row>
    <row r="64" spans="1:35" ht="12" customHeight="1">
      <c r="A64" s="450" t="s">
        <v>18</v>
      </c>
      <c r="B64" s="451"/>
      <c r="C64" s="220">
        <f>'[29]18th'!$E$17+'[29]18th'!$F$17+'[29]18th'!$G$17</f>
        <v>0</v>
      </c>
      <c r="D64" s="228">
        <f>'[29]18th'!$H$17+'[29]18th'!$I$17+'[29]18th'!$J$17</f>
        <v>0</v>
      </c>
      <c r="E64" s="62">
        <f>'[29]18th'!B3</f>
        <v>3</v>
      </c>
      <c r="F64" s="63">
        <f>'[29]18th'!C3</f>
        <v>3</v>
      </c>
      <c r="G64" s="64">
        <f>'[29]18th'!D3</f>
        <v>2</v>
      </c>
      <c r="H64" s="133">
        <f>'[29]18th'!E3</f>
        <v>2</v>
      </c>
      <c r="I64" s="81">
        <f>'[29]18th'!F3</f>
        <v>34.5</v>
      </c>
      <c r="J64" s="56">
        <f>'[29]18th'!G3</f>
        <v>34.5</v>
      </c>
      <c r="K64" s="57">
        <f>'[29]18th'!H3</f>
        <v>23</v>
      </c>
      <c r="L64" s="121">
        <f>'[29]18th'!I3</f>
        <v>23</v>
      </c>
      <c r="M64" s="119">
        <f>'[29]18th'!J3</f>
        <v>7.333333333333333</v>
      </c>
      <c r="N64" s="37">
        <f>'[29]18th'!K3</f>
        <v>7.333333333333333</v>
      </c>
      <c r="O64" s="36">
        <f>'[29]18th'!L3</f>
        <v>4.4000000000000004</v>
      </c>
      <c r="P64" s="124">
        <f>'[29]18th'!M3</f>
        <v>4.4000000000000004</v>
      </c>
      <c r="Q64" s="126" t="str">
        <f t="shared" si="7"/>
        <v>J</v>
      </c>
      <c r="R64" s="90" t="str">
        <f t="shared" si="8"/>
        <v>J</v>
      </c>
      <c r="S64" s="69" t="str">
        <f t="shared" si="9"/>
        <v>J</v>
      </c>
      <c r="T64" s="15" t="str">
        <f>'[29]18th'!N3</f>
        <v>G</v>
      </c>
      <c r="U64" s="62">
        <f>'[29]18th'!O3</f>
        <v>3</v>
      </c>
      <c r="V64" s="63">
        <f>'[29]18th'!P3</f>
        <v>2</v>
      </c>
      <c r="W64" s="64">
        <f>'[29]18th'!Q3</f>
        <v>1</v>
      </c>
      <c r="X64" s="133">
        <f>'[29]18th'!R3</f>
        <v>1</v>
      </c>
      <c r="Y64" s="81">
        <f>'[29]18th'!S3</f>
        <v>34.5</v>
      </c>
      <c r="Z64" s="56">
        <f>'[29]18th'!T3</f>
        <v>23</v>
      </c>
      <c r="AA64" s="17">
        <f>'[29]18th'!U3</f>
        <v>11.5</v>
      </c>
      <c r="AB64" s="129">
        <f>'[29]18th'!V3</f>
        <v>11.5</v>
      </c>
      <c r="AC64" s="119">
        <f>'[29]18th'!W3</f>
        <v>7.333333333333333</v>
      </c>
      <c r="AD64" s="37">
        <f>'[29]18th'!X3</f>
        <v>11</v>
      </c>
      <c r="AE64" s="36">
        <f>'[29]18th'!Y3</f>
        <v>5.5</v>
      </c>
      <c r="AF64" s="124">
        <f>'[29]18th'!Z3</f>
        <v>7.333333333333333</v>
      </c>
      <c r="AG64" s="126" t="str">
        <f t="shared" si="10"/>
        <v>J</v>
      </c>
      <c r="AH64" s="69" t="str">
        <f t="shared" si="11"/>
        <v>L</v>
      </c>
      <c r="AI64" s="15" t="str">
        <f>'[29]18th'!$AA$3</f>
        <v>A</v>
      </c>
    </row>
    <row r="65" spans="1:35" ht="12" customHeight="1">
      <c r="A65" s="450" t="s">
        <v>20</v>
      </c>
      <c r="B65" s="451"/>
      <c r="C65" s="220">
        <f>'[30]18th'!$E$17+'[30]18th'!$F$17+'[30]18th'!$G$17</f>
        <v>0</v>
      </c>
      <c r="D65" s="228">
        <f>'[30]18th'!$H$17+'[30]18th'!$I$17+'[30]18th'!$J$17</f>
        <v>0</v>
      </c>
      <c r="E65" s="62">
        <f>'[30]18th'!B3</f>
        <v>4</v>
      </c>
      <c r="F65" s="63">
        <f>'[30]18th'!C3</f>
        <v>4</v>
      </c>
      <c r="G65" s="64">
        <f>'[30]18th'!D3</f>
        <v>3</v>
      </c>
      <c r="H65" s="133">
        <f>'[30]18th'!E3</f>
        <v>3</v>
      </c>
      <c r="I65" s="81">
        <f>'[30]18th'!F3</f>
        <v>46</v>
      </c>
      <c r="J65" s="56">
        <f>'[30]18th'!G3</f>
        <v>46</v>
      </c>
      <c r="K65" s="57">
        <f>'[30]18th'!H3</f>
        <v>34.5</v>
      </c>
      <c r="L65" s="121">
        <f>'[30]18th'!I3</f>
        <v>34.5</v>
      </c>
      <c r="M65" s="119">
        <f>'[30]18th'!J3</f>
        <v>7.25</v>
      </c>
      <c r="N65" s="37">
        <f>'[30]18th'!K3</f>
        <v>7.25</v>
      </c>
      <c r="O65" s="36">
        <f>'[30]18th'!L3</f>
        <v>4.1428571428571432</v>
      </c>
      <c r="P65" s="124">
        <f>'[30]18th'!M3</f>
        <v>4.1428571428571432</v>
      </c>
      <c r="Q65" s="126" t="str">
        <f t="shared" si="7"/>
        <v>J</v>
      </c>
      <c r="R65" s="90" t="str">
        <f t="shared" si="8"/>
        <v>J</v>
      </c>
      <c r="S65" s="69" t="str">
        <f t="shared" si="9"/>
        <v>J</v>
      </c>
      <c r="T65" s="15" t="str">
        <f>'[30]18th'!N3</f>
        <v>G</v>
      </c>
      <c r="U65" s="62">
        <f>'[30]18th'!O3</f>
        <v>3</v>
      </c>
      <c r="V65" s="63">
        <f>'[30]18th'!P3</f>
        <v>4</v>
      </c>
      <c r="W65" s="64">
        <f>'[30]18th'!Q3</f>
        <v>2</v>
      </c>
      <c r="X65" s="133">
        <f>'[30]18th'!R3</f>
        <v>2</v>
      </c>
      <c r="Y65" s="81">
        <f>'[30]18th'!S3</f>
        <v>34.5</v>
      </c>
      <c r="Z65" s="56">
        <f>'[30]18th'!T3</f>
        <v>46</v>
      </c>
      <c r="AA65" s="17">
        <f>'[30]18th'!U3</f>
        <v>23</v>
      </c>
      <c r="AB65" s="129">
        <f>'[30]18th'!V3</f>
        <v>23</v>
      </c>
      <c r="AC65" s="119">
        <f>'[30]18th'!W3</f>
        <v>9.6666666666666661</v>
      </c>
      <c r="AD65" s="37">
        <f>'[30]18th'!X3</f>
        <v>7.25</v>
      </c>
      <c r="AE65" s="36">
        <f>'[30]18th'!Y3</f>
        <v>5.8</v>
      </c>
      <c r="AF65" s="124">
        <f>'[30]18th'!Z3</f>
        <v>4.833333333333333</v>
      </c>
      <c r="AG65" s="126" t="str">
        <f t="shared" si="10"/>
        <v>J</v>
      </c>
      <c r="AH65" s="69" t="str">
        <f t="shared" si="11"/>
        <v>J</v>
      </c>
      <c r="AI65" s="15" t="str">
        <f>'[30]18th'!$AA$3</f>
        <v>G</v>
      </c>
    </row>
    <row r="66" spans="1:35" ht="12" customHeight="1">
      <c r="A66" s="446" t="s">
        <v>68</v>
      </c>
      <c r="B66" s="447"/>
      <c r="C66" s="221">
        <f>'[31]18th'!$E$17+'[31]18th'!$F$17</f>
        <v>1</v>
      </c>
      <c r="D66" s="229">
        <f>'[31]18th'!$H$17+'[31]18th'!$I$17</f>
        <v>1</v>
      </c>
      <c r="E66" s="191">
        <f>'[31]18th'!B3</f>
        <v>12</v>
      </c>
      <c r="F66" s="192">
        <f>'[31]18th'!C3</f>
        <v>12</v>
      </c>
      <c r="G66" s="193">
        <f>'[31]18th'!D3</f>
        <v>1</v>
      </c>
      <c r="H66" s="194">
        <f>'[31]18th'!E3</f>
        <v>1</v>
      </c>
      <c r="I66" s="195">
        <f>'[31]18th'!F3</f>
        <v>138</v>
      </c>
      <c r="J66" s="196">
        <f>'[31]18th'!G3</f>
        <v>138</v>
      </c>
      <c r="K66" s="197">
        <f>'[31]18th'!H3</f>
        <v>11.5</v>
      </c>
      <c r="L66" s="198">
        <f>'[31]18th'!I3</f>
        <v>11.5</v>
      </c>
      <c r="M66" s="199" t="str">
        <f>'[31]18th'!J3</f>
        <v>N/A</v>
      </c>
      <c r="N66" s="200" t="str">
        <f>'[31]18th'!K3</f>
        <v>N/A</v>
      </c>
      <c r="O66" s="200" t="str">
        <f>'[31]18th'!L3</f>
        <v>N/A</v>
      </c>
      <c r="P66" s="201" t="str">
        <f>'[31]18th'!M3</f>
        <v>N/A</v>
      </c>
      <c r="Q66" s="126" t="str">
        <f t="shared" si="7"/>
        <v>J</v>
      </c>
      <c r="R66" s="90" t="str">
        <f t="shared" si="8"/>
        <v>J</v>
      </c>
      <c r="S66" s="206" t="str">
        <f>IF(J66="","",IF(J66&gt;=I66-8,"J",IF(J66&lt;I66-8,"L")))</f>
        <v>J</v>
      </c>
      <c r="T66" s="202" t="str">
        <f>'[31]18th'!N3</f>
        <v>G</v>
      </c>
      <c r="U66" s="191">
        <f>'[31]18th'!O3</f>
        <v>12</v>
      </c>
      <c r="V66" s="192">
        <f>'[31]18th'!P3</f>
        <v>12</v>
      </c>
      <c r="W66" s="193">
        <f>'[31]18th'!Q3</f>
        <v>1</v>
      </c>
      <c r="X66" s="194">
        <f>'[31]18th'!R3</f>
        <v>1</v>
      </c>
      <c r="Y66" s="195">
        <f>'[31]18th'!S3</f>
        <v>138</v>
      </c>
      <c r="Z66" s="196">
        <f>'[31]18th'!T3</f>
        <v>138</v>
      </c>
      <c r="AA66" s="203">
        <f>'[31]18th'!U3</f>
        <v>11.5</v>
      </c>
      <c r="AB66" s="204">
        <f>'[31]18th'!V3</f>
        <v>11.5</v>
      </c>
      <c r="AC66" s="199" t="str">
        <f>'[31]18th'!W3</f>
        <v>N/A</v>
      </c>
      <c r="AD66" s="200" t="str">
        <f>'[31]18th'!X3</f>
        <v>N/A</v>
      </c>
      <c r="AE66" s="200" t="str">
        <f>'[31]18th'!Y3</f>
        <v>N/A</v>
      </c>
      <c r="AF66" s="201" t="str">
        <f>'[31]18th'!Z3</f>
        <v>N/A</v>
      </c>
      <c r="AG66" s="205" t="str">
        <f>IF(Z66="","",IF(Z66&gt;=23,"J",IF(Z66&lt;23,"L")))</f>
        <v>J</v>
      </c>
      <c r="AH66" s="206" t="str">
        <f>IF(Z66="","",IF(Z66&gt;=Y66-8,"J",IF(Z66&lt;Y66-8,"L")))</f>
        <v>J</v>
      </c>
      <c r="AI66" s="202" t="str">
        <f>'[31]18th'!$AA$3</f>
        <v>G</v>
      </c>
    </row>
    <row r="67" spans="1:35" ht="12" customHeight="1" thickBot="1">
      <c r="A67" s="448" t="s">
        <v>97</v>
      </c>
      <c r="B67" s="449"/>
      <c r="C67" s="222"/>
      <c r="D67" s="230"/>
      <c r="E67" s="65">
        <f>'[29]18th'!B37</f>
        <v>1</v>
      </c>
      <c r="F67" s="66">
        <f>'[29]18th'!C37</f>
        <v>1</v>
      </c>
      <c r="G67" s="67">
        <f>'[29]18th'!D37</f>
        <v>1</v>
      </c>
      <c r="H67" s="134">
        <f>'[29]18th'!E37</f>
        <v>0</v>
      </c>
      <c r="I67" s="83">
        <f>'[29]18th'!F37</f>
        <v>11.5</v>
      </c>
      <c r="J67" s="58">
        <f>'[29]18th'!G37</f>
        <v>11.5</v>
      </c>
      <c r="K67" s="59">
        <f>'[29]18th'!H37</f>
        <v>11.5</v>
      </c>
      <c r="L67" s="122">
        <f>'[29]18th'!I37</f>
        <v>0</v>
      </c>
      <c r="M67" s="136" t="str">
        <f>'[29]18th'!J37</f>
        <v>N/A</v>
      </c>
      <c r="N67" s="23" t="str">
        <f>'[29]18th'!K37</f>
        <v>N/A</v>
      </c>
      <c r="O67" s="23" t="str">
        <f>'[29]18th'!L37</f>
        <v>N/A</v>
      </c>
      <c r="P67" s="138" t="str">
        <f>'[29]18th'!M37</f>
        <v>N/A</v>
      </c>
      <c r="Q67" s="207" t="s">
        <v>120</v>
      </c>
      <c r="R67" s="23" t="s">
        <v>120</v>
      </c>
      <c r="S67" s="138" t="s">
        <v>120</v>
      </c>
      <c r="T67" s="21" t="str">
        <f>'[29]18th'!N37</f>
        <v>A</v>
      </c>
      <c r="U67" s="65">
        <f>'[29]18th'!O37</f>
        <v>1</v>
      </c>
      <c r="V67" s="66">
        <f>'[29]18th'!P37</f>
        <v>1</v>
      </c>
      <c r="W67" s="67">
        <f>'[29]18th'!Q37</f>
        <v>1</v>
      </c>
      <c r="X67" s="134">
        <f>'[29]18th'!R37</f>
        <v>1</v>
      </c>
      <c r="Y67" s="83">
        <f>'[29]18th'!S37</f>
        <v>11.5</v>
      </c>
      <c r="Z67" s="58">
        <f>'[29]18th'!T37</f>
        <v>11.5</v>
      </c>
      <c r="AA67" s="20">
        <f>'[29]18th'!U37</f>
        <v>11.5</v>
      </c>
      <c r="AB67" s="130">
        <f>'[29]18th'!V37</f>
        <v>11.5</v>
      </c>
      <c r="AC67" s="136" t="str">
        <f>'[29]18th'!W37</f>
        <v>N/A</v>
      </c>
      <c r="AD67" s="23" t="str">
        <f>'[29]18th'!X37</f>
        <v>N/A</v>
      </c>
      <c r="AE67" s="23" t="str">
        <f>'[29]18th'!Y37</f>
        <v>N/A</v>
      </c>
      <c r="AF67" s="138" t="str">
        <f>'[29]18th'!Z37</f>
        <v>N/A</v>
      </c>
      <c r="AG67" s="207" t="s">
        <v>120</v>
      </c>
      <c r="AH67" s="138" t="s">
        <v>120</v>
      </c>
      <c r="AI67" s="21" t="str">
        <f>'[29]18th'!$AA$37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'[32]18th'!$E$17+'[32]18th'!$F$17</f>
        <v>0</v>
      </c>
      <c r="D72" s="227">
        <f>'[32]18th'!$H$17+'[32]18th'!$I$17</f>
        <v>0</v>
      </c>
      <c r="E72" s="87">
        <f>'[32]18th'!A3</f>
        <v>3</v>
      </c>
      <c r="F72" s="88">
        <f>'[32]18th'!B3</f>
        <v>4</v>
      </c>
      <c r="G72" s="89">
        <f>'[32]18th'!C3</f>
        <v>1</v>
      </c>
      <c r="H72" s="156">
        <f>'[32]18th'!D3</f>
        <v>1</v>
      </c>
      <c r="I72" s="52">
        <f>'[32]18th'!E3</f>
        <v>34.5</v>
      </c>
      <c r="J72" s="53">
        <f>'[32]18th'!F3</f>
        <v>46</v>
      </c>
      <c r="K72" s="54">
        <f>'[32]18th'!G3</f>
        <v>11.5</v>
      </c>
      <c r="L72" s="160">
        <f>'[32]18th'!H3</f>
        <v>11.5</v>
      </c>
      <c r="M72" s="146">
        <f>'[32]18th'!I3</f>
        <v>6.666666666666667</v>
      </c>
      <c r="N72" s="39">
        <f>'[32]18th'!$J$3</f>
        <v>5</v>
      </c>
      <c r="O72" s="38">
        <f>'[32]18th'!L3</f>
        <v>5</v>
      </c>
      <c r="P72" s="147">
        <f>'[32]18th'!M3</f>
        <v>4</v>
      </c>
      <c r="Q72" s="205" t="str">
        <f t="shared" ref="Q72:Q73" si="13">IF(D72="","",IF(D72&gt;=C72,"J",IF(D72&lt;C72,"L")))</f>
        <v>J</v>
      </c>
      <c r="R72" s="90" t="str">
        <f>IF(J72="","",IF(J72&gt;=23,"J",IF(J72&lt;23,"L")))</f>
        <v>J</v>
      </c>
      <c r="S72" s="90" t="str">
        <f t="shared" ref="S72:S75" si="14">IF(J72="","",IF(J72&gt;=I72-8,"J",IF(J72&lt;I72-8,"L")))</f>
        <v>J</v>
      </c>
      <c r="T72" s="68" t="str">
        <f>'[32]18th'!N3</f>
        <v>G</v>
      </c>
      <c r="U72" s="87">
        <f>'[32]18th'!O3</f>
        <v>3</v>
      </c>
      <c r="V72" s="88">
        <f>'[32]18th'!P3</f>
        <v>3</v>
      </c>
      <c r="W72" s="89">
        <f>'[32]18th'!Q3</f>
        <v>1</v>
      </c>
      <c r="X72" s="156">
        <f>'[32]18th'!R3</f>
        <v>1</v>
      </c>
      <c r="Y72" s="52">
        <f>'[32]18th'!S3</f>
        <v>34.5</v>
      </c>
      <c r="Z72" s="53">
        <f>'[32]18th'!T3</f>
        <v>34.5</v>
      </c>
      <c r="AA72" s="60">
        <f>'[32]18th'!U3</f>
        <v>11.5</v>
      </c>
      <c r="AB72" s="143">
        <f>'[32]18th'!V3</f>
        <v>11.5</v>
      </c>
      <c r="AC72" s="146">
        <f>'[32]18th'!W3</f>
        <v>6.666666666666667</v>
      </c>
      <c r="AD72" s="39">
        <f>'[32]18th'!X3</f>
        <v>6.666666666666667</v>
      </c>
      <c r="AE72" s="38">
        <f>'[32]18th'!Z3</f>
        <v>7.666666666666667</v>
      </c>
      <c r="AF72" s="147">
        <f>'[32]18th'!AA3</f>
        <v>5</v>
      </c>
      <c r="AG72" s="164" t="str">
        <f t="shared" ref="AG72:AG75" si="15">IF(Z72="","",IF(Z72&gt;=23,"J",IF(Z72&lt;23,"L")))</f>
        <v>J</v>
      </c>
      <c r="AH72" s="90" t="str">
        <f t="shared" ref="AH72:AH75" si="16">IF(Z72="","",IF(Z72&gt;=Y72-8,"J",IF(Z72&lt;Y72-8,"L")))</f>
        <v>J</v>
      </c>
      <c r="AI72" s="68" t="str">
        <f>'[32]18th'!$AB$3</f>
        <v>G</v>
      </c>
    </row>
    <row r="73" spans="1:35" ht="12" customHeight="1">
      <c r="A73" s="444" t="s">
        <v>25</v>
      </c>
      <c r="B73" s="445"/>
      <c r="C73" s="220">
        <f>'[33]18th'!$E$17+'[33]18th'!$F$17</f>
        <v>0</v>
      </c>
      <c r="D73" s="228">
        <f>'[33]18th'!$H$17+'[33]18th'!$I$17</f>
        <v>0</v>
      </c>
      <c r="E73" s="62">
        <f>'[33]18th'!A3</f>
        <v>0</v>
      </c>
      <c r="F73" s="63">
        <f>'[33]18th'!B3</f>
        <v>0</v>
      </c>
      <c r="G73" s="64">
        <f>'[33]18th'!C3</f>
        <v>0</v>
      </c>
      <c r="H73" s="157">
        <f>'[33]18th'!D3</f>
        <v>0</v>
      </c>
      <c r="I73" s="55">
        <f>'[33]18th'!E3</f>
        <v>0</v>
      </c>
      <c r="J73" s="56">
        <f>'[33]18th'!F3</f>
        <v>0</v>
      </c>
      <c r="K73" s="57">
        <f>'[33]18th'!G3</f>
        <v>0</v>
      </c>
      <c r="L73" s="161">
        <f>'[33]18th'!H3</f>
        <v>0</v>
      </c>
      <c r="M73" s="148" t="str">
        <f>'[33]18th'!I3</f>
        <v>N/A</v>
      </c>
      <c r="N73" s="40" t="str">
        <f>'[33]18th'!J3</f>
        <v>N/A</v>
      </c>
      <c r="O73" s="40" t="str">
        <f>'[33]18th'!K3</f>
        <v>N/A</v>
      </c>
      <c r="P73" s="149" t="str">
        <f>'[33]18th'!L3</f>
        <v>N/A</v>
      </c>
      <c r="Q73" s="205" t="str">
        <f t="shared" si="13"/>
        <v>J</v>
      </c>
      <c r="R73" s="90" t="str">
        <f>IF(J73="","",IF(E73=0,"J",IF(J73&gt;=23,"J",IF(J73&lt;23,"L"))))</f>
        <v>J</v>
      </c>
      <c r="S73" s="69" t="str">
        <f>IF(J73="","",IF(J73&gt;=I73-8,"J",IF(J73&lt;I73-8,"L")))</f>
        <v>J</v>
      </c>
      <c r="T73" s="15" t="str">
        <f>'[33]18th'!M3</f>
        <v>Closed</v>
      </c>
      <c r="U73" s="62">
        <f>'[33]18th'!N3</f>
        <v>0</v>
      </c>
      <c r="V73" s="63">
        <f>'[33]18th'!O3</f>
        <v>0</v>
      </c>
      <c r="W73" s="64">
        <f>'[33]18th'!P3</f>
        <v>0</v>
      </c>
      <c r="X73" s="157">
        <f>'[33]18th'!Q3</f>
        <v>0</v>
      </c>
      <c r="Y73" s="55">
        <f>'[33]18th'!R3</f>
        <v>0</v>
      </c>
      <c r="Z73" s="56">
        <f>'[33]18th'!S3</f>
        <v>0</v>
      </c>
      <c r="AA73" s="17">
        <f>'[33]18th'!T3</f>
        <v>0</v>
      </c>
      <c r="AB73" s="144">
        <f>'[33]18th'!U3</f>
        <v>0</v>
      </c>
      <c r="AC73" s="148" t="str">
        <f>'[33]18th'!V3</f>
        <v>N/A</v>
      </c>
      <c r="AD73" s="40" t="str">
        <f>'[33]18th'!W3</f>
        <v>N/A</v>
      </c>
      <c r="AE73" s="40" t="str">
        <f>'[33]18th'!X3</f>
        <v>N/A</v>
      </c>
      <c r="AF73" s="149" t="str">
        <f>'[33]18th'!Y3</f>
        <v>N/A</v>
      </c>
      <c r="AG73" s="166" t="s">
        <v>120</v>
      </c>
      <c r="AH73" s="75" t="s">
        <v>120</v>
      </c>
      <c r="AI73" s="15" t="str">
        <f>'[33]18th'!$Z$3</f>
        <v>Closed</v>
      </c>
    </row>
    <row r="74" spans="1:35" ht="12" customHeight="1">
      <c r="A74" s="444" t="s">
        <v>45</v>
      </c>
      <c r="B74" s="445"/>
      <c r="C74" s="220"/>
      <c r="D74" s="228"/>
      <c r="E74" s="62">
        <f>'[34]18th'!A3</f>
        <v>6</v>
      </c>
      <c r="F74" s="63">
        <f>'[34]18th'!B3</f>
        <v>6</v>
      </c>
      <c r="G74" s="64">
        <f>'[34]18th'!C3</f>
        <v>0</v>
      </c>
      <c r="H74" s="157">
        <f>'[34]18th'!D3</f>
        <v>1</v>
      </c>
      <c r="I74" s="55">
        <f>'[34]18th'!E3</f>
        <v>69</v>
      </c>
      <c r="J74" s="56">
        <f>'[34]18th'!F3</f>
        <v>69</v>
      </c>
      <c r="K74" s="57">
        <f>'[34]18th'!G3</f>
        <v>0</v>
      </c>
      <c r="L74" s="161">
        <f>'[34]18th'!H3</f>
        <v>11.5</v>
      </c>
      <c r="M74" s="148" t="str">
        <f>'[34]18th'!I3</f>
        <v>N/A</v>
      </c>
      <c r="N74" s="40" t="str">
        <f>'[34]18th'!J3</f>
        <v>N/A</v>
      </c>
      <c r="O74" s="40" t="str">
        <f>'[34]18th'!K3</f>
        <v>N/A</v>
      </c>
      <c r="P74" s="149" t="str">
        <f>'[34]18th'!L3</f>
        <v>N/A</v>
      </c>
      <c r="Q74" s="166" t="s">
        <v>120</v>
      </c>
      <c r="R74" s="90" t="str">
        <f>IF(J74="","",IF(J74&gt;=23,"J",IF(J74&lt;23,"L")))</f>
        <v>J</v>
      </c>
      <c r="S74" s="69" t="str">
        <f t="shared" si="14"/>
        <v>J</v>
      </c>
      <c r="T74" s="15" t="str">
        <f>'[34]18th'!M3</f>
        <v>G</v>
      </c>
      <c r="U74" s="62">
        <f>'[34]18th'!N3</f>
        <v>5</v>
      </c>
      <c r="V74" s="63">
        <f>'[34]18th'!O3</f>
        <v>5</v>
      </c>
      <c r="W74" s="64">
        <f>'[34]18th'!P3</f>
        <v>0</v>
      </c>
      <c r="X74" s="157">
        <f>'[34]18th'!Q3</f>
        <v>0</v>
      </c>
      <c r="Y74" s="55">
        <f>'[34]18th'!R3</f>
        <v>57.5</v>
      </c>
      <c r="Z74" s="56">
        <f>'[34]18th'!S3</f>
        <v>57.5</v>
      </c>
      <c r="AA74" s="17">
        <f>'[34]18th'!T3</f>
        <v>0</v>
      </c>
      <c r="AB74" s="144">
        <f>'[34]18th'!U3</f>
        <v>0</v>
      </c>
      <c r="AC74" s="148" t="str">
        <f>'[34]18th'!V3</f>
        <v>N/A</v>
      </c>
      <c r="AD74" s="40" t="str">
        <f>'[34]18th'!W3</f>
        <v>N/A</v>
      </c>
      <c r="AE74" s="40" t="str">
        <f>'[34]18th'!X3</f>
        <v>N/A</v>
      </c>
      <c r="AF74" s="149" t="str">
        <f>'[34]18th'!Y3</f>
        <v>N/A</v>
      </c>
      <c r="AG74" s="165" t="str">
        <f t="shared" si="15"/>
        <v>J</v>
      </c>
      <c r="AH74" s="69" t="str">
        <f t="shared" si="16"/>
        <v>J</v>
      </c>
      <c r="AI74" s="15" t="str">
        <f>'[34]18th'!$Z$3</f>
        <v>G</v>
      </c>
    </row>
    <row r="75" spans="1:35" ht="12" customHeight="1">
      <c r="A75" s="444" t="s">
        <v>26</v>
      </c>
      <c r="B75" s="445"/>
      <c r="C75" s="220"/>
      <c r="D75" s="228"/>
      <c r="E75" s="62">
        <f>'[35]18th'!A3</f>
        <v>6</v>
      </c>
      <c r="F75" s="63">
        <f>'[35]18th'!B3</f>
        <v>8</v>
      </c>
      <c r="G75" s="64">
        <f>'[35]18th'!C3</f>
        <v>1</v>
      </c>
      <c r="H75" s="157">
        <f>'[35]18th'!D3</f>
        <v>0</v>
      </c>
      <c r="I75" s="55">
        <f>'[35]18th'!E3</f>
        <v>69</v>
      </c>
      <c r="J75" s="56">
        <f>'[35]18th'!F3</f>
        <v>92</v>
      </c>
      <c r="K75" s="57">
        <f>'[35]18th'!G3</f>
        <v>11.5</v>
      </c>
      <c r="L75" s="161">
        <f>'[35]18th'!H3</f>
        <v>0</v>
      </c>
      <c r="M75" s="148" t="str">
        <f>'[35]18th'!I3</f>
        <v>N/A</v>
      </c>
      <c r="N75" s="40" t="str">
        <f>'[35]18th'!J3</f>
        <v>N/A</v>
      </c>
      <c r="O75" s="40" t="str">
        <f>'[35]18th'!K3</f>
        <v>N/A</v>
      </c>
      <c r="P75" s="149" t="str">
        <f>'[35]18th'!L3</f>
        <v>N/A</v>
      </c>
      <c r="Q75" s="166" t="s">
        <v>120</v>
      </c>
      <c r="R75" s="90" t="str">
        <f>IF(J75="","",IF(J75&gt;=23,"J",IF(J75&lt;23,"L")))</f>
        <v>J</v>
      </c>
      <c r="S75" s="69" t="str">
        <f t="shared" si="14"/>
        <v>J</v>
      </c>
      <c r="T75" s="15" t="str">
        <f>'[35]18th'!M3</f>
        <v>G</v>
      </c>
      <c r="U75" s="62">
        <f>'[35]18th'!N3</f>
        <v>6</v>
      </c>
      <c r="V75" s="63">
        <f>'[35]18th'!O3</f>
        <v>6</v>
      </c>
      <c r="W75" s="64">
        <f>'[35]18th'!P3</f>
        <v>1</v>
      </c>
      <c r="X75" s="157">
        <f>'[35]18th'!Q3</f>
        <v>0</v>
      </c>
      <c r="Y75" s="55">
        <f>'[35]18th'!R3</f>
        <v>69</v>
      </c>
      <c r="Z75" s="56">
        <f>'[35]18th'!S3</f>
        <v>69</v>
      </c>
      <c r="AA75" s="17">
        <f>'[35]18th'!T3</f>
        <v>11.5</v>
      </c>
      <c r="AB75" s="144">
        <f>'[35]18th'!U3</f>
        <v>0</v>
      </c>
      <c r="AC75" s="148" t="str">
        <f>'[35]18th'!V3</f>
        <v>N/A</v>
      </c>
      <c r="AD75" s="40" t="str">
        <f>'[35]18th'!W3</f>
        <v>N/A</v>
      </c>
      <c r="AE75" s="40" t="str">
        <f>'[35]18th'!X3</f>
        <v>N/A</v>
      </c>
      <c r="AF75" s="149" t="str">
        <f>'[35]18th'!Y3</f>
        <v>N/A</v>
      </c>
      <c r="AG75" s="165" t="str">
        <f t="shared" si="15"/>
        <v>J</v>
      </c>
      <c r="AH75" s="69" t="str">
        <f t="shared" si="16"/>
        <v>J</v>
      </c>
      <c r="AI75" s="15" t="str">
        <f>'[35]18th'!$Z$3</f>
        <v>G</v>
      </c>
    </row>
    <row r="76" spans="1:35" ht="12" customHeight="1">
      <c r="A76" s="444" t="s">
        <v>27</v>
      </c>
      <c r="B76" s="445"/>
      <c r="C76" s="220"/>
      <c r="D76" s="228"/>
      <c r="E76" s="62">
        <f>'[36]18th'!A3</f>
        <v>0</v>
      </c>
      <c r="F76" s="63">
        <f>'[36]18th'!B3</f>
        <v>0</v>
      </c>
      <c r="G76" s="64">
        <f>'[36]18th'!C3</f>
        <v>2</v>
      </c>
      <c r="H76" s="157">
        <f>'[36]18th'!D3</f>
        <v>2</v>
      </c>
      <c r="I76" s="55">
        <f>'[36]18th'!E3</f>
        <v>0</v>
      </c>
      <c r="J76" s="56">
        <f>'[36]18th'!F3</f>
        <v>0</v>
      </c>
      <c r="K76" s="57">
        <f>'[36]18th'!G3</f>
        <v>23</v>
      </c>
      <c r="L76" s="161">
        <f>'[36]18th'!H3</f>
        <v>23</v>
      </c>
      <c r="M76" s="148" t="str">
        <f>'[36]18th'!I3</f>
        <v>N/A</v>
      </c>
      <c r="N76" s="40" t="str">
        <f>'[36]18th'!J3</f>
        <v>N/A</v>
      </c>
      <c r="O76" s="40" t="str">
        <f>'[36]18th'!K3</f>
        <v>N/A</v>
      </c>
      <c r="P76" s="149" t="str">
        <f>'[36]18th'!L3</f>
        <v>N/A</v>
      </c>
      <c r="Q76" s="183" t="s">
        <v>120</v>
      </c>
      <c r="R76" s="183" t="s">
        <v>120</v>
      </c>
      <c r="S76" s="75" t="s">
        <v>120</v>
      </c>
      <c r="T76" s="15" t="str">
        <f>'[36]18th'!M3</f>
        <v>G</v>
      </c>
      <c r="U76" s="62">
        <f>'[36]18th'!N3</f>
        <v>0</v>
      </c>
      <c r="V76" s="63">
        <f>'[36]18th'!O3</f>
        <v>0</v>
      </c>
      <c r="W76" s="64">
        <f>'[36]18th'!P3</f>
        <v>2</v>
      </c>
      <c r="X76" s="157">
        <f>'[36]18th'!Q3</f>
        <v>1</v>
      </c>
      <c r="Y76" s="55">
        <f>'[36]18th'!R3</f>
        <v>0</v>
      </c>
      <c r="Z76" s="56">
        <f>'[36]18th'!S3</f>
        <v>0</v>
      </c>
      <c r="AA76" s="17">
        <f>'[36]18th'!T3</f>
        <v>23</v>
      </c>
      <c r="AB76" s="144">
        <f>'[36]18th'!U3</f>
        <v>11.5</v>
      </c>
      <c r="AC76" s="148" t="str">
        <f>'[36]18th'!V3</f>
        <v>N/A</v>
      </c>
      <c r="AD76" s="40" t="str">
        <f>'[36]18th'!W3</f>
        <v>N/A</v>
      </c>
      <c r="AE76" s="40" t="str">
        <f>'[36]18th'!X3</f>
        <v>N/A</v>
      </c>
      <c r="AF76" s="149" t="str">
        <f>'[36]18th'!Y3</f>
        <v>N/A</v>
      </c>
      <c r="AG76" s="183" t="s">
        <v>120</v>
      </c>
      <c r="AH76" s="75" t="s">
        <v>120</v>
      </c>
      <c r="AI76" s="15" t="str">
        <f>'[36]18th'!$Z$3</f>
        <v>A</v>
      </c>
    </row>
    <row r="77" spans="1:35" ht="12" customHeight="1">
      <c r="A77" s="444" t="s">
        <v>53</v>
      </c>
      <c r="B77" s="445"/>
      <c r="C77" s="220"/>
      <c r="D77" s="228"/>
      <c r="E77" s="62">
        <f>'[37]18th'!B97</f>
        <v>9</v>
      </c>
      <c r="F77" s="63">
        <f>'[37]18th'!C97</f>
        <v>9</v>
      </c>
      <c r="G77" s="64">
        <f>'[37]18th'!D97</f>
        <v>2</v>
      </c>
      <c r="H77" s="157">
        <f>'[37]18th'!E97</f>
        <v>1</v>
      </c>
      <c r="I77" s="153">
        <f>'[37]18th'!F97</f>
        <v>103.5</v>
      </c>
      <c r="J77" s="19">
        <f>'[37]18th'!G97</f>
        <v>103.5</v>
      </c>
      <c r="K77" s="17">
        <f>'[37]18th'!H97</f>
        <v>23</v>
      </c>
      <c r="L77" s="145">
        <f>'[37]18th'!I97</f>
        <v>11.5</v>
      </c>
      <c r="M77" s="148" t="s">
        <v>120</v>
      </c>
      <c r="N77" s="40" t="s">
        <v>120</v>
      </c>
      <c r="O77" s="40" t="s">
        <v>120</v>
      </c>
      <c r="P77" s="149" t="s">
        <v>120</v>
      </c>
      <c r="Q77" s="183" t="s">
        <v>120</v>
      </c>
      <c r="R77" s="166" t="s">
        <v>120</v>
      </c>
      <c r="S77" s="75" t="s">
        <v>120</v>
      </c>
      <c r="T77" s="15" t="str">
        <f>'[37]18th'!J97</f>
        <v>A</v>
      </c>
      <c r="U77" s="62">
        <f>'[37]18th'!K97</f>
        <v>9</v>
      </c>
      <c r="V77" s="63">
        <f>'[37]18th'!L97</f>
        <v>9</v>
      </c>
      <c r="W77" s="64">
        <f>'[37]18th'!M97</f>
        <v>2</v>
      </c>
      <c r="X77" s="157">
        <f>'[37]18th'!N97</f>
        <v>0</v>
      </c>
      <c r="Y77" s="55">
        <f>'[37]18th'!O97</f>
        <v>103.5</v>
      </c>
      <c r="Z77" s="18">
        <f>'[37]18th'!P97</f>
        <v>103.5</v>
      </c>
      <c r="AA77" s="17">
        <f>'[37]18th'!Q97</f>
        <v>23</v>
      </c>
      <c r="AB77" s="145">
        <f>'[37]18th'!R97</f>
        <v>0</v>
      </c>
      <c r="AC77" s="148" t="s">
        <v>120</v>
      </c>
      <c r="AD77" s="40" t="s">
        <v>120</v>
      </c>
      <c r="AE77" s="40" t="s">
        <v>120</v>
      </c>
      <c r="AF77" s="149" t="s">
        <v>120</v>
      </c>
      <c r="AG77" s="166" t="s">
        <v>120</v>
      </c>
      <c r="AH77" s="75" t="s">
        <v>120</v>
      </c>
      <c r="AI77" s="15" t="str">
        <f>'[37]18th'!$S$97</f>
        <v>A</v>
      </c>
    </row>
    <row r="78" spans="1:35" ht="12" customHeight="1">
      <c r="A78" s="444" t="s">
        <v>54</v>
      </c>
      <c r="B78" s="445"/>
      <c r="C78" s="220"/>
      <c r="D78" s="228"/>
      <c r="E78" s="62">
        <f>'[37]18th'!B98</f>
        <v>3</v>
      </c>
      <c r="F78" s="63">
        <f>'[37]18th'!C98</f>
        <v>2</v>
      </c>
      <c r="G78" s="64">
        <f>'[37]18th'!D98</f>
        <v>1</v>
      </c>
      <c r="H78" s="157">
        <f>'[37]18th'!E98</f>
        <v>0</v>
      </c>
      <c r="I78" s="153">
        <f>'[37]18th'!F98</f>
        <v>34.5</v>
      </c>
      <c r="J78" s="19">
        <f>'[37]18th'!G98</f>
        <v>23</v>
      </c>
      <c r="K78" s="17">
        <f>'[37]18th'!H98</f>
        <v>11.5</v>
      </c>
      <c r="L78" s="145">
        <f>'[37]18th'!I98</f>
        <v>0</v>
      </c>
      <c r="M78" s="148" t="s">
        <v>120</v>
      </c>
      <c r="N78" s="40" t="s">
        <v>120</v>
      </c>
      <c r="O78" s="40" t="s">
        <v>120</v>
      </c>
      <c r="P78" s="149" t="s">
        <v>120</v>
      </c>
      <c r="Q78" s="183" t="s">
        <v>120</v>
      </c>
      <c r="R78" s="166" t="s">
        <v>120</v>
      </c>
      <c r="S78" s="75" t="s">
        <v>120</v>
      </c>
      <c r="T78" s="15" t="str">
        <f>'[37]18th'!J98</f>
        <v>A</v>
      </c>
      <c r="U78" s="62">
        <f>'[37]18th'!K98</f>
        <v>3</v>
      </c>
      <c r="V78" s="63">
        <f>'[37]18th'!L98</f>
        <v>3</v>
      </c>
      <c r="W78" s="64">
        <f>'[37]18th'!M98</f>
        <v>1</v>
      </c>
      <c r="X78" s="157">
        <f>'[37]18th'!N98</f>
        <v>1</v>
      </c>
      <c r="Y78" s="55">
        <f>'[37]18th'!O98</f>
        <v>34.5</v>
      </c>
      <c r="Z78" s="18">
        <f>'[37]18th'!P98</f>
        <v>34.5</v>
      </c>
      <c r="AA78" s="17">
        <f>'[37]18th'!Q98</f>
        <v>11.5</v>
      </c>
      <c r="AB78" s="145">
        <f>'[37]18th'!R98</f>
        <v>11.5</v>
      </c>
      <c r="AC78" s="148" t="s">
        <v>120</v>
      </c>
      <c r="AD78" s="40" t="s">
        <v>120</v>
      </c>
      <c r="AE78" s="40" t="s">
        <v>120</v>
      </c>
      <c r="AF78" s="149" t="s">
        <v>120</v>
      </c>
      <c r="AG78" s="166" t="s">
        <v>120</v>
      </c>
      <c r="AH78" s="75" t="s">
        <v>120</v>
      </c>
      <c r="AI78" s="15" t="str">
        <f>'[37]18th'!$S$98</f>
        <v>G</v>
      </c>
    </row>
    <row r="79" spans="1:35" ht="12" customHeight="1">
      <c r="A79" s="444" t="s">
        <v>55</v>
      </c>
      <c r="B79" s="445"/>
      <c r="C79" s="220"/>
      <c r="D79" s="228"/>
      <c r="E79" s="62">
        <f>'[37]18th'!B99</f>
        <v>2</v>
      </c>
      <c r="F79" s="63">
        <f>'[37]18th'!C99</f>
        <v>2</v>
      </c>
      <c r="G79" s="64">
        <f>'[37]18th'!D99</f>
        <v>1</v>
      </c>
      <c r="H79" s="157">
        <f>'[37]18th'!E99</f>
        <v>1</v>
      </c>
      <c r="I79" s="153">
        <f>'[37]18th'!F99</f>
        <v>23</v>
      </c>
      <c r="J79" s="19">
        <f>'[37]18th'!G99</f>
        <v>23</v>
      </c>
      <c r="K79" s="17">
        <f>'[37]18th'!H99</f>
        <v>11.5</v>
      </c>
      <c r="L79" s="145">
        <f>'[37]18th'!I99</f>
        <v>11.5</v>
      </c>
      <c r="M79" s="148" t="s">
        <v>120</v>
      </c>
      <c r="N79" s="40" t="s">
        <v>120</v>
      </c>
      <c r="O79" s="40" t="s">
        <v>120</v>
      </c>
      <c r="P79" s="149" t="s">
        <v>120</v>
      </c>
      <c r="Q79" s="183" t="s">
        <v>120</v>
      </c>
      <c r="R79" s="166" t="s">
        <v>120</v>
      </c>
      <c r="S79" s="75" t="s">
        <v>120</v>
      </c>
      <c r="T79" s="15" t="str">
        <f>'[37]18th'!J99</f>
        <v>G</v>
      </c>
      <c r="U79" s="62">
        <f>'[37]18th'!K99</f>
        <v>2</v>
      </c>
      <c r="V79" s="63">
        <f>'[37]18th'!L99</f>
        <v>2</v>
      </c>
      <c r="W79" s="64">
        <f>'[37]18th'!M99</f>
        <v>1</v>
      </c>
      <c r="X79" s="157">
        <f>'[37]18th'!N99</f>
        <v>1</v>
      </c>
      <c r="Y79" s="55">
        <f>'[37]18th'!O99</f>
        <v>23</v>
      </c>
      <c r="Z79" s="18">
        <f>'[37]18th'!P99</f>
        <v>23</v>
      </c>
      <c r="AA79" s="17">
        <f>'[37]18th'!Q99</f>
        <v>11.5</v>
      </c>
      <c r="AB79" s="145">
        <f>'[37]18th'!R99</f>
        <v>11.5</v>
      </c>
      <c r="AC79" s="148" t="s">
        <v>120</v>
      </c>
      <c r="AD79" s="40" t="s">
        <v>120</v>
      </c>
      <c r="AE79" s="40" t="s">
        <v>120</v>
      </c>
      <c r="AF79" s="149" t="s">
        <v>120</v>
      </c>
      <c r="AG79" s="166" t="s">
        <v>120</v>
      </c>
      <c r="AH79" s="75" t="s">
        <v>120</v>
      </c>
      <c r="AI79" s="15" t="str">
        <f>'[37]18th'!$S$99</f>
        <v>G</v>
      </c>
    </row>
    <row r="80" spans="1:35" ht="12" customHeight="1">
      <c r="A80" s="444" t="s">
        <v>130</v>
      </c>
      <c r="B80" s="445"/>
      <c r="C80" s="220"/>
      <c r="D80" s="228"/>
      <c r="E80" s="62">
        <f>'[37]18th'!B100</f>
        <v>5</v>
      </c>
      <c r="F80" s="63">
        <f>'[37]18th'!C100</f>
        <v>4</v>
      </c>
      <c r="G80" s="64">
        <f>'[37]18th'!D100</f>
        <v>4</v>
      </c>
      <c r="H80" s="157">
        <f>'[37]18th'!E100</f>
        <v>1.65</v>
      </c>
      <c r="I80" s="153">
        <f>'[37]18th'!F100</f>
        <v>57.5</v>
      </c>
      <c r="J80" s="19">
        <f>'[37]18th'!G100</f>
        <v>46</v>
      </c>
      <c r="K80" s="17">
        <f>'[37]18th'!H100</f>
        <v>46</v>
      </c>
      <c r="L80" s="145">
        <f>'[37]18th'!I100</f>
        <v>19</v>
      </c>
      <c r="M80" s="148" t="s">
        <v>120</v>
      </c>
      <c r="N80" s="40" t="s">
        <v>120</v>
      </c>
      <c r="O80" s="40" t="s">
        <v>120</v>
      </c>
      <c r="P80" s="149" t="s">
        <v>120</v>
      </c>
      <c r="Q80" s="183" t="s">
        <v>120</v>
      </c>
      <c r="R80" s="166" t="s">
        <v>120</v>
      </c>
      <c r="S80" s="75" t="s">
        <v>120</v>
      </c>
      <c r="T80" s="15" t="str">
        <f>'[37]18th'!J100</f>
        <v>A</v>
      </c>
      <c r="U80" s="62">
        <f>'[37]18th'!K100</f>
        <v>4</v>
      </c>
      <c r="V80" s="63">
        <f>'[37]18th'!L100</f>
        <v>4</v>
      </c>
      <c r="W80" s="64">
        <f>'[37]18th'!M100</f>
        <v>4</v>
      </c>
      <c r="X80" s="157">
        <f>'[37]18th'!N100</f>
        <v>3</v>
      </c>
      <c r="Y80" s="55">
        <f>'[37]18th'!O100</f>
        <v>46</v>
      </c>
      <c r="Z80" s="18">
        <f>'[37]18th'!P100</f>
        <v>46</v>
      </c>
      <c r="AA80" s="17">
        <f>'[37]18th'!Q100</f>
        <v>46</v>
      </c>
      <c r="AB80" s="145">
        <f>'[37]18th'!R100</f>
        <v>34.5</v>
      </c>
      <c r="AC80" s="148" t="s">
        <v>120</v>
      </c>
      <c r="AD80" s="40" t="s">
        <v>120</v>
      </c>
      <c r="AE80" s="40" t="s">
        <v>120</v>
      </c>
      <c r="AF80" s="149" t="s">
        <v>120</v>
      </c>
      <c r="AG80" s="166" t="s">
        <v>120</v>
      </c>
      <c r="AH80" s="75" t="s">
        <v>120</v>
      </c>
      <c r="AI80" s="15" t="str">
        <f>'[37]18th'!$S$100</f>
        <v>G</v>
      </c>
    </row>
    <row r="81" spans="1:35" ht="12" hidden="1" customHeight="1">
      <c r="A81" s="444" t="s">
        <v>56</v>
      </c>
      <c r="B81" s="445"/>
      <c r="C81" s="220"/>
      <c r="D81" s="228"/>
      <c r="E81" s="62">
        <f>'[37]18th'!B101</f>
        <v>0</v>
      </c>
      <c r="F81" s="63">
        <f>'[37]18th'!C101</f>
        <v>0</v>
      </c>
      <c r="G81" s="64">
        <f>'[37]18th'!D101</f>
        <v>0</v>
      </c>
      <c r="H81" s="157">
        <f>'[37]18th'!E101</f>
        <v>0</v>
      </c>
      <c r="I81" s="153">
        <f>'[37]18th'!F101</f>
        <v>0</v>
      </c>
      <c r="J81" s="19">
        <f>'[37]18th'!G101</f>
        <v>0</v>
      </c>
      <c r="K81" s="17">
        <f>'[37]18th'!H101</f>
        <v>0</v>
      </c>
      <c r="L81" s="145">
        <f>'[37]18th'!I101</f>
        <v>0</v>
      </c>
      <c r="M81" s="148" t="s">
        <v>120</v>
      </c>
      <c r="N81" s="40" t="s">
        <v>120</v>
      </c>
      <c r="O81" s="40" t="s">
        <v>120</v>
      </c>
      <c r="P81" s="149" t="s">
        <v>120</v>
      </c>
      <c r="Q81" s="183" t="s">
        <v>120</v>
      </c>
      <c r="R81" s="166" t="s">
        <v>120</v>
      </c>
      <c r="S81" s="75" t="s">
        <v>120</v>
      </c>
      <c r="T81" s="15">
        <f>'[37]18th'!J101</f>
        <v>0</v>
      </c>
      <c r="U81" s="62">
        <f>'[37]18th'!K101</f>
        <v>0</v>
      </c>
      <c r="V81" s="63">
        <f>'[37]18th'!L101</f>
        <v>0</v>
      </c>
      <c r="W81" s="64">
        <f>'[37]18th'!M101</f>
        <v>0</v>
      </c>
      <c r="X81" s="157">
        <f>'[37]18th'!N101</f>
        <v>0</v>
      </c>
      <c r="Y81" s="55">
        <f>'[37]18th'!O101</f>
        <v>0</v>
      </c>
      <c r="Z81" s="18">
        <f>'[37]18th'!P101</f>
        <v>0</v>
      </c>
      <c r="AA81" s="17">
        <f>'[37]18th'!Q101</f>
        <v>0</v>
      </c>
      <c r="AB81" s="145">
        <f>'[37]18th'!R101</f>
        <v>0</v>
      </c>
      <c r="AC81" s="148" t="s">
        <v>120</v>
      </c>
      <c r="AD81" s="40" t="s">
        <v>120</v>
      </c>
      <c r="AE81" s="40" t="s">
        <v>120</v>
      </c>
      <c r="AF81" s="149" t="s">
        <v>120</v>
      </c>
      <c r="AG81" s="166" t="s">
        <v>120</v>
      </c>
      <c r="AH81" s="75" t="s">
        <v>120</v>
      </c>
      <c r="AI81" s="15">
        <f>'[37]18th'!$S$101</f>
        <v>0</v>
      </c>
    </row>
    <row r="82" spans="1:35" hidden="1">
      <c r="A82" s="436" t="s">
        <v>92</v>
      </c>
      <c r="B82" s="437"/>
      <c r="C82" s="81">
        <f>'[38]18th'!B34</f>
        <v>0</v>
      </c>
      <c r="D82" s="55"/>
      <c r="E82" s="55"/>
      <c r="F82" s="82">
        <f>'[38]18th'!C34</f>
        <v>0</v>
      </c>
      <c r="G82" s="17">
        <f>'[38]18th'!D34</f>
        <v>0</v>
      </c>
      <c r="H82" s="158">
        <f>'[38]18th'!E34</f>
        <v>0</v>
      </c>
      <c r="I82" s="153">
        <f>'[38]18th'!F34</f>
        <v>0</v>
      </c>
      <c r="J82" s="19">
        <f>'[38]18th'!G34</f>
        <v>0</v>
      </c>
      <c r="K82" s="17">
        <f>'[38]18th'!H34</f>
        <v>0</v>
      </c>
      <c r="L82" s="162">
        <f>'[38]18th'!I34</f>
        <v>0</v>
      </c>
      <c r="M82" s="169" t="s">
        <v>120</v>
      </c>
      <c r="N82" s="78" t="s">
        <v>120</v>
      </c>
      <c r="O82" s="77" t="s">
        <v>120</v>
      </c>
      <c r="P82" s="170" t="s">
        <v>120</v>
      </c>
      <c r="Q82" s="167" t="s">
        <v>120</v>
      </c>
      <c r="R82" s="167"/>
      <c r="S82" s="77" t="s">
        <v>120</v>
      </c>
      <c r="T82" s="15">
        <f>'[38]18th'!$J$34</f>
        <v>0</v>
      </c>
      <c r="U82" s="62">
        <f>'[38]18th'!K34</f>
        <v>0</v>
      </c>
      <c r="V82" s="63">
        <f>'[38]18th'!L34</f>
        <v>0</v>
      </c>
      <c r="W82" s="64">
        <f>'[38]18th'!M34</f>
        <v>0</v>
      </c>
      <c r="X82" s="157">
        <f>'[38]18th'!N34</f>
        <v>0</v>
      </c>
      <c r="Y82" s="174">
        <f>'[38]18th'!O34</f>
        <v>0</v>
      </c>
      <c r="Z82" s="85">
        <f>'[38]18th'!P34</f>
        <v>0</v>
      </c>
      <c r="AA82" s="85" t="str">
        <f>'[38]18th'!Q34</f>
        <v>N/A</v>
      </c>
      <c r="AB82" s="177" t="str">
        <f>'[38]18th'!R34</f>
        <v>N/A</v>
      </c>
      <c r="AC82" s="142" t="s">
        <v>120</v>
      </c>
      <c r="AD82" s="75" t="s">
        <v>120</v>
      </c>
      <c r="AE82" s="75" t="s">
        <v>120</v>
      </c>
      <c r="AF82" s="180" t="s">
        <v>120</v>
      </c>
      <c r="AG82" s="166" t="s">
        <v>120</v>
      </c>
      <c r="AH82" s="75" t="s">
        <v>120</v>
      </c>
      <c r="AI82" s="15">
        <f>'[38]18th'!S34</f>
        <v>0</v>
      </c>
    </row>
    <row r="83" spans="1:35" hidden="1">
      <c r="A83" s="436" t="s">
        <v>94</v>
      </c>
      <c r="B83" s="437"/>
      <c r="C83" s="81">
        <f>'[38]18th'!B35</f>
        <v>0</v>
      </c>
      <c r="D83" s="55"/>
      <c r="E83" s="55"/>
      <c r="F83" s="82">
        <f>'[38]18th'!C35</f>
        <v>0</v>
      </c>
      <c r="G83" s="17">
        <f>'[38]18th'!D35</f>
        <v>0</v>
      </c>
      <c r="H83" s="158">
        <f>'[38]18th'!E35</f>
        <v>0</v>
      </c>
      <c r="I83" s="153">
        <f>'[38]18th'!F35</f>
        <v>0</v>
      </c>
      <c r="J83" s="19">
        <f>'[38]18th'!G35</f>
        <v>0</v>
      </c>
      <c r="K83" s="17">
        <f>'[38]18th'!H35</f>
        <v>0</v>
      </c>
      <c r="L83" s="162">
        <f>'[38]18th'!I35</f>
        <v>0</v>
      </c>
      <c r="M83" s="169" t="s">
        <v>120</v>
      </c>
      <c r="N83" s="78" t="s">
        <v>120</v>
      </c>
      <c r="O83" s="77" t="s">
        <v>120</v>
      </c>
      <c r="P83" s="170" t="s">
        <v>120</v>
      </c>
      <c r="Q83" s="167" t="s">
        <v>120</v>
      </c>
      <c r="R83" s="167"/>
      <c r="S83" s="77" t="s">
        <v>120</v>
      </c>
      <c r="T83" s="15">
        <f>'[38]18th'!J35</f>
        <v>0</v>
      </c>
      <c r="U83" s="62">
        <f>'[38]18th'!K35</f>
        <v>0</v>
      </c>
      <c r="V83" s="63">
        <f>'[38]18th'!L35</f>
        <v>0</v>
      </c>
      <c r="W83" s="64">
        <f>'[38]18th'!M35</f>
        <v>0</v>
      </c>
      <c r="X83" s="157">
        <f>'[38]18th'!N35</f>
        <v>0</v>
      </c>
      <c r="Y83" s="174">
        <f>'[38]18th'!O35</f>
        <v>0</v>
      </c>
      <c r="Z83" s="85">
        <f>'[38]18th'!P35</f>
        <v>0</v>
      </c>
      <c r="AA83" s="85" t="str">
        <f>'[38]18th'!Q35</f>
        <v>N/A</v>
      </c>
      <c r="AB83" s="177" t="str">
        <f>'[38]18th'!R35</f>
        <v>N/A</v>
      </c>
      <c r="AC83" s="142" t="s">
        <v>120</v>
      </c>
      <c r="AD83" s="75" t="s">
        <v>120</v>
      </c>
      <c r="AE83" s="75" t="s">
        <v>120</v>
      </c>
      <c r="AF83" s="180" t="s">
        <v>120</v>
      </c>
      <c r="AG83" s="166" t="s">
        <v>120</v>
      </c>
      <c r="AH83" s="75" t="s">
        <v>120</v>
      </c>
      <c r="AI83" s="15">
        <f>'[38]18th'!S35</f>
        <v>0</v>
      </c>
    </row>
    <row r="84" spans="1:35" ht="13.5" hidden="1" thickBot="1">
      <c r="A84" s="434" t="s">
        <v>93</v>
      </c>
      <c r="B84" s="435"/>
      <c r="C84" s="83">
        <f>'[38]18th'!B36</f>
        <v>0</v>
      </c>
      <c r="D84" s="215"/>
      <c r="E84" s="215"/>
      <c r="F84" s="84">
        <f>'[38]18th'!C36</f>
        <v>0</v>
      </c>
      <c r="G84" s="20">
        <f>'[38]18th'!D36</f>
        <v>0</v>
      </c>
      <c r="H84" s="159">
        <f>'[38]18th'!E36</f>
        <v>0</v>
      </c>
      <c r="I84" s="154">
        <f>'[38]18th'!F36</f>
        <v>0</v>
      </c>
      <c r="J84" s="41">
        <f>'[38]18th'!G36</f>
        <v>0</v>
      </c>
      <c r="K84" s="20">
        <f>'[38]18th'!H36</f>
        <v>0</v>
      </c>
      <c r="L84" s="163">
        <f>'[38]18th'!I36</f>
        <v>0</v>
      </c>
      <c r="M84" s="171" t="s">
        <v>120</v>
      </c>
      <c r="N84" s="80" t="s">
        <v>120</v>
      </c>
      <c r="O84" s="79" t="s">
        <v>120</v>
      </c>
      <c r="P84" s="172" t="s">
        <v>120</v>
      </c>
      <c r="Q84" s="168" t="s">
        <v>120</v>
      </c>
      <c r="R84" s="168"/>
      <c r="S84" s="79" t="s">
        <v>120</v>
      </c>
      <c r="T84" s="21">
        <f>'[38]18th'!J36</f>
        <v>0</v>
      </c>
      <c r="U84" s="65">
        <f>'[38]18th'!K36</f>
        <v>0</v>
      </c>
      <c r="V84" s="66">
        <f>'[38]18th'!L36</f>
        <v>0</v>
      </c>
      <c r="W84" s="67">
        <f>'[38]18th'!M36</f>
        <v>0</v>
      </c>
      <c r="X84" s="176">
        <f>'[38]18th'!N36</f>
        <v>0</v>
      </c>
      <c r="Y84" s="175">
        <f>'[38]18th'!O36</f>
        <v>0</v>
      </c>
      <c r="Z84" s="86">
        <f>'[38]18th'!P36</f>
        <v>0</v>
      </c>
      <c r="AA84" s="86" t="str">
        <f>'[38]18th'!Q36</f>
        <v>N/A</v>
      </c>
      <c r="AB84" s="178" t="str">
        <f>'[38]18th'!R36</f>
        <v>N/A</v>
      </c>
      <c r="AC84" s="181" t="s">
        <v>120</v>
      </c>
      <c r="AD84" s="76" t="s">
        <v>120</v>
      </c>
      <c r="AE84" s="76" t="s">
        <v>120</v>
      </c>
      <c r="AF84" s="182" t="s">
        <v>120</v>
      </c>
      <c r="AG84" s="179" t="s">
        <v>120</v>
      </c>
      <c r="AH84" s="76" t="s">
        <v>120</v>
      </c>
      <c r="AI84" s="21">
        <f>'[38]18th'!S36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'[39]18th'!$C$12+'[39]18th'!$C$13+'[39]18th'!$C$14</f>
        <v>0</v>
      </c>
      <c r="D90" s="581"/>
      <c r="E90" s="581"/>
      <c r="F90" s="508"/>
      <c r="G90" s="509">
        <f>'[39]18th'!$F$12+'[39]18th'!$F$13+'[39]18th'!$F$14</f>
        <v>0</v>
      </c>
      <c r="H90" s="509"/>
      <c r="I90" s="508">
        <f>'[39]18th'!$C$15+'[39]18th'!$C$16+'[39]18th'!$C$17</f>
        <v>0</v>
      </c>
      <c r="J90" s="508"/>
      <c r="K90" s="507">
        <f>'[39]18th'!$F$15+'[39]18th'!$F$16+'[39]18th'!$F$17</f>
        <v>0</v>
      </c>
      <c r="L90" s="507"/>
      <c r="M90" s="508">
        <f>'[39]18th'!$D$12+'[39]18th'!$D$13+'[39]18th'!$D$14</f>
        <v>0</v>
      </c>
      <c r="N90" s="508"/>
      <c r="O90" s="509">
        <f>'[39]18th'!$G$12+'[39]18th'!$G$13+'[39]18th'!$G$14</f>
        <v>0</v>
      </c>
      <c r="P90" s="509"/>
      <c r="Q90" s="508">
        <f>'[39]18th'!$D$15+'[39]18th'!$D$16+'[39]18th'!$D$17</f>
        <v>0</v>
      </c>
      <c r="R90" s="508"/>
      <c r="S90" s="597">
        <f>'[39]18th'!$G$15+'[39]18th'!$G$16+'[39]18th'!$G$17</f>
        <v>0</v>
      </c>
      <c r="T90" s="598"/>
      <c r="U90" s="594">
        <f>'[39]18th'!$L$12</f>
        <v>0</v>
      </c>
      <c r="V90" s="595"/>
      <c r="W90" s="617" t="str">
        <f>'[39]18th'!$M$12</f>
        <v>On Call</v>
      </c>
      <c r="X90" s="618"/>
      <c r="Y90" s="233"/>
      <c r="Z90" s="12"/>
      <c r="AA90" s="12"/>
      <c r="AB90" s="12"/>
      <c r="AC90" s="12"/>
      <c r="AD90" s="12"/>
      <c r="AE90" s="12"/>
      <c r="AF90" s="12"/>
      <c r="AG90" s="12"/>
      <c r="AH90" s="12"/>
      <c r="AI90" s="12"/>
    </row>
    <row r="91" spans="1:35" ht="12" customHeight="1">
      <c r="A91" s="376" t="s">
        <v>15</v>
      </c>
      <c r="B91" s="377"/>
      <c r="C91" s="582">
        <f>'[39]18th'!$C$18+'[39]18th'!$C$19+'[39]18th'!$C$20</f>
        <v>0</v>
      </c>
      <c r="D91" s="583"/>
      <c r="E91" s="583"/>
      <c r="F91" s="470"/>
      <c r="G91" s="468">
        <f>'[39]18th'!$F$18+'[39]18th'!$F$19+'[39]18th'!$F$20</f>
        <v>0</v>
      </c>
      <c r="H91" s="468"/>
      <c r="I91" s="470">
        <f>'[39]18th'!$C$21+'[39]18th'!$C$22+'[39]18th'!$C$23</f>
        <v>0</v>
      </c>
      <c r="J91" s="470"/>
      <c r="K91" s="468">
        <f>'[39]18th'!$F$21+'[39]18th'!$F$22+'[39]18th'!$F$23</f>
        <v>0</v>
      </c>
      <c r="L91" s="468"/>
      <c r="M91" s="470">
        <f>'[39]18th'!$D$18+'[39]18th'!$D$19+'[39]18th'!$D$20</f>
        <v>0</v>
      </c>
      <c r="N91" s="470"/>
      <c r="O91" s="468">
        <f>'[39]18th'!$G$18+'[39]18th'!$G$19+'[39]18th'!$G$20</f>
        <v>0</v>
      </c>
      <c r="P91" s="468"/>
      <c r="Q91" s="470">
        <f>'[39]18th'!$D$21+'[39]18th'!$D$22+'[39]18th'!$D$23</f>
        <v>0</v>
      </c>
      <c r="R91" s="470"/>
      <c r="S91" s="599">
        <f>'[39]18th'!$G$21+'[39]18th'!$G$22+'[39]18th'!$G$23</f>
        <v>0</v>
      </c>
      <c r="T91" s="600"/>
      <c r="U91" s="586">
        <f>'[39]18th'!$L$18</f>
        <v>0</v>
      </c>
      <c r="V91" s="587"/>
      <c r="W91" s="619"/>
      <c r="X91" s="620"/>
      <c r="Y91" s="233"/>
      <c r="Z91" s="12"/>
      <c r="AA91" s="12"/>
      <c r="AB91" s="12"/>
      <c r="AC91" s="12"/>
      <c r="AD91" s="12"/>
      <c r="AE91" s="12"/>
      <c r="AF91" s="12"/>
      <c r="AG91" s="12"/>
      <c r="AH91" s="12"/>
      <c r="AI91" s="12"/>
    </row>
    <row r="92" spans="1:35" ht="12" customHeight="1">
      <c r="A92" s="376" t="s">
        <v>39</v>
      </c>
      <c r="B92" s="377"/>
      <c r="C92" s="582">
        <f>'[39]18th'!$C$24+'[39]18th'!$C$25+'[39]18th'!$C$26</f>
        <v>0</v>
      </c>
      <c r="D92" s="583"/>
      <c r="E92" s="583"/>
      <c r="F92" s="470"/>
      <c r="G92" s="472">
        <f>'[39]18th'!$F$24+'[39]18th'!$F$25+'[39]18th'!$F$26</f>
        <v>0</v>
      </c>
      <c r="H92" s="472"/>
      <c r="I92" s="470">
        <f>'[39]18th'!$C$27+'[39]18th'!$C$28</f>
        <v>0</v>
      </c>
      <c r="J92" s="470"/>
      <c r="K92" s="468">
        <f>'[39]18th'!$F$27+'[39]18th'!$F$28</f>
        <v>0</v>
      </c>
      <c r="L92" s="468"/>
      <c r="M92" s="470">
        <f>'[39]18th'!$D$24+'[39]18th'!$D$25+'[39]18th'!$D$26</f>
        <v>0</v>
      </c>
      <c r="N92" s="470"/>
      <c r="O92" s="472">
        <f>'[39]18th'!$G$24+'[39]18th'!$G$25+'[39]18th'!$G$26</f>
        <v>0</v>
      </c>
      <c r="P92" s="472"/>
      <c r="Q92" s="470">
        <f>'[39]18th'!$D$27+'[39]18th'!$D$28</f>
        <v>0</v>
      </c>
      <c r="R92" s="470"/>
      <c r="S92" s="599">
        <f>'[39]18th'!$G$27+'[39]18th'!$G$28</f>
        <v>0</v>
      </c>
      <c r="T92" s="600"/>
      <c r="U92" s="586">
        <f>'[39]18th'!$L$24</f>
        <v>0</v>
      </c>
      <c r="V92" s="587"/>
      <c r="W92" s="619"/>
      <c r="X92" s="620"/>
      <c r="Y92" s="233"/>
      <c r="Z92" s="12"/>
      <c r="AA92" s="12"/>
      <c r="AB92" s="12"/>
      <c r="AC92" s="12"/>
      <c r="AD92" s="12"/>
      <c r="AE92" s="12"/>
      <c r="AF92" s="12"/>
      <c r="AG92" s="12"/>
      <c r="AH92" s="12"/>
      <c r="AI92" s="12"/>
    </row>
    <row r="93" spans="1:35" ht="12" customHeight="1">
      <c r="A93" s="376" t="s">
        <v>40</v>
      </c>
      <c r="B93" s="377"/>
      <c r="C93" s="582">
        <f>'[39]18th'!$C$29+'[39]18th'!$C$30+'[39]18th'!$C$31+'[39]18th'!$C$32</f>
        <v>0</v>
      </c>
      <c r="D93" s="583"/>
      <c r="E93" s="583"/>
      <c r="F93" s="470"/>
      <c r="G93" s="472">
        <f>'[39]18th'!$F$29+'[39]18th'!$F$30+'[39]18th'!$F$31+'[39]18th'!$F$32</f>
        <v>0</v>
      </c>
      <c r="H93" s="472"/>
      <c r="I93" s="470">
        <f>'[39]18th'!$C$33+'[39]18th'!$C$34</f>
        <v>0</v>
      </c>
      <c r="J93" s="470"/>
      <c r="K93" s="468">
        <f>'[39]18th'!$F$33+'[39]18th'!$F$34</f>
        <v>0</v>
      </c>
      <c r="L93" s="468"/>
      <c r="M93" s="470">
        <f>'[39]18th'!$D$29+'[39]18th'!$D$30+'[39]18th'!$D$31+'[39]18th'!$D$32</f>
        <v>0</v>
      </c>
      <c r="N93" s="470"/>
      <c r="O93" s="472">
        <f>'[39]18th'!$G$29+'[39]18th'!$G$30+'[39]18th'!$G$31+'[39]18th'!$G$32</f>
        <v>0</v>
      </c>
      <c r="P93" s="472"/>
      <c r="Q93" s="470">
        <f>'[39]18th'!$D$33+'[39]18th'!$D$34</f>
        <v>0</v>
      </c>
      <c r="R93" s="470"/>
      <c r="S93" s="599">
        <f>'[39]18th'!$G$33+'[39]18th'!$G$34</f>
        <v>0</v>
      </c>
      <c r="T93" s="600"/>
      <c r="U93" s="586">
        <f>'[39]18th'!$L$29</f>
        <v>0</v>
      </c>
      <c r="V93" s="587"/>
      <c r="W93" s="619"/>
      <c r="X93" s="620"/>
      <c r="Y93" s="233"/>
      <c r="Z93" s="12"/>
      <c r="AA93" s="12"/>
      <c r="AB93" s="12"/>
      <c r="AC93" s="12"/>
      <c r="AD93" s="12"/>
      <c r="AE93" s="12"/>
      <c r="AF93" s="12"/>
      <c r="AG93" s="12"/>
      <c r="AH93" s="12"/>
      <c r="AI93" s="12"/>
    </row>
    <row r="94" spans="1:35" ht="12" customHeight="1">
      <c r="A94" s="376" t="s">
        <v>41</v>
      </c>
      <c r="B94" s="377"/>
      <c r="C94" s="582">
        <f>'[39]18th'!$C$35+'[39]18th'!$C$36+'[39]18th'!$C$37</f>
        <v>0</v>
      </c>
      <c r="D94" s="583"/>
      <c r="E94" s="583"/>
      <c r="F94" s="470"/>
      <c r="G94" s="472">
        <f>'[39]18th'!$F$35+'[39]18th'!$F$36+'[39]18th'!$F$37</f>
        <v>0</v>
      </c>
      <c r="H94" s="472"/>
      <c r="I94" s="470">
        <f>'[39]18th'!$C$38+'[39]18th'!$C$39</f>
        <v>0</v>
      </c>
      <c r="J94" s="470"/>
      <c r="K94" s="472">
        <f>'[39]18th'!$F$38+'[39]18th'!$F$39</f>
        <v>0</v>
      </c>
      <c r="L94" s="472"/>
      <c r="M94" s="470">
        <f>'[39]18th'!$D$35+'[39]18th'!$D$36+'[39]18th'!$D$37</f>
        <v>0</v>
      </c>
      <c r="N94" s="470"/>
      <c r="O94" s="472">
        <f>'[39]18th'!$G$35+'[39]18th'!$G$36+'[39]18th'!$G$37</f>
        <v>0</v>
      </c>
      <c r="P94" s="472"/>
      <c r="Q94" s="470">
        <f>'[39]18th'!$D$38+'[39]18th'!$D$39</f>
        <v>0</v>
      </c>
      <c r="R94" s="470"/>
      <c r="S94" s="601">
        <f>'[39]18th'!$G$38+'[39]18th'!$G$39</f>
        <v>0</v>
      </c>
      <c r="T94" s="602"/>
      <c r="U94" s="586">
        <f>'[39]18th'!$L$35</f>
        <v>0</v>
      </c>
      <c r="V94" s="587"/>
      <c r="W94" s="619"/>
      <c r="X94" s="620"/>
      <c r="Y94" s="233"/>
      <c r="Z94" s="12"/>
      <c r="AA94" s="12"/>
      <c r="AB94" s="12"/>
      <c r="AC94" s="12"/>
      <c r="AD94" s="12"/>
      <c r="AE94" s="12"/>
      <c r="AF94" s="12"/>
      <c r="AG94" s="12"/>
      <c r="AH94" s="12"/>
      <c r="AI94" s="12"/>
    </row>
    <row r="95" spans="1:35" ht="12" customHeight="1">
      <c r="A95" s="376" t="s">
        <v>100</v>
      </c>
      <c r="B95" s="377"/>
      <c r="C95" s="582">
        <f>'[39]18th'!$C$40+'[39]18th'!$C$41+'[39]18th'!$C$42</f>
        <v>0</v>
      </c>
      <c r="D95" s="583"/>
      <c r="E95" s="583"/>
      <c r="F95" s="470"/>
      <c r="G95" s="472">
        <f>'[39]18th'!$F$40+'[39]18th'!$F$41+'[39]18th'!$F$42</f>
        <v>0</v>
      </c>
      <c r="H95" s="472"/>
      <c r="I95" s="470">
        <f>'[39]18th'!$C$43</f>
        <v>0</v>
      </c>
      <c r="J95" s="470"/>
      <c r="K95" s="468">
        <f>'[39]18th'!$F$43</f>
        <v>0</v>
      </c>
      <c r="L95" s="468"/>
      <c r="M95" s="470">
        <f>'[39]18th'!$D$40+'[39]18th'!$D$41+'[39]18th'!$D$42</f>
        <v>0</v>
      </c>
      <c r="N95" s="470"/>
      <c r="O95" s="472">
        <f>'[39]18th'!$G$40+'[39]18th'!$G$41+'[39]18th'!$G$42</f>
        <v>0</v>
      </c>
      <c r="P95" s="472"/>
      <c r="Q95" s="470">
        <f>'[39]18th'!$D$43</f>
        <v>0</v>
      </c>
      <c r="R95" s="470"/>
      <c r="S95" s="599">
        <f>'[39]18th'!$G$43</f>
        <v>0</v>
      </c>
      <c r="T95" s="600"/>
      <c r="U95" s="586">
        <f>'[39]18th'!$L$40</f>
        <v>0</v>
      </c>
      <c r="V95" s="587"/>
      <c r="W95" s="619"/>
      <c r="X95" s="620"/>
      <c r="Y95" s="233"/>
      <c r="Z95" s="12"/>
      <c r="AA95" s="12"/>
      <c r="AB95" s="12"/>
      <c r="AC95" s="12"/>
      <c r="AD95" s="12"/>
      <c r="AE95" s="12"/>
      <c r="AF95" s="12"/>
      <c r="AG95" s="12"/>
      <c r="AH95" s="12"/>
      <c r="AI95" s="12"/>
    </row>
    <row r="96" spans="1:35" ht="12" customHeight="1">
      <c r="A96" s="376" t="s">
        <v>42</v>
      </c>
      <c r="B96" s="377"/>
      <c r="C96" s="582">
        <f>'[39]18th'!$C$45+'[39]18th'!$C$46+'[39]18th'!$C$47</f>
        <v>0</v>
      </c>
      <c r="D96" s="583"/>
      <c r="E96" s="583"/>
      <c r="F96" s="470"/>
      <c r="G96" s="472">
        <f>'[39]18th'!$F$45+'[39]18th'!$F$46+'[39]18th'!$F$47</f>
        <v>0</v>
      </c>
      <c r="H96" s="472"/>
      <c r="I96" s="470">
        <f>'[39]18th'!$C$48+'[39]18th'!$C$49</f>
        <v>0</v>
      </c>
      <c r="J96" s="470"/>
      <c r="K96" s="468">
        <f>'[39]18th'!$F$48+'[39]18th'!$F$49</f>
        <v>0</v>
      </c>
      <c r="L96" s="468"/>
      <c r="M96" s="470">
        <f>'[39]18th'!$D$45+'[39]18th'!$D$46+'[39]18th'!$D$47</f>
        <v>0</v>
      </c>
      <c r="N96" s="470"/>
      <c r="O96" s="472">
        <f>'[39]18th'!$G$45+'[39]18th'!$G$46+'[39]18th'!$G$47</f>
        <v>0</v>
      </c>
      <c r="P96" s="472"/>
      <c r="Q96" s="470">
        <f>'[39]18th'!$D$48+'[39]18th'!$D$49</f>
        <v>0</v>
      </c>
      <c r="R96" s="470"/>
      <c r="S96" s="599">
        <f>'[39]18th'!$G$48+'[39]18th'!$G$49</f>
        <v>0</v>
      </c>
      <c r="T96" s="600"/>
      <c r="U96" s="586">
        <f>'[39]18th'!$L$45</f>
        <v>0</v>
      </c>
      <c r="V96" s="587"/>
      <c r="W96" s="619"/>
      <c r="X96" s="620"/>
      <c r="Y96" s="233"/>
      <c r="Z96" s="12"/>
      <c r="AA96" s="12"/>
      <c r="AB96" s="12"/>
      <c r="AC96" s="12"/>
      <c r="AD96" s="12"/>
      <c r="AE96" s="12"/>
      <c r="AF96" s="12"/>
      <c r="AG96" s="12"/>
      <c r="AH96" s="12"/>
      <c r="AI96" s="12"/>
    </row>
    <row r="97" spans="1:35" ht="12" customHeight="1">
      <c r="A97" s="376" t="s">
        <v>23</v>
      </c>
      <c r="B97" s="377"/>
      <c r="C97" s="582">
        <f>'[39]18th'!$C$50+'[39]18th'!$C$51</f>
        <v>0</v>
      </c>
      <c r="D97" s="583"/>
      <c r="E97" s="583"/>
      <c r="F97" s="470"/>
      <c r="G97" s="472">
        <f>'[39]18th'!$F$50+'[39]18th'!$F$51</f>
        <v>0</v>
      </c>
      <c r="H97" s="472"/>
      <c r="I97" s="470">
        <f>'[39]18th'!$C$52</f>
        <v>0</v>
      </c>
      <c r="J97" s="470"/>
      <c r="K97" s="472">
        <f>'[39]18th'!$F$52</f>
        <v>0</v>
      </c>
      <c r="L97" s="472"/>
      <c r="M97" s="470">
        <f>'[39]18th'!$D$50+'[39]18th'!$D$51</f>
        <v>0</v>
      </c>
      <c r="N97" s="470"/>
      <c r="O97" s="472">
        <f>'[39]18th'!$G$50+'[39]18th'!$G$51</f>
        <v>0</v>
      </c>
      <c r="P97" s="472"/>
      <c r="Q97" s="470">
        <f>'[39]18th'!$D$52</f>
        <v>0</v>
      </c>
      <c r="R97" s="470"/>
      <c r="S97" s="601">
        <f>'[39]18th'!$G$52</f>
        <v>0</v>
      </c>
      <c r="T97" s="602"/>
      <c r="U97" s="586">
        <f>'[39]18th'!$L$50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'[39]18th'!$C$55+'[39]18th'!$C$56</f>
        <v>0</v>
      </c>
      <c r="D98" s="585"/>
      <c r="E98" s="585"/>
      <c r="F98" s="466"/>
      <c r="G98" s="473">
        <f>'[39]18th'!$F$55+'[39]18th'!$F$56</f>
        <v>0</v>
      </c>
      <c r="H98" s="473"/>
      <c r="I98" s="466">
        <f>'[39]18th'!$C$57</f>
        <v>0</v>
      </c>
      <c r="J98" s="466"/>
      <c r="K98" s="469">
        <f>'[39]18th'!$F$57</f>
        <v>0</v>
      </c>
      <c r="L98" s="469"/>
      <c r="M98" s="466">
        <f>'[39]18th'!$D$55+'[39]18th'!$D$56</f>
        <v>0</v>
      </c>
      <c r="N98" s="466"/>
      <c r="O98" s="473">
        <f>'[39]18th'!$G$55+'[39]18th'!$G$56</f>
        <v>0</v>
      </c>
      <c r="P98" s="473"/>
      <c r="Q98" s="466">
        <f>'[39]18th'!$D$57</f>
        <v>0</v>
      </c>
      <c r="R98" s="466"/>
      <c r="S98" s="629">
        <f>'[39]18th'!$G$57</f>
        <v>0</v>
      </c>
      <c r="T98" s="630"/>
      <c r="U98" s="624">
        <f>'[39]18th'!$L$55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'[40]18th'!$C$12+'[40]18th'!$C$13+'[40]18th'!$C$14</f>
        <v>0</v>
      </c>
      <c r="D103" s="504"/>
      <c r="E103" s="504"/>
      <c r="F103" s="505"/>
      <c r="G103" s="471">
        <f>'[40]18th'!$F$12+'[40]18th'!$F$13+'[40]18th'!$F$14</f>
        <v>0</v>
      </c>
      <c r="H103" s="471"/>
      <c r="I103" s="505">
        <f>'[40]18th'!$C$15+'[40]18th'!$C$16</f>
        <v>0</v>
      </c>
      <c r="J103" s="505"/>
      <c r="K103" s="467">
        <f>'[40]18th'!$F$15+'[40]18th'!$F$16</f>
        <v>0</v>
      </c>
      <c r="L103" s="467"/>
      <c r="M103" s="505">
        <f>'[40]18th'!$D$12+'[40]18th'!$D$13+'[40]18th'!$D$14</f>
        <v>0</v>
      </c>
      <c r="N103" s="505"/>
      <c r="O103" s="471">
        <f>'[40]18th'!$G$12+'[40]18th'!$G$13+'[40]18th'!$G$14</f>
        <v>0</v>
      </c>
      <c r="P103" s="471"/>
      <c r="Q103" s="645">
        <f>'[40]18th'!$D$15+'[40]18th'!$D$16</f>
        <v>0</v>
      </c>
      <c r="R103" s="646"/>
      <c r="S103" s="597">
        <f>'[40]18th'!$G$15+'[40]18th'!$G$16</f>
        <v>0</v>
      </c>
      <c r="T103" s="598"/>
      <c r="U103" s="594">
        <f>'[40]18th'!$L$12</f>
        <v>0</v>
      </c>
      <c r="V103" s="627"/>
      <c r="W103" s="649" t="str">
        <f>'[40]18th'!$M$12</f>
        <v>No Service</v>
      </c>
      <c r="X103" s="618"/>
      <c r="Y103" s="233"/>
      <c r="Z103" s="12"/>
      <c r="AA103" s="12"/>
      <c r="AB103" s="12"/>
      <c r="AC103" s="12"/>
      <c r="AD103" s="12"/>
      <c r="AE103" s="12"/>
      <c r="AF103" s="12"/>
      <c r="AG103" s="12"/>
      <c r="AH103" s="12"/>
      <c r="AI103" s="12"/>
    </row>
    <row r="104" spans="1:35" ht="12" customHeight="1">
      <c r="A104" s="376" t="s">
        <v>44</v>
      </c>
      <c r="B104" s="377"/>
      <c r="C104" s="582">
        <f>'[40]18th'!$C$17+'[40]18th'!$C$18+'[40]18th'!$C$19</f>
        <v>0</v>
      </c>
      <c r="D104" s="583"/>
      <c r="E104" s="583"/>
      <c r="F104" s="470"/>
      <c r="G104" s="468">
        <f>'[40]18th'!$F$17+'[40]18th'!$F$18+'[40]18th'!$F$19</f>
        <v>0</v>
      </c>
      <c r="H104" s="468"/>
      <c r="I104" s="470">
        <f>'[40]18th'!$C$20+'[40]18th'!$C$21</f>
        <v>0</v>
      </c>
      <c r="J104" s="470"/>
      <c r="K104" s="468">
        <f>'[40]18th'!$F$20+'[40]18th'!$F$21</f>
        <v>0</v>
      </c>
      <c r="L104" s="468"/>
      <c r="M104" s="470">
        <f>'[40]18th'!$D$17+'[40]18th'!$D$18+'[40]18th'!$D$19</f>
        <v>0</v>
      </c>
      <c r="N104" s="470"/>
      <c r="O104" s="468">
        <f>'[40]18th'!$G$17+'[40]18th'!$G$18+'[40]18th'!$G$19</f>
        <v>0</v>
      </c>
      <c r="P104" s="468"/>
      <c r="Q104" s="643">
        <f>'[40]18th'!$D$20+'[40]18th'!$D$21</f>
        <v>0</v>
      </c>
      <c r="R104" s="644"/>
      <c r="S104" s="599">
        <f>'[40]18th'!$G$20+'[40]18th'!$G$21</f>
        <v>0</v>
      </c>
      <c r="T104" s="600"/>
      <c r="U104" s="586">
        <f>'[40]18th'!$L$17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'[40]18th'!$C$22+'[40]18th'!$C$23+'[40]18th'!$C$24</f>
        <v>0</v>
      </c>
      <c r="D105" s="583"/>
      <c r="E105" s="583"/>
      <c r="F105" s="470"/>
      <c r="G105" s="472">
        <f>'[40]18th'!$F$22+'[40]18th'!$F$23+'[40]18th'!$F$24</f>
        <v>0</v>
      </c>
      <c r="H105" s="472"/>
      <c r="I105" s="470">
        <f>'[40]18th'!$C$25</f>
        <v>0</v>
      </c>
      <c r="J105" s="470"/>
      <c r="K105" s="468">
        <f>'[40]18th'!$F$25</f>
        <v>0</v>
      </c>
      <c r="L105" s="468"/>
      <c r="M105" s="470">
        <f>'[40]18th'!$D$22+'[40]18th'!$D$23+'[40]18th'!$D$24</f>
        <v>0</v>
      </c>
      <c r="N105" s="470"/>
      <c r="O105" s="472">
        <f>'[40]18th'!$G$22+'[40]18th'!$G$23+'[40]18th'!$G$24</f>
        <v>0</v>
      </c>
      <c r="P105" s="472"/>
      <c r="Q105" s="643">
        <f>'[40]18th'!$D$25</f>
        <v>0</v>
      </c>
      <c r="R105" s="644"/>
      <c r="S105" s="599">
        <f>'[40]18th'!$G$25</f>
        <v>0</v>
      </c>
      <c r="T105" s="600"/>
      <c r="U105" s="586">
        <f>'[40]18th'!$L$22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'[40]18th'!$C$28+'[40]18th'!$C$29+'[40]18th'!$C$30</f>
        <v>0</v>
      </c>
      <c r="D106" s="585"/>
      <c r="E106" s="585"/>
      <c r="F106" s="466"/>
      <c r="G106" s="473">
        <f>'[40]18th'!$F$28+'[40]18th'!$F$29+'[40]18th'!$F$30</f>
        <v>0</v>
      </c>
      <c r="H106" s="473"/>
      <c r="I106" s="466">
        <f>'[40]18th'!$C$31</f>
        <v>0</v>
      </c>
      <c r="J106" s="466"/>
      <c r="K106" s="469">
        <f>'[40]18th'!$F$31</f>
        <v>0</v>
      </c>
      <c r="L106" s="469"/>
      <c r="M106" s="466">
        <f>'[40]18th'!$D$28+'[40]18th'!$D$29+'[40]18th'!$D$30</f>
        <v>0</v>
      </c>
      <c r="N106" s="466"/>
      <c r="O106" s="473">
        <f>'[40]18th'!$G$28+'[40]18th'!$G$29+'[40]18th'!$G$30</f>
        <v>0</v>
      </c>
      <c r="P106" s="473"/>
      <c r="Q106" s="641">
        <f>'[40]18th'!$D$31</f>
        <v>0</v>
      </c>
      <c r="R106" s="642"/>
      <c r="S106" s="629">
        <f>'[40]18th'!$G$31</f>
        <v>0</v>
      </c>
      <c r="T106" s="630"/>
      <c r="U106" s="624">
        <f>'[40]18th'!$L$28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'[41]18th'!D12</f>
        <v>18</v>
      </c>
      <c r="I112" s="107">
        <f>'[41]18th'!G12</f>
        <v>4</v>
      </c>
      <c r="J112" s="42">
        <f>'[41]18th'!D12+'[41]18th'!$E$12</f>
        <v>23</v>
      </c>
      <c r="K112" s="107">
        <f>'[41]18th'!G12+'[41]18th'!$H$12</f>
        <v>10</v>
      </c>
      <c r="L112" s="464" t="str">
        <f>'[41]18th'!M12</f>
        <v>G</v>
      </c>
      <c r="M112" s="465"/>
      <c r="N112" s="111">
        <f>'[41]18th'!E12</f>
        <v>5</v>
      </c>
      <c r="O112" s="108">
        <f>'[41]18th'!H12</f>
        <v>6</v>
      </c>
      <c r="P112" s="256">
        <f>'[41]18th'!F12</f>
        <v>2</v>
      </c>
      <c r="Q112" s="108">
        <f>'[41]18th'!I12</f>
        <v>3</v>
      </c>
      <c r="R112" s="464" t="str">
        <f>'[41]18th'!N12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'[41]18th'!D13</f>
        <v>2</v>
      </c>
      <c r="I113" s="27">
        <f>'[41]18th'!G13</f>
        <v>0</v>
      </c>
      <c r="J113" s="28">
        <f>'[41]18th'!D13</f>
        <v>2</v>
      </c>
      <c r="K113" s="27">
        <f>'[41]18th'!G13+'[41]18th'!$H$13</f>
        <v>0</v>
      </c>
      <c r="L113" s="421"/>
      <c r="M113" s="422"/>
      <c r="N113" s="112">
        <f>'[41]18th'!E13</f>
        <v>0</v>
      </c>
      <c r="O113" s="33">
        <f>'[41]18th'!H13</f>
        <v>0</v>
      </c>
      <c r="P113" s="252">
        <f>'[41]18th'!F13</f>
        <v>0</v>
      </c>
      <c r="Q113" s="34">
        <f>'[41]18th'!I13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'[41]18th'!D14</f>
        <v>3</v>
      </c>
      <c r="I114" s="29">
        <f>'[41]18th'!G14</f>
        <v>0</v>
      </c>
      <c r="J114" s="28">
        <f>'[41]18th'!D14+'[41]18th'!$E$14</f>
        <v>4</v>
      </c>
      <c r="K114" s="29">
        <f>'[41]18th'!G14+'[41]18th'!$H$14</f>
        <v>0</v>
      </c>
      <c r="L114" s="421"/>
      <c r="M114" s="422"/>
      <c r="N114" s="112">
        <f>'[41]18th'!E14</f>
        <v>1</v>
      </c>
      <c r="O114" s="34">
        <f>'[41]18th'!H14</f>
        <v>0</v>
      </c>
      <c r="P114" s="252">
        <f>'[41]18th'!F14</f>
        <v>0</v>
      </c>
      <c r="Q114" s="34">
        <f>'[41]18th'!I14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'[41]18th'!D15</f>
        <v>2</v>
      </c>
      <c r="I115" s="29">
        <f>'[41]18th'!G15</f>
        <v>0</v>
      </c>
      <c r="J115" s="28">
        <f>'[41]18th'!D15</f>
        <v>2</v>
      </c>
      <c r="K115" s="29">
        <f>'[41]18th'!G15+'[41]18th'!$H$15</f>
        <v>0</v>
      </c>
      <c r="L115" s="421"/>
      <c r="M115" s="422"/>
      <c r="N115" s="112">
        <f>'[41]18th'!E15</f>
        <v>0</v>
      </c>
      <c r="O115" s="34">
        <f>'[41]18th'!H15</f>
        <v>0</v>
      </c>
      <c r="P115" s="252">
        <f>'[41]18th'!F15</f>
        <v>0</v>
      </c>
      <c r="Q115" s="34">
        <f>'[41]18th'!I15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'[41]18th'!D16</f>
        <v>4</v>
      </c>
      <c r="I116" s="29">
        <f>'[41]18th'!G16</f>
        <v>2</v>
      </c>
      <c r="J116" s="28">
        <f>'[41]18th'!D16</f>
        <v>4</v>
      </c>
      <c r="K116" s="29">
        <f>'[41]18th'!G16+'[41]18th'!$H$16</f>
        <v>4</v>
      </c>
      <c r="L116" s="421" t="str">
        <f>'[41]18th'!M16</f>
        <v>G</v>
      </c>
      <c r="M116" s="422"/>
      <c r="N116" s="112">
        <f>'[41]18th'!E16</f>
        <v>0</v>
      </c>
      <c r="O116" s="34">
        <f>'[41]18th'!H16</f>
        <v>2</v>
      </c>
      <c r="P116" s="252">
        <f>'[41]18th'!F16</f>
        <v>0</v>
      </c>
      <c r="Q116" s="34">
        <f>'[41]18th'!I16</f>
        <v>0</v>
      </c>
      <c r="R116" s="421" t="str">
        <f>'[41]18th'!N16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'[41]18th'!D17</f>
        <v>0</v>
      </c>
      <c r="I117" s="27">
        <f>'[41]18th'!G17</f>
        <v>0</v>
      </c>
      <c r="J117" s="28">
        <f>'[41]18th'!D17</f>
        <v>0</v>
      </c>
      <c r="K117" s="27">
        <f>'[41]18th'!G17+'[41]18th'!$H$17</f>
        <v>0</v>
      </c>
      <c r="L117" s="421"/>
      <c r="M117" s="422"/>
      <c r="N117" s="112">
        <f>'[41]18th'!E17</f>
        <v>0</v>
      </c>
      <c r="O117" s="33">
        <f>'[41]18th'!H17</f>
        <v>0</v>
      </c>
      <c r="P117" s="252">
        <f>'[41]18th'!F17</f>
        <v>0</v>
      </c>
      <c r="Q117" s="34">
        <f>'[41]18th'!I17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'[41]18th'!D18</f>
        <v>1</v>
      </c>
      <c r="I118" s="29">
        <f>'[41]18th'!G18</f>
        <v>0</v>
      </c>
      <c r="J118" s="28">
        <f>'[41]18th'!D18</f>
        <v>1</v>
      </c>
      <c r="K118" s="29">
        <f>'[41]18th'!G18+'[41]18th'!$H$18</f>
        <v>0</v>
      </c>
      <c r="L118" s="421"/>
      <c r="M118" s="422"/>
      <c r="N118" s="112">
        <f>'[41]18th'!E18</f>
        <v>0</v>
      </c>
      <c r="O118" s="34">
        <f>'[41]18th'!H18</f>
        <v>0</v>
      </c>
      <c r="P118" s="252">
        <f>'[41]18th'!F18</f>
        <v>0</v>
      </c>
      <c r="Q118" s="34">
        <f>'[41]18th'!I18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'[41]18th'!D19</f>
        <v>0</v>
      </c>
      <c r="I119" s="29">
        <f>'[41]18th'!G19</f>
        <v>0</v>
      </c>
      <c r="J119" s="28">
        <f>'[41]18th'!D19</f>
        <v>0</v>
      </c>
      <c r="K119" s="29">
        <f>'[41]18th'!G19+'[41]18th'!$H$19</f>
        <v>0</v>
      </c>
      <c r="L119" s="421"/>
      <c r="M119" s="422"/>
      <c r="N119" s="112">
        <f>'[41]18th'!E19</f>
        <v>0</v>
      </c>
      <c r="O119" s="34">
        <f>'[41]18th'!H19</f>
        <v>0</v>
      </c>
      <c r="P119" s="252">
        <f>'[41]18th'!F19</f>
        <v>0</v>
      </c>
      <c r="Q119" s="34">
        <f>'[41]18th'!I19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'[41]18th'!D20</f>
        <v>10</v>
      </c>
      <c r="I120" s="29">
        <f>'[41]18th'!G20</f>
        <v>1</v>
      </c>
      <c r="J120" s="28">
        <f>'[41]18th'!D20+'[41]18th'!$E$20</f>
        <v>11</v>
      </c>
      <c r="K120" s="29">
        <f>'[41]18th'!G20+'[41]18th'!$H$20</f>
        <v>2</v>
      </c>
      <c r="L120" s="421" t="str">
        <f>'[41]18th'!M20</f>
        <v>No Service</v>
      </c>
      <c r="M120" s="422"/>
      <c r="N120" s="112">
        <f>'[41]18th'!E20</f>
        <v>1</v>
      </c>
      <c r="O120" s="34">
        <f>'[41]18th'!H20</f>
        <v>1</v>
      </c>
      <c r="P120" s="252">
        <f>'[41]18th'!F20</f>
        <v>0</v>
      </c>
      <c r="Q120" s="34">
        <f>'[41]18th'!I20</f>
        <v>0</v>
      </c>
      <c r="R120" s="421" t="str">
        <f>'[41]18th'!N20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'[41]18th'!D21</f>
        <v>1</v>
      </c>
      <c r="I121" s="27">
        <f>'[41]18th'!G21</f>
        <v>0</v>
      </c>
      <c r="J121" s="28">
        <f>'[41]18th'!D21</f>
        <v>1</v>
      </c>
      <c r="K121" s="27">
        <f>'[41]18th'!G21+'[41]18th'!$H$21</f>
        <v>0</v>
      </c>
      <c r="L121" s="421"/>
      <c r="M121" s="422"/>
      <c r="N121" s="112">
        <f>'[41]18th'!E21</f>
        <v>0</v>
      </c>
      <c r="O121" s="33">
        <f>'[41]18th'!H21</f>
        <v>0</v>
      </c>
      <c r="P121" s="252">
        <f>'[41]18th'!F21</f>
        <v>0</v>
      </c>
      <c r="Q121" s="34">
        <f>'[41]18th'!I21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'[41]18th'!D22</f>
        <v>2</v>
      </c>
      <c r="I122" s="29">
        <f>'[41]18th'!G22</f>
        <v>0</v>
      </c>
      <c r="J122" s="28">
        <f>'[41]18th'!D22</f>
        <v>2</v>
      </c>
      <c r="K122" s="29">
        <f>'[41]18th'!G22+'[41]18th'!$H$22</f>
        <v>0</v>
      </c>
      <c r="L122" s="421"/>
      <c r="M122" s="422"/>
      <c r="N122" s="112">
        <f>'[41]18th'!E22</f>
        <v>0</v>
      </c>
      <c r="O122" s="34">
        <f>'[41]18th'!H22</f>
        <v>0</v>
      </c>
      <c r="P122" s="252">
        <f>'[41]18th'!F22</f>
        <v>0</v>
      </c>
      <c r="Q122" s="34">
        <f>'[41]18th'!I22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'[41]18th'!D24</f>
        <v>9</v>
      </c>
      <c r="I123" s="29">
        <f>'[41]18th'!G24</f>
        <v>0</v>
      </c>
      <c r="J123" s="28">
        <f>'[41]18th'!D24</f>
        <v>9</v>
      </c>
      <c r="K123" s="29">
        <f>'[41]18th'!G24+'[41]18th'!$H$24</f>
        <v>0</v>
      </c>
      <c r="L123" s="421" t="str">
        <f>'[41]18th'!M24</f>
        <v>No Service</v>
      </c>
      <c r="M123" s="422"/>
      <c r="N123" s="112">
        <f>'[41]18th'!E24</f>
        <v>0</v>
      </c>
      <c r="O123" s="34">
        <f>'[41]18th'!H24</f>
        <v>0</v>
      </c>
      <c r="P123" s="252">
        <f>'[41]18th'!F24</f>
        <v>0</v>
      </c>
      <c r="Q123" s="34">
        <f>'[41]18th'!I24</f>
        <v>0</v>
      </c>
      <c r="R123" s="421" t="str">
        <f>'[41]18th'!N24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'[41]18th'!D25</f>
        <v>1</v>
      </c>
      <c r="I124" s="27">
        <f>'[41]18th'!G25</f>
        <v>0</v>
      </c>
      <c r="J124" s="28">
        <f>'[41]18th'!D25</f>
        <v>1</v>
      </c>
      <c r="K124" s="27">
        <f>'[41]18th'!G25+'[41]18th'!$H$25</f>
        <v>0</v>
      </c>
      <c r="L124" s="421"/>
      <c r="M124" s="422"/>
      <c r="N124" s="112">
        <f>'[41]18th'!E25</f>
        <v>0</v>
      </c>
      <c r="O124" s="33">
        <f>'[41]18th'!H25</f>
        <v>0</v>
      </c>
      <c r="P124" s="252">
        <f>'[41]18th'!F25</f>
        <v>0</v>
      </c>
      <c r="Q124" s="34">
        <f>'[41]18th'!I25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'[41]18th'!D26</f>
        <v>1</v>
      </c>
      <c r="I125" s="29">
        <f>'[41]18th'!G26</f>
        <v>0</v>
      </c>
      <c r="J125" s="28">
        <f>'[41]18th'!D26</f>
        <v>1</v>
      </c>
      <c r="K125" s="29">
        <f>'[41]18th'!G26+'[41]18th'!$H$26</f>
        <v>0</v>
      </c>
      <c r="L125" s="421"/>
      <c r="M125" s="422"/>
      <c r="N125" s="112">
        <f>'[41]18th'!E26</f>
        <v>0</v>
      </c>
      <c r="O125" s="34">
        <f>'[41]18th'!H26</f>
        <v>0</v>
      </c>
      <c r="P125" s="252">
        <f>'[41]18th'!F26</f>
        <v>0</v>
      </c>
      <c r="Q125" s="34">
        <f>'[41]18th'!I26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'[41]18th'!D27</f>
        <v>2</v>
      </c>
      <c r="I126" s="31">
        <f>'[41]18th'!G27</f>
        <v>0</v>
      </c>
      <c r="J126" s="32">
        <f>'[41]18th'!D27</f>
        <v>2</v>
      </c>
      <c r="K126" s="31">
        <f>'[41]18th'!G27+'[41]18th'!$H$27</f>
        <v>0</v>
      </c>
      <c r="L126" s="576"/>
      <c r="M126" s="577"/>
      <c r="N126" s="113">
        <f>'[41]18th'!E27</f>
        <v>0</v>
      </c>
      <c r="O126" s="35">
        <f>'[41]18th'!H27</f>
        <v>0</v>
      </c>
      <c r="P126" s="253">
        <f>'[41]18th'!F27</f>
        <v>0</v>
      </c>
      <c r="Q126" s="35">
        <f>'[41]18th'!I27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264" priority="642" stopIfTrue="1" operator="containsText" text="G">
      <formula>NOT(ISERROR(SEARCH("G",L27)))</formula>
    </cfRule>
    <cfRule type="containsText" dxfId="8263" priority="643" stopIfTrue="1" operator="containsText" text="A">
      <formula>NOT(ISERROR(SEARCH("A",L27)))</formula>
    </cfRule>
    <cfRule type="containsText" dxfId="8262" priority="644" stopIfTrue="1" operator="containsText" text="R">
      <formula>NOT(ISERROR(SEARCH("R",L27)))</formula>
    </cfRule>
  </conditionalFormatting>
  <conditionalFormatting sqref="R112 R116 R120 R123 L112 L116 L120 L123">
    <cfRule type="containsText" dxfId="8261" priority="641" stopIfTrue="1" operator="containsText" text="No Service">
      <formula>NOT(ISERROR(SEARCH("No Service",L112)))</formula>
    </cfRule>
  </conditionalFormatting>
  <conditionalFormatting sqref="W103 U103:U106 W90 U90:U98">
    <cfRule type="containsText" dxfId="8260" priority="636" stopIfTrue="1" operator="containsText" text="On Call">
      <formula>NOT(ISERROR(SEARCH("On Call",U90)))</formula>
    </cfRule>
    <cfRule type="containsText" dxfId="8259" priority="637" stopIfTrue="1" operator="containsText" text="No Service">
      <formula>NOT(ISERROR(SEARCH("No Service",U90)))</formula>
    </cfRule>
    <cfRule type="containsText" dxfId="8258" priority="638" stopIfTrue="1" operator="containsText" text="G">
      <formula>NOT(ISERROR(SEARCH("G",U90)))</formula>
    </cfRule>
    <cfRule type="containsText" dxfId="8257" priority="639" stopIfTrue="1" operator="containsText" text="A">
      <formula>NOT(ISERROR(SEARCH("A",U90)))</formula>
    </cfRule>
    <cfRule type="containsText" dxfId="8256" priority="640" stopIfTrue="1" operator="containsText" text="R">
      <formula>NOT(ISERROR(SEARCH("R",U90)))</formula>
    </cfRule>
  </conditionalFormatting>
  <conditionalFormatting sqref="J27">
    <cfRule type="cellIs" dxfId="8255" priority="635" operator="greaterThan">
      <formula>$I$27</formula>
    </cfRule>
  </conditionalFormatting>
  <conditionalFormatting sqref="J28">
    <cfRule type="cellIs" dxfId="8254" priority="634" operator="greaterThan">
      <formula>$I$28</formula>
    </cfRule>
  </conditionalFormatting>
  <conditionalFormatting sqref="J29">
    <cfRule type="cellIs" dxfId="8253" priority="633" operator="greaterThan">
      <formula>$I$29</formula>
    </cfRule>
  </conditionalFormatting>
  <conditionalFormatting sqref="J42">
    <cfRule type="cellIs" dxfId="8252" priority="632" operator="greaterThan">
      <formula>$I$42</formula>
    </cfRule>
  </conditionalFormatting>
  <conditionalFormatting sqref="J43">
    <cfRule type="cellIs" dxfId="8251" priority="631" operator="greaterThan">
      <formula>$I$43</formula>
    </cfRule>
  </conditionalFormatting>
  <conditionalFormatting sqref="J44">
    <cfRule type="cellIs" dxfId="8250" priority="630" operator="greaterThan">
      <formula>$I$44</formula>
    </cfRule>
  </conditionalFormatting>
  <conditionalFormatting sqref="J30">
    <cfRule type="cellIs" dxfId="8249" priority="629" operator="greaterThan">
      <formula>$I$30</formula>
    </cfRule>
  </conditionalFormatting>
  <conditionalFormatting sqref="J31">
    <cfRule type="cellIs" dxfId="8248" priority="628" operator="greaterThan">
      <formula>$I$31</formula>
    </cfRule>
  </conditionalFormatting>
  <conditionalFormatting sqref="J33">
    <cfRule type="cellIs" dxfId="8247" priority="627" operator="greaterThan">
      <formula>$I$33</formula>
    </cfRule>
  </conditionalFormatting>
  <conditionalFormatting sqref="J34">
    <cfRule type="cellIs" dxfId="8246" priority="626" operator="greaterThan">
      <formula>$I$34</formula>
    </cfRule>
  </conditionalFormatting>
  <conditionalFormatting sqref="J36">
    <cfRule type="cellIs" dxfId="8245" priority="625" operator="greaterThan">
      <formula>$I$36</formula>
    </cfRule>
  </conditionalFormatting>
  <conditionalFormatting sqref="J37">
    <cfRule type="cellIs" dxfId="8244" priority="624" operator="greaterThan">
      <formula>$I$37</formula>
    </cfRule>
  </conditionalFormatting>
  <conditionalFormatting sqref="J47">
    <cfRule type="cellIs" dxfId="8243" priority="623" operator="greaterThan">
      <formula>$I$47</formula>
    </cfRule>
  </conditionalFormatting>
  <conditionalFormatting sqref="J45">
    <cfRule type="cellIs" dxfId="8242" priority="622" operator="greaterThan">
      <formula>$I$45</formula>
    </cfRule>
  </conditionalFormatting>
  <conditionalFormatting sqref="J46">
    <cfRule type="cellIs" dxfId="8241" priority="621" operator="greaterThan">
      <formula>$I$46</formula>
    </cfRule>
  </conditionalFormatting>
  <conditionalFormatting sqref="J50">
    <cfRule type="cellIs" dxfId="8240" priority="620" operator="greaterThan">
      <formula>$I$50</formula>
    </cfRule>
  </conditionalFormatting>
  <conditionalFormatting sqref="J51">
    <cfRule type="cellIs" dxfId="8239" priority="619" operator="greaterThan">
      <formula>$I$51</formula>
    </cfRule>
  </conditionalFormatting>
  <conditionalFormatting sqref="J48">
    <cfRule type="cellIs" dxfId="8238" priority="618" operator="greaterThan">
      <formula>$I$48</formula>
    </cfRule>
  </conditionalFormatting>
  <conditionalFormatting sqref="J49">
    <cfRule type="cellIs" dxfId="8237" priority="617" operator="greaterThan">
      <formula>$I$49</formula>
    </cfRule>
  </conditionalFormatting>
  <conditionalFormatting sqref="J52">
    <cfRule type="cellIs" dxfId="8236" priority="616" operator="greaterThan">
      <formula>I52</formula>
    </cfRule>
  </conditionalFormatting>
  <conditionalFormatting sqref="J58">
    <cfRule type="cellIs" dxfId="8235" priority="615" operator="greaterThan">
      <formula>$I$58</formula>
    </cfRule>
  </conditionalFormatting>
  <conditionalFormatting sqref="J59">
    <cfRule type="cellIs" dxfId="8234" priority="614" operator="greaterThan">
      <formula>$I$59</formula>
    </cfRule>
  </conditionalFormatting>
  <conditionalFormatting sqref="J64">
    <cfRule type="cellIs" dxfId="8233" priority="613" operator="greaterThan">
      <formula>$I$64</formula>
    </cfRule>
  </conditionalFormatting>
  <conditionalFormatting sqref="J62">
    <cfRule type="cellIs" dxfId="8232" priority="612" operator="greaterThan">
      <formula>$I$62</formula>
    </cfRule>
  </conditionalFormatting>
  <conditionalFormatting sqref="J65">
    <cfRule type="cellIs" dxfId="8231" priority="611" operator="greaterThan">
      <formula>$I$65</formula>
    </cfRule>
  </conditionalFormatting>
  <conditionalFormatting sqref="J60">
    <cfRule type="cellIs" dxfId="8230" priority="610" operator="greaterThan">
      <formula>$I$60</formula>
    </cfRule>
  </conditionalFormatting>
  <conditionalFormatting sqref="J66">
    <cfRule type="cellIs" dxfId="8229" priority="609" operator="greaterThan">
      <formula>$I$66</formula>
    </cfRule>
  </conditionalFormatting>
  <conditionalFormatting sqref="J72">
    <cfRule type="cellIs" dxfId="8228" priority="608" operator="greaterThan">
      <formula>$I$72</formula>
    </cfRule>
  </conditionalFormatting>
  <conditionalFormatting sqref="J74">
    <cfRule type="cellIs" dxfId="8227" priority="607" operator="greaterThan">
      <formula>$I$74</formula>
    </cfRule>
  </conditionalFormatting>
  <conditionalFormatting sqref="J73">
    <cfRule type="cellIs" dxfId="8226" priority="606" operator="greaterThan">
      <formula>$I$73</formula>
    </cfRule>
  </conditionalFormatting>
  <conditionalFormatting sqref="J75">
    <cfRule type="cellIs" dxfId="8225" priority="605" operator="greaterThan">
      <formula>$I$75</formula>
    </cfRule>
  </conditionalFormatting>
  <conditionalFormatting sqref="J76">
    <cfRule type="cellIs" dxfId="8224" priority="604" operator="greaterThan">
      <formula>$I$76</formula>
    </cfRule>
  </conditionalFormatting>
  <conditionalFormatting sqref="J61">
    <cfRule type="cellIs" dxfId="8223" priority="603" operator="greaterThan">
      <formula>$I$61</formula>
    </cfRule>
  </conditionalFormatting>
  <conditionalFormatting sqref="J77">
    <cfRule type="cellIs" dxfId="8222" priority="602" operator="greaterThan">
      <formula>$I$77</formula>
    </cfRule>
  </conditionalFormatting>
  <conditionalFormatting sqref="J78">
    <cfRule type="cellIs" dxfId="8221" priority="601" operator="greaterThan">
      <formula>$I$78</formula>
    </cfRule>
  </conditionalFormatting>
  <conditionalFormatting sqref="J79">
    <cfRule type="cellIs" dxfId="8220" priority="600" operator="greaterThan">
      <formula>$I$79</formula>
    </cfRule>
  </conditionalFormatting>
  <conditionalFormatting sqref="J80">
    <cfRule type="cellIs" dxfId="8219" priority="599" operator="greaterThan">
      <formula>$I$80</formula>
    </cfRule>
  </conditionalFormatting>
  <conditionalFormatting sqref="J81">
    <cfRule type="cellIs" dxfId="8218" priority="598" operator="greaterThan">
      <formula>I81</formula>
    </cfRule>
  </conditionalFormatting>
  <conditionalFormatting sqref="L27">
    <cfRule type="cellIs" dxfId="8217" priority="597" operator="greaterThan">
      <formula>$K$27</formula>
    </cfRule>
  </conditionalFormatting>
  <conditionalFormatting sqref="L28">
    <cfRule type="cellIs" dxfId="8216" priority="596" operator="greaterThan">
      <formula>$K$28</formula>
    </cfRule>
  </conditionalFormatting>
  <conditionalFormatting sqref="L29">
    <cfRule type="cellIs" dxfId="8215" priority="595" operator="greaterThan">
      <formula>$K$29</formula>
    </cfRule>
  </conditionalFormatting>
  <conditionalFormatting sqref="L42">
    <cfRule type="cellIs" dxfId="8214" priority="594" operator="greaterThan">
      <formula>$K$42</formula>
    </cfRule>
  </conditionalFormatting>
  <conditionalFormatting sqref="L43">
    <cfRule type="cellIs" dxfId="8213" priority="593" operator="greaterThan">
      <formula>$K$43</formula>
    </cfRule>
  </conditionalFormatting>
  <conditionalFormatting sqref="L44">
    <cfRule type="cellIs" dxfId="8212" priority="592" operator="greaterThan">
      <formula>$K$44</formula>
    </cfRule>
  </conditionalFormatting>
  <conditionalFormatting sqref="L30">
    <cfRule type="cellIs" dxfId="8211" priority="591" operator="greaterThan">
      <formula>$K$30</formula>
    </cfRule>
  </conditionalFormatting>
  <conditionalFormatting sqref="L31">
    <cfRule type="cellIs" dxfId="8210" priority="590" operator="greaterThan">
      <formula>$K$31</formula>
    </cfRule>
  </conditionalFormatting>
  <conditionalFormatting sqref="Z27">
    <cfRule type="cellIs" dxfId="8209" priority="589" operator="greaterThan">
      <formula>$Y$27</formula>
    </cfRule>
  </conditionalFormatting>
  <conditionalFormatting sqref="Z28">
    <cfRule type="cellIs" dxfId="8208" priority="588" operator="greaterThan">
      <formula>$Y$28</formula>
    </cfRule>
  </conditionalFormatting>
  <conditionalFormatting sqref="Z29">
    <cfRule type="cellIs" dxfId="8207" priority="587" operator="greaterThan">
      <formula>$Y$29</formula>
    </cfRule>
  </conditionalFormatting>
  <conditionalFormatting sqref="Z42">
    <cfRule type="cellIs" dxfId="8206" priority="586" operator="greaterThan">
      <formula>$Y$42</formula>
    </cfRule>
  </conditionalFormatting>
  <conditionalFormatting sqref="Z43">
    <cfRule type="cellIs" dxfId="8205" priority="585" operator="greaterThan">
      <formula>$Y$43</formula>
    </cfRule>
  </conditionalFormatting>
  <conditionalFormatting sqref="Z44">
    <cfRule type="cellIs" dxfId="8204" priority="584" operator="greaterThan">
      <formula>$Y$44</formula>
    </cfRule>
  </conditionalFormatting>
  <conditionalFormatting sqref="Z30">
    <cfRule type="cellIs" dxfId="8203" priority="583" operator="greaterThan">
      <formula>$Y$30</formula>
    </cfRule>
  </conditionalFormatting>
  <conditionalFormatting sqref="Z31">
    <cfRule type="cellIs" dxfId="8202" priority="582" operator="greaterThan">
      <formula>$Y$31</formula>
    </cfRule>
  </conditionalFormatting>
  <conditionalFormatting sqref="AB27">
    <cfRule type="cellIs" dxfId="8201" priority="581" operator="greaterThan">
      <formula>$AA$27</formula>
    </cfRule>
  </conditionalFormatting>
  <conditionalFormatting sqref="AB28">
    <cfRule type="cellIs" dxfId="8200" priority="580" operator="greaterThan">
      <formula>$AA$28</formula>
    </cfRule>
  </conditionalFormatting>
  <conditionalFormatting sqref="AB29">
    <cfRule type="cellIs" dxfId="8199" priority="579" operator="greaterThan">
      <formula>$AA$29</formula>
    </cfRule>
  </conditionalFormatting>
  <conditionalFormatting sqref="AB42">
    <cfRule type="cellIs" dxfId="8198" priority="578" operator="greaterThan">
      <formula>$AA$42</formula>
    </cfRule>
  </conditionalFormatting>
  <conditionalFormatting sqref="AB43">
    <cfRule type="cellIs" dxfId="8197" priority="577" operator="greaterThan">
      <formula>$AA$43</formula>
    </cfRule>
  </conditionalFormatting>
  <conditionalFormatting sqref="AB44">
    <cfRule type="cellIs" dxfId="8196" priority="576" operator="greaterThan">
      <formula>$AA$44</formula>
    </cfRule>
  </conditionalFormatting>
  <conditionalFormatting sqref="AB30">
    <cfRule type="cellIs" dxfId="8195" priority="575" operator="greaterThan">
      <formula>$AA$30</formula>
    </cfRule>
  </conditionalFormatting>
  <conditionalFormatting sqref="AB31">
    <cfRule type="cellIs" dxfId="8194" priority="574" operator="greaterThan">
      <formula>$AA$31</formula>
    </cfRule>
  </conditionalFormatting>
  <conditionalFormatting sqref="L33">
    <cfRule type="cellIs" dxfId="8193" priority="573" operator="greaterThan">
      <formula>$K$33</formula>
    </cfRule>
  </conditionalFormatting>
  <conditionalFormatting sqref="L34">
    <cfRule type="cellIs" dxfId="8192" priority="572" operator="greaterThan">
      <formula>$K$34</formula>
    </cfRule>
  </conditionalFormatting>
  <conditionalFormatting sqref="L36">
    <cfRule type="cellIs" dxfId="8191" priority="571" operator="greaterThan">
      <formula>$K$36</formula>
    </cfRule>
  </conditionalFormatting>
  <conditionalFormatting sqref="L37">
    <cfRule type="cellIs" dxfId="8190" priority="570" operator="greaterThan">
      <formula>$K$37</formula>
    </cfRule>
  </conditionalFormatting>
  <conditionalFormatting sqref="L47">
    <cfRule type="cellIs" dxfId="8189" priority="569" operator="greaterThan">
      <formula>$K$47</formula>
    </cfRule>
  </conditionalFormatting>
  <conditionalFormatting sqref="L45">
    <cfRule type="cellIs" dxfId="8188" priority="568" operator="greaterThan">
      <formula>$K$45</formula>
    </cfRule>
  </conditionalFormatting>
  <conditionalFormatting sqref="L46">
    <cfRule type="cellIs" dxfId="8187" priority="567" operator="greaterThan">
      <formula>$K$46</formula>
    </cfRule>
  </conditionalFormatting>
  <conditionalFormatting sqref="L50">
    <cfRule type="cellIs" dxfId="8186" priority="566" operator="greaterThan">
      <formula>$K$50</formula>
    </cfRule>
  </conditionalFormatting>
  <conditionalFormatting sqref="L51">
    <cfRule type="cellIs" dxfId="8185" priority="565" operator="greaterThan">
      <formula>$K$51</formula>
    </cfRule>
  </conditionalFormatting>
  <conditionalFormatting sqref="L48">
    <cfRule type="cellIs" dxfId="8184" priority="564" operator="greaterThan">
      <formula>$K$48</formula>
    </cfRule>
  </conditionalFormatting>
  <conditionalFormatting sqref="L49">
    <cfRule type="cellIs" dxfId="8183" priority="563" operator="greaterThan">
      <formula>$K$49</formula>
    </cfRule>
  </conditionalFormatting>
  <conditionalFormatting sqref="L52">
    <cfRule type="cellIs" dxfId="8182" priority="562" operator="greaterThan">
      <formula>$K$52</formula>
    </cfRule>
  </conditionalFormatting>
  <conditionalFormatting sqref="Z33">
    <cfRule type="cellIs" dxfId="8181" priority="561" operator="greaterThan">
      <formula>$Y$33</formula>
    </cfRule>
  </conditionalFormatting>
  <conditionalFormatting sqref="Z34">
    <cfRule type="cellIs" dxfId="8180" priority="560" operator="greaterThan">
      <formula>$Y$34</formula>
    </cfRule>
  </conditionalFormatting>
  <conditionalFormatting sqref="Z36">
    <cfRule type="cellIs" dxfId="8179" priority="559" operator="greaterThan">
      <formula>$Y$36</formula>
    </cfRule>
  </conditionalFormatting>
  <conditionalFormatting sqref="Z37">
    <cfRule type="cellIs" dxfId="8178" priority="558" operator="greaterThan">
      <formula>$Y$37</formula>
    </cfRule>
  </conditionalFormatting>
  <conditionalFormatting sqref="Z47">
    <cfRule type="cellIs" dxfId="8177" priority="557" operator="greaterThan">
      <formula>$Y$47</formula>
    </cfRule>
  </conditionalFormatting>
  <conditionalFormatting sqref="Z45">
    <cfRule type="cellIs" dxfId="8176" priority="556" operator="greaterThan">
      <formula>$Y$45</formula>
    </cfRule>
  </conditionalFormatting>
  <conditionalFormatting sqref="Z46">
    <cfRule type="cellIs" dxfId="8175" priority="555" operator="greaterThan">
      <formula>$Y$46</formula>
    </cfRule>
  </conditionalFormatting>
  <conditionalFormatting sqref="Z50">
    <cfRule type="cellIs" dxfId="8174" priority="554" operator="greaterThan">
      <formula>$Y$50</formula>
    </cfRule>
  </conditionalFormatting>
  <conditionalFormatting sqref="Z51">
    <cfRule type="cellIs" dxfId="8173" priority="553" operator="greaterThan">
      <formula>$Y$51</formula>
    </cfRule>
  </conditionalFormatting>
  <conditionalFormatting sqref="Z48">
    <cfRule type="cellIs" dxfId="8172" priority="552" operator="greaterThan">
      <formula>$Y$48</formula>
    </cfRule>
  </conditionalFormatting>
  <conditionalFormatting sqref="Z49">
    <cfRule type="cellIs" dxfId="8171" priority="551" operator="greaterThan">
      <formula>$Y$49</formula>
    </cfRule>
  </conditionalFormatting>
  <conditionalFormatting sqref="Z52">
    <cfRule type="cellIs" dxfId="8170" priority="550" operator="greaterThan">
      <formula>$Y$52</formula>
    </cfRule>
  </conditionalFormatting>
  <conditionalFormatting sqref="AB33">
    <cfRule type="cellIs" dxfId="8169" priority="549" operator="greaterThan">
      <formula>$AA$33</formula>
    </cfRule>
  </conditionalFormatting>
  <conditionalFormatting sqref="AB34">
    <cfRule type="cellIs" dxfId="8168" priority="548" operator="greaterThan">
      <formula>$AA$34</formula>
    </cfRule>
  </conditionalFormatting>
  <conditionalFormatting sqref="AB36">
    <cfRule type="cellIs" dxfId="8167" priority="547" operator="greaterThan">
      <formula>$AA$36</formula>
    </cfRule>
  </conditionalFormatting>
  <conditionalFormatting sqref="AB37">
    <cfRule type="cellIs" dxfId="8166" priority="546" operator="greaterThan">
      <formula>$AA$37</formula>
    </cfRule>
  </conditionalFormatting>
  <conditionalFormatting sqref="AB47">
    <cfRule type="cellIs" dxfId="8165" priority="545" operator="greaterThan">
      <formula>$AA$47</formula>
    </cfRule>
  </conditionalFormatting>
  <conditionalFormatting sqref="AB45">
    <cfRule type="cellIs" dxfId="8164" priority="544" operator="greaterThan">
      <formula>$AA$45</formula>
    </cfRule>
  </conditionalFormatting>
  <conditionalFormatting sqref="AB46">
    <cfRule type="cellIs" dxfId="8163" priority="543" operator="greaterThan">
      <formula>$AA$46</formula>
    </cfRule>
  </conditionalFormatting>
  <conditionalFormatting sqref="AB50">
    <cfRule type="cellIs" dxfId="8162" priority="542" operator="greaterThan">
      <formula>$AA$50</formula>
    </cfRule>
  </conditionalFormatting>
  <conditionalFormatting sqref="AB51">
    <cfRule type="cellIs" dxfId="8161" priority="541" operator="greaterThan">
      <formula>$AA$51</formula>
    </cfRule>
  </conditionalFormatting>
  <conditionalFormatting sqref="AB48">
    <cfRule type="cellIs" dxfId="8160" priority="540" operator="greaterThan">
      <formula>$AA$48</formula>
    </cfRule>
  </conditionalFormatting>
  <conditionalFormatting sqref="AB49">
    <cfRule type="cellIs" dxfId="8159" priority="539" operator="greaterThan">
      <formula>$AA$49</formula>
    </cfRule>
  </conditionalFormatting>
  <conditionalFormatting sqref="AB52">
    <cfRule type="cellIs" dxfId="8158" priority="538" operator="greaterThan">
      <formula>$AA$52</formula>
    </cfRule>
  </conditionalFormatting>
  <conditionalFormatting sqref="L58">
    <cfRule type="cellIs" dxfId="8157" priority="537" operator="greaterThan">
      <formula>$K$58</formula>
    </cfRule>
  </conditionalFormatting>
  <conditionalFormatting sqref="L59">
    <cfRule type="cellIs" dxfId="8156" priority="536" operator="greaterThan">
      <formula>$K$59</formula>
    </cfRule>
  </conditionalFormatting>
  <conditionalFormatting sqref="L64">
    <cfRule type="cellIs" dxfId="8155" priority="535" operator="greaterThan">
      <formula>$K$64</formula>
    </cfRule>
  </conditionalFormatting>
  <conditionalFormatting sqref="L62">
    <cfRule type="cellIs" dxfId="8154" priority="534" operator="greaterThan">
      <formula>$K$62</formula>
    </cfRule>
  </conditionalFormatting>
  <conditionalFormatting sqref="L65">
    <cfRule type="cellIs" dxfId="8153" priority="533" operator="greaterThan">
      <formula>$K$65</formula>
    </cfRule>
  </conditionalFormatting>
  <conditionalFormatting sqref="L60">
    <cfRule type="cellIs" dxfId="8152" priority="532" operator="greaterThan">
      <formula>$K$60</formula>
    </cfRule>
  </conditionalFormatting>
  <conditionalFormatting sqref="L66">
    <cfRule type="cellIs" dxfId="8151" priority="531" operator="greaterThan">
      <formula>$K$66</formula>
    </cfRule>
  </conditionalFormatting>
  <conditionalFormatting sqref="Z58">
    <cfRule type="cellIs" dxfId="8150" priority="530" operator="greaterThan">
      <formula>$Y$58</formula>
    </cfRule>
  </conditionalFormatting>
  <conditionalFormatting sqref="Z59">
    <cfRule type="cellIs" dxfId="8149" priority="529" operator="greaterThan">
      <formula>$Y$59</formula>
    </cfRule>
  </conditionalFormatting>
  <conditionalFormatting sqref="Z64">
    <cfRule type="cellIs" dxfId="8148" priority="528" operator="greaterThan">
      <formula>$Y$64</formula>
    </cfRule>
  </conditionalFormatting>
  <conditionalFormatting sqref="Z62">
    <cfRule type="cellIs" dxfId="8147" priority="527" operator="greaterThan">
      <formula>$Y$62</formula>
    </cfRule>
  </conditionalFormatting>
  <conditionalFormatting sqref="Z65">
    <cfRule type="cellIs" dxfId="8146" priority="526" operator="greaterThan">
      <formula>$Y$65</formula>
    </cfRule>
  </conditionalFormatting>
  <conditionalFormatting sqref="Z60">
    <cfRule type="cellIs" dxfId="8145" priority="525" operator="greaterThan">
      <formula>$Y$60</formula>
    </cfRule>
  </conditionalFormatting>
  <conditionalFormatting sqref="Z66">
    <cfRule type="cellIs" dxfId="8144" priority="524" operator="greaterThan">
      <formula>$Y$66</formula>
    </cfRule>
  </conditionalFormatting>
  <conditionalFormatting sqref="AB58">
    <cfRule type="cellIs" dxfId="8143" priority="523" operator="greaterThan">
      <formula>$AA$58</formula>
    </cfRule>
  </conditionalFormatting>
  <conditionalFormatting sqref="AB59">
    <cfRule type="cellIs" dxfId="8142" priority="522" operator="greaterThan">
      <formula>$AA$59</formula>
    </cfRule>
  </conditionalFormatting>
  <conditionalFormatting sqref="AB64">
    <cfRule type="cellIs" dxfId="8141" priority="521" operator="greaterThan">
      <formula>$AA$64</formula>
    </cfRule>
  </conditionalFormatting>
  <conditionalFormatting sqref="AB62">
    <cfRule type="cellIs" dxfId="8140" priority="520" operator="greaterThan">
      <formula>$AA$62</formula>
    </cfRule>
  </conditionalFormatting>
  <conditionalFormatting sqref="AB65">
    <cfRule type="cellIs" dxfId="8139" priority="519" operator="greaterThan">
      <formula>$AA$65</formula>
    </cfRule>
  </conditionalFormatting>
  <conditionalFormatting sqref="AB60">
    <cfRule type="cellIs" dxfId="8138" priority="518" operator="greaterThan">
      <formula>$AA$60</formula>
    </cfRule>
  </conditionalFormatting>
  <conditionalFormatting sqref="AB66">
    <cfRule type="cellIs" dxfId="8137" priority="517" operator="greaterThan">
      <formula>$AA$66</formula>
    </cfRule>
  </conditionalFormatting>
  <conditionalFormatting sqref="L72">
    <cfRule type="cellIs" dxfId="8136" priority="516" operator="greaterThan">
      <formula>$K$72</formula>
    </cfRule>
  </conditionalFormatting>
  <conditionalFormatting sqref="L74">
    <cfRule type="cellIs" dxfId="8135" priority="515" operator="greaterThan">
      <formula>$K$74</formula>
    </cfRule>
  </conditionalFormatting>
  <conditionalFormatting sqref="L73">
    <cfRule type="cellIs" dxfId="8134" priority="514" operator="greaterThan">
      <formula>$K$73</formula>
    </cfRule>
  </conditionalFormatting>
  <conditionalFormatting sqref="L75">
    <cfRule type="cellIs" dxfId="8133" priority="513" operator="greaterThan">
      <formula>$K$75</formula>
    </cfRule>
  </conditionalFormatting>
  <conditionalFormatting sqref="L76">
    <cfRule type="cellIs" dxfId="8132" priority="512" operator="greaterThan">
      <formula>$K$76</formula>
    </cfRule>
  </conditionalFormatting>
  <conditionalFormatting sqref="Z72">
    <cfRule type="cellIs" dxfId="8131" priority="511" operator="greaterThan">
      <formula>$Y$72</formula>
    </cfRule>
  </conditionalFormatting>
  <conditionalFormatting sqref="Z74">
    <cfRule type="cellIs" dxfId="8130" priority="510" operator="greaterThan">
      <formula>$Y$74</formula>
    </cfRule>
  </conditionalFormatting>
  <conditionalFormatting sqref="Z73">
    <cfRule type="cellIs" dxfId="8129" priority="509" operator="greaterThan">
      <formula>$Y$73</formula>
    </cfRule>
  </conditionalFormatting>
  <conditionalFormatting sqref="Z75">
    <cfRule type="cellIs" dxfId="8128" priority="508" operator="greaterThan">
      <formula>$Y$75</formula>
    </cfRule>
  </conditionalFormatting>
  <conditionalFormatting sqref="Z76">
    <cfRule type="cellIs" dxfId="8127" priority="507" operator="greaterThan">
      <formula>$Y$76</formula>
    </cfRule>
  </conditionalFormatting>
  <conditionalFormatting sqref="AB72">
    <cfRule type="cellIs" dxfId="8126" priority="506" operator="greaterThan">
      <formula>$AA$72</formula>
    </cfRule>
  </conditionalFormatting>
  <conditionalFormatting sqref="AB74">
    <cfRule type="cellIs" dxfId="8125" priority="505" operator="greaterThan">
      <formula>$AA$74</formula>
    </cfRule>
  </conditionalFormatting>
  <conditionalFormatting sqref="AB73">
    <cfRule type="cellIs" dxfId="8124" priority="504" operator="greaterThan">
      <formula>$AA$73</formula>
    </cfRule>
  </conditionalFormatting>
  <conditionalFormatting sqref="AB75">
    <cfRule type="cellIs" dxfId="8123" priority="503" operator="greaterThan">
      <formula>$AA$75</formula>
    </cfRule>
  </conditionalFormatting>
  <conditionalFormatting sqref="AB76">
    <cfRule type="cellIs" dxfId="8122" priority="502" operator="greaterThan">
      <formula>$AA$76</formula>
    </cfRule>
  </conditionalFormatting>
  <conditionalFormatting sqref="L61">
    <cfRule type="cellIs" dxfId="8121" priority="501" operator="greaterThan">
      <formula>$K$61</formula>
    </cfRule>
  </conditionalFormatting>
  <conditionalFormatting sqref="Z61">
    <cfRule type="cellIs" dxfId="8120" priority="500" operator="greaterThan">
      <formula>$Y$61</formula>
    </cfRule>
  </conditionalFormatting>
  <conditionalFormatting sqref="AB61">
    <cfRule type="cellIs" dxfId="8119" priority="499" operator="greaterThan">
      <formula>$AA$61</formula>
    </cfRule>
  </conditionalFormatting>
  <conditionalFormatting sqref="L77">
    <cfRule type="cellIs" dxfId="8118" priority="498" operator="greaterThan">
      <formula>$K$77</formula>
    </cfRule>
  </conditionalFormatting>
  <conditionalFormatting sqref="L78">
    <cfRule type="cellIs" dxfId="8117" priority="497" operator="greaterThan">
      <formula>$K$78</formula>
    </cfRule>
  </conditionalFormatting>
  <conditionalFormatting sqref="L79">
    <cfRule type="cellIs" dxfId="8116" priority="496" operator="greaterThan">
      <formula>$K$79</formula>
    </cfRule>
  </conditionalFormatting>
  <conditionalFormatting sqref="L80">
    <cfRule type="cellIs" dxfId="8115" priority="495" operator="greaterThan">
      <formula>$K$80</formula>
    </cfRule>
  </conditionalFormatting>
  <conditionalFormatting sqref="L81">
    <cfRule type="cellIs" dxfId="8114" priority="494" operator="greaterThan">
      <formula>$K$81</formula>
    </cfRule>
  </conditionalFormatting>
  <conditionalFormatting sqref="Z77">
    <cfRule type="cellIs" dxfId="8113" priority="493" operator="greaterThan">
      <formula>$Y$77</formula>
    </cfRule>
  </conditionalFormatting>
  <conditionalFormatting sqref="Z78">
    <cfRule type="cellIs" dxfId="8112" priority="492" operator="greaterThan">
      <formula>$Y$78</formula>
    </cfRule>
  </conditionalFormatting>
  <conditionalFormatting sqref="Z79">
    <cfRule type="cellIs" dxfId="8111" priority="491" operator="greaterThan">
      <formula>$Y$79</formula>
    </cfRule>
  </conditionalFormatting>
  <conditionalFormatting sqref="Z80">
    <cfRule type="cellIs" dxfId="8110" priority="490" operator="greaterThan">
      <formula>$Y$80</formula>
    </cfRule>
  </conditionalFormatting>
  <conditionalFormatting sqref="Z81">
    <cfRule type="cellIs" dxfId="8109" priority="489" operator="greaterThan">
      <formula>$Y$81</formula>
    </cfRule>
  </conditionalFormatting>
  <conditionalFormatting sqref="AB77">
    <cfRule type="cellIs" dxfId="8108" priority="488" operator="greaterThan">
      <formula>$AA$77</formula>
    </cfRule>
  </conditionalFormatting>
  <conditionalFormatting sqref="AB78">
    <cfRule type="cellIs" dxfId="8107" priority="487" operator="greaterThan">
      <formula>$AA$78</formula>
    </cfRule>
  </conditionalFormatting>
  <conditionalFormatting sqref="AB79">
    <cfRule type="cellIs" dxfId="8106" priority="486" operator="greaterThan">
      <formula>$AA$79</formula>
    </cfRule>
  </conditionalFormatting>
  <conditionalFormatting sqref="AB80">
    <cfRule type="cellIs" dxfId="8105" priority="485" operator="greaterThan">
      <formula>$AA$80</formula>
    </cfRule>
  </conditionalFormatting>
  <conditionalFormatting sqref="AB81">
    <cfRule type="cellIs" dxfId="8104" priority="484" operator="greaterThan">
      <formula>$AA$81</formula>
    </cfRule>
  </conditionalFormatting>
  <conditionalFormatting sqref="J63">
    <cfRule type="cellIs" dxfId="8103" priority="483" operator="greaterThan">
      <formula>$I$63</formula>
    </cfRule>
  </conditionalFormatting>
  <conditionalFormatting sqref="L63">
    <cfRule type="cellIs" dxfId="8102" priority="482" operator="greaterThan">
      <formula>$K$63</formula>
    </cfRule>
  </conditionalFormatting>
  <conditionalFormatting sqref="Z63">
    <cfRule type="cellIs" dxfId="8101" priority="481" operator="greaterThan">
      <formula>$Y$63</formula>
    </cfRule>
  </conditionalFormatting>
  <conditionalFormatting sqref="AB63">
    <cfRule type="cellIs" dxfId="8100" priority="480" operator="greaterThan">
      <formula>$AA$63</formula>
    </cfRule>
  </conditionalFormatting>
  <conditionalFormatting sqref="J67">
    <cfRule type="cellIs" dxfId="8099" priority="479" operator="greaterThan">
      <formula>$I$67</formula>
    </cfRule>
  </conditionalFormatting>
  <conditionalFormatting sqref="L67">
    <cfRule type="cellIs" dxfId="8098" priority="478" operator="greaterThan">
      <formula>$K$67</formula>
    </cfRule>
  </conditionalFormatting>
  <conditionalFormatting sqref="Z67">
    <cfRule type="cellIs" dxfId="8097" priority="477" operator="greaterThan">
      <formula>$Y$67</formula>
    </cfRule>
  </conditionalFormatting>
  <conditionalFormatting sqref="AB67">
    <cfRule type="cellIs" dxfId="8096" priority="476" operator="greaterThan">
      <formula>$AA$67</formula>
    </cfRule>
  </conditionalFormatting>
  <conditionalFormatting sqref="S27 S31">
    <cfRule type="expression" dxfId="8095" priority="474">
      <formula>J27&gt;=I27-8</formula>
    </cfRule>
    <cfRule type="expression" dxfId="8094" priority="475">
      <formula>J27&lt;I27-8</formula>
    </cfRule>
  </conditionalFormatting>
  <conditionalFormatting sqref="S28">
    <cfRule type="expression" dxfId="8093" priority="472">
      <formula>J28&gt;=I28-8</formula>
    </cfRule>
    <cfRule type="expression" dxfId="8092" priority="473">
      <formula>J28&lt;I28-8</formula>
    </cfRule>
  </conditionalFormatting>
  <conditionalFormatting sqref="S29">
    <cfRule type="expression" dxfId="8091" priority="470">
      <formula>J29&gt;=I29-8</formula>
    </cfRule>
    <cfRule type="expression" dxfId="8090" priority="471">
      <formula>J29&lt;I29-8</formula>
    </cfRule>
  </conditionalFormatting>
  <conditionalFormatting sqref="S42">
    <cfRule type="expression" dxfId="8089" priority="468">
      <formula>J42&gt;=I42-8</formula>
    </cfRule>
    <cfRule type="expression" dxfId="8088" priority="469">
      <formula>J42&lt;I42-8</formula>
    </cfRule>
  </conditionalFormatting>
  <conditionalFormatting sqref="S43">
    <cfRule type="expression" dxfId="8087" priority="466">
      <formula>J43&gt;=I43-8</formula>
    </cfRule>
    <cfRule type="expression" dxfId="8086" priority="467">
      <formula>J43&lt;I43-8</formula>
    </cfRule>
  </conditionalFormatting>
  <conditionalFormatting sqref="S44">
    <cfRule type="expression" dxfId="8085" priority="464">
      <formula>J44&gt;=I44-8</formula>
    </cfRule>
    <cfRule type="expression" dxfId="8084" priority="465">
      <formula>J44&lt;I44-8</formula>
    </cfRule>
  </conditionalFormatting>
  <conditionalFormatting sqref="S30">
    <cfRule type="expression" dxfId="8083" priority="462">
      <formula>J30&gt;=I30-8</formula>
    </cfRule>
    <cfRule type="expression" dxfId="8082" priority="463">
      <formula>J30&lt;I30-8</formula>
    </cfRule>
  </conditionalFormatting>
  <conditionalFormatting sqref="S33">
    <cfRule type="expression" dxfId="8081" priority="458">
      <formula>J33&gt;=I33-8</formula>
    </cfRule>
    <cfRule type="expression" dxfId="8080" priority="459">
      <formula>J33&lt;I33-8</formula>
    </cfRule>
  </conditionalFormatting>
  <conditionalFormatting sqref="S34:S35">
    <cfRule type="expression" dxfId="8079" priority="456">
      <formula>J34&gt;=I34-8</formula>
    </cfRule>
    <cfRule type="expression" dxfId="8078" priority="457">
      <formula>J34&lt;I34-8</formula>
    </cfRule>
  </conditionalFormatting>
  <conditionalFormatting sqref="S36">
    <cfRule type="expression" dxfId="8077" priority="454">
      <formula>J36&gt;=I36-8</formula>
    </cfRule>
    <cfRule type="expression" dxfId="8076" priority="455">
      <formula>J36&lt;I36-8</formula>
    </cfRule>
  </conditionalFormatting>
  <conditionalFormatting sqref="S37">
    <cfRule type="expression" dxfId="8075" priority="452">
      <formula>J37&gt;=I37-8</formula>
    </cfRule>
    <cfRule type="expression" dxfId="8074" priority="453">
      <formula>J37&lt;I37-8</formula>
    </cfRule>
  </conditionalFormatting>
  <conditionalFormatting sqref="S45">
    <cfRule type="expression" dxfId="8073" priority="450">
      <formula>J45&gt;=I45-8</formula>
    </cfRule>
    <cfRule type="expression" dxfId="8072" priority="451">
      <formula>J45&lt;I45-8</formula>
    </cfRule>
  </conditionalFormatting>
  <conditionalFormatting sqref="S46">
    <cfRule type="expression" dxfId="8071" priority="448">
      <formula>J46&gt;=I46-8</formula>
    </cfRule>
    <cfRule type="expression" dxfId="8070" priority="449">
      <formula>J46&lt;I46-8</formula>
    </cfRule>
  </conditionalFormatting>
  <conditionalFormatting sqref="S50">
    <cfRule type="expression" dxfId="8069" priority="446">
      <formula>J50&gt;=I50-8</formula>
    </cfRule>
    <cfRule type="expression" dxfId="8068" priority="447">
      <formula>J50&lt;I50-8</formula>
    </cfRule>
  </conditionalFormatting>
  <conditionalFormatting sqref="S51">
    <cfRule type="expression" dxfId="8067" priority="444">
      <formula>J51&gt;=I51-8</formula>
    </cfRule>
    <cfRule type="expression" dxfId="8066" priority="445">
      <formula>J51&lt;I51-8</formula>
    </cfRule>
  </conditionalFormatting>
  <conditionalFormatting sqref="S48">
    <cfRule type="expression" dxfId="8065" priority="442">
      <formula>J48&gt;=I48-8</formula>
    </cfRule>
    <cfRule type="expression" dxfId="8064" priority="443">
      <formula>J48&lt;I48-8</formula>
    </cfRule>
  </conditionalFormatting>
  <conditionalFormatting sqref="S47">
    <cfRule type="expression" dxfId="8063" priority="440">
      <formula>J47&gt;=I47-8</formula>
    </cfRule>
    <cfRule type="expression" dxfId="8062" priority="441">
      <formula>J47&lt;I47-8</formula>
    </cfRule>
  </conditionalFormatting>
  <conditionalFormatting sqref="S49">
    <cfRule type="expression" dxfId="8061" priority="438">
      <formula>J49&gt;=I49-8</formula>
    </cfRule>
    <cfRule type="expression" dxfId="8060" priority="439">
      <formula>J49&lt;I49-8</formula>
    </cfRule>
  </conditionalFormatting>
  <conditionalFormatting sqref="S52">
    <cfRule type="expression" dxfId="8059" priority="436">
      <formula>J52&gt;=I52-8</formula>
    </cfRule>
    <cfRule type="expression" dxfId="8058" priority="437">
      <formula>J52&lt;I52-8</formula>
    </cfRule>
  </conditionalFormatting>
  <conditionalFormatting sqref="S58">
    <cfRule type="expression" dxfId="8057" priority="434">
      <formula>J58&gt;=I58-8</formula>
    </cfRule>
    <cfRule type="expression" dxfId="8056" priority="435">
      <formula>J58&lt;I58-8</formula>
    </cfRule>
  </conditionalFormatting>
  <conditionalFormatting sqref="S59">
    <cfRule type="expression" dxfId="8055" priority="432">
      <formula>J59&gt;=I59-8</formula>
    </cfRule>
    <cfRule type="expression" dxfId="8054" priority="433">
      <formula>J59&lt;I59-8</formula>
    </cfRule>
  </conditionalFormatting>
  <conditionalFormatting sqref="S64">
    <cfRule type="expression" dxfId="8053" priority="430">
      <formula>J64&gt;=I64-8</formula>
    </cfRule>
    <cfRule type="expression" dxfId="8052" priority="431">
      <formula>J64&lt;I64-8</formula>
    </cfRule>
  </conditionalFormatting>
  <conditionalFormatting sqref="S62">
    <cfRule type="expression" dxfId="8051" priority="428">
      <formula>J62&gt;=I62-8</formula>
    </cfRule>
    <cfRule type="expression" dxfId="8050" priority="429">
      <formula>J62&lt;I62-8</formula>
    </cfRule>
  </conditionalFormatting>
  <conditionalFormatting sqref="S65">
    <cfRule type="expression" dxfId="8049" priority="426">
      <formula>J65&gt;=I65-8</formula>
    </cfRule>
    <cfRule type="expression" dxfId="8048" priority="427">
      <formula>J65&lt;I65-8</formula>
    </cfRule>
  </conditionalFormatting>
  <conditionalFormatting sqref="S60">
    <cfRule type="expression" dxfId="8047" priority="424">
      <formula>J60&gt;=I60-8</formula>
    </cfRule>
    <cfRule type="expression" dxfId="8046" priority="425">
      <formula>J60&lt;I60-8</formula>
    </cfRule>
  </conditionalFormatting>
  <conditionalFormatting sqref="S63">
    <cfRule type="expression" dxfId="8045" priority="422">
      <formula>J63&gt;=I63-8</formula>
    </cfRule>
    <cfRule type="expression" dxfId="8044" priority="423">
      <formula>J63&lt;I63-8</formula>
    </cfRule>
  </conditionalFormatting>
  <conditionalFormatting sqref="S66">
    <cfRule type="expression" dxfId="8043" priority="420">
      <formula>J66&gt;=I66-8</formula>
    </cfRule>
    <cfRule type="expression" dxfId="8042" priority="421">
      <formula>J66&lt;I66-8</formula>
    </cfRule>
  </conditionalFormatting>
  <conditionalFormatting sqref="S72">
    <cfRule type="expression" dxfId="8041" priority="418">
      <formula>J72&gt;=I72-8</formula>
    </cfRule>
    <cfRule type="expression" dxfId="8040" priority="419">
      <formula>J72&lt;I72-8</formula>
    </cfRule>
  </conditionalFormatting>
  <conditionalFormatting sqref="S74">
    <cfRule type="expression" dxfId="8039" priority="416">
      <formula>J74&gt;=I74-8</formula>
    </cfRule>
    <cfRule type="expression" dxfId="8038" priority="417">
      <formula>J74&lt;I74-8</formula>
    </cfRule>
  </conditionalFormatting>
  <conditionalFormatting sqref="S73">
    <cfRule type="expression" dxfId="8037" priority="414">
      <formula>J73&gt;=I73-8</formula>
    </cfRule>
    <cfRule type="expression" dxfId="8036" priority="415">
      <formula>J73&lt;I73-8</formula>
    </cfRule>
  </conditionalFormatting>
  <conditionalFormatting sqref="S75">
    <cfRule type="expression" dxfId="8035" priority="412">
      <formula>J75&gt;=I75-8</formula>
    </cfRule>
    <cfRule type="expression" dxfId="8034" priority="413">
      <formula>J75&lt;I75-8</formula>
    </cfRule>
  </conditionalFormatting>
  <conditionalFormatting sqref="S61">
    <cfRule type="expression" dxfId="8033" priority="410">
      <formula>J61&gt;=I61-8</formula>
    </cfRule>
    <cfRule type="expression" dxfId="8032" priority="411">
      <formula>J61&lt;I61-8</formula>
    </cfRule>
  </conditionalFormatting>
  <conditionalFormatting sqref="AG58">
    <cfRule type="expression" dxfId="8031" priority="407">
      <formula>U58=0</formula>
    </cfRule>
    <cfRule type="expression" dxfId="8030" priority="408">
      <formula>Z58&gt;=23</formula>
    </cfRule>
    <cfRule type="expression" dxfId="8029" priority="409">
      <formula>Z58&lt;23</formula>
    </cfRule>
  </conditionalFormatting>
  <conditionalFormatting sqref="AH58 AH31">
    <cfRule type="expression" dxfId="8028" priority="405">
      <formula>Z31&gt;=Y31-8</formula>
    </cfRule>
    <cfRule type="expression" dxfId="8027" priority="406">
      <formula>Z31&lt;Y31-8</formula>
    </cfRule>
  </conditionalFormatting>
  <conditionalFormatting sqref="AG27 AG31">
    <cfRule type="expression" dxfId="8026" priority="403">
      <formula>Z27&gt;=23</formula>
    </cfRule>
    <cfRule type="expression" dxfId="8025" priority="404">
      <formula>Z27&lt;23</formula>
    </cfRule>
  </conditionalFormatting>
  <conditionalFormatting sqref="AH27">
    <cfRule type="expression" dxfId="8024" priority="401">
      <formula>Z27&gt;=Y27-8</formula>
    </cfRule>
    <cfRule type="expression" dxfId="8023" priority="402">
      <formula>Z27&lt;Y27-8</formula>
    </cfRule>
  </conditionalFormatting>
  <conditionalFormatting sqref="AG28">
    <cfRule type="expression" dxfId="8022" priority="399">
      <formula>Z28&gt;=23</formula>
    </cfRule>
    <cfRule type="expression" dxfId="8021" priority="400">
      <formula>Z28&lt;23</formula>
    </cfRule>
  </conditionalFormatting>
  <conditionalFormatting sqref="AH28">
    <cfRule type="expression" dxfId="8020" priority="397">
      <formula>Z28&gt;=Y28-8</formula>
    </cfRule>
    <cfRule type="expression" dxfId="8019" priority="398">
      <formula>Z28&lt;Y28-8</formula>
    </cfRule>
  </conditionalFormatting>
  <conditionalFormatting sqref="AG42">
    <cfRule type="expression" dxfId="8018" priority="395">
      <formula>Z42&gt;=23</formula>
    </cfRule>
    <cfRule type="expression" dxfId="8017" priority="396">
      <formula>Z42&lt;23</formula>
    </cfRule>
  </conditionalFormatting>
  <conditionalFormatting sqref="AH42">
    <cfRule type="expression" dxfId="8016" priority="393">
      <formula>Z42&gt;=Y42-8</formula>
    </cfRule>
    <cfRule type="expression" dxfId="8015" priority="394">
      <formula>Z42&lt;Y42-8</formula>
    </cfRule>
  </conditionalFormatting>
  <conditionalFormatting sqref="AG43">
    <cfRule type="expression" dxfId="8014" priority="391">
      <formula>Z43&gt;=23</formula>
    </cfRule>
    <cfRule type="expression" dxfId="8013" priority="392">
      <formula>Z43&lt;23</formula>
    </cfRule>
  </conditionalFormatting>
  <conditionalFormatting sqref="AH43">
    <cfRule type="expression" dxfId="8012" priority="389">
      <formula>Z43&gt;=Y43-8</formula>
    </cfRule>
    <cfRule type="expression" dxfId="8011" priority="390">
      <formula>Z43&lt;Y43-8</formula>
    </cfRule>
  </conditionalFormatting>
  <conditionalFormatting sqref="AG44">
    <cfRule type="expression" dxfId="8010" priority="387">
      <formula>Z44&gt;=23</formula>
    </cfRule>
    <cfRule type="expression" dxfId="8009" priority="388">
      <formula>Z44&lt;23</formula>
    </cfRule>
  </conditionalFormatting>
  <conditionalFormatting sqref="AH44">
    <cfRule type="expression" dxfId="8008" priority="385">
      <formula>Z44&gt;=Y44-8</formula>
    </cfRule>
    <cfRule type="expression" dxfId="8007" priority="386">
      <formula>Z44&lt;Y44-8</formula>
    </cfRule>
  </conditionalFormatting>
  <conditionalFormatting sqref="AG30">
    <cfRule type="expression" dxfId="8006" priority="383">
      <formula>Z30&gt;=23</formula>
    </cfRule>
    <cfRule type="expression" dxfId="8005" priority="384">
      <formula>Z30&lt;23</formula>
    </cfRule>
  </conditionalFormatting>
  <conditionalFormatting sqref="AH30">
    <cfRule type="expression" dxfId="8004" priority="381">
      <formula>Z30&gt;=Y30-8</formula>
    </cfRule>
    <cfRule type="expression" dxfId="8003" priority="382">
      <formula>Z30&lt;Y30-8</formula>
    </cfRule>
  </conditionalFormatting>
  <conditionalFormatting sqref="AG33">
    <cfRule type="expression" dxfId="8002" priority="375">
      <formula>Z33&gt;=23</formula>
    </cfRule>
    <cfRule type="expression" dxfId="8001" priority="376">
      <formula>Z33&lt;23</formula>
    </cfRule>
  </conditionalFormatting>
  <conditionalFormatting sqref="AH33">
    <cfRule type="expression" dxfId="8000" priority="373">
      <formula>Z33&gt;=Y33-8</formula>
    </cfRule>
    <cfRule type="expression" dxfId="7999" priority="374">
      <formula>Z33&lt;Y33-8</formula>
    </cfRule>
  </conditionalFormatting>
  <conditionalFormatting sqref="AG34:AG35">
    <cfRule type="expression" dxfId="7998" priority="371">
      <formula>Z34&gt;=23</formula>
    </cfRule>
    <cfRule type="expression" dxfId="7997" priority="372">
      <formula>Z34&lt;23</formula>
    </cfRule>
  </conditionalFormatting>
  <conditionalFormatting sqref="AH34:AH35">
    <cfRule type="expression" dxfId="7996" priority="369">
      <formula>Z34&gt;=Y34-8</formula>
    </cfRule>
    <cfRule type="expression" dxfId="7995" priority="370">
      <formula>Z34&lt;Y34-8</formula>
    </cfRule>
  </conditionalFormatting>
  <conditionalFormatting sqref="AH36">
    <cfRule type="expression" dxfId="7994" priority="365">
      <formula>Z36&gt;=Y36-8</formula>
    </cfRule>
    <cfRule type="expression" dxfId="7993" priority="366">
      <formula>Z36&lt;Y36-8</formula>
    </cfRule>
  </conditionalFormatting>
  <conditionalFormatting sqref="AG45">
    <cfRule type="expression" dxfId="7992" priority="363">
      <formula>Z45&gt;=23</formula>
    </cfRule>
    <cfRule type="expression" dxfId="7991" priority="364">
      <formula>Z45&lt;23</formula>
    </cfRule>
  </conditionalFormatting>
  <conditionalFormatting sqref="AH45">
    <cfRule type="expression" dxfId="7990" priority="361">
      <formula>Z45&gt;=Y45-8</formula>
    </cfRule>
    <cfRule type="expression" dxfId="7989" priority="362">
      <formula>Z45&lt;Y45-8</formula>
    </cfRule>
  </conditionalFormatting>
  <conditionalFormatting sqref="AG46">
    <cfRule type="expression" dxfId="7988" priority="359">
      <formula>Z46&gt;=23</formula>
    </cfRule>
    <cfRule type="expression" dxfId="7987" priority="360">
      <formula>Z46&lt;23</formula>
    </cfRule>
  </conditionalFormatting>
  <conditionalFormatting sqref="AH46">
    <cfRule type="expression" dxfId="7986" priority="357">
      <formula>Z46&gt;=Y46-8</formula>
    </cfRule>
    <cfRule type="expression" dxfId="7985" priority="358">
      <formula>Z46&lt;Y46-8</formula>
    </cfRule>
  </conditionalFormatting>
  <conditionalFormatting sqref="AG50">
    <cfRule type="expression" dxfId="7984" priority="355">
      <formula>Z50&gt;=23</formula>
    </cfRule>
    <cfRule type="expression" dxfId="7983" priority="356">
      <formula>Z50&lt;23</formula>
    </cfRule>
  </conditionalFormatting>
  <conditionalFormatting sqref="AH50">
    <cfRule type="expression" dxfId="7982" priority="353">
      <formula>Z50&gt;=Y50-8</formula>
    </cfRule>
    <cfRule type="expression" dxfId="7981" priority="354">
      <formula>Z50&lt;Y50-8</formula>
    </cfRule>
  </conditionalFormatting>
  <conditionalFormatting sqref="AG51">
    <cfRule type="expression" dxfId="7980" priority="351">
      <formula>Z51&gt;=23</formula>
    </cfRule>
    <cfRule type="expression" dxfId="7979" priority="352">
      <formula>Z51&lt;23</formula>
    </cfRule>
  </conditionalFormatting>
  <conditionalFormatting sqref="AH51">
    <cfRule type="expression" dxfId="7978" priority="349">
      <formula>Z51&gt;=Y51-8</formula>
    </cfRule>
    <cfRule type="expression" dxfId="7977" priority="350">
      <formula>Z51&lt;Y51-8</formula>
    </cfRule>
  </conditionalFormatting>
  <conditionalFormatting sqref="AG48">
    <cfRule type="expression" dxfId="7976" priority="347">
      <formula>Z48&gt;=23</formula>
    </cfRule>
    <cfRule type="expression" dxfId="7975" priority="348">
      <formula>Z48&lt;23</formula>
    </cfRule>
  </conditionalFormatting>
  <conditionalFormatting sqref="AH48">
    <cfRule type="expression" dxfId="7974" priority="345">
      <formula>Z48&gt;=Y48-8</formula>
    </cfRule>
    <cfRule type="expression" dxfId="7973" priority="346">
      <formula>Z48&lt;Y48-8</formula>
    </cfRule>
  </conditionalFormatting>
  <conditionalFormatting sqref="AG47">
    <cfRule type="expression" dxfId="7972" priority="343">
      <formula>Z47&gt;=23</formula>
    </cfRule>
    <cfRule type="expression" dxfId="7971" priority="344">
      <formula>Z47&lt;23</formula>
    </cfRule>
  </conditionalFormatting>
  <conditionalFormatting sqref="AH47">
    <cfRule type="expression" dxfId="7970" priority="341">
      <formula>Z47&gt;=Y47-8</formula>
    </cfRule>
    <cfRule type="expression" dxfId="7969" priority="342">
      <formula>Z47&lt;Y47-8</formula>
    </cfRule>
  </conditionalFormatting>
  <conditionalFormatting sqref="AG49">
    <cfRule type="expression" dxfId="7968" priority="339">
      <formula>Z49&gt;=23</formula>
    </cfRule>
    <cfRule type="expression" dxfId="7967" priority="340">
      <formula>Z49&lt;23</formula>
    </cfRule>
  </conditionalFormatting>
  <conditionalFormatting sqref="AH49">
    <cfRule type="expression" dxfId="7966" priority="337">
      <formula>Z49&gt;=Y49-8</formula>
    </cfRule>
    <cfRule type="expression" dxfId="7965" priority="338">
      <formula>Z49&lt;Y49-8</formula>
    </cfRule>
  </conditionalFormatting>
  <conditionalFormatting sqref="AG52">
    <cfRule type="expression" dxfId="7964" priority="335">
      <formula>Z52&gt;=23</formula>
    </cfRule>
    <cfRule type="expression" dxfId="7963" priority="336">
      <formula>Z52&lt;23</formula>
    </cfRule>
  </conditionalFormatting>
  <conditionalFormatting sqref="AH52">
    <cfRule type="expression" dxfId="7962" priority="333">
      <formula>Z52&gt;=Y52-8</formula>
    </cfRule>
    <cfRule type="expression" dxfId="7961" priority="334">
      <formula>Z52&lt;Y52-8</formula>
    </cfRule>
  </conditionalFormatting>
  <conditionalFormatting sqref="AG29">
    <cfRule type="expression" dxfId="7960" priority="331">
      <formula>Z29&gt;=23</formula>
    </cfRule>
    <cfRule type="expression" dxfId="7959" priority="332">
      <formula>Z29&lt;23</formula>
    </cfRule>
  </conditionalFormatting>
  <conditionalFormatting sqref="AH29">
    <cfRule type="expression" dxfId="7958" priority="329">
      <formula>Z29&gt;=Y29-8</formula>
    </cfRule>
    <cfRule type="expression" dxfId="7957" priority="330">
      <formula>Z29&lt;Y29-8</formula>
    </cfRule>
  </conditionalFormatting>
  <conditionalFormatting sqref="AG59">
    <cfRule type="expression" dxfId="7956" priority="327">
      <formula>Z59&gt;=23</formula>
    </cfRule>
    <cfRule type="expression" dxfId="7955" priority="328">
      <formula>Z59&lt;23</formula>
    </cfRule>
  </conditionalFormatting>
  <conditionalFormatting sqref="AH59">
    <cfRule type="expression" dxfId="7954" priority="325">
      <formula>Z59&gt;=Y59-8</formula>
    </cfRule>
    <cfRule type="expression" dxfId="7953" priority="326">
      <formula>Z59&lt;Y59-8</formula>
    </cfRule>
  </conditionalFormatting>
  <conditionalFormatting sqref="AG64">
    <cfRule type="expression" dxfId="7952" priority="323">
      <formula>Z64&gt;=23</formula>
    </cfRule>
    <cfRule type="expression" dxfId="7951" priority="324">
      <formula>Z64&lt;23</formula>
    </cfRule>
  </conditionalFormatting>
  <conditionalFormatting sqref="AH64">
    <cfRule type="expression" dxfId="7950" priority="321">
      <formula>Z64&gt;=Y64-8</formula>
    </cfRule>
    <cfRule type="expression" dxfId="7949" priority="322">
      <formula>Z64&lt;Y64-8</formula>
    </cfRule>
  </conditionalFormatting>
  <conditionalFormatting sqref="AG62">
    <cfRule type="expression" dxfId="7948" priority="319">
      <formula>Z62&gt;=23</formula>
    </cfRule>
    <cfRule type="expression" dxfId="7947" priority="320">
      <formula>Z62&lt;23</formula>
    </cfRule>
  </conditionalFormatting>
  <conditionalFormatting sqref="AH62">
    <cfRule type="expression" dxfId="7946" priority="317">
      <formula>Z62&gt;=Y62-8</formula>
    </cfRule>
    <cfRule type="expression" dxfId="7945" priority="318">
      <formula>Z62&lt;Y62-8</formula>
    </cfRule>
  </conditionalFormatting>
  <conditionalFormatting sqref="AG65">
    <cfRule type="expression" dxfId="7944" priority="315">
      <formula>Z65&gt;=23</formula>
    </cfRule>
    <cfRule type="expression" dxfId="7943" priority="316">
      <formula>Z65&lt;23</formula>
    </cfRule>
  </conditionalFormatting>
  <conditionalFormatting sqref="AH65">
    <cfRule type="expression" dxfId="7942" priority="313">
      <formula>Z65&gt;=Y65-8</formula>
    </cfRule>
    <cfRule type="expression" dxfId="7941" priority="314">
      <formula>Z65&lt;Y65-8</formula>
    </cfRule>
  </conditionalFormatting>
  <conditionalFormatting sqref="AG60">
    <cfRule type="expression" dxfId="7940" priority="311">
      <formula>Z60&gt;=23</formula>
    </cfRule>
    <cfRule type="expression" dxfId="7939" priority="312">
      <formula>Z60&lt;23</formula>
    </cfRule>
  </conditionalFormatting>
  <conditionalFormatting sqref="AH60">
    <cfRule type="expression" dxfId="7938" priority="309">
      <formula>Z60&gt;=Y60-8</formula>
    </cfRule>
    <cfRule type="expression" dxfId="7937" priority="310">
      <formula>Z60&lt;Y60-8</formula>
    </cfRule>
  </conditionalFormatting>
  <conditionalFormatting sqref="AG63">
    <cfRule type="expression" dxfId="7936" priority="307">
      <formula>Z63&gt;=23</formula>
    </cfRule>
    <cfRule type="expression" dxfId="7935" priority="308">
      <formula>Z63&lt;23</formula>
    </cfRule>
  </conditionalFormatting>
  <conditionalFormatting sqref="AH63">
    <cfRule type="expression" dxfId="7934" priority="305">
      <formula>Z63&gt;=Y63-8</formula>
    </cfRule>
    <cfRule type="expression" dxfId="7933" priority="306">
      <formula>Z63&lt;Y63-8</formula>
    </cfRule>
  </conditionalFormatting>
  <conditionalFormatting sqref="AG66">
    <cfRule type="expression" dxfId="7932" priority="303">
      <formula>Z66&gt;=23</formula>
    </cfRule>
    <cfRule type="expression" dxfId="7931" priority="304">
      <formula>Z66&lt;23</formula>
    </cfRule>
  </conditionalFormatting>
  <conditionalFormatting sqref="AH66">
    <cfRule type="expression" dxfId="7930" priority="301">
      <formula>Z66&gt;=Y66-8</formula>
    </cfRule>
    <cfRule type="expression" dxfId="7929" priority="302">
      <formula>Z66&lt;Y66-8</formula>
    </cfRule>
  </conditionalFormatting>
  <conditionalFormatting sqref="AG72">
    <cfRule type="expression" dxfId="7928" priority="299">
      <formula>Z72&gt;=23</formula>
    </cfRule>
    <cfRule type="expression" dxfId="7927" priority="300">
      <formula>Z72&lt;23</formula>
    </cfRule>
  </conditionalFormatting>
  <conditionalFormatting sqref="AH72">
    <cfRule type="expression" dxfId="7926" priority="297">
      <formula>Z72&gt;=Y72-8</formula>
    </cfRule>
    <cfRule type="expression" dxfId="7925" priority="298">
      <formula>Z72&lt;Y72-8</formula>
    </cfRule>
  </conditionalFormatting>
  <conditionalFormatting sqref="AG74">
    <cfRule type="expression" dxfId="7924" priority="295">
      <formula>Z74&gt;=23</formula>
    </cfRule>
    <cfRule type="expression" dxfId="7923" priority="296">
      <formula>Z74&lt;23</formula>
    </cfRule>
  </conditionalFormatting>
  <conditionalFormatting sqref="AH74">
    <cfRule type="expression" dxfId="7922" priority="293">
      <formula>Z74&gt;=Y74-8</formula>
    </cfRule>
    <cfRule type="expression" dxfId="7921" priority="294">
      <formula>Z74&lt;Y74-8</formula>
    </cfRule>
  </conditionalFormatting>
  <conditionalFormatting sqref="AG75">
    <cfRule type="expression" dxfId="7920" priority="291">
      <formula>Z75&gt;=23</formula>
    </cfRule>
    <cfRule type="expression" dxfId="7919" priority="292">
      <formula>Z75&lt;23</formula>
    </cfRule>
  </conditionalFormatting>
  <conditionalFormatting sqref="AH75">
    <cfRule type="expression" dxfId="7918" priority="289">
      <formula>Z75&gt;=Y75-8</formula>
    </cfRule>
    <cfRule type="expression" dxfId="7917" priority="290">
      <formula>Z75&lt;Y75-8</formula>
    </cfRule>
  </conditionalFormatting>
  <conditionalFormatting sqref="AG61">
    <cfRule type="expression" dxfId="7916" priority="287">
      <formula>Z61&gt;=23</formula>
    </cfRule>
    <cfRule type="expression" dxfId="7915" priority="288">
      <formula>Z61&lt;23</formula>
    </cfRule>
  </conditionalFormatting>
  <conditionalFormatting sqref="AH61">
    <cfRule type="expression" dxfId="7914" priority="285">
      <formula>Z61&gt;=Y61-8</formula>
    </cfRule>
    <cfRule type="expression" dxfId="7913" priority="286">
      <formula>Z61&lt;Y61-8</formula>
    </cfRule>
  </conditionalFormatting>
  <conditionalFormatting sqref="J82">
    <cfRule type="cellIs" dxfId="7912" priority="284" operator="greaterThan">
      <formula>I82</formula>
    </cfRule>
  </conditionalFormatting>
  <conditionalFormatting sqref="J83">
    <cfRule type="cellIs" dxfId="7911" priority="283" operator="greaterThan">
      <formula>I83</formula>
    </cfRule>
  </conditionalFormatting>
  <conditionalFormatting sqref="J84">
    <cfRule type="cellIs" dxfId="7910" priority="282" operator="greaterThan">
      <formula>I84</formula>
    </cfRule>
  </conditionalFormatting>
  <conditionalFormatting sqref="L82">
    <cfRule type="cellIs" dxfId="7909" priority="281" operator="greaterThan">
      <formula>K82</formula>
    </cfRule>
  </conditionalFormatting>
  <conditionalFormatting sqref="L83">
    <cfRule type="cellIs" dxfId="7908" priority="280" operator="greaterThan">
      <formula>K83</formula>
    </cfRule>
  </conditionalFormatting>
  <conditionalFormatting sqref="L84">
    <cfRule type="cellIs" dxfId="7907" priority="279" operator="greaterThan">
      <formula>K84</formula>
    </cfRule>
  </conditionalFormatting>
  <conditionalFormatting sqref="S32">
    <cfRule type="expression" dxfId="7906" priority="277">
      <formula>J32&gt;=I32-8</formula>
    </cfRule>
    <cfRule type="expression" dxfId="7905" priority="278">
      <formula>J32&lt;I32-8</formula>
    </cfRule>
  </conditionalFormatting>
  <conditionalFormatting sqref="S53">
    <cfRule type="expression" dxfId="7904" priority="275">
      <formula>J53&gt;=I53-8</formula>
    </cfRule>
    <cfRule type="expression" dxfId="7903" priority="276">
      <formula>J53&lt;I53-8</formula>
    </cfRule>
  </conditionalFormatting>
  <conditionalFormatting sqref="AG32">
    <cfRule type="expression" dxfId="7902" priority="273">
      <formula>Z32&gt;=23</formula>
    </cfRule>
    <cfRule type="expression" dxfId="7901" priority="274">
      <formula>Z32&lt;23</formula>
    </cfRule>
  </conditionalFormatting>
  <conditionalFormatting sqref="AH32">
    <cfRule type="expression" dxfId="7900" priority="271">
      <formula>Z32&gt;=Y32-8</formula>
    </cfRule>
    <cfRule type="expression" dxfId="7899" priority="272">
      <formula>Z32&lt;Y32-8</formula>
    </cfRule>
  </conditionalFormatting>
  <conditionalFormatting sqref="AG53">
    <cfRule type="expression" dxfId="7898" priority="269">
      <formula>Z53&gt;=23</formula>
    </cfRule>
    <cfRule type="expression" dxfId="7897" priority="270">
      <formula>Z53&lt;23</formula>
    </cfRule>
  </conditionalFormatting>
  <conditionalFormatting sqref="AH53">
    <cfRule type="expression" dxfId="7896" priority="267">
      <formula>Z53&gt;=Y53-8</formula>
    </cfRule>
    <cfRule type="expression" dxfId="7895" priority="268">
      <formula>Z53&lt;Y53-8</formula>
    </cfRule>
  </conditionalFormatting>
  <conditionalFormatting sqref="J32">
    <cfRule type="cellIs" dxfId="7894" priority="266" operator="greaterThan">
      <formula>I32</formula>
    </cfRule>
  </conditionalFormatting>
  <conditionalFormatting sqref="J53">
    <cfRule type="cellIs" dxfId="7893" priority="265" operator="greaterThan">
      <formula>I53</formula>
    </cfRule>
  </conditionalFormatting>
  <conditionalFormatting sqref="L32">
    <cfRule type="cellIs" dxfId="7892" priority="264" operator="greaterThan">
      <formula>K32</formula>
    </cfRule>
  </conditionalFormatting>
  <conditionalFormatting sqref="L53">
    <cfRule type="cellIs" dxfId="7891" priority="263" operator="greaterThan">
      <formula>K53</formula>
    </cfRule>
  </conditionalFormatting>
  <conditionalFormatting sqref="Z32">
    <cfRule type="cellIs" dxfId="7890" priority="262" operator="greaterThan">
      <formula>Y32</formula>
    </cfRule>
  </conditionalFormatting>
  <conditionalFormatting sqref="Z53">
    <cfRule type="cellIs" dxfId="7889" priority="261" operator="greaterThan">
      <formula>Y53</formula>
    </cfRule>
  </conditionalFormatting>
  <conditionalFormatting sqref="AB32">
    <cfRule type="cellIs" dxfId="7888" priority="260" operator="greaterThan">
      <formula>AA32</formula>
    </cfRule>
  </conditionalFormatting>
  <conditionalFormatting sqref="AB53">
    <cfRule type="cellIs" dxfId="7887" priority="259" operator="greaterThan">
      <formula>AA53</formula>
    </cfRule>
  </conditionalFormatting>
  <conditionalFormatting sqref="R27 R31">
    <cfRule type="expression" dxfId="7886" priority="257">
      <formula>J27&gt;=23</formula>
    </cfRule>
    <cfRule type="expression" dxfId="7885" priority="258">
      <formula>J27&lt;23</formula>
    </cfRule>
  </conditionalFormatting>
  <conditionalFormatting sqref="R58">
    <cfRule type="expression" dxfId="7884" priority="254">
      <formula>E58=0</formula>
    </cfRule>
    <cfRule type="expression" dxfId="7883" priority="255">
      <formula>J58&gt;=23</formula>
    </cfRule>
    <cfRule type="expression" dxfId="7882" priority="256">
      <formula>J58&lt;23</formula>
    </cfRule>
  </conditionalFormatting>
  <conditionalFormatting sqref="Q27 Q31">
    <cfRule type="expression" dxfId="7881" priority="252">
      <formula>D27&lt;C27</formula>
    </cfRule>
    <cfRule type="expression" dxfId="7880" priority="253">
      <formula>D27&gt;=C27</formula>
    </cfRule>
  </conditionalFormatting>
  <conditionalFormatting sqref="Q28">
    <cfRule type="expression" dxfId="7879" priority="250">
      <formula>D28&lt;C28</formula>
    </cfRule>
    <cfRule type="expression" dxfId="7878" priority="251">
      <formula>D28&gt;=C28</formula>
    </cfRule>
  </conditionalFormatting>
  <conditionalFormatting sqref="Q29">
    <cfRule type="expression" dxfId="7877" priority="248">
      <formula>D29&lt;C29</formula>
    </cfRule>
    <cfRule type="expression" dxfId="7876" priority="249">
      <formula>D29&gt;=C29</formula>
    </cfRule>
  </conditionalFormatting>
  <conditionalFormatting sqref="Q30">
    <cfRule type="expression" dxfId="7875" priority="246">
      <formula>D30&lt;C30</formula>
    </cfRule>
    <cfRule type="expression" dxfId="7874" priority="247">
      <formula>D30&gt;=C30</formula>
    </cfRule>
  </conditionalFormatting>
  <conditionalFormatting sqref="Q42">
    <cfRule type="expression" dxfId="7873" priority="242">
      <formula>D42&lt;C42</formula>
    </cfRule>
    <cfRule type="expression" dxfId="7872" priority="243">
      <formula>D42&gt;=C42</formula>
    </cfRule>
  </conditionalFormatting>
  <conditionalFormatting sqref="Q43">
    <cfRule type="expression" dxfId="7871" priority="240">
      <formula>D43&lt;C43</formula>
    </cfRule>
    <cfRule type="expression" dxfId="7870" priority="241">
      <formula>D43&gt;=C43</formula>
    </cfRule>
  </conditionalFormatting>
  <conditionalFormatting sqref="Q44">
    <cfRule type="expression" dxfId="7869" priority="238">
      <formula>D44&lt;C44</formula>
    </cfRule>
    <cfRule type="expression" dxfId="7868" priority="239">
      <formula>D44&gt;=C44</formula>
    </cfRule>
  </conditionalFormatting>
  <conditionalFormatting sqref="Q33">
    <cfRule type="expression" dxfId="7867" priority="236">
      <formula>D33&lt;C33</formula>
    </cfRule>
    <cfRule type="expression" dxfId="7866" priority="237">
      <formula>D33&gt;=C33</formula>
    </cfRule>
  </conditionalFormatting>
  <conditionalFormatting sqref="Q45">
    <cfRule type="expression" dxfId="7865" priority="234">
      <formula>D45&lt;C45</formula>
    </cfRule>
    <cfRule type="expression" dxfId="7864" priority="235">
      <formula>D45&gt;=C45</formula>
    </cfRule>
  </conditionalFormatting>
  <conditionalFormatting sqref="Q46">
    <cfRule type="expression" dxfId="7863" priority="232">
      <formula>D46&lt;C46</formula>
    </cfRule>
    <cfRule type="expression" dxfId="7862" priority="233">
      <formula>D46&gt;=C46</formula>
    </cfRule>
  </conditionalFormatting>
  <conditionalFormatting sqref="Q47">
    <cfRule type="expression" dxfId="7861" priority="230">
      <formula>D47&lt;C47</formula>
    </cfRule>
    <cfRule type="expression" dxfId="7860" priority="231">
      <formula>D47&gt;=C47</formula>
    </cfRule>
  </conditionalFormatting>
  <conditionalFormatting sqref="Q48">
    <cfRule type="expression" dxfId="7859" priority="228">
      <formula>D48&lt;C48</formula>
    </cfRule>
    <cfRule type="expression" dxfId="7858" priority="229">
      <formula>D48&gt;=C48</formula>
    </cfRule>
  </conditionalFormatting>
  <conditionalFormatting sqref="Q49">
    <cfRule type="expression" dxfId="7857" priority="226">
      <formula>D49&lt;C49</formula>
    </cfRule>
    <cfRule type="expression" dxfId="7856" priority="227">
      <formula>D49&gt;=C49</formula>
    </cfRule>
  </conditionalFormatting>
  <conditionalFormatting sqref="Q50">
    <cfRule type="expression" dxfId="7855" priority="224">
      <formula>D50&lt;C50</formula>
    </cfRule>
    <cfRule type="expression" dxfId="7854" priority="225">
      <formula>D50&gt;=C50</formula>
    </cfRule>
  </conditionalFormatting>
  <conditionalFormatting sqref="Q51">
    <cfRule type="expression" dxfId="7853" priority="222">
      <formula>D51&lt;C51</formula>
    </cfRule>
    <cfRule type="expression" dxfId="7852" priority="223">
      <formula>D51&gt;=C51</formula>
    </cfRule>
  </conditionalFormatting>
  <conditionalFormatting sqref="Q52">
    <cfRule type="expression" dxfId="7851" priority="220">
      <formula>D52&lt;C52</formula>
    </cfRule>
    <cfRule type="expression" dxfId="7850" priority="221">
      <formula>D52&gt;=C52</formula>
    </cfRule>
  </conditionalFormatting>
  <conditionalFormatting sqref="Q32">
    <cfRule type="expression" dxfId="7849" priority="218">
      <formula>D32&lt;C32</formula>
    </cfRule>
    <cfRule type="expression" dxfId="7848" priority="219">
      <formula>D32&gt;=C32</formula>
    </cfRule>
  </conditionalFormatting>
  <conditionalFormatting sqref="Q53">
    <cfRule type="expression" dxfId="7847" priority="216">
      <formula>D53&lt;C53</formula>
    </cfRule>
    <cfRule type="expression" dxfId="7846" priority="217">
      <formula>D53&gt;=C53</formula>
    </cfRule>
  </conditionalFormatting>
  <conditionalFormatting sqref="Q59">
    <cfRule type="expression" dxfId="7845" priority="214">
      <formula>D59&lt;C59</formula>
    </cfRule>
    <cfRule type="expression" dxfId="7844" priority="215">
      <formula>D59&gt;=C59</formula>
    </cfRule>
  </conditionalFormatting>
  <conditionalFormatting sqref="Q60">
    <cfRule type="expression" dxfId="7843" priority="212">
      <formula>D60&lt;C60</formula>
    </cfRule>
    <cfRule type="expression" dxfId="7842" priority="213">
      <formula>D60&gt;=C60</formula>
    </cfRule>
  </conditionalFormatting>
  <conditionalFormatting sqref="Q62">
    <cfRule type="expression" dxfId="7841" priority="210">
      <formula>D62&lt;C62</formula>
    </cfRule>
    <cfRule type="expression" dxfId="7840" priority="211">
      <formula>D62&gt;=C62</formula>
    </cfRule>
  </conditionalFormatting>
  <conditionalFormatting sqref="Q63">
    <cfRule type="expression" dxfId="7839" priority="208">
      <formula>D63&lt;C63</formula>
    </cfRule>
    <cfRule type="expression" dxfId="7838" priority="209">
      <formula>D63&gt;=C63</formula>
    </cfRule>
  </conditionalFormatting>
  <conditionalFormatting sqref="Q64">
    <cfRule type="expression" dxfId="7837" priority="206">
      <formula>D64&lt;C64</formula>
    </cfRule>
    <cfRule type="expression" dxfId="7836" priority="207">
      <formula>D64&gt;=C64</formula>
    </cfRule>
  </conditionalFormatting>
  <conditionalFormatting sqref="Q65">
    <cfRule type="expression" dxfId="7835" priority="204">
      <formula>D65&lt;C65</formula>
    </cfRule>
    <cfRule type="expression" dxfId="7834" priority="205">
      <formula>D65&gt;=C65</formula>
    </cfRule>
  </conditionalFormatting>
  <conditionalFormatting sqref="Q66">
    <cfRule type="expression" dxfId="7833" priority="202">
      <formula>D66&lt;C66</formula>
    </cfRule>
    <cfRule type="expression" dxfId="7832" priority="203">
      <formula>D66&gt;=C66</formula>
    </cfRule>
  </conditionalFormatting>
  <conditionalFormatting sqref="Q61">
    <cfRule type="expression" dxfId="7831" priority="200">
      <formula>D61&lt;C61</formula>
    </cfRule>
    <cfRule type="expression" dxfId="7830" priority="201">
      <formula>D61&gt;=C61</formula>
    </cfRule>
  </conditionalFormatting>
  <conditionalFormatting sqref="Q72">
    <cfRule type="expression" dxfId="7829" priority="198">
      <formula>D72&lt;C72</formula>
    </cfRule>
    <cfRule type="expression" dxfId="7828" priority="199">
      <formula>D72&gt;=C72</formula>
    </cfRule>
  </conditionalFormatting>
  <conditionalFormatting sqref="Q73">
    <cfRule type="expression" dxfId="7827" priority="196">
      <formula>D73&lt;C73</formula>
    </cfRule>
    <cfRule type="expression" dxfId="7826" priority="197">
      <formula>D73&gt;=C73</formula>
    </cfRule>
  </conditionalFormatting>
  <conditionalFormatting sqref="T58">
    <cfRule type="containsText" dxfId="7825" priority="195" operator="containsText" text="Assessment Only">
      <formula>NOT(ISERROR(SEARCH("Assessment Only",T58)))</formula>
    </cfRule>
  </conditionalFormatting>
  <conditionalFormatting sqref="R28">
    <cfRule type="expression" dxfId="7824" priority="193">
      <formula>J28&gt;=23</formula>
    </cfRule>
    <cfRule type="expression" dxfId="7823" priority="194">
      <formula>J28&lt;23</formula>
    </cfRule>
  </conditionalFormatting>
  <conditionalFormatting sqref="R29">
    <cfRule type="expression" dxfId="7822" priority="191">
      <formula>J29&gt;=23</formula>
    </cfRule>
    <cfRule type="expression" dxfId="7821" priority="192">
      <formula>J29&lt;23</formula>
    </cfRule>
  </conditionalFormatting>
  <conditionalFormatting sqref="R30">
    <cfRule type="expression" dxfId="7820" priority="189">
      <formula>J30&gt;=23</formula>
    </cfRule>
    <cfRule type="expression" dxfId="7819" priority="190">
      <formula>J30&lt;23</formula>
    </cfRule>
  </conditionalFormatting>
  <conditionalFormatting sqref="R33">
    <cfRule type="expression" dxfId="7818" priority="185">
      <formula>J33&gt;=23</formula>
    </cfRule>
    <cfRule type="expression" dxfId="7817" priority="186">
      <formula>J33&lt;23</formula>
    </cfRule>
  </conditionalFormatting>
  <conditionalFormatting sqref="R34:R35">
    <cfRule type="expression" dxfId="7816" priority="183">
      <formula>J34&gt;=23</formula>
    </cfRule>
    <cfRule type="expression" dxfId="7815" priority="184">
      <formula>J34&lt;23</formula>
    </cfRule>
  </conditionalFormatting>
  <conditionalFormatting sqref="R36">
    <cfRule type="expression" dxfId="7814" priority="181">
      <formula>J36&gt;=23</formula>
    </cfRule>
    <cfRule type="expression" dxfId="7813" priority="182">
      <formula>J36&lt;23</formula>
    </cfRule>
  </conditionalFormatting>
  <conditionalFormatting sqref="R37">
    <cfRule type="expression" dxfId="7812" priority="179">
      <formula>J37&gt;=23</formula>
    </cfRule>
    <cfRule type="expression" dxfId="7811" priority="180">
      <formula>J37&lt;23</formula>
    </cfRule>
  </conditionalFormatting>
  <conditionalFormatting sqref="R42">
    <cfRule type="expression" dxfId="7810" priority="177">
      <formula>J42&gt;=23</formula>
    </cfRule>
    <cfRule type="expression" dxfId="7809" priority="178">
      <formula>J42&lt;23</formula>
    </cfRule>
  </conditionalFormatting>
  <conditionalFormatting sqref="R43">
    <cfRule type="expression" dxfId="7808" priority="175">
      <formula>J43&gt;=23</formula>
    </cfRule>
    <cfRule type="expression" dxfId="7807" priority="176">
      <formula>J43&lt;23</formula>
    </cfRule>
  </conditionalFormatting>
  <conditionalFormatting sqref="R44">
    <cfRule type="expression" dxfId="7806" priority="173">
      <formula>J44&gt;=23</formula>
    </cfRule>
    <cfRule type="expression" dxfId="7805" priority="174">
      <formula>J44&lt;23</formula>
    </cfRule>
  </conditionalFormatting>
  <conditionalFormatting sqref="R45">
    <cfRule type="expression" dxfId="7804" priority="171">
      <formula>J45&gt;=23</formula>
    </cfRule>
    <cfRule type="expression" dxfId="7803" priority="172">
      <formula>J45&lt;23</formula>
    </cfRule>
  </conditionalFormatting>
  <conditionalFormatting sqref="R46">
    <cfRule type="expression" dxfId="7802" priority="169">
      <formula>J46&gt;=23</formula>
    </cfRule>
    <cfRule type="expression" dxfId="7801" priority="170">
      <formula>J46&lt;23</formula>
    </cfRule>
  </conditionalFormatting>
  <conditionalFormatting sqref="R47">
    <cfRule type="expression" dxfId="7800" priority="167">
      <formula>J47&gt;=23</formula>
    </cfRule>
    <cfRule type="expression" dxfId="7799" priority="168">
      <formula>J47&lt;23</formula>
    </cfRule>
  </conditionalFormatting>
  <conditionalFormatting sqref="R48">
    <cfRule type="expression" dxfId="7798" priority="165">
      <formula>J48&gt;=23</formula>
    </cfRule>
    <cfRule type="expression" dxfId="7797" priority="166">
      <formula>J48&lt;23</formula>
    </cfRule>
  </conditionalFormatting>
  <conditionalFormatting sqref="R49">
    <cfRule type="expression" dxfId="7796" priority="163">
      <formula>J49&gt;=23</formula>
    </cfRule>
    <cfRule type="expression" dxfId="7795" priority="164">
      <formula>J49&lt;23</formula>
    </cfRule>
  </conditionalFormatting>
  <conditionalFormatting sqref="R50">
    <cfRule type="expression" dxfId="7794" priority="161">
      <formula>J50&gt;=23</formula>
    </cfRule>
    <cfRule type="expression" dxfId="7793" priority="162">
      <formula>J50&lt;23</formula>
    </cfRule>
  </conditionalFormatting>
  <conditionalFormatting sqref="R51">
    <cfRule type="expression" dxfId="7792" priority="159">
      <formula>J51&gt;=23</formula>
    </cfRule>
    <cfRule type="expression" dxfId="7791" priority="160">
      <formula>J51&lt;23</formula>
    </cfRule>
  </conditionalFormatting>
  <conditionalFormatting sqref="R52">
    <cfRule type="expression" dxfId="7790" priority="157">
      <formula>J52&gt;=23</formula>
    </cfRule>
    <cfRule type="expression" dxfId="7789" priority="158">
      <formula>J52&lt;23</formula>
    </cfRule>
  </conditionalFormatting>
  <conditionalFormatting sqref="R32">
    <cfRule type="expression" dxfId="7788" priority="155">
      <formula>J32&gt;=23</formula>
    </cfRule>
    <cfRule type="expression" dxfId="7787" priority="156">
      <formula>J32&lt;23</formula>
    </cfRule>
  </conditionalFormatting>
  <conditionalFormatting sqref="R53">
    <cfRule type="expression" dxfId="7786" priority="153">
      <formula>J53&gt;=23</formula>
    </cfRule>
    <cfRule type="expression" dxfId="7785" priority="154">
      <formula>J53&lt;23</formula>
    </cfRule>
  </conditionalFormatting>
  <conditionalFormatting sqref="R59">
    <cfRule type="expression" dxfId="7784" priority="151">
      <formula>J59&gt;=23</formula>
    </cfRule>
    <cfRule type="expression" dxfId="7783" priority="152">
      <formula>J59&lt;23</formula>
    </cfRule>
  </conditionalFormatting>
  <conditionalFormatting sqref="R60">
    <cfRule type="expression" dxfId="7782" priority="149">
      <formula>J60&gt;=23</formula>
    </cfRule>
    <cfRule type="expression" dxfId="7781" priority="150">
      <formula>J60&lt;23</formula>
    </cfRule>
  </conditionalFormatting>
  <conditionalFormatting sqref="R62">
    <cfRule type="expression" dxfId="7780" priority="147">
      <formula>J62&gt;=23</formula>
    </cfRule>
    <cfRule type="expression" dxfId="7779" priority="148">
      <formula>J62&lt;23</formula>
    </cfRule>
  </conditionalFormatting>
  <conditionalFormatting sqref="R63">
    <cfRule type="expression" dxfId="7778" priority="145">
      <formula>J63&gt;=23</formula>
    </cfRule>
    <cfRule type="expression" dxfId="7777" priority="146">
      <formula>J63&lt;23</formula>
    </cfRule>
  </conditionalFormatting>
  <conditionalFormatting sqref="R64">
    <cfRule type="expression" dxfId="7776" priority="143">
      <formula>J64&gt;=23</formula>
    </cfRule>
    <cfRule type="expression" dxfId="7775" priority="144">
      <formula>J64&lt;23</formula>
    </cfRule>
  </conditionalFormatting>
  <conditionalFormatting sqref="R65">
    <cfRule type="expression" dxfId="7774" priority="141">
      <formula>J65&gt;=23</formula>
    </cfRule>
    <cfRule type="expression" dxfId="7773" priority="142">
      <formula>J65&lt;23</formula>
    </cfRule>
  </conditionalFormatting>
  <conditionalFormatting sqref="R66">
    <cfRule type="expression" dxfId="7772" priority="139">
      <formula>J66&gt;=23</formula>
    </cfRule>
    <cfRule type="expression" dxfId="7771" priority="140">
      <formula>J66&lt;23</formula>
    </cfRule>
  </conditionalFormatting>
  <conditionalFormatting sqref="R61">
    <cfRule type="expression" dxfId="7770" priority="137">
      <formula>J61&gt;=23</formula>
    </cfRule>
    <cfRule type="expression" dxfId="7769" priority="138">
      <formula>J61&lt;23</formula>
    </cfRule>
  </conditionalFormatting>
  <conditionalFormatting sqref="R72">
    <cfRule type="expression" dxfId="7768" priority="135">
      <formula>J72&gt;=23</formula>
    </cfRule>
    <cfRule type="expression" dxfId="7767" priority="136">
      <formula>J72&lt;23</formula>
    </cfRule>
  </conditionalFormatting>
  <conditionalFormatting sqref="R74">
    <cfRule type="expression" dxfId="7766" priority="131">
      <formula>J74&gt;=23</formula>
    </cfRule>
    <cfRule type="expression" dxfId="7765" priority="132">
      <formula>J74&lt;23</formula>
    </cfRule>
  </conditionalFormatting>
  <conditionalFormatting sqref="R75">
    <cfRule type="expression" dxfId="7764" priority="129">
      <formula>J75&gt;=23</formula>
    </cfRule>
    <cfRule type="expression" dxfId="7763" priority="130">
      <formula>J75&lt;23</formula>
    </cfRule>
  </conditionalFormatting>
  <conditionalFormatting sqref="R73">
    <cfRule type="expression" dxfId="7762" priority="126">
      <formula>E73=0</formula>
    </cfRule>
    <cfRule type="expression" dxfId="7761" priority="127">
      <formula>J73&gt;=23</formula>
    </cfRule>
    <cfRule type="expression" dxfId="7760" priority="128">
      <formula>J73&lt;23</formula>
    </cfRule>
  </conditionalFormatting>
  <conditionalFormatting sqref="S32">
    <cfRule type="expression" dxfId="7759" priority="121">
      <formula>J32&gt;=I32-8</formula>
    </cfRule>
    <cfRule type="expression" dxfId="7758" priority="122">
      <formula>J32&lt;I32-8</formula>
    </cfRule>
  </conditionalFormatting>
  <conditionalFormatting sqref="AG32">
    <cfRule type="expression" dxfId="7757" priority="119">
      <formula>Z32&gt;=23</formula>
    </cfRule>
    <cfRule type="expression" dxfId="7756" priority="120">
      <formula>Z32&lt;23</formula>
    </cfRule>
  </conditionalFormatting>
  <conditionalFormatting sqref="AH32">
    <cfRule type="expression" dxfId="7755" priority="117">
      <formula>Z32&gt;=Y32-8</formula>
    </cfRule>
    <cfRule type="expression" dxfId="7754" priority="118">
      <formula>Z32&lt;Y32-8</formula>
    </cfRule>
  </conditionalFormatting>
  <conditionalFormatting sqref="J32">
    <cfRule type="cellIs" dxfId="7753" priority="116" operator="greaterThan">
      <formula>I32</formula>
    </cfRule>
  </conditionalFormatting>
  <conditionalFormatting sqref="L32">
    <cfRule type="cellIs" dxfId="7752" priority="115" operator="greaterThan">
      <formula>K32</formula>
    </cfRule>
  </conditionalFormatting>
  <conditionalFormatting sqref="Z32">
    <cfRule type="cellIs" dxfId="7751" priority="114" operator="greaterThan">
      <formula>Y32</formula>
    </cfRule>
  </conditionalFormatting>
  <conditionalFormatting sqref="AB32">
    <cfRule type="cellIs" dxfId="7750" priority="113" operator="greaterThan">
      <formula>AA32</formula>
    </cfRule>
  </conditionalFormatting>
  <conditionalFormatting sqref="Q32">
    <cfRule type="expression" dxfId="7749" priority="111">
      <formula>D32&lt;C32</formula>
    </cfRule>
    <cfRule type="expression" dxfId="7748" priority="112">
      <formula>D32&gt;=C32</formula>
    </cfRule>
  </conditionalFormatting>
  <conditionalFormatting sqref="R32">
    <cfRule type="expression" dxfId="7747" priority="109">
      <formula>J32&gt;=23</formula>
    </cfRule>
    <cfRule type="expression" dxfId="7746" priority="110">
      <formula>J32&lt;23</formula>
    </cfRule>
  </conditionalFormatting>
  <conditionalFormatting sqref="S32">
    <cfRule type="expression" dxfId="7745" priority="104">
      <formula>J32&gt;=I32-8</formula>
    </cfRule>
    <cfRule type="expression" dxfId="7744" priority="105">
      <formula>J32&lt;I32-8</formula>
    </cfRule>
  </conditionalFormatting>
  <conditionalFormatting sqref="AG32">
    <cfRule type="expression" dxfId="7743" priority="102">
      <formula>Z32&gt;=23</formula>
    </cfRule>
    <cfRule type="expression" dxfId="7742" priority="103">
      <formula>Z32&lt;23</formula>
    </cfRule>
  </conditionalFormatting>
  <conditionalFormatting sqref="AH32">
    <cfRule type="expression" dxfId="7741" priority="100">
      <formula>Z32&gt;=Y32-8</formula>
    </cfRule>
    <cfRule type="expression" dxfId="7740" priority="101">
      <formula>Z32&lt;Y32-8</formula>
    </cfRule>
  </conditionalFormatting>
  <conditionalFormatting sqref="J32">
    <cfRule type="cellIs" dxfId="7739" priority="99" operator="greaterThan">
      <formula>I32</formula>
    </cfRule>
  </conditionalFormatting>
  <conditionalFormatting sqref="L32">
    <cfRule type="cellIs" dxfId="7738" priority="98" operator="greaterThan">
      <formula>K32</formula>
    </cfRule>
  </conditionalFormatting>
  <conditionalFormatting sqref="Z32">
    <cfRule type="cellIs" dxfId="7737" priority="97" operator="greaterThan">
      <formula>Y32</formula>
    </cfRule>
  </conditionalFormatting>
  <conditionalFormatting sqref="AB32">
    <cfRule type="cellIs" dxfId="7736" priority="96" operator="greaterThan">
      <formula>AA32</formula>
    </cfRule>
  </conditionalFormatting>
  <conditionalFormatting sqref="Q32">
    <cfRule type="expression" dxfId="7735" priority="94">
      <formula>D32&lt;C32</formula>
    </cfRule>
    <cfRule type="expression" dxfId="7734" priority="95">
      <formula>D32&gt;=C32</formula>
    </cfRule>
  </conditionalFormatting>
  <conditionalFormatting sqref="R32">
    <cfRule type="expression" dxfId="7733" priority="92">
      <formula>J32&gt;=23</formula>
    </cfRule>
    <cfRule type="expression" dxfId="7732" priority="93">
      <formula>J32&lt;23</formula>
    </cfRule>
  </conditionalFormatting>
  <conditionalFormatting sqref="S42">
    <cfRule type="expression" dxfId="7731" priority="83">
      <formula>J42&gt;=I42-8</formula>
    </cfRule>
    <cfRule type="expression" dxfId="7730" priority="84">
      <formula>J42&lt;I42-8</formula>
    </cfRule>
  </conditionalFormatting>
  <conditionalFormatting sqref="AG42">
    <cfRule type="expression" dxfId="7729" priority="81">
      <formula>Z42&gt;=23</formula>
    </cfRule>
    <cfRule type="expression" dxfId="7728" priority="82">
      <formula>Z42&lt;23</formula>
    </cfRule>
  </conditionalFormatting>
  <conditionalFormatting sqref="AH42">
    <cfRule type="expression" dxfId="7727" priority="79">
      <formula>Z42&gt;=Y42-8</formula>
    </cfRule>
    <cfRule type="expression" dxfId="7726" priority="80">
      <formula>Z42&lt;Y42-8</formula>
    </cfRule>
  </conditionalFormatting>
  <conditionalFormatting sqref="Q42">
    <cfRule type="expression" dxfId="7725" priority="77">
      <formula>D42&lt;C42</formula>
    </cfRule>
    <cfRule type="expression" dxfId="7724" priority="78">
      <formula>D42&gt;=C42</formula>
    </cfRule>
  </conditionalFormatting>
  <conditionalFormatting sqref="R42">
    <cfRule type="expression" dxfId="7723" priority="75">
      <formula>J42&gt;=23</formula>
    </cfRule>
    <cfRule type="expression" dxfId="7722" priority="76">
      <formula>J42&lt;23</formula>
    </cfRule>
  </conditionalFormatting>
  <conditionalFormatting sqref="S35">
    <cfRule type="expression" dxfId="7721" priority="7">
      <formula>J35&gt;=I35-8</formula>
    </cfRule>
    <cfRule type="expression" dxfId="7720" priority="8">
      <formula>J35&lt;I35-8</formula>
    </cfRule>
  </conditionalFormatting>
  <conditionalFormatting sqref="AG35">
    <cfRule type="expression" dxfId="7719" priority="5">
      <formula>Z35&gt;=23</formula>
    </cfRule>
    <cfRule type="expression" dxfId="7718" priority="6">
      <formula>Z35&lt;23</formula>
    </cfRule>
  </conditionalFormatting>
  <conditionalFormatting sqref="AH35">
    <cfRule type="expression" dxfId="7717" priority="3">
      <formula>Z35&gt;=Y35-8</formula>
    </cfRule>
    <cfRule type="expression" dxfId="7716" priority="4">
      <formula>Z35&lt;Y35-8</formula>
    </cfRule>
  </conditionalFormatting>
  <conditionalFormatting sqref="R35">
    <cfRule type="expression" dxfId="7715" priority="1">
      <formula>J35&gt;=23</formula>
    </cfRule>
    <cfRule type="expression" dxfId="7714"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sheetPr codeName="Sheet19"/>
  <dimension ref="A1:AJ134"/>
  <sheetViews>
    <sheetView topLeftCell="A21"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'[1]19th'!$E$17+'[1]19th'!$F$17+'[1]19th'!$G$17</f>
        <v>1</v>
      </c>
      <c r="D27" s="318">
        <f>'[1]19th'!$H$17+'[1]19th'!$I$17+'[1]19th'!$J$17</f>
        <v>1</v>
      </c>
      <c r="E27" s="14">
        <f>'[1]19th'!B3</f>
        <v>3</v>
      </c>
      <c r="F27" s="71">
        <f>'[1]19th'!C3</f>
        <v>2</v>
      </c>
      <c r="G27" s="16">
        <f>'[1]19th'!D3</f>
        <v>2</v>
      </c>
      <c r="H27" s="325">
        <f>'[1]19th'!E3</f>
        <v>2</v>
      </c>
      <c r="I27" s="81">
        <f>'[1]19th'!F3</f>
        <v>34.5</v>
      </c>
      <c r="J27" s="56">
        <f>'[1]19th'!G3</f>
        <v>23</v>
      </c>
      <c r="K27" s="57">
        <f>'[1]19th'!H3</f>
        <v>23</v>
      </c>
      <c r="L27" s="121">
        <f>'[1]19th'!I3</f>
        <v>23</v>
      </c>
      <c r="M27" s="150">
        <f>'[1]19th'!J3</f>
        <v>5</v>
      </c>
      <c r="N27" s="37">
        <f>'[1]19th'!K3</f>
        <v>7.5</v>
      </c>
      <c r="O27" s="36">
        <f>'[1]19th'!L3</f>
        <v>3</v>
      </c>
      <c r="P27" s="151">
        <f>'[1]19th'!M3</f>
        <v>3.75</v>
      </c>
      <c r="Q27" s="165" t="str">
        <f>IF(D27="","",IF(D27&gt;=C27,"J",IF(D27&lt;C27,"L")))</f>
        <v>J</v>
      </c>
      <c r="R27" s="69" t="str">
        <f t="shared" ref="R27:R53" si="0">IF(J27="","",IF(J27&gt;=23,"J",IF(J27&lt;23,"L")))</f>
        <v>J</v>
      </c>
      <c r="S27" s="69" t="str">
        <f>IF(J27="","",IF(J27&gt;=I27-8,"J",IF(J27&lt;I27-8,"L")))</f>
        <v>L</v>
      </c>
      <c r="T27" s="15" t="str">
        <f>'[1]19th'!N3</f>
        <v>A</v>
      </c>
      <c r="U27" s="14">
        <f>'[1]19th'!O3</f>
        <v>3</v>
      </c>
      <c r="V27" s="71">
        <f>'[1]19th'!P3</f>
        <v>3</v>
      </c>
      <c r="W27" s="16">
        <f>'[1]19th'!Q3</f>
        <v>2</v>
      </c>
      <c r="X27" s="186">
        <f>'[1]19th'!R3</f>
        <v>2</v>
      </c>
      <c r="Y27" s="81">
        <f>'[1]19th'!S3</f>
        <v>34.5</v>
      </c>
      <c r="Z27" s="56">
        <f>'[1]19th'!T3</f>
        <v>34.5</v>
      </c>
      <c r="AA27" s="17">
        <f>'[1]19th'!U3</f>
        <v>23</v>
      </c>
      <c r="AB27" s="129">
        <f>'[1]19th'!V3</f>
        <v>23</v>
      </c>
      <c r="AC27" s="119">
        <f>'[1]19th'!W3</f>
        <v>5</v>
      </c>
      <c r="AD27" s="37">
        <f>'[1]19th'!X3</f>
        <v>5</v>
      </c>
      <c r="AE27" s="36">
        <f>'[1]19th'!Y3</f>
        <v>3</v>
      </c>
      <c r="AF27" s="124">
        <f>'[1]19th'!Z3</f>
        <v>3</v>
      </c>
      <c r="AG27" s="126" t="str">
        <f>IF(Z27="","",IF(Z27&gt;=23,"J",IF(Z27&lt;23,"L")))</f>
        <v>J</v>
      </c>
      <c r="AH27" s="69" t="str">
        <f>IF(Z27="","",IF(Z27&gt;=Y27-8,"J",IF(Z27&lt;Y27-8,"L")))</f>
        <v>J</v>
      </c>
      <c r="AI27" s="15" t="str">
        <f>'[1]19th'!$AA$3</f>
        <v>G</v>
      </c>
    </row>
    <row r="28" spans="1:35" ht="12" customHeight="1">
      <c r="A28" s="450" t="s">
        <v>2</v>
      </c>
      <c r="B28" s="451"/>
      <c r="C28" s="217">
        <f>'[2]19th'!$E$17+'[2]19th'!$F$17+'[2]19th'!$G$17</f>
        <v>1</v>
      </c>
      <c r="D28" s="319">
        <f>'[2]19th'!$H$17+'[2]19th'!$I$17+'[2]19th'!$J$17</f>
        <v>1</v>
      </c>
      <c r="E28" s="14">
        <f>'[2]19th'!B3</f>
        <v>3</v>
      </c>
      <c r="F28" s="71">
        <f>'[2]19th'!C3</f>
        <v>2</v>
      </c>
      <c r="G28" s="16">
        <f>'[2]19th'!D3</f>
        <v>2</v>
      </c>
      <c r="H28" s="325">
        <f>'[2]19th'!E3</f>
        <v>2</v>
      </c>
      <c r="I28" s="81">
        <f>'[2]19th'!F3</f>
        <v>34.5</v>
      </c>
      <c r="J28" s="56">
        <f>'[2]19th'!G3</f>
        <v>23</v>
      </c>
      <c r="K28" s="57">
        <f>'[2]19th'!H3</f>
        <v>23</v>
      </c>
      <c r="L28" s="121">
        <f>'[2]19th'!I3</f>
        <v>23</v>
      </c>
      <c r="M28" s="150">
        <f>'[2]19th'!J3</f>
        <v>5</v>
      </c>
      <c r="N28" s="37">
        <f>'[2]19th'!K3</f>
        <v>7.5</v>
      </c>
      <c r="O28" s="36">
        <f>'[2]19th'!L3</f>
        <v>3</v>
      </c>
      <c r="P28" s="151">
        <f>'[2]19th'!M3</f>
        <v>3.75</v>
      </c>
      <c r="Q28" s="165" t="str">
        <f t="shared" ref="Q28:Q53" si="1">IF(D28="","",IF(D28&gt;=C28,"J",IF(D28&lt;C28,"L")))</f>
        <v>J</v>
      </c>
      <c r="R28" s="69" t="str">
        <f t="shared" si="0"/>
        <v>J</v>
      </c>
      <c r="S28" s="69" t="str">
        <f t="shared" ref="S28:S53" si="2">IF(J28="","",IF(J28&gt;=I28-8,"J",IF(J28&lt;I28-8,"L")))</f>
        <v>L</v>
      </c>
      <c r="T28" s="15" t="str">
        <f>'[2]19th'!N3</f>
        <v>A</v>
      </c>
      <c r="U28" s="14">
        <f>'[2]19th'!O3</f>
        <v>3</v>
      </c>
      <c r="V28" s="71">
        <f>'[2]19th'!P3</f>
        <v>3</v>
      </c>
      <c r="W28" s="16">
        <f>'[2]19th'!Q3</f>
        <v>2</v>
      </c>
      <c r="X28" s="186">
        <f>'[2]19th'!R3</f>
        <v>2</v>
      </c>
      <c r="Y28" s="81">
        <f>'[2]19th'!S3</f>
        <v>34.5</v>
      </c>
      <c r="Z28" s="56">
        <f>'[2]19th'!T3</f>
        <v>34.5</v>
      </c>
      <c r="AA28" s="17">
        <f>'[2]19th'!U3</f>
        <v>23</v>
      </c>
      <c r="AB28" s="129">
        <f>'[2]19th'!V3</f>
        <v>23</v>
      </c>
      <c r="AC28" s="119">
        <f>'[2]19th'!W3</f>
        <v>5</v>
      </c>
      <c r="AD28" s="37">
        <f>'[2]19th'!X3</f>
        <v>5</v>
      </c>
      <c r="AE28" s="36">
        <f>'[2]19th'!Y3</f>
        <v>3</v>
      </c>
      <c r="AF28" s="124">
        <f>'[2]19th'!Z3</f>
        <v>3</v>
      </c>
      <c r="AG28" s="126" t="str">
        <f t="shared" ref="AG28:AG53" si="3">IF(Z28="","",IF(Z28&gt;=23,"J",IF(Z28&lt;23,"L")))</f>
        <v>J</v>
      </c>
      <c r="AH28" s="69" t="str">
        <f t="shared" ref="AH28:AH53" si="4">IF(Z28="","",IF(Z28&gt;=Y28-8,"J",IF(Z28&lt;Y28-8,"L")))</f>
        <v>J</v>
      </c>
      <c r="AI28" s="15" t="str">
        <f>'[2]19th'!$AA$3</f>
        <v>G</v>
      </c>
    </row>
    <row r="29" spans="1:35" ht="12" customHeight="1">
      <c r="A29" s="450" t="s">
        <v>3</v>
      </c>
      <c r="B29" s="451"/>
      <c r="C29" s="217">
        <f>'[3]19th'!$E$17+'[3]19th'!$F$17+'[3]19th'!$G$17</f>
        <v>1</v>
      </c>
      <c r="D29" s="319">
        <f>'[3]19th'!$H$17+'[3]19th'!$I$17+'[3]19th'!$J$17</f>
        <v>1</v>
      </c>
      <c r="E29" s="14">
        <f>'[3]19th'!B3</f>
        <v>3</v>
      </c>
      <c r="F29" s="71">
        <f>'[3]19th'!C3</f>
        <v>3</v>
      </c>
      <c r="G29" s="16">
        <f>'[3]19th'!D3</f>
        <v>2</v>
      </c>
      <c r="H29" s="325">
        <f>'[3]19th'!E3</f>
        <v>2</v>
      </c>
      <c r="I29" s="81">
        <f>'[3]19th'!F3</f>
        <v>34.5</v>
      </c>
      <c r="J29" s="56">
        <f>'[3]19th'!G3</f>
        <v>34.5</v>
      </c>
      <c r="K29" s="57">
        <f>'[3]19th'!H3</f>
        <v>23</v>
      </c>
      <c r="L29" s="121">
        <f>'[3]19th'!I3</f>
        <v>23</v>
      </c>
      <c r="M29" s="150">
        <f>'[3]19th'!J3</f>
        <v>5</v>
      </c>
      <c r="N29" s="37">
        <f>'[3]19th'!K3</f>
        <v>5</v>
      </c>
      <c r="O29" s="36">
        <f>'[3]19th'!L3</f>
        <v>3</v>
      </c>
      <c r="P29" s="151">
        <f>'[3]19th'!M3</f>
        <v>3</v>
      </c>
      <c r="Q29" s="165" t="str">
        <f t="shared" si="1"/>
        <v>J</v>
      </c>
      <c r="R29" s="69" t="str">
        <f t="shared" si="0"/>
        <v>J</v>
      </c>
      <c r="S29" s="69" t="str">
        <f t="shared" si="2"/>
        <v>J</v>
      </c>
      <c r="T29" s="15" t="str">
        <f>'[3]19th'!N3</f>
        <v>G</v>
      </c>
      <c r="U29" s="14">
        <f>'[3]19th'!O3</f>
        <v>3</v>
      </c>
      <c r="V29" s="71">
        <f>'[3]19th'!P3</f>
        <v>3</v>
      </c>
      <c r="W29" s="16">
        <f>'[3]19th'!Q3</f>
        <v>2</v>
      </c>
      <c r="X29" s="186">
        <f>'[3]19th'!R3</f>
        <v>2</v>
      </c>
      <c r="Y29" s="81">
        <f>'[3]19th'!S3</f>
        <v>34.5</v>
      </c>
      <c r="Z29" s="56">
        <f>'[3]19th'!T3</f>
        <v>34.5</v>
      </c>
      <c r="AA29" s="17">
        <f>'[3]19th'!U3</f>
        <v>23</v>
      </c>
      <c r="AB29" s="129">
        <f>'[3]19th'!V3</f>
        <v>23</v>
      </c>
      <c r="AC29" s="119">
        <f>'[3]19th'!W3</f>
        <v>5</v>
      </c>
      <c r="AD29" s="37">
        <f>'[3]19th'!X3</f>
        <v>5</v>
      </c>
      <c r="AE29" s="36">
        <f>'[3]19th'!Y3</f>
        <v>3</v>
      </c>
      <c r="AF29" s="124">
        <f>'[3]19th'!Z3</f>
        <v>3</v>
      </c>
      <c r="AG29" s="126" t="str">
        <f t="shared" si="3"/>
        <v>J</v>
      </c>
      <c r="AH29" s="69" t="str">
        <f t="shared" si="4"/>
        <v>J</v>
      </c>
      <c r="AI29" s="15" t="str">
        <f>'[3]19th'!$AA$3</f>
        <v>G</v>
      </c>
    </row>
    <row r="30" spans="1:35" ht="12" customHeight="1">
      <c r="A30" s="450" t="s">
        <v>119</v>
      </c>
      <c r="B30" s="451"/>
      <c r="C30" s="217">
        <f>'[4]19th'!$E$17+'[4]19th'!$F$17+'[4]19th'!$G$17</f>
        <v>1</v>
      </c>
      <c r="D30" s="319">
        <f>'[4]19th'!$H$17+'[4]19th'!$I$17+'[4]19th'!$J$17</f>
        <v>1</v>
      </c>
      <c r="E30" s="14">
        <f>'[4]19th'!B3</f>
        <v>7</v>
      </c>
      <c r="F30" s="71">
        <f>'[4]19th'!C3</f>
        <v>7</v>
      </c>
      <c r="G30" s="16">
        <f>'[4]19th'!D3</f>
        <v>6</v>
      </c>
      <c r="H30" s="325">
        <f>'[4]19th'!E3</f>
        <v>5.65</v>
      </c>
      <c r="I30" s="81">
        <f>'[4]19th'!F3</f>
        <v>80.5</v>
      </c>
      <c r="J30" s="56">
        <f>'[4]19th'!G3</f>
        <v>80.5</v>
      </c>
      <c r="K30" s="57">
        <f>'[4]19th'!H3</f>
        <v>69</v>
      </c>
      <c r="L30" s="121">
        <f>'[4]19th'!I3</f>
        <v>65</v>
      </c>
      <c r="M30" s="150">
        <f>'[4]19th'!J3</f>
        <v>5.1428571428571432</v>
      </c>
      <c r="N30" s="37">
        <f>'[4]19th'!K3</f>
        <v>5.1428571428571432</v>
      </c>
      <c r="O30" s="36">
        <f>'[4]19th'!L3</f>
        <v>2.7692307692307692</v>
      </c>
      <c r="P30" s="151">
        <f>'[4]19th'!M3</f>
        <v>2.8458498023715415</v>
      </c>
      <c r="Q30" s="165" t="str">
        <f t="shared" si="1"/>
        <v>J</v>
      </c>
      <c r="R30" s="69" t="str">
        <f t="shared" si="0"/>
        <v>J</v>
      </c>
      <c r="S30" s="69" t="str">
        <f>IF(J30="","",IF(J30&gt;=I30-8,"J",IF(J30&lt;I30-8,"L")))</f>
        <v>J</v>
      </c>
      <c r="T30" s="15" t="str">
        <f>'[4]19th'!N3</f>
        <v>G</v>
      </c>
      <c r="U30" s="14">
        <f>'[4]19th'!O3</f>
        <v>7</v>
      </c>
      <c r="V30" s="71">
        <f>'[4]19th'!P3</f>
        <v>7</v>
      </c>
      <c r="W30" s="16">
        <f>'[4]19th'!Q3</f>
        <v>3</v>
      </c>
      <c r="X30" s="186">
        <f>'[4]19th'!R3</f>
        <v>3</v>
      </c>
      <c r="Y30" s="81">
        <f>'[4]19th'!S3</f>
        <v>80.5</v>
      </c>
      <c r="Z30" s="56">
        <f>'[4]19th'!T3</f>
        <v>80.5</v>
      </c>
      <c r="AA30" s="17">
        <f>'[4]19th'!U3</f>
        <v>34.5</v>
      </c>
      <c r="AB30" s="129">
        <f>'[4]19th'!V3</f>
        <v>34.5</v>
      </c>
      <c r="AC30" s="119">
        <f>'[4]19th'!W3</f>
        <v>5.1428571428571432</v>
      </c>
      <c r="AD30" s="37">
        <f>'[4]19th'!X3</f>
        <v>5.1428571428571432</v>
      </c>
      <c r="AE30" s="36">
        <f>'[4]19th'!Y3</f>
        <v>3.6</v>
      </c>
      <c r="AF30" s="124">
        <f>'[4]19th'!Z3</f>
        <v>3.6</v>
      </c>
      <c r="AG30" s="126" t="str">
        <f>IF(Z30="","",IF(Z30&gt;=23,"J",IF(Z30&lt;23,"L")))</f>
        <v>J</v>
      </c>
      <c r="AH30" s="69" t="str">
        <f>IF(Z30="","",IF(Z30&gt;=Y30-8,"J",IF(Z30&lt;Y30-8,"L")))</f>
        <v>J</v>
      </c>
      <c r="AI30" s="15" t="str">
        <f>'[4]19th'!$AA$3</f>
        <v>G</v>
      </c>
    </row>
    <row r="31" spans="1:35" ht="12" customHeight="1">
      <c r="A31" s="450" t="s">
        <v>121</v>
      </c>
      <c r="B31" s="451"/>
      <c r="C31" s="217">
        <f>'[5]19th'!$E$17+'[5]19th'!$F$17+'[5]19th'!$G$17</f>
        <v>1</v>
      </c>
      <c r="D31" s="319">
        <f>'[5]19th'!$H$17+'[5]19th'!$I$17+'[5]19th'!$J$17</f>
        <v>1</v>
      </c>
      <c r="E31" s="14">
        <f>'[5]19th'!B3</f>
        <v>6</v>
      </c>
      <c r="F31" s="71">
        <f>'[5]19th'!C3</f>
        <v>5</v>
      </c>
      <c r="G31" s="16">
        <f>'[5]19th'!D3</f>
        <v>2</v>
      </c>
      <c r="H31" s="325">
        <f>'[5]19th'!E3</f>
        <v>2</v>
      </c>
      <c r="I31" s="81">
        <f>'[5]19th'!F3</f>
        <v>69</v>
      </c>
      <c r="J31" s="56">
        <f>'[5]19th'!G3</f>
        <v>57.5</v>
      </c>
      <c r="K31" s="57">
        <f>'[5]19th'!H3</f>
        <v>23</v>
      </c>
      <c r="L31" s="121">
        <f>'[5]19th'!I3</f>
        <v>23</v>
      </c>
      <c r="M31" s="150">
        <f>'[5]19th'!J3</f>
        <v>4</v>
      </c>
      <c r="N31" s="37">
        <f>'[5]19th'!K3</f>
        <v>4.8</v>
      </c>
      <c r="O31" s="36">
        <f>'[5]19th'!L3</f>
        <v>3</v>
      </c>
      <c r="P31" s="151">
        <f>'[5]19th'!M3</f>
        <v>3.4285714285714284</v>
      </c>
      <c r="Q31" s="165" t="str">
        <f t="shared" si="1"/>
        <v>J</v>
      </c>
      <c r="R31" s="69" t="str">
        <f t="shared" si="0"/>
        <v>J</v>
      </c>
      <c r="S31" s="69" t="str">
        <f>IF(J31="","",IF(J31&gt;=I31-8,"J",IF(J31&lt;I31-8,"L")))</f>
        <v>L</v>
      </c>
      <c r="T31" s="15" t="str">
        <f>'[5]19th'!N3</f>
        <v>A</v>
      </c>
      <c r="U31" s="14">
        <f>'[5]19th'!O3</f>
        <v>5</v>
      </c>
      <c r="V31" s="71">
        <f>'[5]19th'!P3</f>
        <v>5</v>
      </c>
      <c r="W31" s="16">
        <f>'[5]19th'!Q3</f>
        <v>1</v>
      </c>
      <c r="X31" s="186">
        <f>'[5]19th'!R3</f>
        <v>1</v>
      </c>
      <c r="Y31" s="81">
        <f>'[5]19th'!S3</f>
        <v>57.5</v>
      </c>
      <c r="Z31" s="56">
        <f>'[5]19th'!T3</f>
        <v>57.5</v>
      </c>
      <c r="AA31" s="17">
        <f>'[5]19th'!U3</f>
        <v>11.5</v>
      </c>
      <c r="AB31" s="129">
        <f>'[5]19th'!V3</f>
        <v>11.5</v>
      </c>
      <c r="AC31" s="119">
        <f>'[5]19th'!W3</f>
        <v>4.8</v>
      </c>
      <c r="AD31" s="37">
        <f>'[5]19th'!X3</f>
        <v>4.8</v>
      </c>
      <c r="AE31" s="36">
        <f>'[5]19th'!Y3</f>
        <v>4</v>
      </c>
      <c r="AF31" s="124">
        <f>'[5]19th'!Z3</f>
        <v>4</v>
      </c>
      <c r="AG31" s="126" t="str">
        <f>IF(Z31="","",IF(Z31&gt;=23,"J",IF(Z31&lt;23,"L")))</f>
        <v>J</v>
      </c>
      <c r="AH31" s="69" t="str">
        <f>IF(Z31="","",IF(Z31&gt;=Y31-8,"J",IF(Z31&lt;Y31-8,"L")))</f>
        <v>J</v>
      </c>
      <c r="AI31" s="15" t="str">
        <f>'[5]19th'!$AA$3</f>
        <v>G</v>
      </c>
    </row>
    <row r="32" spans="1:35" ht="12" customHeight="1">
      <c r="A32" s="563" t="s">
        <v>129</v>
      </c>
      <c r="B32" s="564"/>
      <c r="C32" s="217">
        <v>1</v>
      </c>
      <c r="D32" s="319">
        <v>0</v>
      </c>
      <c r="E32" s="14">
        <f>'[6]19th'!B3</f>
        <v>2</v>
      </c>
      <c r="F32" s="315">
        <f>'[6]19th'!C3</f>
        <v>1</v>
      </c>
      <c r="G32" s="16">
        <f>'[6]19th'!D3</f>
        <v>3</v>
      </c>
      <c r="H32" s="314">
        <f>'[6]19th'!E3</f>
        <v>2</v>
      </c>
      <c r="I32" s="81">
        <f>'[6]19th'!F3</f>
        <v>23</v>
      </c>
      <c r="J32" s="56">
        <f>'[6]19th'!G3</f>
        <v>11.5</v>
      </c>
      <c r="K32" s="17">
        <f>'[6]19th'!H3</f>
        <v>34.5</v>
      </c>
      <c r="L32" s="129">
        <f>'[6]19th'!I3</f>
        <v>23</v>
      </c>
      <c r="M32" s="150">
        <f>'[6]19th'!J3</f>
        <v>0</v>
      </c>
      <c r="N32" s="72">
        <f>'[6]19th'!K3</f>
        <v>0</v>
      </c>
      <c r="O32" s="36">
        <f>'[6]19th'!L3</f>
        <v>0</v>
      </c>
      <c r="P32" s="187">
        <f>'[6]19th'!M3</f>
        <v>0</v>
      </c>
      <c r="Q32" s="165" t="str">
        <f>IF(D32="","",IF(D32&gt;=C32,"J",IF(D32&lt;C32,"L")))</f>
        <v>L</v>
      </c>
      <c r="R32" s="69" t="str">
        <f>IF(J32="","",IF(J32&gt;=23,"J",IF(J32&lt;23,"L")))</f>
        <v>L</v>
      </c>
      <c r="S32" s="69" t="str">
        <f>IF(J32="","",IF(J32&gt;=I32-8,"J",IF(J32&lt;I32-8,"L")))</f>
        <v>L</v>
      </c>
      <c r="T32" s="15">
        <f>'[6]19th'!N3</f>
        <v>0</v>
      </c>
      <c r="U32" s="150">
        <f>'[6]19th'!O3</f>
        <v>0</v>
      </c>
      <c r="V32" s="315">
        <f>'[6]19th'!P3</f>
        <v>0</v>
      </c>
      <c r="W32" s="16">
        <f>'[6]19th'!Q3</f>
        <v>0</v>
      </c>
      <c r="X32" s="25">
        <f>'[6]19th'!R3</f>
        <v>0</v>
      </c>
      <c r="Y32" s="81">
        <f>'[6]19th'!S3</f>
        <v>0</v>
      </c>
      <c r="Z32" s="56">
        <f>'[6]19th'!T3</f>
        <v>0</v>
      </c>
      <c r="AA32" s="17">
        <f>'[6]19th'!U3</f>
        <v>0</v>
      </c>
      <c r="AB32" s="129">
        <f>'[6]19th'!V3</f>
        <v>0</v>
      </c>
      <c r="AC32" s="119" t="e">
        <f>'[6]19th'!W3</f>
        <v>#DIV/0!</v>
      </c>
      <c r="AD32" s="72" t="e">
        <f>'[6]19th'!X3</f>
        <v>#DIV/0!</v>
      </c>
      <c r="AE32" s="36" t="e">
        <f>'[6]19th'!Y3</f>
        <v>#DIV/0!</v>
      </c>
      <c r="AF32" s="244" t="e">
        <f>'[6]19th'!Z3</f>
        <v>#DIV/0!</v>
      </c>
      <c r="AG32" s="126" t="str">
        <f>IF(Z32="","",IF(Z32&gt;=23,"J",IF(Z32&lt;23,"L")))</f>
        <v>L</v>
      </c>
      <c r="AH32" s="69" t="str">
        <f>IF(Z32="","",IF(Z32&gt;=Y32-8,"J",IF(Z32&lt;Y32-8,"L")))</f>
        <v>J</v>
      </c>
      <c r="AI32" s="15">
        <f>'[6]19th'!$AA$3</f>
        <v>0</v>
      </c>
    </row>
    <row r="33" spans="1:36" ht="12" customHeight="1">
      <c r="A33" s="450" t="s">
        <v>5</v>
      </c>
      <c r="B33" s="451"/>
      <c r="C33" s="217">
        <f>'[7]19th'!$E$17+'[7]19th'!$F$17+'[7]19th'!$G$17</f>
        <v>1</v>
      </c>
      <c r="D33" s="319">
        <f>'[7]19th'!$H$17+'[7]19th'!$I$17+'[7]19th'!$J$17</f>
        <v>0</v>
      </c>
      <c r="E33" s="14">
        <f>'[7]19th'!B3</f>
        <v>6</v>
      </c>
      <c r="F33" s="71">
        <f>'[7]19th'!C3</f>
        <v>5</v>
      </c>
      <c r="G33" s="16">
        <f>'[7]19th'!D3</f>
        <v>2</v>
      </c>
      <c r="H33" s="325">
        <f>'[7]19th'!E3</f>
        <v>2</v>
      </c>
      <c r="I33" s="81">
        <f>'[7]19th'!F3</f>
        <v>69</v>
      </c>
      <c r="J33" s="56">
        <f>'[7]19th'!G3</f>
        <v>57.5</v>
      </c>
      <c r="K33" s="57">
        <f>'[7]19th'!H3</f>
        <v>23</v>
      </c>
      <c r="L33" s="121">
        <f>'[7]19th'!I3</f>
        <v>23</v>
      </c>
      <c r="M33" s="263" t="str">
        <f>'[7]19th'!J3</f>
        <v>N/A</v>
      </c>
      <c r="N33" s="264" t="str">
        <f>'[7]19th'!K3</f>
        <v>N/A</v>
      </c>
      <c r="O33" s="264" t="str">
        <f>'[7]19th'!L3</f>
        <v>N/A</v>
      </c>
      <c r="P33" s="266" t="str">
        <f>'[7]19th'!M3</f>
        <v>N/A</v>
      </c>
      <c r="Q33" s="165" t="str">
        <f t="shared" si="1"/>
        <v>L</v>
      </c>
      <c r="R33" s="69" t="str">
        <f t="shared" si="0"/>
        <v>J</v>
      </c>
      <c r="S33" s="69" t="str">
        <f t="shared" si="2"/>
        <v>L</v>
      </c>
      <c r="T33" s="15" t="str">
        <f>'[7]19th'!N3</f>
        <v>A</v>
      </c>
      <c r="U33" s="14">
        <f>'[7]19th'!O3</f>
        <v>3</v>
      </c>
      <c r="V33" s="71">
        <f>'[7]19th'!P3</f>
        <v>3</v>
      </c>
      <c r="W33" s="16">
        <f>'[7]19th'!Q3</f>
        <v>2</v>
      </c>
      <c r="X33" s="186">
        <f>'[7]19th'!R3</f>
        <v>2</v>
      </c>
      <c r="Y33" s="81">
        <f>'[7]19th'!S3</f>
        <v>34.5</v>
      </c>
      <c r="Z33" s="56">
        <f>'[7]19th'!T3</f>
        <v>34.5</v>
      </c>
      <c r="AA33" s="17">
        <f>'[7]19th'!U3</f>
        <v>23</v>
      </c>
      <c r="AB33" s="214">
        <f>'[7]19th'!V3</f>
        <v>23</v>
      </c>
      <c r="AC33" s="321" t="str">
        <f>'[7]19th'!W3</f>
        <v>N/A</v>
      </c>
      <c r="AD33" s="264" t="str">
        <f>'[7]19th'!X3</f>
        <v>N/A</v>
      </c>
      <c r="AE33" s="264" t="str">
        <f>'[7]19th'!Y3</f>
        <v>N/A</v>
      </c>
      <c r="AF33" s="265" t="str">
        <f>'[7]19th'!Z3</f>
        <v>N/A</v>
      </c>
      <c r="AG33" s="126" t="str">
        <f t="shared" si="3"/>
        <v>J</v>
      </c>
      <c r="AH33" s="69" t="str">
        <f t="shared" si="4"/>
        <v>J</v>
      </c>
      <c r="AI33" s="15" t="str">
        <f>'[7]19th'!$AA$3</f>
        <v>G</v>
      </c>
    </row>
    <row r="34" spans="1:36" ht="12" customHeight="1">
      <c r="A34" s="450" t="s">
        <v>8</v>
      </c>
      <c r="B34" s="451"/>
      <c r="C34" s="217"/>
      <c r="D34" s="319"/>
      <c r="E34" s="14">
        <f>'[8]19th'!B3</f>
        <v>14</v>
      </c>
      <c r="F34" s="71">
        <f>'[8]19th'!C3</f>
        <v>14</v>
      </c>
      <c r="G34" s="16">
        <f>'[8]19th'!D3</f>
        <v>5</v>
      </c>
      <c r="H34" s="325">
        <f>'[8]19th'!E3</f>
        <v>4</v>
      </c>
      <c r="I34" s="81">
        <f>'[8]19th'!F3</f>
        <v>161</v>
      </c>
      <c r="J34" s="56">
        <f>'[8]19th'!G3</f>
        <v>161</v>
      </c>
      <c r="K34" s="57">
        <f>'[8]19th'!H3</f>
        <v>57.5</v>
      </c>
      <c r="L34" s="121">
        <f>'[8]19th'!I3</f>
        <v>46</v>
      </c>
      <c r="M34" s="263" t="str">
        <f>'[8]19th'!J3</f>
        <v>N/A</v>
      </c>
      <c r="N34" s="264" t="str">
        <f>'[8]19th'!K3</f>
        <v>N/A</v>
      </c>
      <c r="O34" s="264" t="str">
        <f>'[8]19th'!L3</f>
        <v>N/A</v>
      </c>
      <c r="P34" s="266" t="str">
        <f>'[8]19th'!M3</f>
        <v>N/A</v>
      </c>
      <c r="Q34" s="340" t="s">
        <v>120</v>
      </c>
      <c r="R34" s="69" t="str">
        <f t="shared" si="0"/>
        <v>J</v>
      </c>
      <c r="S34" s="69" t="str">
        <f t="shared" si="2"/>
        <v>J</v>
      </c>
      <c r="T34" s="15" t="str">
        <f>'[8]19th'!N3</f>
        <v>G</v>
      </c>
      <c r="U34" s="14">
        <f>'[8]19th'!O3</f>
        <v>13</v>
      </c>
      <c r="V34" s="71">
        <f>'[8]19th'!P3</f>
        <v>14</v>
      </c>
      <c r="W34" s="16">
        <f>'[8]19th'!Q3</f>
        <v>3</v>
      </c>
      <c r="X34" s="186">
        <f>'[8]19th'!R3</f>
        <v>1</v>
      </c>
      <c r="Y34" s="81">
        <f>'[8]19th'!S3</f>
        <v>149.5</v>
      </c>
      <c r="Z34" s="56">
        <f>'[8]19th'!T3</f>
        <v>161</v>
      </c>
      <c r="AA34" s="17">
        <f>'[8]19th'!U3</f>
        <v>34.5</v>
      </c>
      <c r="AB34" s="214">
        <f>'[8]19th'!V3</f>
        <v>11.5</v>
      </c>
      <c r="AC34" s="321" t="str">
        <f>'[8]19th'!W3</f>
        <v>N/A</v>
      </c>
      <c r="AD34" s="264" t="str">
        <f>'[8]19th'!X3</f>
        <v>N/A</v>
      </c>
      <c r="AE34" s="264" t="str">
        <f>'[8]19th'!Y3</f>
        <v>N/A</v>
      </c>
      <c r="AF34" s="265" t="str">
        <f>'[8]19th'!Z3</f>
        <v>N/A</v>
      </c>
      <c r="AG34" s="126" t="str">
        <f t="shared" si="3"/>
        <v>J</v>
      </c>
      <c r="AH34" s="69" t="str">
        <f t="shared" si="4"/>
        <v>J</v>
      </c>
      <c r="AI34" s="15" t="str">
        <f>'[8]19th'!$AA$3</f>
        <v>G</v>
      </c>
    </row>
    <row r="35" spans="1:36" ht="12" customHeight="1">
      <c r="A35" s="316" t="s">
        <v>131</v>
      </c>
      <c r="B35" s="317"/>
      <c r="C35" s="217"/>
      <c r="D35" s="319"/>
      <c r="E35" s="14">
        <f>'[9]19th'!B3</f>
        <v>6</v>
      </c>
      <c r="F35" s="301">
        <f>'[9]19th'!C3</f>
        <v>7</v>
      </c>
      <c r="G35" s="16">
        <f>'[9]19th'!D3</f>
        <v>2</v>
      </c>
      <c r="H35" s="327">
        <f>'[9]19th'!E3</f>
        <v>1</v>
      </c>
      <c r="I35" s="14">
        <f>'[9]19th'!F3</f>
        <v>69</v>
      </c>
      <c r="J35" s="301">
        <f>'[9]19th'!G3</f>
        <v>80.5</v>
      </c>
      <c r="K35" s="16">
        <f>'[9]19th'!H3</f>
        <v>23</v>
      </c>
      <c r="L35" s="304">
        <f>'[9]19th'!I3</f>
        <v>11.5</v>
      </c>
      <c r="M35" s="14" t="str">
        <f>'[9]19th'!J3</f>
        <v>N/A</v>
      </c>
      <c r="N35" s="16" t="str">
        <f>'[9]19th'!K3</f>
        <v>N/A</v>
      </c>
      <c r="O35" s="16" t="str">
        <f>'[9]19th'!L3</f>
        <v>N/A</v>
      </c>
      <c r="P35" s="323" t="str">
        <f>'[9]19th'!M3</f>
        <v>N/A</v>
      </c>
      <c r="Q35" s="340" t="s">
        <v>120</v>
      </c>
      <c r="R35" s="69" t="str">
        <f t="shared" si="0"/>
        <v>J</v>
      </c>
      <c r="S35" s="69" t="str">
        <f t="shared" si="2"/>
        <v>J</v>
      </c>
      <c r="T35" s="323" t="str">
        <f>'[9]19th'!N3</f>
        <v>G</v>
      </c>
      <c r="U35" s="14">
        <f>'[9]19th'!O3</f>
        <v>0</v>
      </c>
      <c r="V35" s="301">
        <f>'[9]19th'!P3</f>
        <v>0</v>
      </c>
      <c r="W35" s="16">
        <f>'[9]19th'!Q3</f>
        <v>0</v>
      </c>
      <c r="X35" s="304">
        <f>'[9]19th'!R3</f>
        <v>0</v>
      </c>
      <c r="Y35" s="14">
        <f>'[9]19th'!S3</f>
        <v>0</v>
      </c>
      <c r="Z35" s="301">
        <f>'[9]19th'!T3</f>
        <v>0</v>
      </c>
      <c r="AA35" s="16">
        <f>'[9]19th'!U3</f>
        <v>0</v>
      </c>
      <c r="AB35" s="304">
        <f>'[9]19th'!V3</f>
        <v>0</v>
      </c>
      <c r="AC35" s="217" t="str">
        <f>'[9]19th'!W3</f>
        <v>N/A</v>
      </c>
      <c r="AD35" s="16" t="str">
        <f>'[9]19th'!X3</f>
        <v>N/A</v>
      </c>
      <c r="AE35" s="16" t="str">
        <f>'[9]19th'!Y3</f>
        <v>N/A</v>
      </c>
      <c r="AF35" s="322" t="str">
        <f>'[9]19th'!Z3</f>
        <v>N/A</v>
      </c>
      <c r="AG35" s="126" t="str">
        <f t="shared" si="3"/>
        <v>L</v>
      </c>
      <c r="AH35" s="69" t="str">
        <f t="shared" si="4"/>
        <v>J</v>
      </c>
      <c r="AI35" s="323" t="str">
        <f>'[9]19th'!AA3</f>
        <v>Closed</v>
      </c>
    </row>
    <row r="36" spans="1:36" ht="12" customHeight="1">
      <c r="A36" s="450" t="s">
        <v>67</v>
      </c>
      <c r="B36" s="451"/>
      <c r="C36" s="217"/>
      <c r="D36" s="319"/>
      <c r="E36" s="14">
        <f>'[10]19th'!B3</f>
        <v>5</v>
      </c>
      <c r="F36" s="71">
        <f>'[10]19th'!C3</f>
        <v>4</v>
      </c>
      <c r="G36" s="16">
        <f>'[10]19th'!D3</f>
        <v>1</v>
      </c>
      <c r="H36" s="325">
        <f>'[10]19th'!E3</f>
        <v>0</v>
      </c>
      <c r="I36" s="81">
        <f>'[10]19th'!F3</f>
        <v>53.5</v>
      </c>
      <c r="J36" s="56">
        <f>'[10]19th'!G3</f>
        <v>46</v>
      </c>
      <c r="K36" s="57">
        <f>'[10]19th'!H3</f>
        <v>11.5</v>
      </c>
      <c r="L36" s="121">
        <f>'[10]19th'!I3</f>
        <v>0</v>
      </c>
      <c r="M36" s="263" t="str">
        <f>'[10]19th'!J3</f>
        <v>N/A</v>
      </c>
      <c r="N36" s="264" t="str">
        <f>'[10]19th'!K3</f>
        <v>N/A</v>
      </c>
      <c r="O36" s="264" t="str">
        <f>'[10]19th'!L3</f>
        <v>N/A</v>
      </c>
      <c r="P36" s="266" t="str">
        <f>'[10]19th'!M3</f>
        <v>N/A</v>
      </c>
      <c r="Q36" s="340" t="s">
        <v>120</v>
      </c>
      <c r="R36" s="69" t="str">
        <f t="shared" si="0"/>
        <v>J</v>
      </c>
      <c r="S36" s="69" t="str">
        <f t="shared" si="2"/>
        <v>J</v>
      </c>
      <c r="T36" s="15" t="str">
        <f>'[10]19th'!N3</f>
        <v>G</v>
      </c>
      <c r="U36" s="14">
        <f>'[10]19th'!O3</f>
        <v>1</v>
      </c>
      <c r="V36" s="71">
        <f>'[10]19th'!P3</f>
        <v>1</v>
      </c>
      <c r="W36" s="16">
        <f>'[10]19th'!Q3</f>
        <v>0</v>
      </c>
      <c r="X36" s="186">
        <f>'[10]19th'!R3</f>
        <v>0</v>
      </c>
      <c r="Y36" s="81">
        <f>'[10]19th'!S3</f>
        <v>11.5</v>
      </c>
      <c r="Z36" s="56">
        <f>'[10]19th'!T3</f>
        <v>11.5</v>
      </c>
      <c r="AA36" s="17">
        <f>'[10]19th'!U3</f>
        <v>0</v>
      </c>
      <c r="AB36" s="214">
        <f>'[10]19th'!V3</f>
        <v>0</v>
      </c>
      <c r="AC36" s="321" t="str">
        <f>'[10]19th'!W3</f>
        <v>N/A</v>
      </c>
      <c r="AD36" s="264" t="str">
        <f>'[10]19th'!X3</f>
        <v>N/A</v>
      </c>
      <c r="AE36" s="264" t="str">
        <f>'[10]19th'!Y3</f>
        <v>N/A</v>
      </c>
      <c r="AF36" s="265" t="str">
        <f>'[10]19th'!Z3</f>
        <v>N/A</v>
      </c>
      <c r="AG36" s="263" t="s">
        <v>120</v>
      </c>
      <c r="AH36" s="69" t="str">
        <f t="shared" si="4"/>
        <v>J</v>
      </c>
      <c r="AI36" s="15" t="str">
        <f>'[10]19th'!$AA$3</f>
        <v>G</v>
      </c>
    </row>
    <row r="37" spans="1:36" ht="12" customHeight="1" thickBot="1">
      <c r="A37" s="448" t="s">
        <v>9</v>
      </c>
      <c r="B37" s="449"/>
      <c r="C37" s="218"/>
      <c r="D37" s="320"/>
      <c r="E37" s="22">
        <f>'[11]19th'!B3</f>
        <v>2</v>
      </c>
      <c r="F37" s="277">
        <f>'[11]19th'!C3</f>
        <v>2</v>
      </c>
      <c r="G37" s="24">
        <f>'[11]19th'!D3</f>
        <v>0</v>
      </c>
      <c r="H37" s="326">
        <f>'[11]19th'!E3</f>
        <v>0</v>
      </c>
      <c r="I37" s="83">
        <f>'[11]19th'!F3</f>
        <v>23</v>
      </c>
      <c r="J37" s="58">
        <f>'[11]19th'!G3</f>
        <v>23</v>
      </c>
      <c r="K37" s="59">
        <f>'[11]19th'!H3</f>
        <v>0</v>
      </c>
      <c r="L37" s="122">
        <f>'[11]19th'!I3</f>
        <v>0</v>
      </c>
      <c r="M37" s="280" t="str">
        <f>'[11]19th'!J3</f>
        <v>N/A</v>
      </c>
      <c r="N37" s="281" t="str">
        <f>'[11]19th'!K3</f>
        <v>N/A</v>
      </c>
      <c r="O37" s="281" t="str">
        <f>'[11]19th'!L3</f>
        <v>N/A</v>
      </c>
      <c r="P37" s="285" t="str">
        <f>'[11]19th'!M3</f>
        <v>N/A</v>
      </c>
      <c r="Q37" s="286" t="s">
        <v>120</v>
      </c>
      <c r="R37" s="70" t="str">
        <f t="shared" si="0"/>
        <v>J</v>
      </c>
      <c r="S37" s="70" t="str">
        <f t="shared" si="2"/>
        <v>J</v>
      </c>
      <c r="T37" s="21" t="str">
        <f>'[11]19th'!N3</f>
        <v>G</v>
      </c>
      <c r="U37" s="22">
        <f>'[11]19th'!O3</f>
        <v>0</v>
      </c>
      <c r="V37" s="277">
        <f>'[11]19th'!P3</f>
        <v>0</v>
      </c>
      <c r="W37" s="24">
        <f>'[11]19th'!Q3</f>
        <v>0</v>
      </c>
      <c r="X37" s="278">
        <f>'[11]19th'!R3</f>
        <v>0</v>
      </c>
      <c r="Y37" s="83">
        <f>'[11]19th'!S3</f>
        <v>0</v>
      </c>
      <c r="Z37" s="58">
        <f>'[11]19th'!T3</f>
        <v>0</v>
      </c>
      <c r="AA37" s="20">
        <f>'[11]19th'!U3</f>
        <v>0</v>
      </c>
      <c r="AB37" s="284">
        <f>'[11]19th'!V3</f>
        <v>0</v>
      </c>
      <c r="AC37" s="338" t="str">
        <f>'[11]19th'!W3</f>
        <v>N/A</v>
      </c>
      <c r="AD37" s="281" t="str">
        <f>'[11]19th'!X3</f>
        <v>N/A</v>
      </c>
      <c r="AE37" s="281" t="str">
        <f>'[11]19th'!Y3</f>
        <v>N/A</v>
      </c>
      <c r="AF37" s="282" t="str">
        <f>'[11]19th'!Z3</f>
        <v>N/A</v>
      </c>
      <c r="AG37" s="283" t="s">
        <v>120</v>
      </c>
      <c r="AH37" s="287" t="s">
        <v>120</v>
      </c>
      <c r="AI37" s="21" t="str">
        <f>'[11]19th'!$AA$3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'[12]19th'!$E$17+'[12]19th'!$F$17+'[12]19th'!$G$17</f>
        <v>1</v>
      </c>
      <c r="D42" s="291">
        <f>'[12]19th'!$H$17+'[12]19th'!$I$17+'[12]19th'!$J$17</f>
        <v>1</v>
      </c>
      <c r="E42" s="14">
        <f>'[12]19th'!B3</f>
        <v>3</v>
      </c>
      <c r="F42" s="71">
        <f>'[12]19th'!C3</f>
        <v>3</v>
      </c>
      <c r="G42" s="16">
        <f>'[12]19th'!D3</f>
        <v>2</v>
      </c>
      <c r="H42" s="186">
        <f>'[12]19th'!E3</f>
        <v>2</v>
      </c>
      <c r="I42" s="81">
        <f>'[12]19th'!F3</f>
        <v>34.5</v>
      </c>
      <c r="J42" s="56">
        <f>'[12]19th'!G3</f>
        <v>34.5</v>
      </c>
      <c r="K42" s="57">
        <f>'[12]19th'!H3</f>
        <v>23</v>
      </c>
      <c r="L42" s="161">
        <f>'[12]19th'!I3</f>
        <v>23</v>
      </c>
      <c r="M42" s="150">
        <f>'[12]19th'!J3</f>
        <v>6</v>
      </c>
      <c r="N42" s="37">
        <f>'[12]19th'!K3</f>
        <v>6</v>
      </c>
      <c r="O42" s="36">
        <f>'[12]19th'!L3</f>
        <v>3.6</v>
      </c>
      <c r="P42" s="124">
        <f>'[12]19th'!M3</f>
        <v>3.6</v>
      </c>
      <c r="Q42" s="289" t="str">
        <f>IF(D42="","",IF(D42&gt;=C42,"J",IF(D42&lt;C42,"L")))</f>
        <v>J</v>
      </c>
      <c r="R42" s="184" t="str">
        <f>IF(J42="","",IF(J42&gt;=23,"J",IF(J42&lt;23,"L")))</f>
        <v>J</v>
      </c>
      <c r="S42" s="184" t="str">
        <f>IF(J42="","",IF(J42&gt;=I42-8,"J",IF(J42&lt;I42-8,"L")))</f>
        <v>J</v>
      </c>
      <c r="T42" s="185" t="str">
        <f>'[12]19th'!N3</f>
        <v>G</v>
      </c>
      <c r="U42" s="14">
        <f>'[12]19th'!O3</f>
        <v>3</v>
      </c>
      <c r="V42" s="71">
        <f>'[12]19th'!P3</f>
        <v>3</v>
      </c>
      <c r="W42" s="16">
        <f>'[12]19th'!Q3</f>
        <v>1</v>
      </c>
      <c r="X42" s="186">
        <f>'[12]19th'!R3</f>
        <v>1</v>
      </c>
      <c r="Y42" s="55">
        <f>'[12]19th'!S3</f>
        <v>34.5</v>
      </c>
      <c r="Z42" s="56">
        <f>'[12]19th'!T3</f>
        <v>34.5</v>
      </c>
      <c r="AA42" s="17">
        <f>'[12]19th'!U3</f>
        <v>11.5</v>
      </c>
      <c r="AB42" s="129">
        <f>'[12]19th'!V3</f>
        <v>11.5</v>
      </c>
      <c r="AC42" s="150">
        <f>'[12]19th'!W3</f>
        <v>6</v>
      </c>
      <c r="AD42" s="37">
        <f>'[12]19th'!X3</f>
        <v>6</v>
      </c>
      <c r="AE42" s="36">
        <f>'[12]19th'!Y3</f>
        <v>4.5</v>
      </c>
      <c r="AF42" s="151">
        <f>'[12]19th'!Z3</f>
        <v>4.5</v>
      </c>
      <c r="AG42" s="165" t="str">
        <f>IF(Z42="","",IF(Z42&gt;=23,"J",IF(Z42&lt;23,"L")))</f>
        <v>J</v>
      </c>
      <c r="AH42" s="69" t="str">
        <f>IF(Z42="","",IF(Z42&gt;=Y42-8,"J",IF(Z42&lt;Y42-8,"L")))</f>
        <v>J</v>
      </c>
      <c r="AI42" s="15" t="str">
        <f>'[12]19th'!$AA$3</f>
        <v>G</v>
      </c>
    </row>
    <row r="43" spans="1:36" ht="12" customHeight="1">
      <c r="A43" s="450" t="s">
        <v>6</v>
      </c>
      <c r="B43" s="451"/>
      <c r="C43" s="217">
        <f>'[13]19th'!$E$17+'[13]19th'!$F$17+'[13]19th'!$G$17</f>
        <v>1</v>
      </c>
      <c r="D43" s="254">
        <f>'[13]19th'!$H$17+'[13]19th'!$I$17+'[13]19th'!$J$17</f>
        <v>1</v>
      </c>
      <c r="E43" s="14">
        <f>'[13]19th'!B3</f>
        <v>4</v>
      </c>
      <c r="F43" s="71">
        <f>'[13]19th'!C3</f>
        <v>3</v>
      </c>
      <c r="G43" s="16">
        <f>'[13]19th'!D3</f>
        <v>4</v>
      </c>
      <c r="H43" s="186">
        <f>'[13]19th'!E3</f>
        <v>4</v>
      </c>
      <c r="I43" s="81">
        <f>'[13]19th'!F3</f>
        <v>46</v>
      </c>
      <c r="J43" s="56">
        <f>'[13]19th'!G3</f>
        <v>34.5</v>
      </c>
      <c r="K43" s="57">
        <f>'[13]19th'!H3</f>
        <v>46</v>
      </c>
      <c r="L43" s="161">
        <f>'[13]19th'!I3</f>
        <v>46</v>
      </c>
      <c r="M43" s="150">
        <f>'[13]19th'!J3</f>
        <v>4</v>
      </c>
      <c r="N43" s="37">
        <f>'[13]19th'!K3</f>
        <v>5.333333333333333</v>
      </c>
      <c r="O43" s="36">
        <f>'[13]19th'!L3</f>
        <v>2</v>
      </c>
      <c r="P43" s="124">
        <f>'[13]19th'!M3</f>
        <v>2.2857142857142856</v>
      </c>
      <c r="Q43" s="126" t="str">
        <f>IF(D43="","",IF(D43&gt;=C43,"J",IF(D43&lt;C43,"L")))</f>
        <v>J</v>
      </c>
      <c r="R43" s="90" t="str">
        <f>IF(J43="","",IF(J43&gt;=23,"J",IF(J43&lt;23,"L")))</f>
        <v>J</v>
      </c>
      <c r="S43" s="69" t="str">
        <f>IF(J43="","",IF(J43&gt;=I43-8,"J",IF(J43&lt;I43-8,"L")))</f>
        <v>L</v>
      </c>
      <c r="T43" s="15" t="str">
        <f>'[13]19th'!N3</f>
        <v>A</v>
      </c>
      <c r="U43" s="14">
        <f>'[13]19th'!O3</f>
        <v>4</v>
      </c>
      <c r="V43" s="71">
        <f>'[13]19th'!P3</f>
        <v>3</v>
      </c>
      <c r="W43" s="16">
        <f>'[13]19th'!Q3</f>
        <v>4</v>
      </c>
      <c r="X43" s="186">
        <f>'[13]19th'!R3</f>
        <v>5</v>
      </c>
      <c r="Y43" s="55">
        <f>'[13]19th'!S3</f>
        <v>46</v>
      </c>
      <c r="Z43" s="56">
        <f>'[13]19th'!T3</f>
        <v>34.5</v>
      </c>
      <c r="AA43" s="17">
        <f>'[13]19th'!U3</f>
        <v>46</v>
      </c>
      <c r="AB43" s="129">
        <f>'[13]19th'!V3</f>
        <v>57.5</v>
      </c>
      <c r="AC43" s="150">
        <f>'[13]19th'!W3</f>
        <v>4</v>
      </c>
      <c r="AD43" s="37">
        <f>'[13]19th'!X3</f>
        <v>5.333333333333333</v>
      </c>
      <c r="AE43" s="36">
        <f>'[13]19th'!Y3</f>
        <v>2</v>
      </c>
      <c r="AF43" s="151">
        <f>'[13]19th'!Z3</f>
        <v>2</v>
      </c>
      <c r="AG43" s="165" t="str">
        <f>IF(Z43="","",IF(Z43&gt;=23,"J",IF(Z43&lt;23,"L")))</f>
        <v>J</v>
      </c>
      <c r="AH43" s="69" t="str">
        <f>IF(Z43="","",IF(Z43&gt;=Y43-8,"J",IF(Z43&lt;Y43-8,"L")))</f>
        <v>L</v>
      </c>
      <c r="AI43" s="15" t="str">
        <f>'[13]19th'!$AA$3</f>
        <v>G</v>
      </c>
    </row>
    <row r="44" spans="1:36" ht="12" customHeight="1">
      <c r="A44" s="450" t="s">
        <v>7</v>
      </c>
      <c r="B44" s="451"/>
      <c r="C44" s="217">
        <f>'[14]19th'!$E$17+'[14]19th'!$F$17+'[14]19th'!$G$17</f>
        <v>1</v>
      </c>
      <c r="D44" s="254">
        <f>'[14]19th'!$H$17+'[14]19th'!$I$17+'[14]19th'!$J$17</f>
        <v>1</v>
      </c>
      <c r="E44" s="14">
        <f>'[14]19th'!B3</f>
        <v>3</v>
      </c>
      <c r="F44" s="71">
        <f>'[14]19th'!C3</f>
        <v>3</v>
      </c>
      <c r="G44" s="16">
        <f>'[14]19th'!D3</f>
        <v>2</v>
      </c>
      <c r="H44" s="186">
        <f>'[14]19th'!E3</f>
        <v>3</v>
      </c>
      <c r="I44" s="81">
        <f>'[14]19th'!F3</f>
        <v>34.5</v>
      </c>
      <c r="J44" s="56">
        <f>'[14]19th'!G3</f>
        <v>34.5</v>
      </c>
      <c r="K44" s="57">
        <f>'[14]19th'!H3</f>
        <v>23</v>
      </c>
      <c r="L44" s="161">
        <f>'[14]19th'!I3</f>
        <v>34.5</v>
      </c>
      <c r="M44" s="150">
        <f>'[14]19th'!J3</f>
        <v>6</v>
      </c>
      <c r="N44" s="37">
        <f>'[14]19th'!K3</f>
        <v>6</v>
      </c>
      <c r="O44" s="36">
        <f>'[14]19th'!L3</f>
        <v>3.6</v>
      </c>
      <c r="P44" s="124">
        <f>'[14]19th'!M3</f>
        <v>3</v>
      </c>
      <c r="Q44" s="126" t="str">
        <f>IF(D44="","",IF(D44&gt;=C44,"J",IF(D44&lt;C44,"L")))</f>
        <v>J</v>
      </c>
      <c r="R44" s="90" t="str">
        <f>IF(J44="","",IF(J44&gt;=23,"J",IF(J44&lt;23,"L")))</f>
        <v>J</v>
      </c>
      <c r="S44" s="69" t="str">
        <f>IF(J44="","",IF(J44&gt;=I44-8,"J",IF(J44&lt;I44-8,"L")))</f>
        <v>J</v>
      </c>
      <c r="T44" s="15" t="str">
        <f>'[14]19th'!N3</f>
        <v>G</v>
      </c>
      <c r="U44" s="14">
        <f>'[14]19th'!O3</f>
        <v>3</v>
      </c>
      <c r="V44" s="71">
        <f>'[14]19th'!P3</f>
        <v>3</v>
      </c>
      <c r="W44" s="16">
        <f>'[14]19th'!Q3</f>
        <v>1</v>
      </c>
      <c r="X44" s="186">
        <f>'[14]19th'!R3</f>
        <v>2</v>
      </c>
      <c r="Y44" s="55">
        <f>'[14]19th'!S3</f>
        <v>34.5</v>
      </c>
      <c r="Z44" s="56">
        <f>'[14]19th'!T3</f>
        <v>34.5</v>
      </c>
      <c r="AA44" s="17">
        <f>'[14]19th'!U3</f>
        <v>11.5</v>
      </c>
      <c r="AB44" s="129">
        <f>'[14]19th'!V3</f>
        <v>23</v>
      </c>
      <c r="AC44" s="150">
        <f>'[14]19th'!W3</f>
        <v>6</v>
      </c>
      <c r="AD44" s="37">
        <f>'[14]19th'!X3</f>
        <v>6</v>
      </c>
      <c r="AE44" s="36">
        <f>'[14]19th'!Y3</f>
        <v>4.5</v>
      </c>
      <c r="AF44" s="151">
        <f>'[14]19th'!Z3</f>
        <v>3.6</v>
      </c>
      <c r="AG44" s="165" t="str">
        <f>IF(Z44="","",IF(Z44&gt;=23,"J",IF(Z44&lt;23,"L")))</f>
        <v>J</v>
      </c>
      <c r="AH44" s="69" t="str">
        <f>IF(Z44="","",IF(Z44&gt;=Y44-8,"J",IF(Z44&lt;Y44-8,"L")))</f>
        <v>J</v>
      </c>
      <c r="AI44" s="15" t="str">
        <f>'[14]19th'!$AA$3</f>
        <v>G</v>
      </c>
    </row>
    <row r="45" spans="1:36" ht="12" customHeight="1">
      <c r="A45" s="450" t="s">
        <v>11</v>
      </c>
      <c r="B45" s="451"/>
      <c r="C45" s="217">
        <f>'[15]19th'!$E$17+'[15]19th'!$F$17+'[15]19th'!$G$17</f>
        <v>1</v>
      </c>
      <c r="D45" s="254">
        <f>'[15]19th'!$H$17+'[15]19th'!$I$17+'[15]19th'!$J$17</f>
        <v>1</v>
      </c>
      <c r="E45" s="14">
        <f>'[15]19th'!B3</f>
        <v>4</v>
      </c>
      <c r="F45" s="71">
        <f>'[15]19th'!C3</f>
        <v>5</v>
      </c>
      <c r="G45" s="16">
        <f>'[15]19th'!D3</f>
        <v>4</v>
      </c>
      <c r="H45" s="186">
        <f>'[15]19th'!E3</f>
        <v>3</v>
      </c>
      <c r="I45" s="81">
        <f>'[15]19th'!F3</f>
        <v>46</v>
      </c>
      <c r="J45" s="56">
        <f>'[15]19th'!G3</f>
        <v>57.5</v>
      </c>
      <c r="K45" s="57">
        <f>'[15]19th'!H3</f>
        <v>46</v>
      </c>
      <c r="L45" s="161">
        <f>'[15]19th'!I3</f>
        <v>34.5</v>
      </c>
      <c r="M45" s="150">
        <f>'[15]19th'!J3</f>
        <v>7</v>
      </c>
      <c r="N45" s="37">
        <f>'[15]19th'!K3</f>
        <v>5.6</v>
      </c>
      <c r="O45" s="36">
        <f>'[15]19th'!L3</f>
        <v>3.5</v>
      </c>
      <c r="P45" s="124">
        <f>'[15]19th'!M3</f>
        <v>3.5</v>
      </c>
      <c r="Q45" s="126" t="str">
        <f t="shared" si="1"/>
        <v>J</v>
      </c>
      <c r="R45" s="90" t="str">
        <f t="shared" si="0"/>
        <v>J</v>
      </c>
      <c r="S45" s="69" t="str">
        <f t="shared" si="2"/>
        <v>J</v>
      </c>
      <c r="T45" s="15" t="str">
        <f>'[15]19th'!N3</f>
        <v>A</v>
      </c>
      <c r="U45" s="14">
        <f>'[15]19th'!O3</f>
        <v>4</v>
      </c>
      <c r="V45" s="71">
        <f>'[15]19th'!P3</f>
        <v>4</v>
      </c>
      <c r="W45" s="16">
        <f>'[15]19th'!Q3</f>
        <v>3</v>
      </c>
      <c r="X45" s="186">
        <f>'[15]19th'!R3</f>
        <v>4</v>
      </c>
      <c r="Y45" s="55">
        <f>'[15]19th'!S3</f>
        <v>46</v>
      </c>
      <c r="Z45" s="56">
        <f>'[15]19th'!T3</f>
        <v>46</v>
      </c>
      <c r="AA45" s="17">
        <f>'[15]19th'!U3</f>
        <v>34.5</v>
      </c>
      <c r="AB45" s="129">
        <f>'[15]19th'!V3</f>
        <v>46</v>
      </c>
      <c r="AC45" s="150">
        <f>'[15]19th'!W3</f>
        <v>7</v>
      </c>
      <c r="AD45" s="37">
        <f>'[15]19th'!X3</f>
        <v>7</v>
      </c>
      <c r="AE45" s="36">
        <f>'[15]19th'!Y3</f>
        <v>4</v>
      </c>
      <c r="AF45" s="151">
        <f>'[15]19th'!Z3</f>
        <v>3.5</v>
      </c>
      <c r="AG45" s="165" t="str">
        <f t="shared" si="3"/>
        <v>J</v>
      </c>
      <c r="AH45" s="69" t="str">
        <f t="shared" si="4"/>
        <v>J</v>
      </c>
      <c r="AI45" s="15" t="str">
        <f>'[15]19th'!$AA$3</f>
        <v>A</v>
      </c>
    </row>
    <row r="46" spans="1:36" ht="12" customHeight="1">
      <c r="A46" s="450" t="s">
        <v>10</v>
      </c>
      <c r="B46" s="451"/>
      <c r="C46" s="217">
        <f>'[16]19th'!$E$17+'[16]19th'!$F$17+'[16]19th'!$G$17</f>
        <v>2</v>
      </c>
      <c r="D46" s="254">
        <f>'[16]19th'!$H$17+'[16]19th'!$I$17+'[16]19th'!$J$17</f>
        <v>2</v>
      </c>
      <c r="E46" s="14">
        <f>'[16]19th'!B3</f>
        <v>5</v>
      </c>
      <c r="F46" s="71">
        <f>'[16]19th'!C3</f>
        <v>4</v>
      </c>
      <c r="G46" s="16">
        <f>'[16]19th'!D3</f>
        <v>6</v>
      </c>
      <c r="H46" s="186">
        <f>'[16]19th'!E3</f>
        <v>4</v>
      </c>
      <c r="I46" s="81">
        <f>'[16]19th'!F3</f>
        <v>57.5</v>
      </c>
      <c r="J46" s="56">
        <f>'[16]19th'!G3</f>
        <v>46</v>
      </c>
      <c r="K46" s="57">
        <f>'[16]19th'!H3</f>
        <v>69</v>
      </c>
      <c r="L46" s="161">
        <f>'[16]19th'!I3</f>
        <v>46</v>
      </c>
      <c r="M46" s="150">
        <f>'[16]19th'!J3</f>
        <v>6</v>
      </c>
      <c r="N46" s="37">
        <f>'[16]19th'!K3</f>
        <v>7.5</v>
      </c>
      <c r="O46" s="36">
        <f>'[16]19th'!L3</f>
        <v>2.7272727272727271</v>
      </c>
      <c r="P46" s="124">
        <f>'[16]19th'!M3</f>
        <v>3.75</v>
      </c>
      <c r="Q46" s="126" t="str">
        <f t="shared" si="1"/>
        <v>J</v>
      </c>
      <c r="R46" s="90" t="str">
        <f t="shared" si="0"/>
        <v>J</v>
      </c>
      <c r="S46" s="69" t="str">
        <f t="shared" si="2"/>
        <v>L</v>
      </c>
      <c r="T46" s="15" t="str">
        <f>'[16]19th'!N3</f>
        <v>A</v>
      </c>
      <c r="U46" s="14">
        <f>'[16]19th'!O3</f>
        <v>5</v>
      </c>
      <c r="V46" s="71">
        <f>'[16]19th'!P3</f>
        <v>5</v>
      </c>
      <c r="W46" s="16">
        <f>'[16]19th'!Q3</f>
        <v>4</v>
      </c>
      <c r="X46" s="186">
        <f>'[16]19th'!R3</f>
        <v>4</v>
      </c>
      <c r="Y46" s="55">
        <f>'[16]19th'!S3</f>
        <v>57.5</v>
      </c>
      <c r="Z46" s="56">
        <f>'[16]19th'!T3</f>
        <v>57.5</v>
      </c>
      <c r="AA46" s="17">
        <f>'[16]19th'!U3</f>
        <v>46</v>
      </c>
      <c r="AB46" s="129">
        <f>'[16]19th'!V3</f>
        <v>46</v>
      </c>
      <c r="AC46" s="150">
        <f>'[16]19th'!W3</f>
        <v>6</v>
      </c>
      <c r="AD46" s="37">
        <f>'[16]19th'!X3</f>
        <v>6</v>
      </c>
      <c r="AE46" s="36">
        <f>'[16]19th'!Y3</f>
        <v>3.3333333333333335</v>
      </c>
      <c r="AF46" s="151">
        <f>'[16]19th'!Z3</f>
        <v>3.3333333333333335</v>
      </c>
      <c r="AG46" s="165" t="str">
        <f t="shared" si="3"/>
        <v>J</v>
      </c>
      <c r="AH46" s="69" t="str">
        <f t="shared" si="4"/>
        <v>J</v>
      </c>
      <c r="AI46" s="15" t="str">
        <f>'[16]19th'!$AA$3</f>
        <v>G</v>
      </c>
    </row>
    <row r="47" spans="1:36" ht="12" customHeight="1">
      <c r="A47" s="450" t="s">
        <v>13</v>
      </c>
      <c r="B47" s="451"/>
      <c r="C47" s="217">
        <f>'[17]19th'!$E$17+'[17]19th'!$F$17+'[17]19th'!$G$17</f>
        <v>1</v>
      </c>
      <c r="D47" s="254">
        <f>'[17]19th'!$H$17+'[17]19th'!$I$17+'[17]19th'!$J$17</f>
        <v>0</v>
      </c>
      <c r="E47" s="14">
        <f>'[17]19th'!B3</f>
        <v>6</v>
      </c>
      <c r="F47" s="71">
        <f>'[17]19th'!C3</f>
        <v>6.65</v>
      </c>
      <c r="G47" s="16">
        <f>'[17]19th'!D3</f>
        <v>3</v>
      </c>
      <c r="H47" s="186">
        <f>'[17]19th'!E3</f>
        <v>2</v>
      </c>
      <c r="I47" s="81">
        <f>'[17]19th'!F3</f>
        <v>69</v>
      </c>
      <c r="J47" s="56">
        <f>'[17]19th'!G3</f>
        <v>76.5</v>
      </c>
      <c r="K47" s="57">
        <f>'[17]19th'!H3</f>
        <v>34.5</v>
      </c>
      <c r="L47" s="161">
        <f>'[17]19th'!I3</f>
        <v>23</v>
      </c>
      <c r="M47" s="150">
        <f>'[17]19th'!J3</f>
        <v>4.5</v>
      </c>
      <c r="N47" s="72">
        <f>'[17]19th'!K3</f>
        <v>4.0601503759398492</v>
      </c>
      <c r="O47" s="36">
        <f>'[17]19th'!L3</f>
        <v>3</v>
      </c>
      <c r="P47" s="244">
        <f>'[17]19th'!M3</f>
        <v>3.1213872832369942</v>
      </c>
      <c r="Q47" s="126" t="str">
        <f t="shared" si="1"/>
        <v>L</v>
      </c>
      <c r="R47" s="90" t="str">
        <f t="shared" si="0"/>
        <v>J</v>
      </c>
      <c r="S47" s="69" t="str">
        <f>IF(J47="","",IF(J47&gt;=I47-8,"J",IF(J47&lt;I47-8,"L")))</f>
        <v>J</v>
      </c>
      <c r="T47" s="15" t="str">
        <f>'[17]19th'!N3</f>
        <v>A</v>
      </c>
      <c r="U47" s="14">
        <f>'[17]19th'!O3</f>
        <v>5</v>
      </c>
      <c r="V47" s="71">
        <f>'[17]19th'!P3</f>
        <v>5</v>
      </c>
      <c r="W47" s="16">
        <f>'[17]19th'!Q3</f>
        <v>1</v>
      </c>
      <c r="X47" s="186">
        <f>'[17]19th'!R3</f>
        <v>1</v>
      </c>
      <c r="Y47" s="55">
        <f>'[17]19th'!S3</f>
        <v>57.5</v>
      </c>
      <c r="Z47" s="56">
        <f>'[17]19th'!T3</f>
        <v>57.5</v>
      </c>
      <c r="AA47" s="17">
        <f>'[17]19th'!U3</f>
        <v>11.5</v>
      </c>
      <c r="AB47" s="129">
        <f>'[17]19th'!V3</f>
        <v>11.5</v>
      </c>
      <c r="AC47" s="150">
        <f>'[17]19th'!W3</f>
        <v>5.4</v>
      </c>
      <c r="AD47" s="72">
        <f>'[17]19th'!X3</f>
        <v>5.4</v>
      </c>
      <c r="AE47" s="36">
        <f>'[17]19th'!Y3</f>
        <v>4.5</v>
      </c>
      <c r="AF47" s="187">
        <f>'[17]19th'!Z3</f>
        <v>4.5</v>
      </c>
      <c r="AG47" s="165" t="str">
        <f>IF(Z47="","",IF(Z47&gt;=23,"J",IF(Z47&lt;23,"L")))</f>
        <v>J</v>
      </c>
      <c r="AH47" s="69" t="str">
        <f>IF(Z47="","",IF(Z47&gt;=Y47-8,"J",IF(Z47&lt;Y47-8,"L")))</f>
        <v>J</v>
      </c>
      <c r="AI47" s="15" t="str">
        <f>'[17]19th'!$AA$3</f>
        <v>G</v>
      </c>
    </row>
    <row r="48" spans="1:36" ht="12" customHeight="1">
      <c r="A48" s="450" t="s">
        <v>123</v>
      </c>
      <c r="B48" s="451"/>
      <c r="C48" s="217">
        <f>'[18]19th'!$E$17+'[18]19th'!$F$17+'[18]19th'!$G$17</f>
        <v>1</v>
      </c>
      <c r="D48" s="254">
        <f>'[18]19th'!$H$17+'[18]19th'!$I$17+'[18]19th'!$J$17</f>
        <v>1</v>
      </c>
      <c r="E48" s="14">
        <f>'[18]19th'!B3</f>
        <v>7</v>
      </c>
      <c r="F48" s="71">
        <f>'[18]19th'!C3</f>
        <v>6</v>
      </c>
      <c r="G48" s="16">
        <f>'[18]19th'!D3</f>
        <v>4</v>
      </c>
      <c r="H48" s="186">
        <f>'[18]19th'!E3</f>
        <v>3</v>
      </c>
      <c r="I48" s="81">
        <f>'[18]19th'!F3</f>
        <v>76.5</v>
      </c>
      <c r="J48" s="56">
        <f>'[18]19th'!G3</f>
        <v>69</v>
      </c>
      <c r="K48" s="57">
        <f>'[18]19th'!H3</f>
        <v>46</v>
      </c>
      <c r="L48" s="161">
        <f>'[18]19th'!I3</f>
        <v>34.5</v>
      </c>
      <c r="M48" s="150">
        <f>'[18]19th'!J3</f>
        <v>5.5639097744360901</v>
      </c>
      <c r="N48" s="37">
        <f>'[18]19th'!K3</f>
        <v>6.166666666666667</v>
      </c>
      <c r="O48" s="36">
        <f>'[18]19th'!L3</f>
        <v>3.4741784037558685</v>
      </c>
      <c r="P48" s="124">
        <f>'[18]19th'!M3</f>
        <v>4.1111111111111107</v>
      </c>
      <c r="Q48" s="126" t="str">
        <f t="shared" si="1"/>
        <v>J</v>
      </c>
      <c r="R48" s="90" t="str">
        <f t="shared" si="0"/>
        <v>J</v>
      </c>
      <c r="S48" s="69" t="str">
        <f t="shared" si="2"/>
        <v>J</v>
      </c>
      <c r="T48" s="15" t="str">
        <f>'[18]19th'!N3</f>
        <v>A</v>
      </c>
      <c r="U48" s="14">
        <f>'[18]19th'!O3</f>
        <v>6</v>
      </c>
      <c r="V48" s="71">
        <f>'[18]19th'!P3</f>
        <v>6</v>
      </c>
      <c r="W48" s="16">
        <f>'[18]19th'!Q3</f>
        <v>2</v>
      </c>
      <c r="X48" s="186">
        <f>'[18]19th'!R3</f>
        <v>2</v>
      </c>
      <c r="Y48" s="55">
        <f>'[18]19th'!S3</f>
        <v>69</v>
      </c>
      <c r="Z48" s="56">
        <f>'[18]19th'!T3</f>
        <v>69</v>
      </c>
      <c r="AA48" s="17">
        <f>'[18]19th'!U3</f>
        <v>23</v>
      </c>
      <c r="AB48" s="129">
        <f>'[18]19th'!V3</f>
        <v>23</v>
      </c>
      <c r="AC48" s="150">
        <f>'[18]19th'!W3</f>
        <v>6.166666666666667</v>
      </c>
      <c r="AD48" s="37">
        <f>'[18]19th'!X3</f>
        <v>6.166666666666667</v>
      </c>
      <c r="AE48" s="36">
        <f>'[18]19th'!Y3</f>
        <v>4.625</v>
      </c>
      <c r="AF48" s="151">
        <f>'[18]19th'!Z3</f>
        <v>4.625</v>
      </c>
      <c r="AG48" s="165" t="str">
        <f t="shared" si="3"/>
        <v>J</v>
      </c>
      <c r="AH48" s="69" t="str">
        <f t="shared" si="4"/>
        <v>J</v>
      </c>
      <c r="AI48" s="15" t="str">
        <f>'[18]19th'!$AA$3</f>
        <v>G</v>
      </c>
    </row>
    <row r="49" spans="1:35" ht="12" customHeight="1">
      <c r="A49" s="450" t="s">
        <v>12</v>
      </c>
      <c r="B49" s="451"/>
      <c r="C49" s="217">
        <f>'[19]19th'!$E$17+'[19]19th'!$F$17+'[19]19th'!$G$17</f>
        <v>1</v>
      </c>
      <c r="D49" s="254">
        <f>'[19]19th'!$H$17+'[19]19th'!$I$17+'[19]19th'!$J$17</f>
        <v>1</v>
      </c>
      <c r="E49" s="14">
        <f>'[19]19th'!B3</f>
        <v>3</v>
      </c>
      <c r="F49" s="71">
        <f>'[19]19th'!C3</f>
        <v>3</v>
      </c>
      <c r="G49" s="16">
        <f>'[19]19th'!D3</f>
        <v>2</v>
      </c>
      <c r="H49" s="186">
        <f>'[19]19th'!E3</f>
        <v>2</v>
      </c>
      <c r="I49" s="81">
        <f>'[19]19th'!F3</f>
        <v>34.5</v>
      </c>
      <c r="J49" s="56">
        <f>'[19]19th'!G3</f>
        <v>34.5</v>
      </c>
      <c r="K49" s="57">
        <f>'[19]19th'!H3</f>
        <v>23</v>
      </c>
      <c r="L49" s="161">
        <f>'[19]19th'!I3</f>
        <v>23</v>
      </c>
      <c r="M49" s="150">
        <f>'[19]19th'!J3</f>
        <v>6.666666666666667</v>
      </c>
      <c r="N49" s="72">
        <f>'[19]19th'!K3</f>
        <v>6.666666666666667</v>
      </c>
      <c r="O49" s="36">
        <f>'[19]19th'!L3</f>
        <v>4</v>
      </c>
      <c r="P49" s="244">
        <f>'[19]19th'!M3</f>
        <v>4</v>
      </c>
      <c r="Q49" s="126" t="str">
        <f t="shared" si="1"/>
        <v>J</v>
      </c>
      <c r="R49" s="90" t="str">
        <f t="shared" si="0"/>
        <v>J</v>
      </c>
      <c r="S49" s="69" t="str">
        <f>IF(J49="","",IF(J49&gt;=I49-8,"J",IF(J49&lt;I49-8,"L")))</f>
        <v>J</v>
      </c>
      <c r="T49" s="15" t="str">
        <f>'[19]19th'!N3</f>
        <v>G</v>
      </c>
      <c r="U49" s="14">
        <f>'[19]19th'!O3</f>
        <v>3</v>
      </c>
      <c r="V49" s="71">
        <f>'[19]19th'!P3</f>
        <v>3</v>
      </c>
      <c r="W49" s="16">
        <f>'[19]19th'!Q3</f>
        <v>1</v>
      </c>
      <c r="X49" s="186">
        <f>'[19]19th'!R3</f>
        <v>1</v>
      </c>
      <c r="Y49" s="55">
        <f>'[19]19th'!S3</f>
        <v>34.5</v>
      </c>
      <c r="Z49" s="56">
        <f>'[19]19th'!T3</f>
        <v>34.5</v>
      </c>
      <c r="AA49" s="17">
        <f>'[19]19th'!U3</f>
        <v>11.5</v>
      </c>
      <c r="AB49" s="129">
        <f>'[19]19th'!V3</f>
        <v>11.5</v>
      </c>
      <c r="AC49" s="150">
        <f>'[19]19th'!W3</f>
        <v>6.666666666666667</v>
      </c>
      <c r="AD49" s="72">
        <f>'[19]19th'!X3</f>
        <v>6.666666666666667</v>
      </c>
      <c r="AE49" s="36">
        <f>'[19]19th'!Y3</f>
        <v>5</v>
      </c>
      <c r="AF49" s="187">
        <f>'[19]19th'!Z3</f>
        <v>5</v>
      </c>
      <c r="AG49" s="165" t="str">
        <f>IF(Z49="","",IF(Z49&gt;=23,"J",IF(Z49&lt;23,"L")))</f>
        <v>J</v>
      </c>
      <c r="AH49" s="69" t="str">
        <f>IF(Z49="","",IF(Z49&gt;=Y49-8,"J",IF(Z49&lt;Y49-8,"L")))</f>
        <v>J</v>
      </c>
      <c r="AI49" s="15" t="str">
        <f>'[19]19th'!$AA$3</f>
        <v>G</v>
      </c>
    </row>
    <row r="50" spans="1:35" ht="12" customHeight="1">
      <c r="A50" s="488" t="s">
        <v>118</v>
      </c>
      <c r="B50" s="489"/>
      <c r="C50" s="217">
        <f>'[20]19th'!$E$17+'[20]19th'!$F$17+'[20]19th'!$G$17</f>
        <v>1</v>
      </c>
      <c r="D50" s="254">
        <f>'[20]19th'!$H$17+'[20]19th'!$I$17+'[20]19th'!$J$17</f>
        <v>1</v>
      </c>
      <c r="E50" s="14">
        <f>'[20]19th'!B3</f>
        <v>2</v>
      </c>
      <c r="F50" s="71">
        <f>'[20]19th'!C3</f>
        <v>2</v>
      </c>
      <c r="G50" s="16">
        <f>'[20]19th'!D3</f>
        <v>2</v>
      </c>
      <c r="H50" s="186">
        <f>'[20]19th'!E3</f>
        <v>1</v>
      </c>
      <c r="I50" s="81">
        <f>'[20]19th'!F3</f>
        <v>23</v>
      </c>
      <c r="J50" s="56">
        <f>'[20]19th'!G3</f>
        <v>23</v>
      </c>
      <c r="K50" s="57">
        <f>'[20]19th'!H3</f>
        <v>23</v>
      </c>
      <c r="L50" s="161">
        <f>'[20]19th'!I3</f>
        <v>11.5</v>
      </c>
      <c r="M50" s="150">
        <f>'[20]19th'!J3</f>
        <v>5.5</v>
      </c>
      <c r="N50" s="37">
        <f>'[20]19th'!K3</f>
        <v>5.5</v>
      </c>
      <c r="O50" s="36">
        <f>'[20]19th'!L3</f>
        <v>2.75</v>
      </c>
      <c r="P50" s="124">
        <f>'[20]19th'!M3</f>
        <v>3.6666666666666665</v>
      </c>
      <c r="Q50" s="126" t="str">
        <f t="shared" si="1"/>
        <v>J</v>
      </c>
      <c r="R50" s="90" t="str">
        <f t="shared" si="0"/>
        <v>J</v>
      </c>
      <c r="S50" s="69" t="str">
        <f>IF(J50="","",IF(J50&gt;=I50-8,"J",IF(J50&lt;I50-8,"L")))</f>
        <v>J</v>
      </c>
      <c r="T50" s="15" t="str">
        <f>'[20]19th'!N3</f>
        <v>A</v>
      </c>
      <c r="U50" s="14">
        <f>'[20]19th'!O3</f>
        <v>2</v>
      </c>
      <c r="V50" s="71">
        <f>'[20]19th'!P3</f>
        <v>2</v>
      </c>
      <c r="W50" s="16">
        <f>'[20]19th'!Q3</f>
        <v>1</v>
      </c>
      <c r="X50" s="186">
        <f>'[20]19th'!R3</f>
        <v>2</v>
      </c>
      <c r="Y50" s="55">
        <f>'[20]19th'!S3</f>
        <v>23</v>
      </c>
      <c r="Z50" s="56">
        <f>'[20]19th'!T3</f>
        <v>23</v>
      </c>
      <c r="AA50" s="17">
        <f>'[20]19th'!U3</f>
        <v>11.5</v>
      </c>
      <c r="AB50" s="129">
        <f>'[20]19th'!V3</f>
        <v>23</v>
      </c>
      <c r="AC50" s="150">
        <f>'[20]19th'!W3</f>
        <v>5.5</v>
      </c>
      <c r="AD50" s="37">
        <f>'[20]19th'!X3</f>
        <v>5.5</v>
      </c>
      <c r="AE50" s="36">
        <f>'[20]19th'!Y3</f>
        <v>3.6666666666666665</v>
      </c>
      <c r="AF50" s="151">
        <f>'[20]19th'!Z3</f>
        <v>2.75</v>
      </c>
      <c r="AG50" s="165" t="str">
        <f>IF(Z50="","",IF(Z50&gt;=23,"J",IF(Z50&lt;23,"L")))</f>
        <v>J</v>
      </c>
      <c r="AH50" s="69" t="str">
        <f>IF(Z50="","",IF(Z50&gt;=Y50-8,"J",IF(Z50&lt;Y50-8,"L")))</f>
        <v>J</v>
      </c>
      <c r="AI50" s="15" t="str">
        <f>'[20]19th'!$AA$3</f>
        <v>G</v>
      </c>
    </row>
    <row r="51" spans="1:35" ht="12" customHeight="1">
      <c r="A51" s="450" t="s">
        <v>127</v>
      </c>
      <c r="B51" s="451"/>
      <c r="C51" s="217">
        <f>'[21]19th'!$E$17+'[21]19th'!$F$17+'[21]19th'!$G$17</f>
        <v>1</v>
      </c>
      <c r="D51" s="254">
        <f>'[21]19th'!$H$17+'[21]19th'!$I$17+'[21]19th'!$J$17</f>
        <v>1</v>
      </c>
      <c r="E51" s="14">
        <f>'[21]19th'!B3</f>
        <v>3</v>
      </c>
      <c r="F51" s="71">
        <f>'[21]19th'!C3</f>
        <v>5</v>
      </c>
      <c r="G51" s="16">
        <f>'[21]19th'!D3</f>
        <v>4</v>
      </c>
      <c r="H51" s="186">
        <f>'[21]19th'!E3</f>
        <v>4</v>
      </c>
      <c r="I51" s="81">
        <f>'[21]19th'!F3</f>
        <v>34.5</v>
      </c>
      <c r="J51" s="56">
        <f>'[21]19th'!G3</f>
        <v>57.5</v>
      </c>
      <c r="K51" s="57">
        <f>'[21]19th'!H3</f>
        <v>46</v>
      </c>
      <c r="L51" s="161">
        <f>'[21]19th'!I3</f>
        <v>46</v>
      </c>
      <c r="M51" s="150">
        <f>'[21]19th'!J3</f>
        <v>12</v>
      </c>
      <c r="N51" s="37">
        <f>'[21]19th'!K3</f>
        <v>7.2</v>
      </c>
      <c r="O51" s="36">
        <f>'[21]19th'!L3</f>
        <v>5.1428571428571432</v>
      </c>
      <c r="P51" s="124">
        <f>'[21]19th'!M3</f>
        <v>4</v>
      </c>
      <c r="Q51" s="126" t="str">
        <f t="shared" si="1"/>
        <v>J</v>
      </c>
      <c r="R51" s="90" t="str">
        <f t="shared" si="0"/>
        <v>J</v>
      </c>
      <c r="S51" s="69" t="str">
        <f>IF(J51="","",IF(J51&gt;=I51-8,"J",IF(J51&lt;I51-8,"L")))</f>
        <v>J</v>
      </c>
      <c r="T51" s="15" t="str">
        <f>'[21]19th'!N3</f>
        <v>A</v>
      </c>
      <c r="U51" s="14">
        <f>'[21]19th'!O3</f>
        <v>3</v>
      </c>
      <c r="V51" s="71">
        <f>'[21]19th'!P3</f>
        <v>5</v>
      </c>
      <c r="W51" s="16">
        <f>'[21]19th'!Q3</f>
        <v>4</v>
      </c>
      <c r="X51" s="186">
        <f>'[21]19th'!R3</f>
        <v>6</v>
      </c>
      <c r="Y51" s="55">
        <f>'[21]19th'!S3</f>
        <v>34.5</v>
      </c>
      <c r="Z51" s="56">
        <f>'[21]19th'!T3</f>
        <v>57.5</v>
      </c>
      <c r="AA51" s="17">
        <f>'[21]19th'!U3</f>
        <v>46</v>
      </c>
      <c r="AB51" s="129">
        <f>'[21]19th'!V3</f>
        <v>69</v>
      </c>
      <c r="AC51" s="150">
        <f>'[21]19th'!W3</f>
        <v>12</v>
      </c>
      <c r="AD51" s="37">
        <f>'[21]19th'!X3</f>
        <v>7.2</v>
      </c>
      <c r="AE51" s="36">
        <f>'[21]19th'!Y3</f>
        <v>5.1428571428571432</v>
      </c>
      <c r="AF51" s="151">
        <f>'[21]19th'!Z3</f>
        <v>3.2727272727272729</v>
      </c>
      <c r="AG51" s="165" t="str">
        <f>IF(Z51="","",IF(Z51&gt;=23,"J",IF(Z51&lt;23,"L")))</f>
        <v>J</v>
      </c>
      <c r="AH51" s="69" t="str">
        <f>IF(Z51="","",IF(Z51&gt;=Y51-8,"J",IF(Z51&lt;Y51-8,"L")))</f>
        <v>J</v>
      </c>
      <c r="AI51" s="15" t="str">
        <f>'[21]19th'!$AA$3</f>
        <v>G</v>
      </c>
    </row>
    <row r="52" spans="1:35" ht="12" customHeight="1">
      <c r="A52" s="486" t="s">
        <v>14</v>
      </c>
      <c r="B52" s="487"/>
      <c r="C52" s="217">
        <f>'[22]19th'!$E$17+'[22]19th'!$F$17+'[22]19th'!$G$17</f>
        <v>1</v>
      </c>
      <c r="D52" s="254">
        <f>'[22]19th'!$H$17+'[22]19th'!$I$17+'[22]19th'!$J$17</f>
        <v>1</v>
      </c>
      <c r="E52" s="14">
        <f>'[22]19th'!B3</f>
        <v>7</v>
      </c>
      <c r="F52" s="71">
        <f>'[22]19th'!C3</f>
        <v>6</v>
      </c>
      <c r="G52" s="16">
        <f>'[22]19th'!D3</f>
        <v>4</v>
      </c>
      <c r="H52" s="186">
        <f>'[22]19th'!E3</f>
        <v>3</v>
      </c>
      <c r="I52" s="81">
        <f>'[22]19th'!F3</f>
        <v>76.5</v>
      </c>
      <c r="J52" s="56">
        <f>'[22]19th'!G3</f>
        <v>69</v>
      </c>
      <c r="K52" s="57">
        <f>'[22]19th'!H3</f>
        <v>46</v>
      </c>
      <c r="L52" s="161">
        <f>'[22]19th'!I3</f>
        <v>34.5</v>
      </c>
      <c r="M52" s="150">
        <f>'[22]19th'!J3</f>
        <v>4.9624060150375939</v>
      </c>
      <c r="N52" s="72">
        <f>'[22]19th'!K3</f>
        <v>5.5</v>
      </c>
      <c r="O52" s="36">
        <f>'[22]19th'!L3</f>
        <v>3.0985915492957745</v>
      </c>
      <c r="P52" s="244">
        <f>'[22]19th'!M3</f>
        <v>3.6666666666666665</v>
      </c>
      <c r="Q52" s="126" t="str">
        <f t="shared" si="1"/>
        <v>J</v>
      </c>
      <c r="R52" s="90" t="str">
        <f t="shared" si="0"/>
        <v>J</v>
      </c>
      <c r="S52" s="69" t="str">
        <f t="shared" si="2"/>
        <v>J</v>
      </c>
      <c r="T52" s="15" t="str">
        <f>'[22]19th'!N3</f>
        <v>A</v>
      </c>
      <c r="U52" s="14">
        <f>'[22]19th'!O3</f>
        <v>6</v>
      </c>
      <c r="V52" s="71">
        <f>'[22]19th'!P3</f>
        <v>6</v>
      </c>
      <c r="W52" s="16">
        <f>'[22]19th'!Q3</f>
        <v>4</v>
      </c>
      <c r="X52" s="186">
        <f>'[22]19th'!R3</f>
        <v>4</v>
      </c>
      <c r="Y52" s="55">
        <f>'[22]19th'!S3</f>
        <v>69</v>
      </c>
      <c r="Z52" s="56">
        <f>'[22]19th'!T3</f>
        <v>69</v>
      </c>
      <c r="AA52" s="17">
        <f>'[22]19th'!U3</f>
        <v>46</v>
      </c>
      <c r="AB52" s="129">
        <f>'[22]19th'!V3</f>
        <v>46</v>
      </c>
      <c r="AC52" s="150">
        <f>'[22]19th'!W3</f>
        <v>5.5</v>
      </c>
      <c r="AD52" s="72">
        <f>'[22]19th'!X3</f>
        <v>5.5</v>
      </c>
      <c r="AE52" s="36">
        <f>'[22]19th'!Y3</f>
        <v>3.3</v>
      </c>
      <c r="AF52" s="187">
        <f>'[22]19th'!Z3</f>
        <v>3.3</v>
      </c>
      <c r="AG52" s="165" t="str">
        <f t="shared" si="3"/>
        <v>J</v>
      </c>
      <c r="AH52" s="69" t="str">
        <f t="shared" si="4"/>
        <v>J</v>
      </c>
      <c r="AI52" s="15" t="str">
        <f>'[22]19th'!$AA$3</f>
        <v>A</v>
      </c>
    </row>
    <row r="53" spans="1:35" ht="12" customHeight="1" thickBot="1">
      <c r="A53" s="565" t="s">
        <v>122</v>
      </c>
      <c r="B53" s="566"/>
      <c r="C53" s="218">
        <f>'[23]19th'!$E$17+'[23]19th'!$F$17+'[23]19th'!$G$17</f>
        <v>1</v>
      </c>
      <c r="D53" s="226">
        <f>'[23]19th'!$H$17+'[23]19th'!$I$17+'[23]19th'!$J$17</f>
        <v>1</v>
      </c>
      <c r="E53" s="22">
        <f>'[23]19th'!B3</f>
        <v>3</v>
      </c>
      <c r="F53" s="255">
        <f>'[23]19th'!C3</f>
        <v>3</v>
      </c>
      <c r="G53" s="24">
        <f>'[23]19th'!D3</f>
        <v>2</v>
      </c>
      <c r="H53" s="43">
        <f>'[23]19th'!E3</f>
        <v>4</v>
      </c>
      <c r="I53" s="83">
        <f>'[23]19th'!F3</f>
        <v>34.5</v>
      </c>
      <c r="J53" s="58">
        <f>'[23]19th'!G3</f>
        <v>34.5</v>
      </c>
      <c r="K53" s="20">
        <f>'[23]19th'!H3</f>
        <v>23</v>
      </c>
      <c r="L53" s="58">
        <f>'[23]19th'!I3</f>
        <v>46</v>
      </c>
      <c r="M53" s="189">
        <f>'[23]19th'!J3</f>
        <v>5.333333333333333</v>
      </c>
      <c r="N53" s="74">
        <f>'[23]19th'!K3</f>
        <v>5.333333333333333</v>
      </c>
      <c r="O53" s="73">
        <f>'[23]19th'!L3</f>
        <v>3.2</v>
      </c>
      <c r="P53" s="245">
        <f>'[23]19th'!M3</f>
        <v>2.2857142857142856</v>
      </c>
      <c r="Q53" s="246" t="str">
        <f t="shared" si="1"/>
        <v>J</v>
      </c>
      <c r="R53" s="288" t="str">
        <f t="shared" si="0"/>
        <v>J</v>
      </c>
      <c r="S53" s="70" t="str">
        <f t="shared" si="2"/>
        <v>J</v>
      </c>
      <c r="T53" s="21" t="str">
        <f>'[23]19th'!N3</f>
        <v>G</v>
      </c>
      <c r="U53" s="22">
        <f>'[23]19th'!O3</f>
        <v>3</v>
      </c>
      <c r="V53" s="255">
        <f>'[23]19th'!P3</f>
        <v>3</v>
      </c>
      <c r="W53" s="24">
        <f>'[23]19th'!Q3</f>
        <v>2</v>
      </c>
      <c r="X53" s="43">
        <f>'[23]19th'!R3</f>
        <v>3</v>
      </c>
      <c r="Y53" s="215">
        <f>'[23]19th'!S3</f>
        <v>34.5</v>
      </c>
      <c r="Z53" s="58">
        <f>'[23]19th'!T3</f>
        <v>34.5</v>
      </c>
      <c r="AA53" s="20">
        <f>'[23]19th'!U3</f>
        <v>23</v>
      </c>
      <c r="AB53" s="130">
        <f>'[23]19th'!V3</f>
        <v>34.5</v>
      </c>
      <c r="AC53" s="189">
        <f>'[23]19th'!W3</f>
        <v>5.333333333333333</v>
      </c>
      <c r="AD53" s="74">
        <f>'[23]19th'!X3</f>
        <v>5.333333333333333</v>
      </c>
      <c r="AE53" s="73">
        <f>'[23]19th'!Y3</f>
        <v>3.2</v>
      </c>
      <c r="AF53" s="190">
        <f>'[23]19th'!Z3</f>
        <v>2.6666666666666665</v>
      </c>
      <c r="AG53" s="188" t="str">
        <f t="shared" si="3"/>
        <v>J</v>
      </c>
      <c r="AH53" s="70" t="str">
        <f t="shared" si="4"/>
        <v>J</v>
      </c>
      <c r="AI53" s="21" t="str">
        <f>'[23]19th'!$AA$3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'[24]19th'!B32</f>
        <v>2</v>
      </c>
      <c r="F58" s="88">
        <f>'[24]19th'!C32</f>
        <v>2</v>
      </c>
      <c r="G58" s="89">
        <f>'[24]19th'!D32</f>
        <v>1.65</v>
      </c>
      <c r="H58" s="132">
        <f>'[24]19th'!E32</f>
        <v>2</v>
      </c>
      <c r="I58" s="120">
        <f>'[24]19th'!F32</f>
        <v>23</v>
      </c>
      <c r="J58" s="53">
        <f>'[24]19th'!G32</f>
        <v>23</v>
      </c>
      <c r="K58" s="54">
        <f>'[24]19th'!H32</f>
        <v>19</v>
      </c>
      <c r="L58" s="290">
        <f>'[24]19th'!I32</f>
        <v>23</v>
      </c>
      <c r="M58" s="118">
        <f>'[24]19th'!J32</f>
        <v>7</v>
      </c>
      <c r="N58" s="39">
        <f>'[24]19th'!K32</f>
        <v>7</v>
      </c>
      <c r="O58" s="38">
        <f>'[24]19th'!L32</f>
        <v>3.8356164383561646</v>
      </c>
      <c r="P58" s="123">
        <f>'[24]19th'!M32</f>
        <v>3.5</v>
      </c>
      <c r="Q58" s="251" t="s">
        <v>120</v>
      </c>
      <c r="R58" s="90" t="str">
        <f>IF(J58="","",IF(E58=0,"J",IF(J58&gt;=23,"J",IF(J58&lt;23,"L"))))</f>
        <v>J</v>
      </c>
      <c r="S58" s="90" t="str">
        <f t="shared" ref="S58" si="5">IF(J58="","",IF(J58&gt;=I58-8,"J",IF(J58&lt;I58-8,"L")))</f>
        <v>J</v>
      </c>
      <c r="T58" s="262" t="str">
        <f>'[24]19th'!N32</f>
        <v>G</v>
      </c>
      <c r="U58" s="87">
        <f>'[24]19th'!O32</f>
        <v>0</v>
      </c>
      <c r="V58" s="88">
        <f>'[24]19th'!P32</f>
        <v>0</v>
      </c>
      <c r="W58" s="89">
        <f>'[24]19th'!Q32</f>
        <v>0</v>
      </c>
      <c r="X58" s="132">
        <f>'[24]19th'!R32</f>
        <v>0</v>
      </c>
      <c r="Y58" s="247">
        <f>'[24]19th'!S32</f>
        <v>0</v>
      </c>
      <c r="Z58" s="260">
        <f>'[24]19th'!T32</f>
        <v>0</v>
      </c>
      <c r="AA58" s="248">
        <f>'[24]19th'!U32</f>
        <v>0</v>
      </c>
      <c r="AB58" s="261">
        <f>'[24]19th'!V32</f>
        <v>0</v>
      </c>
      <c r="AC58" s="118" t="e">
        <f>'[24]19th'!W32</f>
        <v>#DIV/0!</v>
      </c>
      <c r="AD58" s="39" t="e">
        <f>'[24]19th'!X32</f>
        <v>#DIV/0!</v>
      </c>
      <c r="AE58" s="38" t="e">
        <f>'[24]19th'!Y32</f>
        <v>#DIV/0!</v>
      </c>
      <c r="AF58" s="123" t="e">
        <f>'[24]19th'!Z32</f>
        <v>#DIV/0!</v>
      </c>
      <c r="AG58" s="125" t="str">
        <f>IF(Z58="","",IF(U58=0,"J",IF(Z58&gt;=23,"J",IF(Z58&lt;23,"L"))))</f>
        <v>J</v>
      </c>
      <c r="AH58" s="90" t="str">
        <f t="shared" ref="AH58" si="6">IF(Z58="","",IF(Z58&gt;=Y58-8,"J",IF(Z58&lt;Y58-8,"L")))</f>
        <v>J</v>
      </c>
      <c r="AI58" s="68" t="str">
        <f>'[24]19th'!$AA$32</f>
        <v>Closed</v>
      </c>
    </row>
    <row r="59" spans="1:35" ht="12" customHeight="1">
      <c r="A59" s="450" t="s">
        <v>17</v>
      </c>
      <c r="B59" s="451"/>
      <c r="C59" s="220">
        <f>'[24]19th'!$E$17+'[24]19th'!$F$17+'[24]19th'!$G$17</f>
        <v>1</v>
      </c>
      <c r="D59" s="228">
        <f>'[24]19th'!$H$17+'[24]19th'!$I$17+'[24]19th'!$J$17</f>
        <v>0</v>
      </c>
      <c r="E59" s="62">
        <f>'[24]19th'!B3</f>
        <v>4</v>
      </c>
      <c r="F59" s="63">
        <f>'[24]19th'!C3</f>
        <v>4</v>
      </c>
      <c r="G59" s="64">
        <f>'[24]19th'!D3</f>
        <v>2</v>
      </c>
      <c r="H59" s="133">
        <f>'[24]19th'!E3</f>
        <v>1</v>
      </c>
      <c r="I59" s="81">
        <f>'[24]19th'!F3</f>
        <v>46</v>
      </c>
      <c r="J59" s="56">
        <f>'[24]19th'!G3</f>
        <v>46</v>
      </c>
      <c r="K59" s="57">
        <f>'[24]19th'!H3</f>
        <v>23</v>
      </c>
      <c r="L59" s="121">
        <f>'[24]19th'!I3</f>
        <v>11.5</v>
      </c>
      <c r="M59" s="119">
        <f>'[24]19th'!J3</f>
        <v>7</v>
      </c>
      <c r="N59" s="37">
        <f>'[24]19th'!K3</f>
        <v>7</v>
      </c>
      <c r="O59" s="36">
        <f>'[24]19th'!L3</f>
        <v>4.666666666666667</v>
      </c>
      <c r="P59" s="124">
        <f>'[24]19th'!M3</f>
        <v>5.6</v>
      </c>
      <c r="Q59" s="126" t="str">
        <f t="shared" ref="Q59:Q66" si="7">IF(D59="","",IF(D59&gt;=C59,"J",IF(D59&lt;C59,"L")))</f>
        <v>L</v>
      </c>
      <c r="R59" s="90" t="str">
        <f t="shared" ref="R59:R66" si="8">IF(J59="","",IF(J59&gt;=23,"J",IF(J59&lt;23,"L")))</f>
        <v>J</v>
      </c>
      <c r="S59" s="69" t="str">
        <f t="shared" ref="S59:S65" si="9">IF(J59="","",IF(J59&gt;=I59-8,"J",IF(J59&lt;I59-8,"L")))</f>
        <v>J</v>
      </c>
      <c r="T59" s="15" t="str">
        <f>'[24]19th'!N3</f>
        <v>G</v>
      </c>
      <c r="U59" s="62">
        <f>'[24]19th'!O3</f>
        <v>3</v>
      </c>
      <c r="V59" s="63">
        <f>'[24]19th'!P3</f>
        <v>3</v>
      </c>
      <c r="W59" s="64">
        <f>'[24]19th'!Q3</f>
        <v>1</v>
      </c>
      <c r="X59" s="133">
        <f>'[24]19th'!R3</f>
        <v>1</v>
      </c>
      <c r="Y59" s="81">
        <f>'[24]19th'!S3</f>
        <v>34.5</v>
      </c>
      <c r="Z59" s="56">
        <f>'[24]19th'!T3</f>
        <v>34.5</v>
      </c>
      <c r="AA59" s="17">
        <f>'[24]19th'!U3</f>
        <v>11.5</v>
      </c>
      <c r="AB59" s="129">
        <f>'[24]19th'!V3</f>
        <v>11.5</v>
      </c>
      <c r="AC59" s="119">
        <f>'[24]19th'!W3</f>
        <v>9.3333333333333339</v>
      </c>
      <c r="AD59" s="37">
        <f>'[24]19th'!X3</f>
        <v>9.3333333333333339</v>
      </c>
      <c r="AE59" s="36">
        <f>'[24]19th'!Y3</f>
        <v>7</v>
      </c>
      <c r="AF59" s="124">
        <f>'[24]19th'!Z3</f>
        <v>7</v>
      </c>
      <c r="AG59" s="126" t="str">
        <f t="shared" ref="AG59:AG65" si="10">IF(Z59="","",IF(Z59&gt;=23,"J",IF(Z59&lt;23,"L")))</f>
        <v>J</v>
      </c>
      <c r="AH59" s="69" t="str">
        <f t="shared" ref="AH59:AH65" si="11">IF(Z59="","",IF(Z59&gt;=Y59-8,"J",IF(Z59&lt;Y59-8,"L")))</f>
        <v>J</v>
      </c>
      <c r="AI59" s="15" t="str">
        <f>'[24]19th'!$AA$3</f>
        <v>G</v>
      </c>
    </row>
    <row r="60" spans="1:35" ht="12" customHeight="1" thickBot="1">
      <c r="A60" s="450" t="s">
        <v>21</v>
      </c>
      <c r="B60" s="451"/>
      <c r="C60" s="220">
        <f>'[25]19th'!$E$17+'[25]19th'!$F$17+'[25]19th'!$G$17</f>
        <v>1</v>
      </c>
      <c r="D60" s="228">
        <f>'[25]19th'!$H$17+'[25]19th'!$I$17+'[25]19th'!$J$17</f>
        <v>1</v>
      </c>
      <c r="E60" s="62">
        <f>'[25]19th'!B3</f>
        <v>3</v>
      </c>
      <c r="F60" s="63">
        <f>'[25]19th'!C3</f>
        <v>4</v>
      </c>
      <c r="G60" s="64">
        <f>'[25]19th'!D3</f>
        <v>3</v>
      </c>
      <c r="H60" s="133">
        <f>'[25]19th'!E3</f>
        <v>2</v>
      </c>
      <c r="I60" s="81">
        <f>'[25]19th'!F3</f>
        <v>34.5</v>
      </c>
      <c r="J60" s="56">
        <f>'[25]19th'!G3</f>
        <v>46</v>
      </c>
      <c r="K60" s="57">
        <f>'[25]19th'!H3</f>
        <v>34.5</v>
      </c>
      <c r="L60" s="121">
        <f>'[25]19th'!I3</f>
        <v>23</v>
      </c>
      <c r="M60" s="119">
        <f>'[25]19th'!J3</f>
        <v>7.333333333333333</v>
      </c>
      <c r="N60" s="37">
        <f>'[25]19th'!K3</f>
        <v>5.5</v>
      </c>
      <c r="O60" s="36">
        <f>'[25]19th'!L3</f>
        <v>3.6666666666666665</v>
      </c>
      <c r="P60" s="124">
        <f>'[25]19th'!M3</f>
        <v>3.6666666666666665</v>
      </c>
      <c r="Q60" s="126" t="str">
        <f t="shared" si="7"/>
        <v>J</v>
      </c>
      <c r="R60" s="90" t="str">
        <f t="shared" si="8"/>
        <v>J</v>
      </c>
      <c r="S60" s="69" t="str">
        <f>IF(J60="","",IF(J60&gt;=I60-8,"J",IF(J60&lt;I60-8,"L")))</f>
        <v>J</v>
      </c>
      <c r="T60" s="15" t="str">
        <f>'[25]19th'!N3</f>
        <v>G</v>
      </c>
      <c r="U60" s="62">
        <f>'[25]19th'!O3</f>
        <v>3</v>
      </c>
      <c r="V60" s="63">
        <f>'[25]19th'!P3</f>
        <v>3</v>
      </c>
      <c r="W60" s="64">
        <f>'[25]19th'!Q3</f>
        <v>2</v>
      </c>
      <c r="X60" s="133">
        <f>'[25]19th'!R3</f>
        <v>2</v>
      </c>
      <c r="Y60" s="81">
        <f>'[25]19th'!S3</f>
        <v>34.5</v>
      </c>
      <c r="Z60" s="56">
        <f>'[25]19th'!T3</f>
        <v>34.5</v>
      </c>
      <c r="AA60" s="17">
        <f>'[25]19th'!U3</f>
        <v>23</v>
      </c>
      <c r="AB60" s="129">
        <f>'[25]19th'!V3</f>
        <v>23</v>
      </c>
      <c r="AC60" s="119">
        <f>'[25]19th'!W3</f>
        <v>7.333333333333333</v>
      </c>
      <c r="AD60" s="37">
        <f>'[25]19th'!X3</f>
        <v>7.333333333333333</v>
      </c>
      <c r="AE60" s="36">
        <f>'[25]19th'!Y3</f>
        <v>4.4000000000000004</v>
      </c>
      <c r="AF60" s="124">
        <f>'[25]19th'!Z3</f>
        <v>4.4000000000000004</v>
      </c>
      <c r="AG60" s="126" t="str">
        <f>IF(Z60="","",IF(Z60&gt;=23,"J",IF(Z60&lt;23,"L")))</f>
        <v>J</v>
      </c>
      <c r="AH60" s="69" t="str">
        <f>IF(Z60="","",IF(Z60&gt;=Y60-8,"J",IF(Z60&lt;Y60-8,"L")))</f>
        <v>J</v>
      </c>
      <c r="AI60" s="15" t="str">
        <f>'[25]19th'!$AA$3</f>
        <v>G</v>
      </c>
    </row>
    <row r="61" spans="1:35" ht="12" customHeight="1">
      <c r="A61" s="444" t="s">
        <v>52</v>
      </c>
      <c r="B61" s="445"/>
      <c r="C61" s="220">
        <f>'[26]19th'!$E$17+'[26]19th'!$F$17+'[26]19th'!$G$17</f>
        <v>1</v>
      </c>
      <c r="D61" s="228">
        <f>'[26]19th'!$H$17+'[26]19th'!$I$17+'[26]19th'!$J$17</f>
        <v>1</v>
      </c>
      <c r="E61" s="62">
        <f>'[26]19th'!B3</f>
        <v>4</v>
      </c>
      <c r="F61" s="63">
        <f>'[26]19th'!C3</f>
        <v>3</v>
      </c>
      <c r="G61" s="64">
        <f>'[26]19th'!D3</f>
        <v>3</v>
      </c>
      <c r="H61" s="157">
        <f>'[26]19th'!E3</f>
        <v>3</v>
      </c>
      <c r="I61" s="55">
        <f>'[26]19th'!F3</f>
        <v>46</v>
      </c>
      <c r="J61" s="56">
        <f>'[26]19th'!G3</f>
        <v>34.5</v>
      </c>
      <c r="K61" s="57">
        <f>'[26]19th'!H3</f>
        <v>34.5</v>
      </c>
      <c r="L61" s="161">
        <f>'[26]19th'!I3</f>
        <v>34.5</v>
      </c>
      <c r="M61" s="150">
        <f>'[26]19th'!J3</f>
        <v>7</v>
      </c>
      <c r="N61" s="37">
        <f>'[26]19th'!K3</f>
        <v>9.3333333333333339</v>
      </c>
      <c r="O61" s="36">
        <f>'[26]19th'!L3</f>
        <v>4</v>
      </c>
      <c r="P61" s="151">
        <f>'[26]19th'!M3</f>
        <v>4.666666666666667</v>
      </c>
      <c r="Q61" s="249" t="str">
        <f>IF(D61="","",IF(D61&gt;=C61,"J",IF(D61&lt;C61,"L")))</f>
        <v>J</v>
      </c>
      <c r="R61" s="90" t="str">
        <f>IF(J61="","",IF(J61&gt;=23,"J",IF(J61&lt;23,"L")))</f>
        <v>J</v>
      </c>
      <c r="S61" s="69" t="str">
        <f t="shared" ref="S61" si="12">IF(J61="","",IF(J61&gt;=I61-8,"J",IF(J61&lt;I61-8,"L")))</f>
        <v>L</v>
      </c>
      <c r="T61" s="15" t="str">
        <f>'[26]19th'!N3</f>
        <v>G</v>
      </c>
      <c r="U61" s="62">
        <f>'[26]19th'!O3</f>
        <v>3</v>
      </c>
      <c r="V61" s="63">
        <f>'[26]19th'!P3</f>
        <v>3</v>
      </c>
      <c r="W61" s="64">
        <f>'[26]19th'!Q3</f>
        <v>2</v>
      </c>
      <c r="X61" s="157">
        <f>'[26]19th'!R3</f>
        <v>2</v>
      </c>
      <c r="Y61" s="55">
        <f>'[26]19th'!S3</f>
        <v>34.5</v>
      </c>
      <c r="Z61" s="56">
        <f>'[26]19th'!T3</f>
        <v>34.5</v>
      </c>
      <c r="AA61" s="17">
        <f>'[26]19th'!U3</f>
        <v>23</v>
      </c>
      <c r="AB61" s="144">
        <f>'[26]19th'!V3</f>
        <v>23</v>
      </c>
      <c r="AC61" s="150">
        <f>'[26]19th'!W3</f>
        <v>9.3333333333333339</v>
      </c>
      <c r="AD61" s="37">
        <f>'[26]19th'!X3</f>
        <v>9.3333333333333339</v>
      </c>
      <c r="AE61" s="36">
        <f>'[26]19th'!Y3</f>
        <v>5.6</v>
      </c>
      <c r="AF61" s="151">
        <f>'[26]19th'!Z3</f>
        <v>5.6</v>
      </c>
      <c r="AG61" s="165" t="str">
        <f>IF(Z61="","",IF(Z61&gt;=23,"J",IF(Z61&lt;23,"L")))</f>
        <v>J</v>
      </c>
      <c r="AH61" s="69" t="str">
        <f>IF(Z61="","",IF(Z61&gt;=Y61-8,"J",IF(Z61&lt;Y61-8,"L")))</f>
        <v>J</v>
      </c>
      <c r="AI61" s="15" t="str">
        <f>'[26]19th'!$AA$3</f>
        <v>G</v>
      </c>
    </row>
    <row r="62" spans="1:35" ht="12" customHeight="1">
      <c r="A62" s="450" t="s">
        <v>19</v>
      </c>
      <c r="B62" s="451"/>
      <c r="C62" s="220">
        <f>'[27]19th'!$E$17+'[27]19th'!$F$17+'[27]19th'!$G$17</f>
        <v>1</v>
      </c>
      <c r="D62" s="228">
        <f>'[27]19th'!$H$17+'[27]19th'!$I$17+'[27]19th'!$J$17</f>
        <v>1</v>
      </c>
      <c r="E62" s="62">
        <f>'[27]19th'!B3</f>
        <v>4</v>
      </c>
      <c r="F62" s="63">
        <f>'[27]19th'!C3</f>
        <v>4</v>
      </c>
      <c r="G62" s="64">
        <f>'[27]19th'!D3</f>
        <v>3</v>
      </c>
      <c r="H62" s="133">
        <f>'[27]19th'!E3</f>
        <v>3</v>
      </c>
      <c r="I62" s="81">
        <f>'[27]19th'!F3</f>
        <v>46</v>
      </c>
      <c r="J62" s="56">
        <f>'[27]19th'!G3</f>
        <v>46</v>
      </c>
      <c r="K62" s="57">
        <f>'[27]19th'!H3</f>
        <v>34.5</v>
      </c>
      <c r="L62" s="121">
        <f>'[27]19th'!I3</f>
        <v>34.5</v>
      </c>
      <c r="M62" s="119">
        <f>'[27]19th'!J3</f>
        <v>7</v>
      </c>
      <c r="N62" s="37">
        <f>'[27]19th'!K3</f>
        <v>7</v>
      </c>
      <c r="O62" s="36">
        <f>'[27]19th'!L3</f>
        <v>4</v>
      </c>
      <c r="P62" s="124">
        <f>'[27]19th'!M3</f>
        <v>4</v>
      </c>
      <c r="Q62" s="126" t="str">
        <f t="shared" si="7"/>
        <v>J</v>
      </c>
      <c r="R62" s="90" t="str">
        <f t="shared" si="8"/>
        <v>J</v>
      </c>
      <c r="S62" s="69" t="str">
        <f>IF(J62="","",IF(J62&gt;=I62-8,"J",IF(J62&lt;I62-8,"L")))</f>
        <v>J</v>
      </c>
      <c r="T62" s="15" t="str">
        <f>'[27]19th'!N3</f>
        <v>G</v>
      </c>
      <c r="U62" s="62">
        <f>'[27]19th'!O3</f>
        <v>4</v>
      </c>
      <c r="V62" s="63">
        <f>'[27]19th'!P3</f>
        <v>4</v>
      </c>
      <c r="W62" s="64">
        <f>'[27]19th'!Q3</f>
        <v>1</v>
      </c>
      <c r="X62" s="133">
        <f>'[27]19th'!R3</f>
        <v>2</v>
      </c>
      <c r="Y62" s="81">
        <f>'[27]19th'!S3</f>
        <v>46</v>
      </c>
      <c r="Z62" s="56">
        <f>'[27]19th'!T3</f>
        <v>46</v>
      </c>
      <c r="AA62" s="17">
        <f>'[27]19th'!U3</f>
        <v>11.5</v>
      </c>
      <c r="AB62" s="129">
        <f>'[27]19th'!V3</f>
        <v>23</v>
      </c>
      <c r="AC62" s="119">
        <f>'[27]19th'!W3</f>
        <v>7</v>
      </c>
      <c r="AD62" s="37">
        <f>'[27]19th'!X3</f>
        <v>7</v>
      </c>
      <c r="AE62" s="36">
        <f>'[27]19th'!Y3</f>
        <v>5.6</v>
      </c>
      <c r="AF62" s="124">
        <f>'[27]19th'!Z3</f>
        <v>4.666666666666667</v>
      </c>
      <c r="AG62" s="126" t="str">
        <f>IF(Z62="","",IF(Z62&gt;=23,"J",IF(Z62&lt;23,"L")))</f>
        <v>J</v>
      </c>
      <c r="AH62" s="69" t="str">
        <f>IF(Z62="","",IF(Z62&gt;=Y62-8,"J",IF(Z62&lt;Y62-8,"L")))</f>
        <v>J</v>
      </c>
      <c r="AI62" s="15" t="str">
        <f>'[27]19th'!$AA$3</f>
        <v>G</v>
      </c>
    </row>
    <row r="63" spans="1:35" ht="12" customHeight="1">
      <c r="A63" s="450" t="s">
        <v>22</v>
      </c>
      <c r="B63" s="451"/>
      <c r="C63" s="220">
        <f>'[28]19th'!$E$17+'[28]19th'!$F$17+'[28]19th'!$G$17</f>
        <v>1</v>
      </c>
      <c r="D63" s="228">
        <f>'[28]19th'!$H$17+'[28]19th'!$I$17+'[28]19th'!$J$17</f>
        <v>1</v>
      </c>
      <c r="E63" s="62">
        <f>'[28]19th'!B3</f>
        <v>3</v>
      </c>
      <c r="F63" s="63">
        <f>'[28]19th'!C3</f>
        <v>2</v>
      </c>
      <c r="G63" s="64">
        <f>'[28]19th'!D3</f>
        <v>1</v>
      </c>
      <c r="H63" s="133">
        <f>'[28]19th'!E3</f>
        <v>2</v>
      </c>
      <c r="I63" s="81">
        <f>'[28]19th'!F3</f>
        <v>34.5</v>
      </c>
      <c r="J63" s="56">
        <f>'[28]19th'!G3</f>
        <v>23</v>
      </c>
      <c r="K63" s="57">
        <f>'[28]19th'!H3</f>
        <v>11.5</v>
      </c>
      <c r="L63" s="121">
        <f>'[28]19th'!I3</f>
        <v>23</v>
      </c>
      <c r="M63" s="119">
        <f>'[28]19th'!J3</f>
        <v>5.333333333333333</v>
      </c>
      <c r="N63" s="37">
        <f>'[28]19th'!K3</f>
        <v>8</v>
      </c>
      <c r="O63" s="36">
        <f>'[28]19th'!L3</f>
        <v>4</v>
      </c>
      <c r="P63" s="124">
        <f>'[28]19th'!M3</f>
        <v>4</v>
      </c>
      <c r="Q63" s="126" t="str">
        <f t="shared" si="7"/>
        <v>J</v>
      </c>
      <c r="R63" s="90" t="str">
        <f t="shared" si="8"/>
        <v>J</v>
      </c>
      <c r="S63" s="69" t="str">
        <f>IF(J63="","",IF(J63&gt;=I63-8,"J",IF(J63&lt;I63-8,"L")))</f>
        <v>L</v>
      </c>
      <c r="T63" s="15" t="str">
        <f>'[28]19th'!N3</f>
        <v>G</v>
      </c>
      <c r="U63" s="62">
        <f>'[28]19th'!O3</f>
        <v>2</v>
      </c>
      <c r="V63" s="63">
        <f>'[28]19th'!P3</f>
        <v>2</v>
      </c>
      <c r="W63" s="64">
        <f>'[28]19th'!Q3</f>
        <v>1</v>
      </c>
      <c r="X63" s="133">
        <f>'[28]19th'!R3</f>
        <v>1</v>
      </c>
      <c r="Y63" s="81">
        <f>'[28]19th'!S3</f>
        <v>23</v>
      </c>
      <c r="Z63" s="56">
        <f>'[28]19th'!T3</f>
        <v>23</v>
      </c>
      <c r="AA63" s="17">
        <f>'[28]19th'!U3</f>
        <v>11.5</v>
      </c>
      <c r="AB63" s="129">
        <f>'[28]19th'!V3</f>
        <v>11.5</v>
      </c>
      <c r="AC63" s="119">
        <f>'[28]19th'!W3</f>
        <v>8</v>
      </c>
      <c r="AD63" s="37">
        <f>'[28]19th'!X3</f>
        <v>8</v>
      </c>
      <c r="AE63" s="36">
        <f>'[28]19th'!Y3</f>
        <v>5.333333333333333</v>
      </c>
      <c r="AF63" s="124">
        <f>'[28]19th'!Z3</f>
        <v>5.333333333333333</v>
      </c>
      <c r="AG63" s="126" t="str">
        <f>IF(Z63="","",IF(Z63&gt;=23,"J",IF(Z63&lt;23,"L")))</f>
        <v>J</v>
      </c>
      <c r="AH63" s="69" t="str">
        <f>IF(Z63="","",IF(Z63&gt;=Y63-8,"J",IF(Z63&lt;Y63-8,"L")))</f>
        <v>J</v>
      </c>
      <c r="AI63" s="15" t="str">
        <f>'[28]19th'!$AA$3</f>
        <v>G</v>
      </c>
    </row>
    <row r="64" spans="1:35" ht="12" customHeight="1">
      <c r="A64" s="450" t="s">
        <v>18</v>
      </c>
      <c r="B64" s="451"/>
      <c r="C64" s="220">
        <f>'[29]19th'!$E$17+'[29]19th'!$F$17+'[29]19th'!$G$17</f>
        <v>1</v>
      </c>
      <c r="D64" s="228">
        <f>'[29]19th'!$H$17+'[29]19th'!$I$17+'[29]19th'!$J$17</f>
        <v>1</v>
      </c>
      <c r="E64" s="62">
        <f>'[29]19th'!B3</f>
        <v>3</v>
      </c>
      <c r="F64" s="63">
        <f>'[29]19th'!C3</f>
        <v>3</v>
      </c>
      <c r="G64" s="64">
        <f>'[29]19th'!D3</f>
        <v>2</v>
      </c>
      <c r="H64" s="133">
        <f>'[29]19th'!E3</f>
        <v>2</v>
      </c>
      <c r="I64" s="81">
        <f>'[29]19th'!F3</f>
        <v>34.5</v>
      </c>
      <c r="J64" s="56">
        <f>'[29]19th'!G3</f>
        <v>34.5</v>
      </c>
      <c r="K64" s="57">
        <f>'[29]19th'!H3</f>
        <v>23</v>
      </c>
      <c r="L64" s="121">
        <f>'[29]19th'!I3</f>
        <v>23</v>
      </c>
      <c r="M64" s="119">
        <f>'[29]19th'!J3</f>
        <v>7.333333333333333</v>
      </c>
      <c r="N64" s="37">
        <f>'[29]19th'!K3</f>
        <v>7.333333333333333</v>
      </c>
      <c r="O64" s="36">
        <f>'[29]19th'!L3</f>
        <v>4.4000000000000004</v>
      </c>
      <c r="P64" s="124">
        <f>'[29]19th'!M3</f>
        <v>4.4000000000000004</v>
      </c>
      <c r="Q64" s="126" t="str">
        <f t="shared" si="7"/>
        <v>J</v>
      </c>
      <c r="R64" s="90" t="str">
        <f t="shared" si="8"/>
        <v>J</v>
      </c>
      <c r="S64" s="69" t="str">
        <f t="shared" si="9"/>
        <v>J</v>
      </c>
      <c r="T64" s="15" t="str">
        <f>'[29]19th'!N3</f>
        <v>G</v>
      </c>
      <c r="U64" s="62">
        <f>'[29]19th'!O3</f>
        <v>3</v>
      </c>
      <c r="V64" s="63">
        <f>'[29]19th'!P3</f>
        <v>2</v>
      </c>
      <c r="W64" s="64">
        <f>'[29]19th'!Q3</f>
        <v>1</v>
      </c>
      <c r="X64" s="133">
        <f>'[29]19th'!R3</f>
        <v>1</v>
      </c>
      <c r="Y64" s="81">
        <f>'[29]19th'!S3</f>
        <v>34.5</v>
      </c>
      <c r="Z64" s="56">
        <f>'[29]19th'!T3</f>
        <v>23</v>
      </c>
      <c r="AA64" s="17">
        <f>'[29]19th'!U3</f>
        <v>11.5</v>
      </c>
      <c r="AB64" s="129">
        <f>'[29]19th'!V3</f>
        <v>11.5</v>
      </c>
      <c r="AC64" s="119">
        <f>'[29]19th'!W3</f>
        <v>7.333333333333333</v>
      </c>
      <c r="AD64" s="37">
        <f>'[29]19th'!X3</f>
        <v>11</v>
      </c>
      <c r="AE64" s="36">
        <f>'[29]19th'!Y3</f>
        <v>5.5</v>
      </c>
      <c r="AF64" s="124">
        <f>'[29]19th'!Z3</f>
        <v>7.333333333333333</v>
      </c>
      <c r="AG64" s="126" t="str">
        <f t="shared" si="10"/>
        <v>J</v>
      </c>
      <c r="AH64" s="69" t="str">
        <f t="shared" si="11"/>
        <v>L</v>
      </c>
      <c r="AI64" s="15" t="str">
        <f>'[29]19th'!$AA$3</f>
        <v>A</v>
      </c>
    </row>
    <row r="65" spans="1:35" ht="12" customHeight="1">
      <c r="A65" s="450" t="s">
        <v>20</v>
      </c>
      <c r="B65" s="451"/>
      <c r="C65" s="220">
        <f>'[30]19th'!$E$17+'[30]19th'!$F$17+'[30]19th'!$G$17</f>
        <v>1</v>
      </c>
      <c r="D65" s="228">
        <f>'[30]19th'!$H$17+'[30]19th'!$I$17+'[30]19th'!$J$17</f>
        <v>1</v>
      </c>
      <c r="E65" s="62">
        <f>'[30]19th'!B3</f>
        <v>4</v>
      </c>
      <c r="F65" s="63">
        <f>'[30]19th'!C3</f>
        <v>3</v>
      </c>
      <c r="G65" s="64">
        <f>'[30]19th'!D3</f>
        <v>3</v>
      </c>
      <c r="H65" s="133">
        <f>'[30]19th'!E3</f>
        <v>4</v>
      </c>
      <c r="I65" s="81">
        <f>'[30]19th'!F3</f>
        <v>46</v>
      </c>
      <c r="J65" s="56">
        <f>'[30]19th'!G3</f>
        <v>34.5</v>
      </c>
      <c r="K65" s="57">
        <f>'[30]19th'!H3</f>
        <v>34.5</v>
      </c>
      <c r="L65" s="121">
        <f>'[30]19th'!I3</f>
        <v>46</v>
      </c>
      <c r="M65" s="119">
        <f>'[30]19th'!J3</f>
        <v>7.25</v>
      </c>
      <c r="N65" s="37">
        <f>'[30]19th'!K3</f>
        <v>9.6666666666666661</v>
      </c>
      <c r="O65" s="36">
        <f>'[30]19th'!L3</f>
        <v>4.1428571428571432</v>
      </c>
      <c r="P65" s="124">
        <f>'[30]19th'!M3</f>
        <v>4.1428571428571432</v>
      </c>
      <c r="Q65" s="126" t="str">
        <f t="shared" si="7"/>
        <v>J</v>
      </c>
      <c r="R65" s="90" t="str">
        <f t="shared" si="8"/>
        <v>J</v>
      </c>
      <c r="S65" s="69" t="str">
        <f t="shared" si="9"/>
        <v>L</v>
      </c>
      <c r="T65" s="15" t="str">
        <f>'[30]19th'!N3</f>
        <v>G</v>
      </c>
      <c r="U65" s="62">
        <f>'[30]19th'!O3</f>
        <v>3</v>
      </c>
      <c r="V65" s="63">
        <f>'[30]19th'!P3</f>
        <v>3</v>
      </c>
      <c r="W65" s="64">
        <f>'[30]19th'!Q3</f>
        <v>2</v>
      </c>
      <c r="X65" s="133">
        <f>'[30]19th'!R3</f>
        <v>3</v>
      </c>
      <c r="Y65" s="81">
        <f>'[30]19th'!S3</f>
        <v>34.5</v>
      </c>
      <c r="Z65" s="56">
        <f>'[30]19th'!T3</f>
        <v>34.5</v>
      </c>
      <c r="AA65" s="17">
        <f>'[30]19th'!U3</f>
        <v>23</v>
      </c>
      <c r="AB65" s="129">
        <f>'[30]19th'!V3</f>
        <v>34.5</v>
      </c>
      <c r="AC65" s="119">
        <f>'[30]19th'!W3</f>
        <v>9.6666666666666661</v>
      </c>
      <c r="AD65" s="37">
        <f>'[30]19th'!X3</f>
        <v>9.6666666666666661</v>
      </c>
      <c r="AE65" s="36">
        <f>'[30]19th'!Y3</f>
        <v>5.8</v>
      </c>
      <c r="AF65" s="124">
        <f>'[30]19th'!Z3</f>
        <v>4.833333333333333</v>
      </c>
      <c r="AG65" s="126" t="str">
        <f t="shared" si="10"/>
        <v>J</v>
      </c>
      <c r="AH65" s="69" t="str">
        <f t="shared" si="11"/>
        <v>J</v>
      </c>
      <c r="AI65" s="15" t="str">
        <f>'[30]19th'!$AA$3</f>
        <v>G</v>
      </c>
    </row>
    <row r="66" spans="1:35" ht="12" customHeight="1">
      <c r="A66" s="446" t="s">
        <v>68</v>
      </c>
      <c r="B66" s="447"/>
      <c r="C66" s="221">
        <f>'[31]19th'!$E$17+'[31]19th'!$F$17</f>
        <v>1</v>
      </c>
      <c r="D66" s="229">
        <f>'[31]19th'!$H$17+'[31]19th'!$I$17</f>
        <v>1</v>
      </c>
      <c r="E66" s="191">
        <f>'[31]19th'!B3</f>
        <v>11</v>
      </c>
      <c r="F66" s="192">
        <f>'[31]19th'!C3</f>
        <v>11</v>
      </c>
      <c r="G66" s="193">
        <f>'[31]19th'!D3</f>
        <v>2</v>
      </c>
      <c r="H66" s="194">
        <f>'[31]19th'!E3</f>
        <v>1</v>
      </c>
      <c r="I66" s="195">
        <f>'[31]19th'!F3</f>
        <v>126.5</v>
      </c>
      <c r="J66" s="196">
        <f>'[31]19th'!G3</f>
        <v>126.5</v>
      </c>
      <c r="K66" s="197">
        <f>'[31]19th'!H3</f>
        <v>23</v>
      </c>
      <c r="L66" s="198">
        <f>'[31]19th'!I3</f>
        <v>11.5</v>
      </c>
      <c r="M66" s="199" t="str">
        <f>'[31]19th'!J3</f>
        <v>N/A</v>
      </c>
      <c r="N66" s="200" t="str">
        <f>'[31]19th'!K3</f>
        <v>N/A</v>
      </c>
      <c r="O66" s="200" t="str">
        <f>'[31]19th'!L3</f>
        <v>N/A</v>
      </c>
      <c r="P66" s="201" t="str">
        <f>'[31]19th'!M3</f>
        <v>N/A</v>
      </c>
      <c r="Q66" s="126" t="str">
        <f t="shared" si="7"/>
        <v>J</v>
      </c>
      <c r="R66" s="90" t="str">
        <f t="shared" si="8"/>
        <v>J</v>
      </c>
      <c r="S66" s="206" t="str">
        <f>IF(J66="","",IF(J66&gt;=I66-8,"J",IF(J66&lt;I66-8,"L")))</f>
        <v>J</v>
      </c>
      <c r="T66" s="202" t="str">
        <f>'[31]19th'!N3</f>
        <v>G</v>
      </c>
      <c r="U66" s="191">
        <f>'[31]19th'!O3</f>
        <v>11</v>
      </c>
      <c r="V66" s="192">
        <f>'[31]19th'!P3</f>
        <v>11</v>
      </c>
      <c r="W66" s="193">
        <f>'[31]19th'!Q3</f>
        <v>1</v>
      </c>
      <c r="X66" s="194">
        <f>'[31]19th'!R3</f>
        <v>1</v>
      </c>
      <c r="Y66" s="195">
        <f>'[31]19th'!S3</f>
        <v>126.5</v>
      </c>
      <c r="Z66" s="196">
        <f>'[31]19th'!T3</f>
        <v>126.5</v>
      </c>
      <c r="AA66" s="203">
        <f>'[31]19th'!U3</f>
        <v>11.5</v>
      </c>
      <c r="AB66" s="204">
        <f>'[31]19th'!V3</f>
        <v>11.5</v>
      </c>
      <c r="AC66" s="199" t="str">
        <f>'[31]19th'!W3</f>
        <v>N/A</v>
      </c>
      <c r="AD66" s="200" t="str">
        <f>'[31]19th'!X3</f>
        <v>N/A</v>
      </c>
      <c r="AE66" s="200" t="str">
        <f>'[31]19th'!Y3</f>
        <v>N/A</v>
      </c>
      <c r="AF66" s="201" t="str">
        <f>'[31]19th'!Z3</f>
        <v>N/A</v>
      </c>
      <c r="AG66" s="205" t="str">
        <f>IF(Z66="","",IF(Z66&gt;=23,"J",IF(Z66&lt;23,"L")))</f>
        <v>J</v>
      </c>
      <c r="AH66" s="206" t="str">
        <f>IF(Z66="","",IF(Z66&gt;=Y66-8,"J",IF(Z66&lt;Y66-8,"L")))</f>
        <v>J</v>
      </c>
      <c r="AI66" s="202" t="str">
        <f>'[31]19th'!$AA$3</f>
        <v>G</v>
      </c>
    </row>
    <row r="67" spans="1:35" ht="12" customHeight="1" thickBot="1">
      <c r="A67" s="448" t="s">
        <v>97</v>
      </c>
      <c r="B67" s="449"/>
      <c r="C67" s="222"/>
      <c r="D67" s="230"/>
      <c r="E67" s="65">
        <f>'[29]19th'!B37</f>
        <v>1</v>
      </c>
      <c r="F67" s="66">
        <f>'[29]19th'!C37</f>
        <v>1</v>
      </c>
      <c r="G67" s="67">
        <f>'[29]19th'!D37</f>
        <v>1</v>
      </c>
      <c r="H67" s="134">
        <f>'[29]19th'!E37</f>
        <v>1</v>
      </c>
      <c r="I67" s="83">
        <f>'[29]19th'!F37</f>
        <v>11.5</v>
      </c>
      <c r="J67" s="58">
        <f>'[29]19th'!G37</f>
        <v>11.5</v>
      </c>
      <c r="K67" s="59">
        <f>'[29]19th'!H37</f>
        <v>11.5</v>
      </c>
      <c r="L67" s="122">
        <f>'[29]19th'!I37</f>
        <v>11.5</v>
      </c>
      <c r="M67" s="136" t="str">
        <f>'[29]19th'!J37</f>
        <v>N/A</v>
      </c>
      <c r="N67" s="23" t="str">
        <f>'[29]19th'!K37</f>
        <v>N/A</v>
      </c>
      <c r="O67" s="23" t="str">
        <f>'[29]19th'!L37</f>
        <v>N/A</v>
      </c>
      <c r="P67" s="138" t="str">
        <f>'[29]19th'!M37</f>
        <v>N/A</v>
      </c>
      <c r="Q67" s="207" t="s">
        <v>120</v>
      </c>
      <c r="R67" s="23" t="s">
        <v>120</v>
      </c>
      <c r="S67" s="138" t="s">
        <v>120</v>
      </c>
      <c r="T67" s="21" t="str">
        <f>'[29]19th'!N37</f>
        <v>G</v>
      </c>
      <c r="U67" s="65">
        <f>'[29]19th'!O37</f>
        <v>1</v>
      </c>
      <c r="V67" s="66">
        <f>'[29]19th'!P37</f>
        <v>1</v>
      </c>
      <c r="W67" s="67">
        <f>'[29]19th'!Q37</f>
        <v>1</v>
      </c>
      <c r="X67" s="134">
        <f>'[29]19th'!R37</f>
        <v>1</v>
      </c>
      <c r="Y67" s="83">
        <f>'[29]19th'!S37</f>
        <v>11.5</v>
      </c>
      <c r="Z67" s="58">
        <f>'[29]19th'!T37</f>
        <v>11.5</v>
      </c>
      <c r="AA67" s="20">
        <f>'[29]19th'!U37</f>
        <v>11.5</v>
      </c>
      <c r="AB67" s="130">
        <f>'[29]19th'!V37</f>
        <v>11.5</v>
      </c>
      <c r="AC67" s="136" t="str">
        <f>'[29]19th'!W37</f>
        <v>N/A</v>
      </c>
      <c r="AD67" s="23" t="str">
        <f>'[29]19th'!X37</f>
        <v>N/A</v>
      </c>
      <c r="AE67" s="23" t="str">
        <f>'[29]19th'!Y37</f>
        <v>N/A</v>
      </c>
      <c r="AF67" s="138" t="str">
        <f>'[29]19th'!Z37</f>
        <v>N/A</v>
      </c>
      <c r="AG67" s="207" t="s">
        <v>120</v>
      </c>
      <c r="AH67" s="138" t="s">
        <v>120</v>
      </c>
      <c r="AI67" s="21" t="str">
        <f>'[29]19th'!$AA$37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'[32]19th'!$E$17+'[32]19th'!$F$17</f>
        <v>1</v>
      </c>
      <c r="D72" s="227">
        <f>'[32]19th'!$H$17+'[32]19th'!$I$17</f>
        <v>1</v>
      </c>
      <c r="E72" s="87">
        <f>'[32]19th'!A3</f>
        <v>4</v>
      </c>
      <c r="F72" s="88">
        <f>'[32]19th'!B3</f>
        <v>4</v>
      </c>
      <c r="G72" s="89">
        <f>'[32]19th'!C3</f>
        <v>1</v>
      </c>
      <c r="H72" s="156">
        <f>'[32]19th'!D3</f>
        <v>1</v>
      </c>
      <c r="I72" s="52">
        <f>'[32]19th'!E3</f>
        <v>46</v>
      </c>
      <c r="J72" s="53">
        <f>'[32]19th'!F3</f>
        <v>46</v>
      </c>
      <c r="K72" s="54">
        <f>'[32]19th'!G3</f>
        <v>11.5</v>
      </c>
      <c r="L72" s="160">
        <f>'[32]19th'!H3</f>
        <v>11.5</v>
      </c>
      <c r="M72" s="146">
        <f>'[32]19th'!I3</f>
        <v>5</v>
      </c>
      <c r="N72" s="39">
        <f>'[32]19th'!$J$3</f>
        <v>5</v>
      </c>
      <c r="O72" s="38">
        <f>'[32]19th'!L3</f>
        <v>4</v>
      </c>
      <c r="P72" s="147">
        <f>'[32]19th'!M3</f>
        <v>4</v>
      </c>
      <c r="Q72" s="205" t="str">
        <f t="shared" ref="Q72:Q73" si="13">IF(D72="","",IF(D72&gt;=C72,"J",IF(D72&lt;C72,"L")))</f>
        <v>J</v>
      </c>
      <c r="R72" s="90" t="str">
        <f>IF(J72="","",IF(J72&gt;=23,"J",IF(J72&lt;23,"L")))</f>
        <v>J</v>
      </c>
      <c r="S72" s="90" t="str">
        <f t="shared" ref="S72:S75" si="14">IF(J72="","",IF(J72&gt;=I72-8,"J",IF(J72&lt;I72-8,"L")))</f>
        <v>J</v>
      </c>
      <c r="T72" s="68" t="str">
        <f>'[32]19th'!N3</f>
        <v>G</v>
      </c>
      <c r="U72" s="87">
        <f>'[32]19th'!O3</f>
        <v>3</v>
      </c>
      <c r="V72" s="88">
        <f>'[32]19th'!P3</f>
        <v>3</v>
      </c>
      <c r="W72" s="89">
        <f>'[32]19th'!Q3</f>
        <v>1</v>
      </c>
      <c r="X72" s="156">
        <f>'[32]19th'!R3</f>
        <v>0</v>
      </c>
      <c r="Y72" s="52">
        <f>'[32]19th'!S3</f>
        <v>34.5</v>
      </c>
      <c r="Z72" s="53">
        <f>'[32]19th'!T3</f>
        <v>34.5</v>
      </c>
      <c r="AA72" s="60">
        <f>'[32]19th'!U3</f>
        <v>11.5</v>
      </c>
      <c r="AB72" s="143">
        <f>'[32]19th'!V3</f>
        <v>0</v>
      </c>
      <c r="AC72" s="146">
        <f>'[32]19th'!W3</f>
        <v>6.666666666666667</v>
      </c>
      <c r="AD72" s="39">
        <f>'[32]19th'!X3</f>
        <v>6.666666666666667</v>
      </c>
      <c r="AE72" s="38">
        <f>'[32]19th'!Z3</f>
        <v>7.666666666666667</v>
      </c>
      <c r="AF72" s="147">
        <f>'[32]19th'!AA3</f>
        <v>6.666666666666667</v>
      </c>
      <c r="AG72" s="164" t="str">
        <f t="shared" ref="AG72:AG75" si="15">IF(Z72="","",IF(Z72&gt;=23,"J",IF(Z72&lt;23,"L")))</f>
        <v>J</v>
      </c>
      <c r="AH72" s="90" t="str">
        <f t="shared" ref="AH72:AH75" si="16">IF(Z72="","",IF(Z72&gt;=Y72-8,"J",IF(Z72&lt;Y72-8,"L")))</f>
        <v>J</v>
      </c>
      <c r="AI72" s="68" t="str">
        <f>'[32]19th'!$AB$3</f>
        <v>G</v>
      </c>
    </row>
    <row r="73" spans="1:35" ht="12" customHeight="1">
      <c r="A73" s="444" t="s">
        <v>25</v>
      </c>
      <c r="B73" s="445"/>
      <c r="C73" s="220">
        <f>'[33]19th'!$E$17+'[33]19th'!$F$17</f>
        <v>1</v>
      </c>
      <c r="D73" s="228">
        <f>'[33]19th'!$H$17+'[33]19th'!$I$17</f>
        <v>1</v>
      </c>
      <c r="E73" s="62">
        <f>'[33]19th'!A3</f>
        <v>3</v>
      </c>
      <c r="F73" s="63">
        <f>'[33]19th'!B3</f>
        <v>3</v>
      </c>
      <c r="G73" s="64">
        <f>'[33]19th'!C3</f>
        <v>0.65</v>
      </c>
      <c r="H73" s="157">
        <f>'[33]19th'!D3</f>
        <v>0</v>
      </c>
      <c r="I73" s="55">
        <f>'[33]19th'!E3</f>
        <v>34.5</v>
      </c>
      <c r="J73" s="56">
        <f>'[33]19th'!F3</f>
        <v>34.5</v>
      </c>
      <c r="K73" s="57">
        <f>'[33]19th'!G3</f>
        <v>7.5</v>
      </c>
      <c r="L73" s="161">
        <f>'[33]19th'!H3</f>
        <v>0</v>
      </c>
      <c r="M73" s="148" t="str">
        <f>'[33]19th'!I3</f>
        <v>N/A</v>
      </c>
      <c r="N73" s="40" t="str">
        <f>'[33]19th'!J3</f>
        <v>N/A</v>
      </c>
      <c r="O73" s="40" t="str">
        <f>'[33]19th'!K3</f>
        <v>N/A</v>
      </c>
      <c r="P73" s="149" t="str">
        <f>'[33]19th'!L3</f>
        <v>N/A</v>
      </c>
      <c r="Q73" s="205" t="str">
        <f t="shared" si="13"/>
        <v>J</v>
      </c>
      <c r="R73" s="90" t="str">
        <f>IF(J73="","",IF(E73=0,"J",IF(J73&gt;=23,"J",IF(J73&lt;23,"L"))))</f>
        <v>J</v>
      </c>
      <c r="S73" s="69" t="str">
        <f>IF(J73="","",IF(J73&gt;=I73-8,"J",IF(J73&lt;I73-8,"L")))</f>
        <v>J</v>
      </c>
      <c r="T73" s="15" t="str">
        <f>'[33]19th'!M3</f>
        <v>G</v>
      </c>
      <c r="U73" s="62">
        <f>'[33]19th'!N3</f>
        <v>0</v>
      </c>
      <c r="V73" s="63">
        <f>'[33]19th'!O3</f>
        <v>0</v>
      </c>
      <c r="W73" s="64">
        <f>'[33]19th'!P3</f>
        <v>0</v>
      </c>
      <c r="X73" s="157">
        <f>'[33]19th'!Q3</f>
        <v>0</v>
      </c>
      <c r="Y73" s="55">
        <f>'[33]19th'!R3</f>
        <v>0</v>
      </c>
      <c r="Z73" s="56">
        <f>'[33]19th'!S3</f>
        <v>0</v>
      </c>
      <c r="AA73" s="17">
        <f>'[33]19th'!T3</f>
        <v>0</v>
      </c>
      <c r="AB73" s="144">
        <f>'[33]19th'!U3</f>
        <v>0</v>
      </c>
      <c r="AC73" s="148" t="str">
        <f>'[33]19th'!V3</f>
        <v>N/A</v>
      </c>
      <c r="AD73" s="40" t="str">
        <f>'[33]19th'!W3</f>
        <v>N/A</v>
      </c>
      <c r="AE73" s="40" t="str">
        <f>'[33]19th'!X3</f>
        <v>N/A</v>
      </c>
      <c r="AF73" s="149" t="str">
        <f>'[33]19th'!Y3</f>
        <v>N/A</v>
      </c>
      <c r="AG73" s="166" t="s">
        <v>120</v>
      </c>
      <c r="AH73" s="75" t="s">
        <v>120</v>
      </c>
      <c r="AI73" s="15" t="str">
        <f>'[33]19th'!$Z$3</f>
        <v>Closed</v>
      </c>
    </row>
    <row r="74" spans="1:35" ht="12" customHeight="1">
      <c r="A74" s="444" t="s">
        <v>45</v>
      </c>
      <c r="B74" s="445"/>
      <c r="C74" s="220"/>
      <c r="D74" s="228"/>
      <c r="E74" s="62">
        <f>'[34]19th'!A3</f>
        <v>6</v>
      </c>
      <c r="F74" s="63">
        <f>'[34]19th'!B3</f>
        <v>6</v>
      </c>
      <c r="G74" s="64">
        <f>'[34]19th'!C3</f>
        <v>0</v>
      </c>
      <c r="H74" s="157">
        <f>'[34]19th'!D3</f>
        <v>0</v>
      </c>
      <c r="I74" s="55">
        <f>'[34]19th'!E3</f>
        <v>69</v>
      </c>
      <c r="J74" s="56">
        <f>'[34]19th'!F3</f>
        <v>69</v>
      </c>
      <c r="K74" s="57">
        <f>'[34]19th'!G3</f>
        <v>0</v>
      </c>
      <c r="L74" s="161">
        <f>'[34]19th'!H3</f>
        <v>0</v>
      </c>
      <c r="M74" s="148" t="str">
        <f>'[34]19th'!I3</f>
        <v>N/A</v>
      </c>
      <c r="N74" s="40" t="str">
        <f>'[34]19th'!J3</f>
        <v>N/A</v>
      </c>
      <c r="O74" s="40" t="str">
        <f>'[34]19th'!K3</f>
        <v>N/A</v>
      </c>
      <c r="P74" s="149" t="str">
        <f>'[34]19th'!L3</f>
        <v>N/A</v>
      </c>
      <c r="Q74" s="166" t="s">
        <v>120</v>
      </c>
      <c r="R74" s="90" t="str">
        <f>IF(J74="","",IF(J74&gt;=23,"J",IF(J74&lt;23,"L")))</f>
        <v>J</v>
      </c>
      <c r="S74" s="69" t="str">
        <f t="shared" si="14"/>
        <v>J</v>
      </c>
      <c r="T74" s="15" t="str">
        <f>'[34]19th'!M3</f>
        <v>G</v>
      </c>
      <c r="U74" s="62">
        <f>'[34]19th'!N3</f>
        <v>5</v>
      </c>
      <c r="V74" s="63">
        <f>'[34]19th'!O3</f>
        <v>5</v>
      </c>
      <c r="W74" s="64">
        <f>'[34]19th'!P3</f>
        <v>0</v>
      </c>
      <c r="X74" s="157">
        <f>'[34]19th'!Q3</f>
        <v>0</v>
      </c>
      <c r="Y74" s="55">
        <f>'[34]19th'!R3</f>
        <v>57.5</v>
      </c>
      <c r="Z74" s="56">
        <f>'[34]19th'!S3</f>
        <v>57.5</v>
      </c>
      <c r="AA74" s="17">
        <f>'[34]19th'!T3</f>
        <v>0</v>
      </c>
      <c r="AB74" s="144">
        <f>'[34]19th'!U3</f>
        <v>0</v>
      </c>
      <c r="AC74" s="148" t="str">
        <f>'[34]19th'!V3</f>
        <v>N/A</v>
      </c>
      <c r="AD74" s="40" t="str">
        <f>'[34]19th'!W3</f>
        <v>N/A</v>
      </c>
      <c r="AE74" s="40" t="str">
        <f>'[34]19th'!X3</f>
        <v>N/A</v>
      </c>
      <c r="AF74" s="149" t="str">
        <f>'[34]19th'!Y3</f>
        <v>N/A</v>
      </c>
      <c r="AG74" s="165" t="str">
        <f t="shared" si="15"/>
        <v>J</v>
      </c>
      <c r="AH74" s="69" t="str">
        <f t="shared" si="16"/>
        <v>J</v>
      </c>
      <c r="AI74" s="15" t="str">
        <f>'[34]19th'!$Z$3</f>
        <v>G</v>
      </c>
    </row>
    <row r="75" spans="1:35" ht="12" customHeight="1">
      <c r="A75" s="444" t="s">
        <v>26</v>
      </c>
      <c r="B75" s="445"/>
      <c r="C75" s="220"/>
      <c r="D75" s="228"/>
      <c r="E75" s="62">
        <f>'[35]19th'!A3</f>
        <v>6</v>
      </c>
      <c r="F75" s="63">
        <f>'[35]19th'!B3</f>
        <v>5</v>
      </c>
      <c r="G75" s="64">
        <f>'[35]19th'!C3</f>
        <v>1</v>
      </c>
      <c r="H75" s="157">
        <f>'[35]19th'!D3</f>
        <v>1</v>
      </c>
      <c r="I75" s="55">
        <f>'[35]19th'!E3</f>
        <v>69</v>
      </c>
      <c r="J75" s="56">
        <f>'[35]19th'!F3</f>
        <v>57.5</v>
      </c>
      <c r="K75" s="57">
        <f>'[35]19th'!G3</f>
        <v>11.5</v>
      </c>
      <c r="L75" s="161">
        <f>'[35]19th'!H3</f>
        <v>11.5</v>
      </c>
      <c r="M75" s="148" t="str">
        <f>'[35]19th'!I3</f>
        <v>N/A</v>
      </c>
      <c r="N75" s="40" t="str">
        <f>'[35]19th'!J3</f>
        <v>N/A</v>
      </c>
      <c r="O75" s="40" t="str">
        <f>'[35]19th'!K3</f>
        <v>N/A</v>
      </c>
      <c r="P75" s="149" t="str">
        <f>'[35]19th'!L3</f>
        <v>N/A</v>
      </c>
      <c r="Q75" s="166" t="s">
        <v>120</v>
      </c>
      <c r="R75" s="90" t="str">
        <f>IF(J75="","",IF(J75&gt;=23,"J",IF(J75&lt;23,"L")))</f>
        <v>J</v>
      </c>
      <c r="S75" s="69" t="str">
        <f t="shared" si="14"/>
        <v>L</v>
      </c>
      <c r="T75" s="15" t="str">
        <f>'[35]19th'!M3</f>
        <v>A</v>
      </c>
      <c r="U75" s="62">
        <f>'[35]19th'!N3</f>
        <v>6</v>
      </c>
      <c r="V75" s="63">
        <f>'[35]19th'!O3</f>
        <v>5</v>
      </c>
      <c r="W75" s="64">
        <f>'[35]19th'!P3</f>
        <v>1</v>
      </c>
      <c r="X75" s="157">
        <f>'[35]19th'!Q3</f>
        <v>0</v>
      </c>
      <c r="Y75" s="55">
        <f>'[35]19th'!R3</f>
        <v>69</v>
      </c>
      <c r="Z75" s="56">
        <f>'[35]19th'!S3</f>
        <v>57.5</v>
      </c>
      <c r="AA75" s="17">
        <f>'[35]19th'!T3</f>
        <v>11.5</v>
      </c>
      <c r="AB75" s="144">
        <f>'[35]19th'!U3</f>
        <v>0</v>
      </c>
      <c r="AC75" s="148" t="str">
        <f>'[35]19th'!V3</f>
        <v>N/A</v>
      </c>
      <c r="AD75" s="40" t="str">
        <f>'[35]19th'!W3</f>
        <v>N/A</v>
      </c>
      <c r="AE75" s="40" t="str">
        <f>'[35]19th'!X3</f>
        <v>N/A</v>
      </c>
      <c r="AF75" s="149" t="str">
        <f>'[35]19th'!Y3</f>
        <v>N/A</v>
      </c>
      <c r="AG75" s="165" t="str">
        <f t="shared" si="15"/>
        <v>J</v>
      </c>
      <c r="AH75" s="69" t="str">
        <f t="shared" si="16"/>
        <v>L</v>
      </c>
      <c r="AI75" s="15" t="str">
        <f>'[35]19th'!$Z$3</f>
        <v>A</v>
      </c>
    </row>
    <row r="76" spans="1:35" ht="12" customHeight="1">
      <c r="A76" s="444" t="s">
        <v>27</v>
      </c>
      <c r="B76" s="445"/>
      <c r="C76" s="220"/>
      <c r="D76" s="228"/>
      <c r="E76" s="62">
        <f>'[36]19th'!A3</f>
        <v>0</v>
      </c>
      <c r="F76" s="63">
        <f>'[36]19th'!B3</f>
        <v>0</v>
      </c>
      <c r="G76" s="64">
        <f>'[36]19th'!C3</f>
        <v>2</v>
      </c>
      <c r="H76" s="157">
        <f>'[36]19th'!D3</f>
        <v>1</v>
      </c>
      <c r="I76" s="55">
        <f>'[36]19th'!E3</f>
        <v>0</v>
      </c>
      <c r="J76" s="56">
        <f>'[36]19th'!F3</f>
        <v>0</v>
      </c>
      <c r="K76" s="57">
        <f>'[36]19th'!G3</f>
        <v>23</v>
      </c>
      <c r="L76" s="161">
        <f>'[36]19th'!H3</f>
        <v>11.5</v>
      </c>
      <c r="M76" s="148" t="str">
        <f>'[36]19th'!I3</f>
        <v>N/A</v>
      </c>
      <c r="N76" s="40" t="str">
        <f>'[36]19th'!J3</f>
        <v>N/A</v>
      </c>
      <c r="O76" s="40" t="str">
        <f>'[36]19th'!K3</f>
        <v>N/A</v>
      </c>
      <c r="P76" s="149" t="str">
        <f>'[36]19th'!L3</f>
        <v>N/A</v>
      </c>
      <c r="Q76" s="183" t="s">
        <v>120</v>
      </c>
      <c r="R76" s="183" t="s">
        <v>120</v>
      </c>
      <c r="S76" s="75" t="s">
        <v>120</v>
      </c>
      <c r="T76" s="15" t="str">
        <f>'[36]19th'!M3</f>
        <v>G</v>
      </c>
      <c r="U76" s="62">
        <f>'[36]19th'!N3</f>
        <v>0</v>
      </c>
      <c r="V76" s="63">
        <f>'[36]19th'!O3</f>
        <v>0</v>
      </c>
      <c r="W76" s="64">
        <f>'[36]19th'!P3</f>
        <v>2</v>
      </c>
      <c r="X76" s="157">
        <f>'[36]19th'!Q3</f>
        <v>1</v>
      </c>
      <c r="Y76" s="55">
        <f>'[36]19th'!R3</f>
        <v>0</v>
      </c>
      <c r="Z76" s="56">
        <f>'[36]19th'!S3</f>
        <v>0</v>
      </c>
      <c r="AA76" s="17">
        <f>'[36]19th'!T3</f>
        <v>23</v>
      </c>
      <c r="AB76" s="144">
        <f>'[36]19th'!U3</f>
        <v>11.5</v>
      </c>
      <c r="AC76" s="148" t="str">
        <f>'[36]19th'!V3</f>
        <v>N/A</v>
      </c>
      <c r="AD76" s="40" t="str">
        <f>'[36]19th'!W3</f>
        <v>N/A</v>
      </c>
      <c r="AE76" s="40" t="str">
        <f>'[36]19th'!X3</f>
        <v>N/A</v>
      </c>
      <c r="AF76" s="149" t="str">
        <f>'[36]19th'!Y3</f>
        <v>N/A</v>
      </c>
      <c r="AG76" s="183" t="s">
        <v>120</v>
      </c>
      <c r="AH76" s="75" t="s">
        <v>120</v>
      </c>
      <c r="AI76" s="15" t="str">
        <f>'[36]19th'!$Z$3</f>
        <v>G</v>
      </c>
    </row>
    <row r="77" spans="1:35" ht="12" customHeight="1">
      <c r="A77" s="444" t="s">
        <v>53</v>
      </c>
      <c r="B77" s="445"/>
      <c r="C77" s="220"/>
      <c r="D77" s="228"/>
      <c r="E77" s="62">
        <f>'[37]19th'!B97</f>
        <v>10</v>
      </c>
      <c r="F77" s="63">
        <f>'[37]19th'!C97</f>
        <v>10</v>
      </c>
      <c r="G77" s="64">
        <f>'[37]19th'!D97</f>
        <v>2</v>
      </c>
      <c r="H77" s="157">
        <f>'[37]19th'!E97</f>
        <v>1</v>
      </c>
      <c r="I77" s="153">
        <f>'[37]19th'!F97</f>
        <v>111</v>
      </c>
      <c r="J77" s="19">
        <f>'[37]19th'!G97</f>
        <v>115</v>
      </c>
      <c r="K77" s="17">
        <f>'[37]19th'!H97</f>
        <v>23</v>
      </c>
      <c r="L77" s="145">
        <f>'[37]19th'!I97</f>
        <v>11.5</v>
      </c>
      <c r="M77" s="148" t="s">
        <v>120</v>
      </c>
      <c r="N77" s="40" t="s">
        <v>120</v>
      </c>
      <c r="O77" s="40" t="s">
        <v>120</v>
      </c>
      <c r="P77" s="149" t="s">
        <v>120</v>
      </c>
      <c r="Q77" s="183" t="s">
        <v>120</v>
      </c>
      <c r="R77" s="166" t="s">
        <v>120</v>
      </c>
      <c r="S77" s="75" t="s">
        <v>120</v>
      </c>
      <c r="T77" s="15" t="str">
        <f>'[37]19th'!J97</f>
        <v>A</v>
      </c>
      <c r="U77" s="62">
        <f>'[37]19th'!K97</f>
        <v>9</v>
      </c>
      <c r="V77" s="63">
        <f>'[37]19th'!L97</f>
        <v>9</v>
      </c>
      <c r="W77" s="64">
        <f>'[37]19th'!M97</f>
        <v>2</v>
      </c>
      <c r="X77" s="157">
        <f>'[37]19th'!N97</f>
        <v>0</v>
      </c>
      <c r="Y77" s="55">
        <f>'[37]19th'!O97</f>
        <v>103.5</v>
      </c>
      <c r="Z77" s="18">
        <f>'[37]19th'!P97</f>
        <v>103.5</v>
      </c>
      <c r="AA77" s="17">
        <f>'[37]19th'!Q97</f>
        <v>23</v>
      </c>
      <c r="AB77" s="145">
        <f>'[37]19th'!R97</f>
        <v>0</v>
      </c>
      <c r="AC77" s="148" t="s">
        <v>120</v>
      </c>
      <c r="AD77" s="40" t="s">
        <v>120</v>
      </c>
      <c r="AE77" s="40" t="s">
        <v>120</v>
      </c>
      <c r="AF77" s="149" t="s">
        <v>120</v>
      </c>
      <c r="AG77" s="166" t="s">
        <v>120</v>
      </c>
      <c r="AH77" s="75" t="s">
        <v>120</v>
      </c>
      <c r="AI77" s="15" t="str">
        <f>'[37]19th'!$S$97</f>
        <v>A</v>
      </c>
    </row>
    <row r="78" spans="1:35" ht="12" customHeight="1">
      <c r="A78" s="444" t="s">
        <v>54</v>
      </c>
      <c r="B78" s="445"/>
      <c r="C78" s="220"/>
      <c r="D78" s="228"/>
      <c r="E78" s="62">
        <f>'[37]19th'!B98</f>
        <v>3</v>
      </c>
      <c r="F78" s="63">
        <f>'[37]19th'!C98</f>
        <v>2</v>
      </c>
      <c r="G78" s="64">
        <f>'[37]19th'!D98</f>
        <v>1</v>
      </c>
      <c r="H78" s="157">
        <f>'[37]19th'!E98</f>
        <v>0</v>
      </c>
      <c r="I78" s="153">
        <f>'[37]19th'!F98</f>
        <v>34.5</v>
      </c>
      <c r="J78" s="19">
        <f>'[37]19th'!G98</f>
        <v>23</v>
      </c>
      <c r="K78" s="17">
        <f>'[37]19th'!H98</f>
        <v>11.5</v>
      </c>
      <c r="L78" s="145">
        <f>'[37]19th'!I98</f>
        <v>0</v>
      </c>
      <c r="M78" s="148" t="s">
        <v>120</v>
      </c>
      <c r="N78" s="40" t="s">
        <v>120</v>
      </c>
      <c r="O78" s="40" t="s">
        <v>120</v>
      </c>
      <c r="P78" s="149" t="s">
        <v>120</v>
      </c>
      <c r="Q78" s="183" t="s">
        <v>120</v>
      </c>
      <c r="R78" s="166" t="s">
        <v>120</v>
      </c>
      <c r="S78" s="75" t="s">
        <v>120</v>
      </c>
      <c r="T78" s="15" t="str">
        <f>'[37]19th'!J98</f>
        <v>A</v>
      </c>
      <c r="U78" s="62">
        <f>'[37]19th'!K98</f>
        <v>3</v>
      </c>
      <c r="V78" s="63">
        <f>'[37]19th'!L98</f>
        <v>3</v>
      </c>
      <c r="W78" s="64">
        <f>'[37]19th'!M98</f>
        <v>1</v>
      </c>
      <c r="X78" s="157">
        <f>'[37]19th'!N98</f>
        <v>1</v>
      </c>
      <c r="Y78" s="55">
        <f>'[37]19th'!O98</f>
        <v>34.5</v>
      </c>
      <c r="Z78" s="18">
        <f>'[37]19th'!P98</f>
        <v>34.5</v>
      </c>
      <c r="AA78" s="17">
        <f>'[37]19th'!Q98</f>
        <v>11.5</v>
      </c>
      <c r="AB78" s="145">
        <f>'[37]19th'!R98</f>
        <v>11.5</v>
      </c>
      <c r="AC78" s="148" t="s">
        <v>120</v>
      </c>
      <c r="AD78" s="40" t="s">
        <v>120</v>
      </c>
      <c r="AE78" s="40" t="s">
        <v>120</v>
      </c>
      <c r="AF78" s="149" t="s">
        <v>120</v>
      </c>
      <c r="AG78" s="166" t="s">
        <v>120</v>
      </c>
      <c r="AH78" s="75" t="s">
        <v>120</v>
      </c>
      <c r="AI78" s="15" t="str">
        <f>'[37]19th'!$S$98</f>
        <v>G</v>
      </c>
    </row>
    <row r="79" spans="1:35" ht="12" customHeight="1">
      <c r="A79" s="444" t="s">
        <v>55</v>
      </c>
      <c r="B79" s="445"/>
      <c r="C79" s="220"/>
      <c r="D79" s="228"/>
      <c r="E79" s="62">
        <f>'[37]19th'!B99</f>
        <v>2</v>
      </c>
      <c r="F79" s="63">
        <f>'[37]19th'!C99</f>
        <v>1</v>
      </c>
      <c r="G79" s="64">
        <f>'[37]19th'!D99</f>
        <v>1</v>
      </c>
      <c r="H79" s="157">
        <f>'[37]19th'!E99</f>
        <v>1</v>
      </c>
      <c r="I79" s="153">
        <f>'[37]19th'!F99</f>
        <v>23</v>
      </c>
      <c r="J79" s="19">
        <f>'[37]19th'!G99</f>
        <v>11.5</v>
      </c>
      <c r="K79" s="17">
        <f>'[37]19th'!H99</f>
        <v>11.5</v>
      </c>
      <c r="L79" s="145">
        <f>'[37]19th'!I99</f>
        <v>11.5</v>
      </c>
      <c r="M79" s="148" t="s">
        <v>120</v>
      </c>
      <c r="N79" s="40" t="s">
        <v>120</v>
      </c>
      <c r="O79" s="40" t="s">
        <v>120</v>
      </c>
      <c r="P79" s="149" t="s">
        <v>120</v>
      </c>
      <c r="Q79" s="183" t="s">
        <v>120</v>
      </c>
      <c r="R79" s="166" t="s">
        <v>120</v>
      </c>
      <c r="S79" s="75" t="s">
        <v>120</v>
      </c>
      <c r="T79" s="15" t="str">
        <f>'[37]19th'!J99</f>
        <v>A</v>
      </c>
      <c r="U79" s="62">
        <f>'[37]19th'!K99</f>
        <v>2</v>
      </c>
      <c r="V79" s="63">
        <f>'[37]19th'!L99</f>
        <v>2</v>
      </c>
      <c r="W79" s="64">
        <f>'[37]19th'!M99</f>
        <v>1</v>
      </c>
      <c r="X79" s="157">
        <f>'[37]19th'!N99</f>
        <v>1</v>
      </c>
      <c r="Y79" s="55">
        <f>'[37]19th'!O99</f>
        <v>23</v>
      </c>
      <c r="Z79" s="18">
        <f>'[37]19th'!P99</f>
        <v>23</v>
      </c>
      <c r="AA79" s="17">
        <f>'[37]19th'!Q99</f>
        <v>11.5</v>
      </c>
      <c r="AB79" s="145">
        <f>'[37]19th'!R99</f>
        <v>11.5</v>
      </c>
      <c r="AC79" s="148" t="s">
        <v>120</v>
      </c>
      <c r="AD79" s="40" t="s">
        <v>120</v>
      </c>
      <c r="AE79" s="40" t="s">
        <v>120</v>
      </c>
      <c r="AF79" s="149" t="s">
        <v>120</v>
      </c>
      <c r="AG79" s="166" t="s">
        <v>120</v>
      </c>
      <c r="AH79" s="75" t="s">
        <v>120</v>
      </c>
      <c r="AI79" s="15" t="str">
        <f>'[37]19th'!$S$99</f>
        <v>G</v>
      </c>
    </row>
    <row r="80" spans="1:35" ht="12" customHeight="1">
      <c r="A80" s="444" t="s">
        <v>130</v>
      </c>
      <c r="B80" s="445"/>
      <c r="C80" s="220"/>
      <c r="D80" s="228"/>
      <c r="E80" s="62">
        <f>'[37]19th'!B100</f>
        <v>5</v>
      </c>
      <c r="F80" s="63">
        <f>'[37]19th'!C100</f>
        <v>2</v>
      </c>
      <c r="G80" s="64">
        <f>'[37]19th'!D100</f>
        <v>4</v>
      </c>
      <c r="H80" s="157">
        <f>'[37]19th'!E100</f>
        <v>2</v>
      </c>
      <c r="I80" s="153">
        <f>'[37]19th'!F100</f>
        <v>57.5</v>
      </c>
      <c r="J80" s="19">
        <f>'[37]19th'!G100</f>
        <v>23</v>
      </c>
      <c r="K80" s="17">
        <f>'[37]19th'!H100</f>
        <v>46</v>
      </c>
      <c r="L80" s="145">
        <f>'[37]19th'!I100</f>
        <v>23</v>
      </c>
      <c r="M80" s="148" t="s">
        <v>120</v>
      </c>
      <c r="N80" s="40" t="s">
        <v>120</v>
      </c>
      <c r="O80" s="40" t="s">
        <v>120</v>
      </c>
      <c r="P80" s="149" t="s">
        <v>120</v>
      </c>
      <c r="Q80" s="183" t="s">
        <v>120</v>
      </c>
      <c r="R80" s="166" t="s">
        <v>120</v>
      </c>
      <c r="S80" s="75" t="s">
        <v>120</v>
      </c>
      <c r="T80" s="15" t="str">
        <f>'[37]19th'!J100</f>
        <v>A</v>
      </c>
      <c r="U80" s="62">
        <f>'[37]19th'!K100</f>
        <v>4</v>
      </c>
      <c r="V80" s="63">
        <f>'[37]19th'!L100</f>
        <v>4</v>
      </c>
      <c r="W80" s="64">
        <f>'[37]19th'!M100</f>
        <v>4</v>
      </c>
      <c r="X80" s="157">
        <f>'[37]19th'!N100</f>
        <v>3</v>
      </c>
      <c r="Y80" s="55">
        <f>'[37]19th'!O100</f>
        <v>46</v>
      </c>
      <c r="Z80" s="18">
        <f>'[37]19th'!P100</f>
        <v>46</v>
      </c>
      <c r="AA80" s="17">
        <f>'[37]19th'!Q100</f>
        <v>46</v>
      </c>
      <c r="AB80" s="145">
        <f>'[37]19th'!R100</f>
        <v>34.5</v>
      </c>
      <c r="AC80" s="148" t="s">
        <v>120</v>
      </c>
      <c r="AD80" s="40" t="s">
        <v>120</v>
      </c>
      <c r="AE80" s="40" t="s">
        <v>120</v>
      </c>
      <c r="AF80" s="149" t="s">
        <v>120</v>
      </c>
      <c r="AG80" s="166" t="s">
        <v>120</v>
      </c>
      <c r="AH80" s="75" t="s">
        <v>120</v>
      </c>
      <c r="AI80" s="15" t="str">
        <f>'[37]19th'!$S$100</f>
        <v>A</v>
      </c>
    </row>
    <row r="81" spans="1:35" ht="12" hidden="1" customHeight="1">
      <c r="A81" s="444" t="s">
        <v>56</v>
      </c>
      <c r="B81" s="445"/>
      <c r="C81" s="220"/>
      <c r="D81" s="228"/>
      <c r="E81" s="62">
        <f>'[37]19th'!B101</f>
        <v>0</v>
      </c>
      <c r="F81" s="63">
        <f>'[37]19th'!C101</f>
        <v>0</v>
      </c>
      <c r="G81" s="64">
        <f>'[37]19th'!D101</f>
        <v>0</v>
      </c>
      <c r="H81" s="157">
        <f>'[37]19th'!E101</f>
        <v>0</v>
      </c>
      <c r="I81" s="153">
        <f>'[37]19th'!F101</f>
        <v>0</v>
      </c>
      <c r="J81" s="19">
        <f>'[37]19th'!G101</f>
        <v>0</v>
      </c>
      <c r="K81" s="17">
        <f>'[37]19th'!H101</f>
        <v>0</v>
      </c>
      <c r="L81" s="145">
        <f>'[37]19th'!I101</f>
        <v>0</v>
      </c>
      <c r="M81" s="148" t="s">
        <v>120</v>
      </c>
      <c r="N81" s="40" t="s">
        <v>120</v>
      </c>
      <c r="O81" s="40" t="s">
        <v>120</v>
      </c>
      <c r="P81" s="149" t="s">
        <v>120</v>
      </c>
      <c r="Q81" s="183" t="s">
        <v>120</v>
      </c>
      <c r="R81" s="166" t="s">
        <v>120</v>
      </c>
      <c r="S81" s="75" t="s">
        <v>120</v>
      </c>
      <c r="T81" s="15">
        <f>'[37]19th'!J101</f>
        <v>0</v>
      </c>
      <c r="U81" s="62">
        <f>'[37]19th'!K101</f>
        <v>0</v>
      </c>
      <c r="V81" s="63">
        <f>'[37]19th'!L101</f>
        <v>0</v>
      </c>
      <c r="W81" s="64">
        <f>'[37]19th'!M101</f>
        <v>0</v>
      </c>
      <c r="X81" s="157">
        <f>'[37]19th'!N101</f>
        <v>0</v>
      </c>
      <c r="Y81" s="55">
        <f>'[37]19th'!O101</f>
        <v>0</v>
      </c>
      <c r="Z81" s="18">
        <f>'[37]19th'!P101</f>
        <v>0</v>
      </c>
      <c r="AA81" s="17">
        <f>'[37]19th'!Q101</f>
        <v>0</v>
      </c>
      <c r="AB81" s="145">
        <f>'[37]19th'!R101</f>
        <v>0</v>
      </c>
      <c r="AC81" s="148" t="s">
        <v>120</v>
      </c>
      <c r="AD81" s="40" t="s">
        <v>120</v>
      </c>
      <c r="AE81" s="40" t="s">
        <v>120</v>
      </c>
      <c r="AF81" s="149" t="s">
        <v>120</v>
      </c>
      <c r="AG81" s="166" t="s">
        <v>120</v>
      </c>
      <c r="AH81" s="75" t="s">
        <v>120</v>
      </c>
      <c r="AI81" s="15">
        <f>'[37]19th'!$S$101</f>
        <v>0</v>
      </c>
    </row>
    <row r="82" spans="1:35" hidden="1">
      <c r="A82" s="436" t="s">
        <v>92</v>
      </c>
      <c r="B82" s="437"/>
      <c r="C82" s="81">
        <f>'[38]19th'!B34</f>
        <v>0</v>
      </c>
      <c r="D82" s="55"/>
      <c r="E82" s="55"/>
      <c r="F82" s="82">
        <f>'[38]19th'!C34</f>
        <v>0</v>
      </c>
      <c r="G82" s="17">
        <f>'[38]19th'!D34</f>
        <v>0</v>
      </c>
      <c r="H82" s="158">
        <f>'[38]19th'!E34</f>
        <v>0</v>
      </c>
      <c r="I82" s="153">
        <f>'[38]19th'!F34</f>
        <v>0</v>
      </c>
      <c r="J82" s="19">
        <f>'[38]19th'!G34</f>
        <v>0</v>
      </c>
      <c r="K82" s="17">
        <f>'[38]19th'!H34</f>
        <v>0</v>
      </c>
      <c r="L82" s="162">
        <f>'[38]19th'!I34</f>
        <v>0</v>
      </c>
      <c r="M82" s="169" t="s">
        <v>120</v>
      </c>
      <c r="N82" s="78" t="s">
        <v>120</v>
      </c>
      <c r="O82" s="77" t="s">
        <v>120</v>
      </c>
      <c r="P82" s="170" t="s">
        <v>120</v>
      </c>
      <c r="Q82" s="167" t="s">
        <v>120</v>
      </c>
      <c r="R82" s="167"/>
      <c r="S82" s="77" t="s">
        <v>120</v>
      </c>
      <c r="T82" s="15">
        <f>'[38]19th'!$J$34</f>
        <v>0</v>
      </c>
      <c r="U82" s="62">
        <f>'[38]19th'!K34</f>
        <v>0</v>
      </c>
      <c r="V82" s="63">
        <f>'[38]19th'!L34</f>
        <v>0</v>
      </c>
      <c r="W82" s="64">
        <f>'[38]19th'!M34</f>
        <v>0</v>
      </c>
      <c r="X82" s="157">
        <f>'[38]19th'!N34</f>
        <v>0</v>
      </c>
      <c r="Y82" s="174">
        <f>'[38]19th'!O34</f>
        <v>0</v>
      </c>
      <c r="Z82" s="85">
        <f>'[38]19th'!P34</f>
        <v>0</v>
      </c>
      <c r="AA82" s="85" t="str">
        <f>'[38]19th'!Q34</f>
        <v>N/A</v>
      </c>
      <c r="AB82" s="177" t="str">
        <f>'[38]19th'!R34</f>
        <v>N/A</v>
      </c>
      <c r="AC82" s="142" t="s">
        <v>120</v>
      </c>
      <c r="AD82" s="75" t="s">
        <v>120</v>
      </c>
      <c r="AE82" s="75" t="s">
        <v>120</v>
      </c>
      <c r="AF82" s="180" t="s">
        <v>120</v>
      </c>
      <c r="AG82" s="166" t="s">
        <v>120</v>
      </c>
      <c r="AH82" s="75" t="s">
        <v>120</v>
      </c>
      <c r="AI82" s="15">
        <f>'[38]19th'!S34</f>
        <v>0</v>
      </c>
    </row>
    <row r="83" spans="1:35" hidden="1">
      <c r="A83" s="436" t="s">
        <v>94</v>
      </c>
      <c r="B83" s="437"/>
      <c r="C83" s="81">
        <f>'[38]19th'!B35</f>
        <v>0</v>
      </c>
      <c r="D83" s="55"/>
      <c r="E83" s="55"/>
      <c r="F83" s="82">
        <f>'[38]19th'!C35</f>
        <v>0</v>
      </c>
      <c r="G83" s="17">
        <f>'[38]19th'!D35</f>
        <v>0</v>
      </c>
      <c r="H83" s="158">
        <f>'[38]19th'!E35</f>
        <v>0</v>
      </c>
      <c r="I83" s="153">
        <f>'[38]19th'!F35</f>
        <v>0</v>
      </c>
      <c r="J83" s="19">
        <f>'[38]19th'!G35</f>
        <v>0</v>
      </c>
      <c r="K83" s="17">
        <f>'[38]19th'!H35</f>
        <v>0</v>
      </c>
      <c r="L83" s="162">
        <f>'[38]19th'!I35</f>
        <v>0</v>
      </c>
      <c r="M83" s="169" t="s">
        <v>120</v>
      </c>
      <c r="N83" s="78" t="s">
        <v>120</v>
      </c>
      <c r="O83" s="77" t="s">
        <v>120</v>
      </c>
      <c r="P83" s="170" t="s">
        <v>120</v>
      </c>
      <c r="Q83" s="167" t="s">
        <v>120</v>
      </c>
      <c r="R83" s="167"/>
      <c r="S83" s="77" t="s">
        <v>120</v>
      </c>
      <c r="T83" s="15">
        <f>'[38]19th'!J35</f>
        <v>0</v>
      </c>
      <c r="U83" s="62">
        <f>'[38]19th'!K35</f>
        <v>0</v>
      </c>
      <c r="V83" s="63">
        <f>'[38]19th'!L35</f>
        <v>0</v>
      </c>
      <c r="W83" s="64">
        <f>'[38]19th'!M35</f>
        <v>0</v>
      </c>
      <c r="X83" s="157">
        <f>'[38]19th'!N35</f>
        <v>0</v>
      </c>
      <c r="Y83" s="174">
        <f>'[38]19th'!O35</f>
        <v>0</v>
      </c>
      <c r="Z83" s="85">
        <f>'[38]19th'!P35</f>
        <v>0</v>
      </c>
      <c r="AA83" s="85" t="str">
        <f>'[38]19th'!Q35</f>
        <v>N/A</v>
      </c>
      <c r="AB83" s="177" t="str">
        <f>'[38]19th'!R35</f>
        <v>N/A</v>
      </c>
      <c r="AC83" s="142" t="s">
        <v>120</v>
      </c>
      <c r="AD83" s="75" t="s">
        <v>120</v>
      </c>
      <c r="AE83" s="75" t="s">
        <v>120</v>
      </c>
      <c r="AF83" s="180" t="s">
        <v>120</v>
      </c>
      <c r="AG83" s="166" t="s">
        <v>120</v>
      </c>
      <c r="AH83" s="75" t="s">
        <v>120</v>
      </c>
      <c r="AI83" s="15">
        <f>'[38]19th'!S35</f>
        <v>0</v>
      </c>
    </row>
    <row r="84" spans="1:35" ht="13.5" hidden="1" thickBot="1">
      <c r="A84" s="434" t="s">
        <v>93</v>
      </c>
      <c r="B84" s="435"/>
      <c r="C84" s="83">
        <f>'[38]19th'!B36</f>
        <v>0</v>
      </c>
      <c r="D84" s="215"/>
      <c r="E84" s="215"/>
      <c r="F84" s="84">
        <f>'[38]19th'!C36</f>
        <v>0</v>
      </c>
      <c r="G84" s="20">
        <f>'[38]19th'!D36</f>
        <v>0</v>
      </c>
      <c r="H84" s="159">
        <f>'[38]19th'!E36</f>
        <v>0</v>
      </c>
      <c r="I84" s="154">
        <f>'[38]19th'!F36</f>
        <v>0</v>
      </c>
      <c r="J84" s="41">
        <f>'[38]19th'!G36</f>
        <v>0</v>
      </c>
      <c r="K84" s="20">
        <f>'[38]19th'!H36</f>
        <v>0</v>
      </c>
      <c r="L84" s="163">
        <f>'[38]19th'!I36</f>
        <v>0</v>
      </c>
      <c r="M84" s="171" t="s">
        <v>120</v>
      </c>
      <c r="N84" s="80" t="s">
        <v>120</v>
      </c>
      <c r="O84" s="79" t="s">
        <v>120</v>
      </c>
      <c r="P84" s="172" t="s">
        <v>120</v>
      </c>
      <c r="Q84" s="168" t="s">
        <v>120</v>
      </c>
      <c r="R84" s="168"/>
      <c r="S84" s="79" t="s">
        <v>120</v>
      </c>
      <c r="T84" s="21">
        <f>'[38]19th'!J36</f>
        <v>0</v>
      </c>
      <c r="U84" s="65">
        <f>'[38]19th'!K36</f>
        <v>0</v>
      </c>
      <c r="V84" s="66">
        <f>'[38]19th'!L36</f>
        <v>0</v>
      </c>
      <c r="W84" s="67">
        <f>'[38]19th'!M36</f>
        <v>0</v>
      </c>
      <c r="X84" s="176">
        <f>'[38]19th'!N36</f>
        <v>0</v>
      </c>
      <c r="Y84" s="175">
        <f>'[38]19th'!O36</f>
        <v>0</v>
      </c>
      <c r="Z84" s="86">
        <f>'[38]19th'!P36</f>
        <v>0</v>
      </c>
      <c r="AA84" s="86" t="str">
        <f>'[38]19th'!Q36</f>
        <v>N/A</v>
      </c>
      <c r="AB84" s="178" t="str">
        <f>'[38]19th'!R36</f>
        <v>N/A</v>
      </c>
      <c r="AC84" s="181" t="s">
        <v>120</v>
      </c>
      <c r="AD84" s="76" t="s">
        <v>120</v>
      </c>
      <c r="AE84" s="76" t="s">
        <v>120</v>
      </c>
      <c r="AF84" s="182" t="s">
        <v>120</v>
      </c>
      <c r="AG84" s="179" t="s">
        <v>120</v>
      </c>
      <c r="AH84" s="76" t="s">
        <v>120</v>
      </c>
      <c r="AI84" s="21">
        <f>'[38]19th'!S36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'[39]19th'!$C$12+'[39]19th'!$C$13+'[39]19th'!$C$14</f>
        <v>0</v>
      </c>
      <c r="D90" s="581"/>
      <c r="E90" s="581"/>
      <c r="F90" s="508"/>
      <c r="G90" s="509">
        <f>'[39]19th'!$F$12+'[39]19th'!$F$13+'[39]19th'!$F$14</f>
        <v>0</v>
      </c>
      <c r="H90" s="509"/>
      <c r="I90" s="508">
        <f>'[39]19th'!$C$15+'[39]19th'!$C$16+'[39]19th'!$C$17</f>
        <v>0</v>
      </c>
      <c r="J90" s="508"/>
      <c r="K90" s="507">
        <f>'[39]19th'!$F$15+'[39]19th'!$F$16+'[39]19th'!$F$17</f>
        <v>0</v>
      </c>
      <c r="L90" s="507"/>
      <c r="M90" s="508">
        <f>'[39]19th'!$D$12+'[39]19th'!$D$13+'[39]19th'!$D$14</f>
        <v>0</v>
      </c>
      <c r="N90" s="508"/>
      <c r="O90" s="509">
        <f>'[39]19th'!$G$12+'[39]19th'!$G$13+'[39]19th'!$G$14</f>
        <v>0</v>
      </c>
      <c r="P90" s="509"/>
      <c r="Q90" s="508">
        <f>'[39]19th'!$D$15+'[39]19th'!$D$16+'[39]19th'!$D$17</f>
        <v>0</v>
      </c>
      <c r="R90" s="508"/>
      <c r="S90" s="597">
        <f>'[39]19th'!$G$15+'[39]19th'!$G$16+'[39]19th'!$G$17</f>
        <v>0</v>
      </c>
      <c r="T90" s="598"/>
      <c r="U90" s="594">
        <f>'[39]19th'!$L$12</f>
        <v>0</v>
      </c>
      <c r="V90" s="595"/>
      <c r="W90" s="617" t="str">
        <f>'[39]19th'!$M$12</f>
        <v>On Call</v>
      </c>
      <c r="X90" s="618"/>
      <c r="Y90" s="233"/>
      <c r="Z90" s="12"/>
      <c r="AA90" s="12"/>
      <c r="AB90" s="12"/>
      <c r="AC90" s="12"/>
      <c r="AD90" s="12"/>
      <c r="AE90" s="12"/>
      <c r="AF90" s="12"/>
      <c r="AG90" s="12"/>
      <c r="AH90" s="12"/>
      <c r="AI90" s="12"/>
    </row>
    <row r="91" spans="1:35" ht="12" customHeight="1">
      <c r="A91" s="376" t="s">
        <v>15</v>
      </c>
      <c r="B91" s="377"/>
      <c r="C91" s="582">
        <f>'[39]19th'!$C$18+'[39]19th'!$C$19+'[39]19th'!$C$20</f>
        <v>0</v>
      </c>
      <c r="D91" s="583"/>
      <c r="E91" s="583"/>
      <c r="F91" s="470"/>
      <c r="G91" s="468">
        <f>'[39]19th'!$F$18+'[39]19th'!$F$19+'[39]19th'!$F$20</f>
        <v>0</v>
      </c>
      <c r="H91" s="468"/>
      <c r="I91" s="470">
        <f>'[39]19th'!$C$21+'[39]19th'!$C$22+'[39]19th'!$C$23</f>
        <v>0</v>
      </c>
      <c r="J91" s="470"/>
      <c r="K91" s="468">
        <f>'[39]19th'!$F$21+'[39]19th'!$F$22+'[39]19th'!$F$23</f>
        <v>0</v>
      </c>
      <c r="L91" s="468"/>
      <c r="M91" s="470">
        <f>'[39]19th'!$D$18+'[39]19th'!$D$19+'[39]19th'!$D$20</f>
        <v>0</v>
      </c>
      <c r="N91" s="470"/>
      <c r="O91" s="468">
        <f>'[39]19th'!$G$18+'[39]19th'!$G$19+'[39]19th'!$G$20</f>
        <v>0</v>
      </c>
      <c r="P91" s="468"/>
      <c r="Q91" s="470">
        <f>'[39]19th'!$D$21+'[39]19th'!$D$22+'[39]19th'!$D$23</f>
        <v>0</v>
      </c>
      <c r="R91" s="470"/>
      <c r="S91" s="599">
        <f>'[39]19th'!$G$21+'[39]19th'!$G$22+'[39]19th'!$G$23</f>
        <v>0</v>
      </c>
      <c r="T91" s="600"/>
      <c r="U91" s="586">
        <f>'[39]19th'!$L$18</f>
        <v>0</v>
      </c>
      <c r="V91" s="587"/>
      <c r="W91" s="619"/>
      <c r="X91" s="620"/>
      <c r="Y91" s="233"/>
      <c r="Z91" s="12"/>
      <c r="AA91" s="12"/>
      <c r="AB91" s="12"/>
      <c r="AC91" s="12"/>
      <c r="AD91" s="12"/>
      <c r="AE91" s="12"/>
      <c r="AF91" s="12"/>
      <c r="AG91" s="12"/>
      <c r="AH91" s="12"/>
      <c r="AI91" s="12"/>
    </row>
    <row r="92" spans="1:35" ht="12" customHeight="1">
      <c r="A92" s="376" t="s">
        <v>39</v>
      </c>
      <c r="B92" s="377"/>
      <c r="C92" s="582">
        <f>'[39]19th'!$C$24+'[39]19th'!$C$25+'[39]19th'!$C$26</f>
        <v>0</v>
      </c>
      <c r="D92" s="583"/>
      <c r="E92" s="583"/>
      <c r="F92" s="470"/>
      <c r="G92" s="472">
        <f>'[39]19th'!$F$24+'[39]19th'!$F$25+'[39]19th'!$F$26</f>
        <v>0</v>
      </c>
      <c r="H92" s="472"/>
      <c r="I92" s="470">
        <f>'[39]19th'!$C$27+'[39]19th'!$C$28</f>
        <v>0</v>
      </c>
      <c r="J92" s="470"/>
      <c r="K92" s="468">
        <f>'[39]19th'!$F$27+'[39]19th'!$F$28</f>
        <v>0</v>
      </c>
      <c r="L92" s="468"/>
      <c r="M92" s="470">
        <f>'[39]19th'!$D$24+'[39]19th'!$D$25+'[39]19th'!$D$26</f>
        <v>0</v>
      </c>
      <c r="N92" s="470"/>
      <c r="O92" s="472">
        <f>'[39]19th'!$G$24+'[39]19th'!$G$25+'[39]19th'!$G$26</f>
        <v>0</v>
      </c>
      <c r="P92" s="472"/>
      <c r="Q92" s="470">
        <f>'[39]19th'!$D$27+'[39]19th'!$D$28</f>
        <v>0</v>
      </c>
      <c r="R92" s="470"/>
      <c r="S92" s="599">
        <f>'[39]19th'!$G$27+'[39]19th'!$G$28</f>
        <v>0</v>
      </c>
      <c r="T92" s="600"/>
      <c r="U92" s="586">
        <f>'[39]19th'!$L$24</f>
        <v>0</v>
      </c>
      <c r="V92" s="587"/>
      <c r="W92" s="619"/>
      <c r="X92" s="620"/>
      <c r="Y92" s="233"/>
      <c r="Z92" s="12"/>
      <c r="AA92" s="12"/>
      <c r="AB92" s="12"/>
      <c r="AC92" s="12"/>
      <c r="AD92" s="12"/>
      <c r="AE92" s="12"/>
      <c r="AF92" s="12"/>
      <c r="AG92" s="12"/>
      <c r="AH92" s="12"/>
      <c r="AI92" s="12"/>
    </row>
    <row r="93" spans="1:35" ht="12" customHeight="1">
      <c r="A93" s="376" t="s">
        <v>40</v>
      </c>
      <c r="B93" s="377"/>
      <c r="C93" s="582">
        <f>'[39]19th'!$C$29+'[39]19th'!$C$30+'[39]19th'!$C$31+'[39]19th'!$C$32</f>
        <v>0</v>
      </c>
      <c r="D93" s="583"/>
      <c r="E93" s="583"/>
      <c r="F93" s="470"/>
      <c r="G93" s="472">
        <f>'[39]19th'!$F$29+'[39]19th'!$F$30+'[39]19th'!$F$31+'[39]19th'!$F$32</f>
        <v>0</v>
      </c>
      <c r="H93" s="472"/>
      <c r="I93" s="470">
        <f>'[39]19th'!$C$33+'[39]19th'!$C$34</f>
        <v>0</v>
      </c>
      <c r="J93" s="470"/>
      <c r="K93" s="468">
        <f>'[39]19th'!$F$33+'[39]19th'!$F$34</f>
        <v>0</v>
      </c>
      <c r="L93" s="468"/>
      <c r="M93" s="470">
        <f>'[39]19th'!$D$29+'[39]19th'!$D$30+'[39]19th'!$D$31+'[39]19th'!$D$32</f>
        <v>0</v>
      </c>
      <c r="N93" s="470"/>
      <c r="O93" s="472">
        <f>'[39]19th'!$G$29+'[39]19th'!$G$30+'[39]19th'!$G$31+'[39]19th'!$G$32</f>
        <v>0</v>
      </c>
      <c r="P93" s="472"/>
      <c r="Q93" s="470">
        <f>'[39]19th'!$D$33+'[39]19th'!$D$34</f>
        <v>0</v>
      </c>
      <c r="R93" s="470"/>
      <c r="S93" s="599">
        <f>'[39]19th'!$G$33+'[39]19th'!$G$34</f>
        <v>0</v>
      </c>
      <c r="T93" s="600"/>
      <c r="U93" s="586">
        <f>'[39]19th'!$L$29</f>
        <v>0</v>
      </c>
      <c r="V93" s="587"/>
      <c r="W93" s="619"/>
      <c r="X93" s="620"/>
      <c r="Y93" s="233"/>
      <c r="Z93" s="12"/>
      <c r="AA93" s="12"/>
      <c r="AB93" s="12"/>
      <c r="AC93" s="12"/>
      <c r="AD93" s="12"/>
      <c r="AE93" s="12"/>
      <c r="AF93" s="12"/>
      <c r="AG93" s="12"/>
      <c r="AH93" s="12"/>
      <c r="AI93" s="12"/>
    </row>
    <row r="94" spans="1:35" ht="12" customHeight="1">
      <c r="A94" s="376" t="s">
        <v>41</v>
      </c>
      <c r="B94" s="377"/>
      <c r="C94" s="582">
        <f>'[39]19th'!$C$35+'[39]19th'!$C$36+'[39]19th'!$C$37</f>
        <v>0</v>
      </c>
      <c r="D94" s="583"/>
      <c r="E94" s="583"/>
      <c r="F94" s="470"/>
      <c r="G94" s="472">
        <f>'[39]19th'!$F$35+'[39]19th'!$F$36+'[39]19th'!$F$37</f>
        <v>0</v>
      </c>
      <c r="H94" s="472"/>
      <c r="I94" s="470">
        <f>'[39]19th'!$C$38+'[39]19th'!$C$39</f>
        <v>0</v>
      </c>
      <c r="J94" s="470"/>
      <c r="K94" s="472">
        <f>'[39]19th'!$F$38+'[39]19th'!$F$39</f>
        <v>0</v>
      </c>
      <c r="L94" s="472"/>
      <c r="M94" s="470">
        <f>'[39]19th'!$D$35+'[39]19th'!$D$36+'[39]19th'!$D$37</f>
        <v>0</v>
      </c>
      <c r="N94" s="470"/>
      <c r="O94" s="472">
        <f>'[39]19th'!$G$35+'[39]19th'!$G$36+'[39]19th'!$G$37</f>
        <v>0</v>
      </c>
      <c r="P94" s="472"/>
      <c r="Q94" s="470">
        <f>'[39]19th'!$D$38+'[39]19th'!$D$39</f>
        <v>0</v>
      </c>
      <c r="R94" s="470"/>
      <c r="S94" s="601">
        <f>'[39]19th'!$G$38+'[39]19th'!$G$39</f>
        <v>0</v>
      </c>
      <c r="T94" s="602"/>
      <c r="U94" s="586">
        <f>'[39]19th'!$L$35</f>
        <v>0</v>
      </c>
      <c r="V94" s="587"/>
      <c r="W94" s="619"/>
      <c r="X94" s="620"/>
      <c r="Y94" s="233"/>
      <c r="Z94" s="12"/>
      <c r="AA94" s="12"/>
      <c r="AB94" s="12"/>
      <c r="AC94" s="12"/>
      <c r="AD94" s="12"/>
      <c r="AE94" s="12"/>
      <c r="AF94" s="12"/>
      <c r="AG94" s="12"/>
      <c r="AH94" s="12"/>
      <c r="AI94" s="12"/>
    </row>
    <row r="95" spans="1:35" ht="12" customHeight="1">
      <c r="A95" s="376" t="s">
        <v>100</v>
      </c>
      <c r="B95" s="377"/>
      <c r="C95" s="582">
        <f>'[39]19th'!$C$40+'[39]19th'!$C$41+'[39]19th'!$C$42</f>
        <v>0</v>
      </c>
      <c r="D95" s="583"/>
      <c r="E95" s="583"/>
      <c r="F95" s="470"/>
      <c r="G95" s="472">
        <f>'[39]19th'!$F$40+'[39]19th'!$F$41+'[39]19th'!$F$42</f>
        <v>0</v>
      </c>
      <c r="H95" s="472"/>
      <c r="I95" s="470">
        <f>'[39]19th'!$C$43</f>
        <v>0</v>
      </c>
      <c r="J95" s="470"/>
      <c r="K95" s="468">
        <f>'[39]19th'!$F$43</f>
        <v>0</v>
      </c>
      <c r="L95" s="468"/>
      <c r="M95" s="470">
        <f>'[39]19th'!$D$40+'[39]19th'!$D$41+'[39]19th'!$D$42</f>
        <v>0</v>
      </c>
      <c r="N95" s="470"/>
      <c r="O95" s="472">
        <f>'[39]19th'!$G$40+'[39]19th'!$G$41+'[39]19th'!$G$42</f>
        <v>0</v>
      </c>
      <c r="P95" s="472"/>
      <c r="Q95" s="470">
        <f>'[39]19th'!$D$43</f>
        <v>0</v>
      </c>
      <c r="R95" s="470"/>
      <c r="S95" s="599">
        <f>'[39]19th'!$G$43</f>
        <v>0</v>
      </c>
      <c r="T95" s="600"/>
      <c r="U95" s="586">
        <f>'[39]19th'!$L$40</f>
        <v>0</v>
      </c>
      <c r="V95" s="587"/>
      <c r="W95" s="619"/>
      <c r="X95" s="620"/>
      <c r="Y95" s="233"/>
      <c r="Z95" s="12"/>
      <c r="AA95" s="12"/>
      <c r="AB95" s="12"/>
      <c r="AC95" s="12"/>
      <c r="AD95" s="12"/>
      <c r="AE95" s="12"/>
      <c r="AF95" s="12"/>
      <c r="AG95" s="12"/>
      <c r="AH95" s="12"/>
      <c r="AI95" s="12"/>
    </row>
    <row r="96" spans="1:35" ht="12" customHeight="1">
      <c r="A96" s="376" t="s">
        <v>42</v>
      </c>
      <c r="B96" s="377"/>
      <c r="C96" s="582">
        <f>'[39]19th'!$C$45+'[39]19th'!$C$46+'[39]19th'!$C$47</f>
        <v>0</v>
      </c>
      <c r="D96" s="583"/>
      <c r="E96" s="583"/>
      <c r="F96" s="470"/>
      <c r="G96" s="472">
        <f>'[39]19th'!$F$45+'[39]19th'!$F$46+'[39]19th'!$F$47</f>
        <v>0</v>
      </c>
      <c r="H96" s="472"/>
      <c r="I96" s="470">
        <f>'[39]19th'!$C$48+'[39]19th'!$C$49</f>
        <v>0</v>
      </c>
      <c r="J96" s="470"/>
      <c r="K96" s="468">
        <f>'[39]19th'!$F$48+'[39]19th'!$F$49</f>
        <v>0</v>
      </c>
      <c r="L96" s="468"/>
      <c r="M96" s="470">
        <f>'[39]19th'!$D$45+'[39]19th'!$D$46+'[39]19th'!$D$47</f>
        <v>0</v>
      </c>
      <c r="N96" s="470"/>
      <c r="O96" s="472">
        <f>'[39]19th'!$G$45+'[39]19th'!$G$46+'[39]19th'!$G$47</f>
        <v>0</v>
      </c>
      <c r="P96" s="472"/>
      <c r="Q96" s="470">
        <f>'[39]19th'!$D$48+'[39]19th'!$D$49</f>
        <v>0</v>
      </c>
      <c r="R96" s="470"/>
      <c r="S96" s="599">
        <f>'[39]19th'!$G$48+'[39]19th'!$G$49</f>
        <v>0</v>
      </c>
      <c r="T96" s="600"/>
      <c r="U96" s="586">
        <f>'[39]19th'!$L$45</f>
        <v>0</v>
      </c>
      <c r="V96" s="587"/>
      <c r="W96" s="619"/>
      <c r="X96" s="620"/>
      <c r="Y96" s="233"/>
      <c r="Z96" s="12"/>
      <c r="AA96" s="12"/>
      <c r="AB96" s="12"/>
      <c r="AC96" s="12"/>
      <c r="AD96" s="12"/>
      <c r="AE96" s="12"/>
      <c r="AF96" s="12"/>
      <c r="AG96" s="12"/>
      <c r="AH96" s="12"/>
      <c r="AI96" s="12"/>
    </row>
    <row r="97" spans="1:35" ht="12" customHeight="1">
      <c r="A97" s="376" t="s">
        <v>23</v>
      </c>
      <c r="B97" s="377"/>
      <c r="C97" s="582">
        <f>'[39]19th'!$C$50+'[39]19th'!$C$51</f>
        <v>0</v>
      </c>
      <c r="D97" s="583"/>
      <c r="E97" s="583"/>
      <c r="F97" s="470"/>
      <c r="G97" s="472">
        <f>'[39]19th'!$F$50+'[39]19th'!$F$51</f>
        <v>0</v>
      </c>
      <c r="H97" s="472"/>
      <c r="I97" s="470">
        <f>'[39]19th'!$C$52</f>
        <v>0</v>
      </c>
      <c r="J97" s="470"/>
      <c r="K97" s="472">
        <f>'[39]19th'!$F$52</f>
        <v>0</v>
      </c>
      <c r="L97" s="472"/>
      <c r="M97" s="470">
        <f>'[39]19th'!$D$50+'[39]19th'!$D$51</f>
        <v>0</v>
      </c>
      <c r="N97" s="470"/>
      <c r="O97" s="472">
        <f>'[39]19th'!$G$50+'[39]19th'!$G$51</f>
        <v>0</v>
      </c>
      <c r="P97" s="472"/>
      <c r="Q97" s="470">
        <f>'[39]19th'!$D$52</f>
        <v>0</v>
      </c>
      <c r="R97" s="470"/>
      <c r="S97" s="601">
        <f>'[39]19th'!$G$52</f>
        <v>0</v>
      </c>
      <c r="T97" s="602"/>
      <c r="U97" s="586">
        <f>'[39]19th'!$L$50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'[39]19th'!$C$55+'[39]19th'!$C$56</f>
        <v>0</v>
      </c>
      <c r="D98" s="585"/>
      <c r="E98" s="585"/>
      <c r="F98" s="466"/>
      <c r="G98" s="473">
        <f>'[39]19th'!$F$55+'[39]19th'!$F$56</f>
        <v>0</v>
      </c>
      <c r="H98" s="473"/>
      <c r="I98" s="466">
        <f>'[39]19th'!$C$57</f>
        <v>0</v>
      </c>
      <c r="J98" s="466"/>
      <c r="K98" s="469">
        <f>'[39]19th'!$F$57</f>
        <v>0</v>
      </c>
      <c r="L98" s="469"/>
      <c r="M98" s="466">
        <f>'[39]19th'!$D$55+'[39]19th'!$D$56</f>
        <v>0</v>
      </c>
      <c r="N98" s="466"/>
      <c r="O98" s="473">
        <f>'[39]19th'!$G$55+'[39]19th'!$G$56</f>
        <v>0</v>
      </c>
      <c r="P98" s="473"/>
      <c r="Q98" s="466">
        <f>'[39]19th'!$D$57</f>
        <v>0</v>
      </c>
      <c r="R98" s="466"/>
      <c r="S98" s="629">
        <f>'[39]19th'!$G$57</f>
        <v>0</v>
      </c>
      <c r="T98" s="630"/>
      <c r="U98" s="624">
        <f>'[39]19th'!$L$55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'[40]19th'!$C$12+'[40]19th'!$C$13+'[40]19th'!$C$14</f>
        <v>0</v>
      </c>
      <c r="D103" s="504"/>
      <c r="E103" s="504"/>
      <c r="F103" s="505"/>
      <c r="G103" s="471">
        <f>'[40]19th'!$F$12+'[40]19th'!$F$13+'[40]19th'!$F$14</f>
        <v>0</v>
      </c>
      <c r="H103" s="471"/>
      <c r="I103" s="505">
        <f>'[40]19th'!$C$15+'[40]19th'!$C$16</f>
        <v>0</v>
      </c>
      <c r="J103" s="505"/>
      <c r="K103" s="467">
        <f>'[40]19th'!$F$15+'[40]19th'!$F$16</f>
        <v>0</v>
      </c>
      <c r="L103" s="467"/>
      <c r="M103" s="505">
        <f>'[40]19th'!$D$12+'[40]19th'!$D$13+'[40]19th'!$D$14</f>
        <v>0</v>
      </c>
      <c r="N103" s="505"/>
      <c r="O103" s="471">
        <f>'[40]19th'!$G$12+'[40]19th'!$G$13+'[40]19th'!$G$14</f>
        <v>0</v>
      </c>
      <c r="P103" s="471"/>
      <c r="Q103" s="645">
        <f>'[40]19th'!$D$15+'[40]19th'!$D$16</f>
        <v>0</v>
      </c>
      <c r="R103" s="646"/>
      <c r="S103" s="597">
        <f>'[40]19th'!$G$15+'[40]19th'!$G$16</f>
        <v>0</v>
      </c>
      <c r="T103" s="598"/>
      <c r="U103" s="594">
        <f>'[40]19th'!$L$12</f>
        <v>0</v>
      </c>
      <c r="V103" s="627"/>
      <c r="W103" s="649" t="str">
        <f>'[40]19th'!$M$12</f>
        <v>No Service</v>
      </c>
      <c r="X103" s="618"/>
      <c r="Y103" s="233"/>
      <c r="Z103" s="12"/>
      <c r="AA103" s="12"/>
      <c r="AB103" s="12"/>
      <c r="AC103" s="12"/>
      <c r="AD103" s="12"/>
      <c r="AE103" s="12"/>
      <c r="AF103" s="12"/>
      <c r="AG103" s="12"/>
      <c r="AH103" s="12"/>
      <c r="AI103" s="12"/>
    </row>
    <row r="104" spans="1:35" ht="12" customHeight="1">
      <c r="A104" s="376" t="s">
        <v>44</v>
      </c>
      <c r="B104" s="377"/>
      <c r="C104" s="582">
        <f>'[40]19th'!$C$17+'[40]19th'!$C$18+'[40]19th'!$C$19</f>
        <v>0</v>
      </c>
      <c r="D104" s="583"/>
      <c r="E104" s="583"/>
      <c r="F104" s="470"/>
      <c r="G104" s="468">
        <f>'[40]19th'!$F$17+'[40]19th'!$F$18+'[40]19th'!$F$19</f>
        <v>0</v>
      </c>
      <c r="H104" s="468"/>
      <c r="I104" s="470">
        <f>'[40]19th'!$C$20+'[40]19th'!$C$21</f>
        <v>0</v>
      </c>
      <c r="J104" s="470"/>
      <c r="K104" s="468">
        <f>'[40]19th'!$F$20+'[40]19th'!$F$21</f>
        <v>0</v>
      </c>
      <c r="L104" s="468"/>
      <c r="M104" s="470">
        <f>'[40]19th'!$D$17+'[40]19th'!$D$18+'[40]19th'!$D$19</f>
        <v>0</v>
      </c>
      <c r="N104" s="470"/>
      <c r="O104" s="468">
        <f>'[40]19th'!$G$17+'[40]19th'!$G$18+'[40]19th'!$G$19</f>
        <v>0</v>
      </c>
      <c r="P104" s="468"/>
      <c r="Q104" s="643">
        <f>'[40]19th'!$D$20+'[40]19th'!$D$21</f>
        <v>0</v>
      </c>
      <c r="R104" s="644"/>
      <c r="S104" s="599">
        <f>'[40]19th'!$G$20+'[40]19th'!$G$21</f>
        <v>0</v>
      </c>
      <c r="T104" s="600"/>
      <c r="U104" s="586">
        <f>'[40]19th'!$L$17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'[40]19th'!$C$22+'[40]19th'!$C$23+'[40]19th'!$C$24</f>
        <v>0</v>
      </c>
      <c r="D105" s="583"/>
      <c r="E105" s="583"/>
      <c r="F105" s="470"/>
      <c r="G105" s="472">
        <f>'[40]19th'!$F$22+'[40]19th'!$F$23+'[40]19th'!$F$24</f>
        <v>0</v>
      </c>
      <c r="H105" s="472"/>
      <c r="I105" s="470">
        <f>'[40]19th'!$C$25</f>
        <v>0</v>
      </c>
      <c r="J105" s="470"/>
      <c r="K105" s="468">
        <f>'[40]19th'!$F$25</f>
        <v>0</v>
      </c>
      <c r="L105" s="468"/>
      <c r="M105" s="470">
        <f>'[40]19th'!$D$22+'[40]19th'!$D$23+'[40]19th'!$D$24</f>
        <v>0</v>
      </c>
      <c r="N105" s="470"/>
      <c r="O105" s="472">
        <f>'[40]19th'!$G$22+'[40]19th'!$G$23+'[40]19th'!$G$24</f>
        <v>0</v>
      </c>
      <c r="P105" s="472"/>
      <c r="Q105" s="643">
        <f>'[40]19th'!$D$25</f>
        <v>0</v>
      </c>
      <c r="R105" s="644"/>
      <c r="S105" s="599">
        <f>'[40]19th'!$G$25</f>
        <v>0</v>
      </c>
      <c r="T105" s="600"/>
      <c r="U105" s="586">
        <f>'[40]19th'!$L$22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'[40]19th'!$C$28+'[40]19th'!$C$29+'[40]19th'!$C$30</f>
        <v>0</v>
      </c>
      <c r="D106" s="585"/>
      <c r="E106" s="585"/>
      <c r="F106" s="466"/>
      <c r="G106" s="473">
        <f>'[40]19th'!$F$28+'[40]19th'!$F$29+'[40]19th'!$F$30</f>
        <v>0</v>
      </c>
      <c r="H106" s="473"/>
      <c r="I106" s="466">
        <f>'[40]19th'!$C$31</f>
        <v>0</v>
      </c>
      <c r="J106" s="466"/>
      <c r="K106" s="469">
        <f>'[40]19th'!$F$31</f>
        <v>0</v>
      </c>
      <c r="L106" s="469"/>
      <c r="M106" s="466">
        <f>'[40]19th'!$D$28+'[40]19th'!$D$29+'[40]19th'!$D$30</f>
        <v>0</v>
      </c>
      <c r="N106" s="466"/>
      <c r="O106" s="473">
        <f>'[40]19th'!$G$28+'[40]19th'!$G$29+'[40]19th'!$G$30</f>
        <v>0</v>
      </c>
      <c r="P106" s="473"/>
      <c r="Q106" s="641">
        <f>'[40]19th'!$D$31</f>
        <v>0</v>
      </c>
      <c r="R106" s="642"/>
      <c r="S106" s="629">
        <f>'[40]19th'!$G$31</f>
        <v>0</v>
      </c>
      <c r="T106" s="630"/>
      <c r="U106" s="624">
        <f>'[40]19th'!$L$28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'[41]19th'!D12</f>
        <v>18</v>
      </c>
      <c r="I112" s="107">
        <f>'[41]19th'!G12</f>
        <v>18</v>
      </c>
      <c r="J112" s="42">
        <f>'[41]19th'!D12+'[41]19th'!$E$12</f>
        <v>23</v>
      </c>
      <c r="K112" s="107">
        <f>'[41]19th'!G12+'[41]19th'!$H$12</f>
        <v>26</v>
      </c>
      <c r="L112" s="464" t="str">
        <f>'[41]19th'!M12</f>
        <v>G</v>
      </c>
      <c r="M112" s="465"/>
      <c r="N112" s="111">
        <f>'[41]19th'!E12</f>
        <v>5</v>
      </c>
      <c r="O112" s="108">
        <f>'[41]19th'!H12</f>
        <v>8</v>
      </c>
      <c r="P112" s="256">
        <f>'[41]19th'!F12</f>
        <v>2</v>
      </c>
      <c r="Q112" s="108">
        <f>'[41]19th'!I12</f>
        <v>3</v>
      </c>
      <c r="R112" s="464" t="str">
        <f>'[41]19th'!N12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'[41]19th'!D13</f>
        <v>2</v>
      </c>
      <c r="I113" s="27">
        <f>'[41]19th'!G13</f>
        <v>2</v>
      </c>
      <c r="J113" s="28">
        <f>'[41]19th'!D13</f>
        <v>2</v>
      </c>
      <c r="K113" s="27">
        <f>'[41]19th'!G13+'[41]19th'!$H$13</f>
        <v>2</v>
      </c>
      <c r="L113" s="421"/>
      <c r="M113" s="422"/>
      <c r="N113" s="112">
        <f>'[41]19th'!E13</f>
        <v>0</v>
      </c>
      <c r="O113" s="33">
        <f>'[41]19th'!H13</f>
        <v>0</v>
      </c>
      <c r="P113" s="252">
        <f>'[41]19th'!F13</f>
        <v>0</v>
      </c>
      <c r="Q113" s="34">
        <f>'[41]19th'!I13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'[41]19th'!D14</f>
        <v>3</v>
      </c>
      <c r="I114" s="29">
        <f>'[41]19th'!G14</f>
        <v>3</v>
      </c>
      <c r="J114" s="28">
        <f>'[41]19th'!D14+'[41]19th'!$E$14</f>
        <v>4</v>
      </c>
      <c r="K114" s="29">
        <f>'[41]19th'!G14+'[41]19th'!$H$14</f>
        <v>4</v>
      </c>
      <c r="L114" s="421"/>
      <c r="M114" s="422"/>
      <c r="N114" s="112">
        <f>'[41]19th'!E14</f>
        <v>1</v>
      </c>
      <c r="O114" s="34">
        <f>'[41]19th'!H14</f>
        <v>1</v>
      </c>
      <c r="P114" s="252">
        <f>'[41]19th'!F14</f>
        <v>0</v>
      </c>
      <c r="Q114" s="34">
        <f>'[41]19th'!I14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'[41]19th'!D15</f>
        <v>2</v>
      </c>
      <c r="I115" s="29">
        <f>'[41]19th'!G15</f>
        <v>2</v>
      </c>
      <c r="J115" s="28">
        <f>'[41]19th'!D15</f>
        <v>2</v>
      </c>
      <c r="K115" s="29">
        <f>'[41]19th'!G15+'[41]19th'!$H$15</f>
        <v>2</v>
      </c>
      <c r="L115" s="421"/>
      <c r="M115" s="422"/>
      <c r="N115" s="112">
        <f>'[41]19th'!E15</f>
        <v>0</v>
      </c>
      <c r="O115" s="34">
        <f>'[41]19th'!H15</f>
        <v>0</v>
      </c>
      <c r="P115" s="252">
        <f>'[41]19th'!F15</f>
        <v>0</v>
      </c>
      <c r="Q115" s="34">
        <f>'[41]19th'!I15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'[41]19th'!D16</f>
        <v>4</v>
      </c>
      <c r="I116" s="29">
        <f>'[41]19th'!G16</f>
        <v>4</v>
      </c>
      <c r="J116" s="28">
        <f>'[41]19th'!D16</f>
        <v>4</v>
      </c>
      <c r="K116" s="29">
        <f>'[41]19th'!G16+'[41]19th'!$H$16</f>
        <v>4</v>
      </c>
      <c r="L116" s="421" t="str">
        <f>'[41]19th'!M16</f>
        <v>G</v>
      </c>
      <c r="M116" s="422"/>
      <c r="N116" s="112">
        <f>'[41]19th'!E16</f>
        <v>0</v>
      </c>
      <c r="O116" s="34">
        <f>'[41]19th'!H16</f>
        <v>0</v>
      </c>
      <c r="P116" s="252">
        <f>'[41]19th'!F16</f>
        <v>0</v>
      </c>
      <c r="Q116" s="34">
        <f>'[41]19th'!I16</f>
        <v>0</v>
      </c>
      <c r="R116" s="421" t="str">
        <f>'[41]19th'!N16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'[41]19th'!D17</f>
        <v>0</v>
      </c>
      <c r="I117" s="27">
        <f>'[41]19th'!G17</f>
        <v>0</v>
      </c>
      <c r="J117" s="28">
        <f>'[41]19th'!D17</f>
        <v>0</v>
      </c>
      <c r="K117" s="27">
        <f>'[41]19th'!G17+'[41]19th'!$H$17</f>
        <v>0</v>
      </c>
      <c r="L117" s="421"/>
      <c r="M117" s="422"/>
      <c r="N117" s="112">
        <f>'[41]19th'!E17</f>
        <v>0</v>
      </c>
      <c r="O117" s="33">
        <f>'[41]19th'!H17</f>
        <v>0</v>
      </c>
      <c r="P117" s="252">
        <f>'[41]19th'!F17</f>
        <v>0</v>
      </c>
      <c r="Q117" s="34">
        <f>'[41]19th'!I17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'[41]19th'!D18</f>
        <v>1</v>
      </c>
      <c r="I118" s="29">
        <f>'[41]19th'!G18</f>
        <v>1</v>
      </c>
      <c r="J118" s="28">
        <f>'[41]19th'!D18</f>
        <v>1</v>
      </c>
      <c r="K118" s="29">
        <f>'[41]19th'!G18+'[41]19th'!$H$18</f>
        <v>1</v>
      </c>
      <c r="L118" s="421"/>
      <c r="M118" s="422"/>
      <c r="N118" s="112">
        <f>'[41]19th'!E18</f>
        <v>0</v>
      </c>
      <c r="O118" s="34">
        <f>'[41]19th'!H18</f>
        <v>0</v>
      </c>
      <c r="P118" s="252">
        <f>'[41]19th'!F18</f>
        <v>0</v>
      </c>
      <c r="Q118" s="34">
        <f>'[41]19th'!I18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'[41]19th'!D19</f>
        <v>0</v>
      </c>
      <c r="I119" s="29">
        <f>'[41]19th'!G19</f>
        <v>0</v>
      </c>
      <c r="J119" s="28">
        <f>'[41]19th'!D19</f>
        <v>0</v>
      </c>
      <c r="K119" s="29">
        <f>'[41]19th'!G19+'[41]19th'!$H$19</f>
        <v>0</v>
      </c>
      <c r="L119" s="421"/>
      <c r="M119" s="422"/>
      <c r="N119" s="112">
        <f>'[41]19th'!E19</f>
        <v>0</v>
      </c>
      <c r="O119" s="34">
        <f>'[41]19th'!H19</f>
        <v>0</v>
      </c>
      <c r="P119" s="252">
        <f>'[41]19th'!F19</f>
        <v>0</v>
      </c>
      <c r="Q119" s="34">
        <f>'[41]19th'!I19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'[41]19th'!D20</f>
        <v>10</v>
      </c>
      <c r="I120" s="29">
        <f>'[41]19th'!G20</f>
        <v>10</v>
      </c>
      <c r="J120" s="28">
        <f>'[41]19th'!D20+'[41]19th'!$E$20</f>
        <v>11</v>
      </c>
      <c r="K120" s="29">
        <f>'[41]19th'!G20+'[41]19th'!$H$20</f>
        <v>11</v>
      </c>
      <c r="L120" s="421" t="str">
        <f>'[41]19th'!M20</f>
        <v>G</v>
      </c>
      <c r="M120" s="422"/>
      <c r="N120" s="112">
        <f>'[41]19th'!E20</f>
        <v>1</v>
      </c>
      <c r="O120" s="34">
        <f>'[41]19th'!H20</f>
        <v>1</v>
      </c>
      <c r="P120" s="252">
        <f>'[41]19th'!F20</f>
        <v>0</v>
      </c>
      <c r="Q120" s="34">
        <f>'[41]19th'!I20</f>
        <v>0</v>
      </c>
      <c r="R120" s="421" t="str">
        <f>'[41]19th'!N20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'[41]19th'!D21</f>
        <v>1</v>
      </c>
      <c r="I121" s="27">
        <f>'[41]19th'!G21</f>
        <v>1</v>
      </c>
      <c r="J121" s="28">
        <f>'[41]19th'!D21</f>
        <v>1</v>
      </c>
      <c r="K121" s="27">
        <f>'[41]19th'!G21+'[41]19th'!$H$21</f>
        <v>1</v>
      </c>
      <c r="L121" s="421"/>
      <c r="M121" s="422"/>
      <c r="N121" s="112">
        <f>'[41]19th'!E21</f>
        <v>0</v>
      </c>
      <c r="O121" s="33">
        <f>'[41]19th'!H21</f>
        <v>0</v>
      </c>
      <c r="P121" s="252">
        <f>'[41]19th'!F21</f>
        <v>0</v>
      </c>
      <c r="Q121" s="34">
        <f>'[41]19th'!I21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'[41]19th'!D22</f>
        <v>2</v>
      </c>
      <c r="I122" s="29">
        <f>'[41]19th'!G22</f>
        <v>2</v>
      </c>
      <c r="J122" s="28">
        <f>'[41]19th'!D22</f>
        <v>2</v>
      </c>
      <c r="K122" s="29">
        <f>'[41]19th'!G22+'[41]19th'!$H$22</f>
        <v>2</v>
      </c>
      <c r="L122" s="421"/>
      <c r="M122" s="422"/>
      <c r="N122" s="112">
        <f>'[41]19th'!E22</f>
        <v>0</v>
      </c>
      <c r="O122" s="34">
        <f>'[41]19th'!H22</f>
        <v>0</v>
      </c>
      <c r="P122" s="252">
        <f>'[41]19th'!F22</f>
        <v>0</v>
      </c>
      <c r="Q122" s="34">
        <f>'[41]19th'!I22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'[41]19th'!D24</f>
        <v>9</v>
      </c>
      <c r="I123" s="29">
        <f>'[41]19th'!G24</f>
        <v>9</v>
      </c>
      <c r="J123" s="28">
        <f>'[41]19th'!D24</f>
        <v>9</v>
      </c>
      <c r="K123" s="29">
        <f>'[41]19th'!G24+'[41]19th'!$H$24</f>
        <v>9</v>
      </c>
      <c r="L123" s="421" t="str">
        <f>'[41]19th'!M24</f>
        <v>G</v>
      </c>
      <c r="M123" s="422"/>
      <c r="N123" s="112">
        <f>'[41]19th'!E24</f>
        <v>0</v>
      </c>
      <c r="O123" s="34">
        <f>'[41]19th'!H24</f>
        <v>0</v>
      </c>
      <c r="P123" s="252">
        <f>'[41]19th'!F24</f>
        <v>0</v>
      </c>
      <c r="Q123" s="34">
        <f>'[41]19th'!I24</f>
        <v>0</v>
      </c>
      <c r="R123" s="421" t="str">
        <f>'[41]19th'!N24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'[41]19th'!D25</f>
        <v>1</v>
      </c>
      <c r="I124" s="27">
        <f>'[41]19th'!G25</f>
        <v>1</v>
      </c>
      <c r="J124" s="28">
        <f>'[41]19th'!D25</f>
        <v>1</v>
      </c>
      <c r="K124" s="27">
        <f>'[41]19th'!G25+'[41]19th'!$H$25</f>
        <v>1</v>
      </c>
      <c r="L124" s="421"/>
      <c r="M124" s="422"/>
      <c r="N124" s="112">
        <f>'[41]19th'!E25</f>
        <v>0</v>
      </c>
      <c r="O124" s="33">
        <f>'[41]19th'!H25</f>
        <v>0</v>
      </c>
      <c r="P124" s="252">
        <f>'[41]19th'!F25</f>
        <v>0</v>
      </c>
      <c r="Q124" s="34">
        <f>'[41]19th'!I25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'[41]19th'!D26</f>
        <v>1</v>
      </c>
      <c r="I125" s="29">
        <f>'[41]19th'!G26</f>
        <v>1</v>
      </c>
      <c r="J125" s="28">
        <f>'[41]19th'!D26</f>
        <v>1</v>
      </c>
      <c r="K125" s="29">
        <f>'[41]19th'!G26+'[41]19th'!$H$26</f>
        <v>1</v>
      </c>
      <c r="L125" s="421"/>
      <c r="M125" s="422"/>
      <c r="N125" s="112">
        <f>'[41]19th'!E26</f>
        <v>0</v>
      </c>
      <c r="O125" s="34">
        <f>'[41]19th'!H26</f>
        <v>0</v>
      </c>
      <c r="P125" s="252">
        <f>'[41]19th'!F26</f>
        <v>0</v>
      </c>
      <c r="Q125" s="34">
        <f>'[41]19th'!I26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'[41]19th'!D27</f>
        <v>2</v>
      </c>
      <c r="I126" s="31">
        <f>'[41]19th'!G27</f>
        <v>2</v>
      </c>
      <c r="J126" s="32">
        <f>'[41]19th'!D27</f>
        <v>2</v>
      </c>
      <c r="K126" s="31">
        <f>'[41]19th'!G27+'[41]19th'!$H$27</f>
        <v>2</v>
      </c>
      <c r="L126" s="576"/>
      <c r="M126" s="577"/>
      <c r="N126" s="113">
        <f>'[41]19th'!E27</f>
        <v>0</v>
      </c>
      <c r="O126" s="35">
        <f>'[41]19th'!H27</f>
        <v>0</v>
      </c>
      <c r="P126" s="253">
        <f>'[41]19th'!F27</f>
        <v>0</v>
      </c>
      <c r="Q126" s="35">
        <f>'[41]19th'!I27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713" priority="642" stopIfTrue="1" operator="containsText" text="G">
      <formula>NOT(ISERROR(SEARCH("G",L27)))</formula>
    </cfRule>
    <cfRule type="containsText" dxfId="7712" priority="643" stopIfTrue="1" operator="containsText" text="A">
      <formula>NOT(ISERROR(SEARCH("A",L27)))</formula>
    </cfRule>
    <cfRule type="containsText" dxfId="7711" priority="644" stopIfTrue="1" operator="containsText" text="R">
      <formula>NOT(ISERROR(SEARCH("R",L27)))</formula>
    </cfRule>
  </conditionalFormatting>
  <conditionalFormatting sqref="R112 R116 R120 R123 L112 L116 L120 L123">
    <cfRule type="containsText" dxfId="7710" priority="641" stopIfTrue="1" operator="containsText" text="No Service">
      <formula>NOT(ISERROR(SEARCH("No Service",L112)))</formula>
    </cfRule>
  </conditionalFormatting>
  <conditionalFormatting sqref="W103 U103:U106 W90 U90:U98">
    <cfRule type="containsText" dxfId="7709" priority="636" stopIfTrue="1" operator="containsText" text="On Call">
      <formula>NOT(ISERROR(SEARCH("On Call",U90)))</formula>
    </cfRule>
    <cfRule type="containsText" dxfId="7708" priority="637" stopIfTrue="1" operator="containsText" text="No Service">
      <formula>NOT(ISERROR(SEARCH("No Service",U90)))</formula>
    </cfRule>
    <cfRule type="containsText" dxfId="7707" priority="638" stopIfTrue="1" operator="containsText" text="G">
      <formula>NOT(ISERROR(SEARCH("G",U90)))</formula>
    </cfRule>
    <cfRule type="containsText" dxfId="7706" priority="639" stopIfTrue="1" operator="containsText" text="A">
      <formula>NOT(ISERROR(SEARCH("A",U90)))</formula>
    </cfRule>
    <cfRule type="containsText" dxfId="7705" priority="640" stopIfTrue="1" operator="containsText" text="R">
      <formula>NOT(ISERROR(SEARCH("R",U90)))</formula>
    </cfRule>
  </conditionalFormatting>
  <conditionalFormatting sqref="J27">
    <cfRule type="cellIs" dxfId="7704" priority="635" operator="greaterThan">
      <formula>$I$27</formula>
    </cfRule>
  </conditionalFormatting>
  <conditionalFormatting sqref="J28">
    <cfRule type="cellIs" dxfId="7703" priority="634" operator="greaterThan">
      <formula>$I$28</formula>
    </cfRule>
  </conditionalFormatting>
  <conditionalFormatting sqref="J29">
    <cfRule type="cellIs" dxfId="7702" priority="633" operator="greaterThan">
      <formula>$I$29</formula>
    </cfRule>
  </conditionalFormatting>
  <conditionalFormatting sqref="J42">
    <cfRule type="cellIs" dxfId="7701" priority="632" operator="greaterThan">
      <formula>$I$42</formula>
    </cfRule>
  </conditionalFormatting>
  <conditionalFormatting sqref="J43">
    <cfRule type="cellIs" dxfId="7700" priority="631" operator="greaterThan">
      <formula>$I$43</formula>
    </cfRule>
  </conditionalFormatting>
  <conditionalFormatting sqref="J44">
    <cfRule type="cellIs" dxfId="7699" priority="630" operator="greaterThan">
      <formula>$I$44</formula>
    </cfRule>
  </conditionalFormatting>
  <conditionalFormatting sqref="J30">
    <cfRule type="cellIs" dxfId="7698" priority="629" operator="greaterThan">
      <formula>$I$30</formula>
    </cfRule>
  </conditionalFormatting>
  <conditionalFormatting sqref="J31">
    <cfRule type="cellIs" dxfId="7697" priority="628" operator="greaterThan">
      <formula>$I$31</formula>
    </cfRule>
  </conditionalFormatting>
  <conditionalFormatting sqref="J33">
    <cfRule type="cellIs" dxfId="7696" priority="627" operator="greaterThan">
      <formula>$I$33</formula>
    </cfRule>
  </conditionalFormatting>
  <conditionalFormatting sqref="J34">
    <cfRule type="cellIs" dxfId="7695" priority="626" operator="greaterThan">
      <formula>$I$34</formula>
    </cfRule>
  </conditionalFormatting>
  <conditionalFormatting sqref="J36">
    <cfRule type="cellIs" dxfId="7694" priority="625" operator="greaterThan">
      <formula>$I$36</formula>
    </cfRule>
  </conditionalFormatting>
  <conditionalFormatting sqref="J37">
    <cfRule type="cellIs" dxfId="7693" priority="624" operator="greaterThan">
      <formula>$I$37</formula>
    </cfRule>
  </conditionalFormatting>
  <conditionalFormatting sqref="J47">
    <cfRule type="cellIs" dxfId="7692" priority="623" operator="greaterThan">
      <formula>$I$47</formula>
    </cfRule>
  </conditionalFormatting>
  <conditionalFormatting sqref="J45">
    <cfRule type="cellIs" dxfId="7691" priority="622" operator="greaterThan">
      <formula>$I$45</formula>
    </cfRule>
  </conditionalFormatting>
  <conditionalFormatting sqref="J46">
    <cfRule type="cellIs" dxfId="7690" priority="621" operator="greaterThan">
      <formula>$I$46</formula>
    </cfRule>
  </conditionalFormatting>
  <conditionalFormatting sqref="J50">
    <cfRule type="cellIs" dxfId="7689" priority="620" operator="greaterThan">
      <formula>$I$50</formula>
    </cfRule>
  </conditionalFormatting>
  <conditionalFormatting sqref="J51">
    <cfRule type="cellIs" dxfId="7688" priority="619" operator="greaterThan">
      <formula>$I$51</formula>
    </cfRule>
  </conditionalFormatting>
  <conditionalFormatting sqref="J48">
    <cfRule type="cellIs" dxfId="7687" priority="618" operator="greaterThan">
      <formula>$I$48</formula>
    </cfRule>
  </conditionalFormatting>
  <conditionalFormatting sqref="J49">
    <cfRule type="cellIs" dxfId="7686" priority="617" operator="greaterThan">
      <formula>$I$49</formula>
    </cfRule>
  </conditionalFormatting>
  <conditionalFormatting sqref="J52">
    <cfRule type="cellIs" dxfId="7685" priority="616" operator="greaterThan">
      <formula>I52</formula>
    </cfRule>
  </conditionalFormatting>
  <conditionalFormatting sqref="J58">
    <cfRule type="cellIs" dxfId="7684" priority="615" operator="greaterThan">
      <formula>$I$58</formula>
    </cfRule>
  </conditionalFormatting>
  <conditionalFormatting sqref="J59">
    <cfRule type="cellIs" dxfId="7683" priority="614" operator="greaterThan">
      <formula>$I$59</formula>
    </cfRule>
  </conditionalFormatting>
  <conditionalFormatting sqref="J64">
    <cfRule type="cellIs" dxfId="7682" priority="613" operator="greaterThan">
      <formula>$I$64</formula>
    </cfRule>
  </conditionalFormatting>
  <conditionalFormatting sqref="J62">
    <cfRule type="cellIs" dxfId="7681" priority="612" operator="greaterThan">
      <formula>$I$62</formula>
    </cfRule>
  </conditionalFormatting>
  <conditionalFormatting sqref="J65">
    <cfRule type="cellIs" dxfId="7680" priority="611" operator="greaterThan">
      <formula>$I$65</formula>
    </cfRule>
  </conditionalFormatting>
  <conditionalFormatting sqref="J60">
    <cfRule type="cellIs" dxfId="7679" priority="610" operator="greaterThan">
      <formula>$I$60</formula>
    </cfRule>
  </conditionalFormatting>
  <conditionalFormatting sqref="J66">
    <cfRule type="cellIs" dxfId="7678" priority="609" operator="greaterThan">
      <formula>$I$66</formula>
    </cfRule>
  </conditionalFormatting>
  <conditionalFormatting sqref="J72">
    <cfRule type="cellIs" dxfId="7677" priority="608" operator="greaterThan">
      <formula>$I$72</formula>
    </cfRule>
  </conditionalFormatting>
  <conditionalFormatting sqref="J74">
    <cfRule type="cellIs" dxfId="7676" priority="607" operator="greaterThan">
      <formula>$I$74</formula>
    </cfRule>
  </conditionalFormatting>
  <conditionalFormatting sqref="J73">
    <cfRule type="cellIs" dxfId="7675" priority="606" operator="greaterThan">
      <formula>$I$73</formula>
    </cfRule>
  </conditionalFormatting>
  <conditionalFormatting sqref="J75">
    <cfRule type="cellIs" dxfId="7674" priority="605" operator="greaterThan">
      <formula>$I$75</formula>
    </cfRule>
  </conditionalFormatting>
  <conditionalFormatting sqref="J76">
    <cfRule type="cellIs" dxfId="7673" priority="604" operator="greaterThan">
      <formula>$I$76</formula>
    </cfRule>
  </conditionalFormatting>
  <conditionalFormatting sqref="J61">
    <cfRule type="cellIs" dxfId="7672" priority="603" operator="greaterThan">
      <formula>$I$61</formula>
    </cfRule>
  </conditionalFormatting>
  <conditionalFormatting sqref="J77">
    <cfRule type="cellIs" dxfId="7671" priority="602" operator="greaterThan">
      <formula>$I$77</formula>
    </cfRule>
  </conditionalFormatting>
  <conditionalFormatting sqref="J78">
    <cfRule type="cellIs" dxfId="7670" priority="601" operator="greaterThan">
      <formula>$I$78</formula>
    </cfRule>
  </conditionalFormatting>
  <conditionalFormatting sqref="J79">
    <cfRule type="cellIs" dxfId="7669" priority="600" operator="greaterThan">
      <formula>$I$79</formula>
    </cfRule>
  </conditionalFormatting>
  <conditionalFormatting sqref="J80">
    <cfRule type="cellIs" dxfId="7668" priority="599" operator="greaterThan">
      <formula>$I$80</formula>
    </cfRule>
  </conditionalFormatting>
  <conditionalFormatting sqref="J81">
    <cfRule type="cellIs" dxfId="7667" priority="598" operator="greaterThan">
      <formula>I81</formula>
    </cfRule>
  </conditionalFormatting>
  <conditionalFormatting sqref="L27">
    <cfRule type="cellIs" dxfId="7666" priority="597" operator="greaterThan">
      <formula>$K$27</formula>
    </cfRule>
  </conditionalFormatting>
  <conditionalFormatting sqref="L28">
    <cfRule type="cellIs" dxfId="7665" priority="596" operator="greaterThan">
      <formula>$K$28</formula>
    </cfRule>
  </conditionalFormatting>
  <conditionalFormatting sqref="L29">
    <cfRule type="cellIs" dxfId="7664" priority="595" operator="greaterThan">
      <formula>$K$29</formula>
    </cfRule>
  </conditionalFormatting>
  <conditionalFormatting sqref="L42">
    <cfRule type="cellIs" dxfId="7663" priority="594" operator="greaterThan">
      <formula>$K$42</formula>
    </cfRule>
  </conditionalFormatting>
  <conditionalFormatting sqref="L43">
    <cfRule type="cellIs" dxfId="7662" priority="593" operator="greaterThan">
      <formula>$K$43</formula>
    </cfRule>
  </conditionalFormatting>
  <conditionalFormatting sqref="L44">
    <cfRule type="cellIs" dxfId="7661" priority="592" operator="greaterThan">
      <formula>$K$44</formula>
    </cfRule>
  </conditionalFormatting>
  <conditionalFormatting sqref="L30">
    <cfRule type="cellIs" dxfId="7660" priority="591" operator="greaterThan">
      <formula>$K$30</formula>
    </cfRule>
  </conditionalFormatting>
  <conditionalFormatting sqref="L31">
    <cfRule type="cellIs" dxfId="7659" priority="590" operator="greaterThan">
      <formula>$K$31</formula>
    </cfRule>
  </conditionalFormatting>
  <conditionalFormatting sqref="Z27">
    <cfRule type="cellIs" dxfId="7658" priority="589" operator="greaterThan">
      <formula>$Y$27</formula>
    </cfRule>
  </conditionalFormatting>
  <conditionalFormatting sqref="Z28">
    <cfRule type="cellIs" dxfId="7657" priority="588" operator="greaterThan">
      <formula>$Y$28</formula>
    </cfRule>
  </conditionalFormatting>
  <conditionalFormatting sqref="Z29">
    <cfRule type="cellIs" dxfId="7656" priority="587" operator="greaterThan">
      <formula>$Y$29</formula>
    </cfRule>
  </conditionalFormatting>
  <conditionalFormatting sqref="Z42">
    <cfRule type="cellIs" dxfId="7655" priority="586" operator="greaterThan">
      <formula>$Y$42</formula>
    </cfRule>
  </conditionalFormatting>
  <conditionalFormatting sqref="Z43">
    <cfRule type="cellIs" dxfId="7654" priority="585" operator="greaterThan">
      <formula>$Y$43</formula>
    </cfRule>
  </conditionalFormatting>
  <conditionalFormatting sqref="Z44">
    <cfRule type="cellIs" dxfId="7653" priority="584" operator="greaterThan">
      <formula>$Y$44</formula>
    </cfRule>
  </conditionalFormatting>
  <conditionalFormatting sqref="Z30">
    <cfRule type="cellIs" dxfId="7652" priority="583" operator="greaterThan">
      <formula>$Y$30</formula>
    </cfRule>
  </conditionalFormatting>
  <conditionalFormatting sqref="Z31">
    <cfRule type="cellIs" dxfId="7651" priority="582" operator="greaterThan">
      <formula>$Y$31</formula>
    </cfRule>
  </conditionalFormatting>
  <conditionalFormatting sqref="AB27">
    <cfRule type="cellIs" dxfId="7650" priority="581" operator="greaterThan">
      <formula>$AA$27</formula>
    </cfRule>
  </conditionalFormatting>
  <conditionalFormatting sqref="AB28">
    <cfRule type="cellIs" dxfId="7649" priority="580" operator="greaterThan">
      <formula>$AA$28</formula>
    </cfRule>
  </conditionalFormatting>
  <conditionalFormatting sqref="AB29">
    <cfRule type="cellIs" dxfId="7648" priority="579" operator="greaterThan">
      <formula>$AA$29</formula>
    </cfRule>
  </conditionalFormatting>
  <conditionalFormatting sqref="AB42">
    <cfRule type="cellIs" dxfId="7647" priority="578" operator="greaterThan">
      <formula>$AA$42</formula>
    </cfRule>
  </conditionalFormatting>
  <conditionalFormatting sqref="AB43">
    <cfRule type="cellIs" dxfId="7646" priority="577" operator="greaterThan">
      <formula>$AA$43</formula>
    </cfRule>
  </conditionalFormatting>
  <conditionalFormatting sqref="AB44">
    <cfRule type="cellIs" dxfId="7645" priority="576" operator="greaterThan">
      <formula>$AA$44</formula>
    </cfRule>
  </conditionalFormatting>
  <conditionalFormatting sqref="AB30">
    <cfRule type="cellIs" dxfId="7644" priority="575" operator="greaterThan">
      <formula>$AA$30</formula>
    </cfRule>
  </conditionalFormatting>
  <conditionalFormatting sqref="AB31">
    <cfRule type="cellIs" dxfId="7643" priority="574" operator="greaterThan">
      <formula>$AA$31</formula>
    </cfRule>
  </conditionalFormatting>
  <conditionalFormatting sqref="L33">
    <cfRule type="cellIs" dxfId="7642" priority="573" operator="greaterThan">
      <formula>$K$33</formula>
    </cfRule>
  </conditionalFormatting>
  <conditionalFormatting sqref="L34">
    <cfRule type="cellIs" dxfId="7641" priority="572" operator="greaterThan">
      <formula>$K$34</formula>
    </cfRule>
  </conditionalFormatting>
  <conditionalFormatting sqref="L36">
    <cfRule type="cellIs" dxfId="7640" priority="571" operator="greaterThan">
      <formula>$K$36</formula>
    </cfRule>
  </conditionalFormatting>
  <conditionalFormatting sqref="L37">
    <cfRule type="cellIs" dxfId="7639" priority="570" operator="greaterThan">
      <formula>$K$37</formula>
    </cfRule>
  </conditionalFormatting>
  <conditionalFormatting sqref="L47">
    <cfRule type="cellIs" dxfId="7638" priority="569" operator="greaterThan">
      <formula>$K$47</formula>
    </cfRule>
  </conditionalFormatting>
  <conditionalFormatting sqref="L45">
    <cfRule type="cellIs" dxfId="7637" priority="568" operator="greaterThan">
      <formula>$K$45</formula>
    </cfRule>
  </conditionalFormatting>
  <conditionalFormatting sqref="L46">
    <cfRule type="cellIs" dxfId="7636" priority="567" operator="greaterThan">
      <formula>$K$46</formula>
    </cfRule>
  </conditionalFormatting>
  <conditionalFormatting sqref="L50">
    <cfRule type="cellIs" dxfId="7635" priority="566" operator="greaterThan">
      <formula>$K$50</formula>
    </cfRule>
  </conditionalFormatting>
  <conditionalFormatting sqref="L51">
    <cfRule type="cellIs" dxfId="7634" priority="565" operator="greaterThan">
      <formula>$K$51</formula>
    </cfRule>
  </conditionalFormatting>
  <conditionalFormatting sqref="L48">
    <cfRule type="cellIs" dxfId="7633" priority="564" operator="greaterThan">
      <formula>$K$48</formula>
    </cfRule>
  </conditionalFormatting>
  <conditionalFormatting sqref="L49">
    <cfRule type="cellIs" dxfId="7632" priority="563" operator="greaterThan">
      <formula>$K$49</formula>
    </cfRule>
  </conditionalFormatting>
  <conditionalFormatting sqref="L52">
    <cfRule type="cellIs" dxfId="7631" priority="562" operator="greaterThan">
      <formula>$K$52</formula>
    </cfRule>
  </conditionalFormatting>
  <conditionalFormatting sqref="Z33">
    <cfRule type="cellIs" dxfId="7630" priority="561" operator="greaterThan">
      <formula>$Y$33</formula>
    </cfRule>
  </conditionalFormatting>
  <conditionalFormatting sqref="Z34">
    <cfRule type="cellIs" dxfId="7629" priority="560" operator="greaterThan">
      <formula>$Y$34</formula>
    </cfRule>
  </conditionalFormatting>
  <conditionalFormatting sqref="Z36">
    <cfRule type="cellIs" dxfId="7628" priority="559" operator="greaterThan">
      <formula>$Y$36</formula>
    </cfRule>
  </conditionalFormatting>
  <conditionalFormatting sqref="Z37">
    <cfRule type="cellIs" dxfId="7627" priority="558" operator="greaterThan">
      <formula>$Y$37</formula>
    </cfRule>
  </conditionalFormatting>
  <conditionalFormatting sqref="Z47">
    <cfRule type="cellIs" dxfId="7626" priority="557" operator="greaterThan">
      <formula>$Y$47</formula>
    </cfRule>
  </conditionalFormatting>
  <conditionalFormatting sqref="Z45">
    <cfRule type="cellIs" dxfId="7625" priority="556" operator="greaterThan">
      <formula>$Y$45</formula>
    </cfRule>
  </conditionalFormatting>
  <conditionalFormatting sqref="Z46">
    <cfRule type="cellIs" dxfId="7624" priority="555" operator="greaterThan">
      <formula>$Y$46</formula>
    </cfRule>
  </conditionalFormatting>
  <conditionalFormatting sqref="Z50">
    <cfRule type="cellIs" dxfId="7623" priority="554" operator="greaterThan">
      <formula>$Y$50</formula>
    </cfRule>
  </conditionalFormatting>
  <conditionalFormatting sqref="Z51">
    <cfRule type="cellIs" dxfId="7622" priority="553" operator="greaterThan">
      <formula>$Y$51</formula>
    </cfRule>
  </conditionalFormatting>
  <conditionalFormatting sqref="Z48">
    <cfRule type="cellIs" dxfId="7621" priority="552" operator="greaterThan">
      <formula>$Y$48</formula>
    </cfRule>
  </conditionalFormatting>
  <conditionalFormatting sqref="Z49">
    <cfRule type="cellIs" dxfId="7620" priority="551" operator="greaterThan">
      <formula>$Y$49</formula>
    </cfRule>
  </conditionalFormatting>
  <conditionalFormatting sqref="Z52">
    <cfRule type="cellIs" dxfId="7619" priority="550" operator="greaterThan">
      <formula>$Y$52</formula>
    </cfRule>
  </conditionalFormatting>
  <conditionalFormatting sqref="AB33">
    <cfRule type="cellIs" dxfId="7618" priority="549" operator="greaterThan">
      <formula>$AA$33</formula>
    </cfRule>
  </conditionalFormatting>
  <conditionalFormatting sqref="AB34">
    <cfRule type="cellIs" dxfId="7617" priority="548" operator="greaterThan">
      <formula>$AA$34</formula>
    </cfRule>
  </conditionalFormatting>
  <conditionalFormatting sqref="AB36">
    <cfRule type="cellIs" dxfId="7616" priority="547" operator="greaterThan">
      <formula>$AA$36</formula>
    </cfRule>
  </conditionalFormatting>
  <conditionalFormatting sqref="AB37">
    <cfRule type="cellIs" dxfId="7615" priority="546" operator="greaterThan">
      <formula>$AA$37</formula>
    </cfRule>
  </conditionalFormatting>
  <conditionalFormatting sqref="AB47">
    <cfRule type="cellIs" dxfId="7614" priority="545" operator="greaterThan">
      <formula>$AA$47</formula>
    </cfRule>
  </conditionalFormatting>
  <conditionalFormatting sqref="AB45">
    <cfRule type="cellIs" dxfId="7613" priority="544" operator="greaterThan">
      <formula>$AA$45</formula>
    </cfRule>
  </conditionalFormatting>
  <conditionalFormatting sqref="AB46">
    <cfRule type="cellIs" dxfId="7612" priority="543" operator="greaterThan">
      <formula>$AA$46</formula>
    </cfRule>
  </conditionalFormatting>
  <conditionalFormatting sqref="AB50">
    <cfRule type="cellIs" dxfId="7611" priority="542" operator="greaterThan">
      <formula>$AA$50</formula>
    </cfRule>
  </conditionalFormatting>
  <conditionalFormatting sqref="AB51">
    <cfRule type="cellIs" dxfId="7610" priority="541" operator="greaterThan">
      <formula>$AA$51</formula>
    </cfRule>
  </conditionalFormatting>
  <conditionalFormatting sqref="AB48">
    <cfRule type="cellIs" dxfId="7609" priority="540" operator="greaterThan">
      <formula>$AA$48</formula>
    </cfRule>
  </conditionalFormatting>
  <conditionalFormatting sqref="AB49">
    <cfRule type="cellIs" dxfId="7608" priority="539" operator="greaterThan">
      <formula>$AA$49</formula>
    </cfRule>
  </conditionalFormatting>
  <conditionalFormatting sqref="AB52">
    <cfRule type="cellIs" dxfId="7607" priority="538" operator="greaterThan">
      <formula>$AA$52</formula>
    </cfRule>
  </conditionalFormatting>
  <conditionalFormatting sqref="L58">
    <cfRule type="cellIs" dxfId="7606" priority="537" operator="greaterThan">
      <formula>$K$58</formula>
    </cfRule>
  </conditionalFormatting>
  <conditionalFormatting sqref="L59">
    <cfRule type="cellIs" dxfId="7605" priority="536" operator="greaterThan">
      <formula>$K$59</formula>
    </cfRule>
  </conditionalFormatting>
  <conditionalFormatting sqref="L64">
    <cfRule type="cellIs" dxfId="7604" priority="535" operator="greaterThan">
      <formula>$K$64</formula>
    </cfRule>
  </conditionalFormatting>
  <conditionalFormatting sqref="L62">
    <cfRule type="cellIs" dxfId="7603" priority="534" operator="greaterThan">
      <formula>$K$62</formula>
    </cfRule>
  </conditionalFormatting>
  <conditionalFormatting sqref="L65">
    <cfRule type="cellIs" dxfId="7602" priority="533" operator="greaterThan">
      <formula>$K$65</formula>
    </cfRule>
  </conditionalFormatting>
  <conditionalFormatting sqref="L60">
    <cfRule type="cellIs" dxfId="7601" priority="532" operator="greaterThan">
      <formula>$K$60</formula>
    </cfRule>
  </conditionalFormatting>
  <conditionalFormatting sqref="L66">
    <cfRule type="cellIs" dxfId="7600" priority="531" operator="greaterThan">
      <formula>$K$66</formula>
    </cfRule>
  </conditionalFormatting>
  <conditionalFormatting sqref="Z58">
    <cfRule type="cellIs" dxfId="7599" priority="530" operator="greaterThan">
      <formula>$Y$58</formula>
    </cfRule>
  </conditionalFormatting>
  <conditionalFormatting sqref="Z59">
    <cfRule type="cellIs" dxfId="7598" priority="529" operator="greaterThan">
      <formula>$Y$59</formula>
    </cfRule>
  </conditionalFormatting>
  <conditionalFormatting sqref="Z64">
    <cfRule type="cellIs" dxfId="7597" priority="528" operator="greaterThan">
      <formula>$Y$64</formula>
    </cfRule>
  </conditionalFormatting>
  <conditionalFormatting sqref="Z62">
    <cfRule type="cellIs" dxfId="7596" priority="527" operator="greaterThan">
      <formula>$Y$62</formula>
    </cfRule>
  </conditionalFormatting>
  <conditionalFormatting sqref="Z65">
    <cfRule type="cellIs" dxfId="7595" priority="526" operator="greaterThan">
      <formula>$Y$65</formula>
    </cfRule>
  </conditionalFormatting>
  <conditionalFormatting sqref="Z60">
    <cfRule type="cellIs" dxfId="7594" priority="525" operator="greaterThan">
      <formula>$Y$60</formula>
    </cfRule>
  </conditionalFormatting>
  <conditionalFormatting sqref="Z66">
    <cfRule type="cellIs" dxfId="7593" priority="524" operator="greaterThan">
      <formula>$Y$66</formula>
    </cfRule>
  </conditionalFormatting>
  <conditionalFormatting sqref="AB58">
    <cfRule type="cellIs" dxfId="7592" priority="523" operator="greaterThan">
      <formula>$AA$58</formula>
    </cfRule>
  </conditionalFormatting>
  <conditionalFormatting sqref="AB59">
    <cfRule type="cellIs" dxfId="7591" priority="522" operator="greaterThan">
      <formula>$AA$59</formula>
    </cfRule>
  </conditionalFormatting>
  <conditionalFormatting sqref="AB64">
    <cfRule type="cellIs" dxfId="7590" priority="521" operator="greaterThan">
      <formula>$AA$64</formula>
    </cfRule>
  </conditionalFormatting>
  <conditionalFormatting sqref="AB62">
    <cfRule type="cellIs" dxfId="7589" priority="520" operator="greaterThan">
      <formula>$AA$62</formula>
    </cfRule>
  </conditionalFormatting>
  <conditionalFormatting sqref="AB65">
    <cfRule type="cellIs" dxfId="7588" priority="519" operator="greaterThan">
      <formula>$AA$65</formula>
    </cfRule>
  </conditionalFormatting>
  <conditionalFormatting sqref="AB60">
    <cfRule type="cellIs" dxfId="7587" priority="518" operator="greaterThan">
      <formula>$AA$60</formula>
    </cfRule>
  </conditionalFormatting>
  <conditionalFormatting sqref="AB66">
    <cfRule type="cellIs" dxfId="7586" priority="517" operator="greaterThan">
      <formula>$AA$66</formula>
    </cfRule>
  </conditionalFormatting>
  <conditionalFormatting sqref="L72">
    <cfRule type="cellIs" dxfId="7585" priority="516" operator="greaterThan">
      <formula>$K$72</formula>
    </cfRule>
  </conditionalFormatting>
  <conditionalFormatting sqref="L74">
    <cfRule type="cellIs" dxfId="7584" priority="515" operator="greaterThan">
      <formula>$K$74</formula>
    </cfRule>
  </conditionalFormatting>
  <conditionalFormatting sqref="L73">
    <cfRule type="cellIs" dxfId="7583" priority="514" operator="greaterThan">
      <formula>$K$73</formula>
    </cfRule>
  </conditionalFormatting>
  <conditionalFormatting sqref="L75">
    <cfRule type="cellIs" dxfId="7582" priority="513" operator="greaterThan">
      <formula>$K$75</formula>
    </cfRule>
  </conditionalFormatting>
  <conditionalFormatting sqref="L76">
    <cfRule type="cellIs" dxfId="7581" priority="512" operator="greaterThan">
      <formula>$K$76</formula>
    </cfRule>
  </conditionalFormatting>
  <conditionalFormatting sqref="Z72">
    <cfRule type="cellIs" dxfId="7580" priority="511" operator="greaterThan">
      <formula>$Y$72</formula>
    </cfRule>
  </conditionalFormatting>
  <conditionalFormatting sqref="Z74">
    <cfRule type="cellIs" dxfId="7579" priority="510" operator="greaterThan">
      <formula>$Y$74</formula>
    </cfRule>
  </conditionalFormatting>
  <conditionalFormatting sqref="Z73">
    <cfRule type="cellIs" dxfId="7578" priority="509" operator="greaterThan">
      <formula>$Y$73</formula>
    </cfRule>
  </conditionalFormatting>
  <conditionalFormatting sqref="Z75">
    <cfRule type="cellIs" dxfId="7577" priority="508" operator="greaterThan">
      <formula>$Y$75</formula>
    </cfRule>
  </conditionalFormatting>
  <conditionalFormatting sqref="Z76">
    <cfRule type="cellIs" dxfId="7576" priority="507" operator="greaterThan">
      <formula>$Y$76</formula>
    </cfRule>
  </conditionalFormatting>
  <conditionalFormatting sqref="AB72">
    <cfRule type="cellIs" dxfId="7575" priority="506" operator="greaterThan">
      <formula>$AA$72</formula>
    </cfRule>
  </conditionalFormatting>
  <conditionalFormatting sqref="AB74">
    <cfRule type="cellIs" dxfId="7574" priority="505" operator="greaterThan">
      <formula>$AA$74</formula>
    </cfRule>
  </conditionalFormatting>
  <conditionalFormatting sqref="AB73">
    <cfRule type="cellIs" dxfId="7573" priority="504" operator="greaterThan">
      <formula>$AA$73</formula>
    </cfRule>
  </conditionalFormatting>
  <conditionalFormatting sqref="AB75">
    <cfRule type="cellIs" dxfId="7572" priority="503" operator="greaterThan">
      <formula>$AA$75</formula>
    </cfRule>
  </conditionalFormatting>
  <conditionalFormatting sqref="AB76">
    <cfRule type="cellIs" dxfId="7571" priority="502" operator="greaterThan">
      <formula>$AA$76</formula>
    </cfRule>
  </conditionalFormatting>
  <conditionalFormatting sqref="L61">
    <cfRule type="cellIs" dxfId="7570" priority="501" operator="greaterThan">
      <formula>$K$61</formula>
    </cfRule>
  </conditionalFormatting>
  <conditionalFormatting sqref="Z61">
    <cfRule type="cellIs" dxfId="7569" priority="500" operator="greaterThan">
      <formula>$Y$61</formula>
    </cfRule>
  </conditionalFormatting>
  <conditionalFormatting sqref="AB61">
    <cfRule type="cellIs" dxfId="7568" priority="499" operator="greaterThan">
      <formula>$AA$61</formula>
    </cfRule>
  </conditionalFormatting>
  <conditionalFormatting sqref="L77">
    <cfRule type="cellIs" dxfId="7567" priority="498" operator="greaterThan">
      <formula>$K$77</formula>
    </cfRule>
  </conditionalFormatting>
  <conditionalFormatting sqref="L78">
    <cfRule type="cellIs" dxfId="7566" priority="497" operator="greaterThan">
      <formula>$K$78</formula>
    </cfRule>
  </conditionalFormatting>
  <conditionalFormatting sqref="L79">
    <cfRule type="cellIs" dxfId="7565" priority="496" operator="greaterThan">
      <formula>$K$79</formula>
    </cfRule>
  </conditionalFormatting>
  <conditionalFormatting sqref="L80">
    <cfRule type="cellIs" dxfId="7564" priority="495" operator="greaterThan">
      <formula>$K$80</formula>
    </cfRule>
  </conditionalFormatting>
  <conditionalFormatting sqref="L81">
    <cfRule type="cellIs" dxfId="7563" priority="494" operator="greaterThan">
      <formula>$K$81</formula>
    </cfRule>
  </conditionalFormatting>
  <conditionalFormatting sqref="Z77">
    <cfRule type="cellIs" dxfId="7562" priority="493" operator="greaterThan">
      <formula>$Y$77</formula>
    </cfRule>
  </conditionalFormatting>
  <conditionalFormatting sqref="Z78">
    <cfRule type="cellIs" dxfId="7561" priority="492" operator="greaterThan">
      <formula>$Y$78</formula>
    </cfRule>
  </conditionalFormatting>
  <conditionalFormatting sqref="Z79">
    <cfRule type="cellIs" dxfId="7560" priority="491" operator="greaterThan">
      <formula>$Y$79</formula>
    </cfRule>
  </conditionalFormatting>
  <conditionalFormatting sqref="Z80">
    <cfRule type="cellIs" dxfId="7559" priority="490" operator="greaterThan">
      <formula>$Y$80</formula>
    </cfRule>
  </conditionalFormatting>
  <conditionalFormatting sqref="Z81">
    <cfRule type="cellIs" dxfId="7558" priority="489" operator="greaterThan">
      <formula>$Y$81</formula>
    </cfRule>
  </conditionalFormatting>
  <conditionalFormatting sqref="AB77">
    <cfRule type="cellIs" dxfId="7557" priority="488" operator="greaterThan">
      <formula>$AA$77</formula>
    </cfRule>
  </conditionalFormatting>
  <conditionalFormatting sqref="AB78">
    <cfRule type="cellIs" dxfId="7556" priority="487" operator="greaterThan">
      <formula>$AA$78</formula>
    </cfRule>
  </conditionalFormatting>
  <conditionalFormatting sqref="AB79">
    <cfRule type="cellIs" dxfId="7555" priority="486" operator="greaterThan">
      <formula>$AA$79</formula>
    </cfRule>
  </conditionalFormatting>
  <conditionalFormatting sqref="AB80">
    <cfRule type="cellIs" dxfId="7554" priority="485" operator="greaterThan">
      <formula>$AA$80</formula>
    </cfRule>
  </conditionalFormatting>
  <conditionalFormatting sqref="AB81">
    <cfRule type="cellIs" dxfId="7553" priority="484" operator="greaterThan">
      <formula>$AA$81</formula>
    </cfRule>
  </conditionalFormatting>
  <conditionalFormatting sqref="J63">
    <cfRule type="cellIs" dxfId="7552" priority="483" operator="greaterThan">
      <formula>$I$63</formula>
    </cfRule>
  </conditionalFormatting>
  <conditionalFormatting sqref="L63">
    <cfRule type="cellIs" dxfId="7551" priority="482" operator="greaterThan">
      <formula>$K$63</formula>
    </cfRule>
  </conditionalFormatting>
  <conditionalFormatting sqref="Z63">
    <cfRule type="cellIs" dxfId="7550" priority="481" operator="greaterThan">
      <formula>$Y$63</formula>
    </cfRule>
  </conditionalFormatting>
  <conditionalFormatting sqref="AB63">
    <cfRule type="cellIs" dxfId="7549" priority="480" operator="greaterThan">
      <formula>$AA$63</formula>
    </cfRule>
  </conditionalFormatting>
  <conditionalFormatting sqref="J67">
    <cfRule type="cellIs" dxfId="7548" priority="479" operator="greaterThan">
      <formula>$I$67</formula>
    </cfRule>
  </conditionalFormatting>
  <conditionalFormatting sqref="L67">
    <cfRule type="cellIs" dxfId="7547" priority="478" operator="greaterThan">
      <formula>$K$67</formula>
    </cfRule>
  </conditionalFormatting>
  <conditionalFormatting sqref="Z67">
    <cfRule type="cellIs" dxfId="7546" priority="477" operator="greaterThan">
      <formula>$Y$67</formula>
    </cfRule>
  </conditionalFormatting>
  <conditionalFormatting sqref="AB67">
    <cfRule type="cellIs" dxfId="7545" priority="476" operator="greaterThan">
      <formula>$AA$67</formula>
    </cfRule>
  </conditionalFormatting>
  <conditionalFormatting sqref="S27 S31">
    <cfRule type="expression" dxfId="7544" priority="474">
      <formula>J27&gt;=I27-8</formula>
    </cfRule>
    <cfRule type="expression" dxfId="7543" priority="475">
      <formula>J27&lt;I27-8</formula>
    </cfRule>
  </conditionalFormatting>
  <conditionalFormatting sqref="S28">
    <cfRule type="expression" dxfId="7542" priority="472">
      <formula>J28&gt;=I28-8</formula>
    </cfRule>
    <cfRule type="expression" dxfId="7541" priority="473">
      <formula>J28&lt;I28-8</formula>
    </cfRule>
  </conditionalFormatting>
  <conditionalFormatting sqref="S29">
    <cfRule type="expression" dxfId="7540" priority="470">
      <formula>J29&gt;=I29-8</formula>
    </cfRule>
    <cfRule type="expression" dxfId="7539" priority="471">
      <formula>J29&lt;I29-8</formula>
    </cfRule>
  </conditionalFormatting>
  <conditionalFormatting sqref="S42">
    <cfRule type="expression" dxfId="7538" priority="468">
      <formula>J42&gt;=I42-8</formula>
    </cfRule>
    <cfRule type="expression" dxfId="7537" priority="469">
      <formula>J42&lt;I42-8</formula>
    </cfRule>
  </conditionalFormatting>
  <conditionalFormatting sqref="S43">
    <cfRule type="expression" dxfId="7536" priority="466">
      <formula>J43&gt;=I43-8</formula>
    </cfRule>
    <cfRule type="expression" dxfId="7535" priority="467">
      <formula>J43&lt;I43-8</formula>
    </cfRule>
  </conditionalFormatting>
  <conditionalFormatting sqref="S44">
    <cfRule type="expression" dxfId="7534" priority="464">
      <formula>J44&gt;=I44-8</formula>
    </cfRule>
    <cfRule type="expression" dxfId="7533" priority="465">
      <formula>J44&lt;I44-8</formula>
    </cfRule>
  </conditionalFormatting>
  <conditionalFormatting sqref="S30">
    <cfRule type="expression" dxfId="7532" priority="462">
      <formula>J30&gt;=I30-8</formula>
    </cfRule>
    <cfRule type="expression" dxfId="7531" priority="463">
      <formula>J30&lt;I30-8</formula>
    </cfRule>
  </conditionalFormatting>
  <conditionalFormatting sqref="S33">
    <cfRule type="expression" dxfId="7530" priority="458">
      <formula>J33&gt;=I33-8</formula>
    </cfRule>
    <cfRule type="expression" dxfId="7529" priority="459">
      <formula>J33&lt;I33-8</formula>
    </cfRule>
  </conditionalFormatting>
  <conditionalFormatting sqref="S34:S35">
    <cfRule type="expression" dxfId="7528" priority="456">
      <formula>J34&gt;=I34-8</formula>
    </cfRule>
    <cfRule type="expression" dxfId="7527" priority="457">
      <formula>J34&lt;I34-8</formula>
    </cfRule>
  </conditionalFormatting>
  <conditionalFormatting sqref="S36">
    <cfRule type="expression" dxfId="7526" priority="454">
      <formula>J36&gt;=I36-8</formula>
    </cfRule>
    <cfRule type="expression" dxfId="7525" priority="455">
      <formula>J36&lt;I36-8</formula>
    </cfRule>
  </conditionalFormatting>
  <conditionalFormatting sqref="S37">
    <cfRule type="expression" dxfId="7524" priority="452">
      <formula>J37&gt;=I37-8</formula>
    </cfRule>
    <cfRule type="expression" dxfId="7523" priority="453">
      <formula>J37&lt;I37-8</formula>
    </cfRule>
  </conditionalFormatting>
  <conditionalFormatting sqref="S45">
    <cfRule type="expression" dxfId="7522" priority="450">
      <formula>J45&gt;=I45-8</formula>
    </cfRule>
    <cfRule type="expression" dxfId="7521" priority="451">
      <formula>J45&lt;I45-8</formula>
    </cfRule>
  </conditionalFormatting>
  <conditionalFormatting sqref="S46">
    <cfRule type="expression" dxfId="7520" priority="448">
      <formula>J46&gt;=I46-8</formula>
    </cfRule>
    <cfRule type="expression" dxfId="7519" priority="449">
      <formula>J46&lt;I46-8</formula>
    </cfRule>
  </conditionalFormatting>
  <conditionalFormatting sqref="S50">
    <cfRule type="expression" dxfId="7518" priority="446">
      <formula>J50&gt;=I50-8</formula>
    </cfRule>
    <cfRule type="expression" dxfId="7517" priority="447">
      <formula>J50&lt;I50-8</formula>
    </cfRule>
  </conditionalFormatting>
  <conditionalFormatting sqref="S51">
    <cfRule type="expression" dxfId="7516" priority="444">
      <formula>J51&gt;=I51-8</formula>
    </cfRule>
    <cfRule type="expression" dxfId="7515" priority="445">
      <formula>J51&lt;I51-8</formula>
    </cfRule>
  </conditionalFormatting>
  <conditionalFormatting sqref="S48">
    <cfRule type="expression" dxfId="7514" priority="442">
      <formula>J48&gt;=I48-8</formula>
    </cfRule>
    <cfRule type="expression" dxfId="7513" priority="443">
      <formula>J48&lt;I48-8</formula>
    </cfRule>
  </conditionalFormatting>
  <conditionalFormatting sqref="S47">
    <cfRule type="expression" dxfId="7512" priority="440">
      <formula>J47&gt;=I47-8</formula>
    </cfRule>
    <cfRule type="expression" dxfId="7511" priority="441">
      <formula>J47&lt;I47-8</formula>
    </cfRule>
  </conditionalFormatting>
  <conditionalFormatting sqref="S49">
    <cfRule type="expression" dxfId="7510" priority="438">
      <formula>J49&gt;=I49-8</formula>
    </cfRule>
    <cfRule type="expression" dxfId="7509" priority="439">
      <formula>J49&lt;I49-8</formula>
    </cfRule>
  </conditionalFormatting>
  <conditionalFormatting sqref="S52">
    <cfRule type="expression" dxfId="7508" priority="436">
      <formula>J52&gt;=I52-8</formula>
    </cfRule>
    <cfRule type="expression" dxfId="7507" priority="437">
      <formula>J52&lt;I52-8</formula>
    </cfRule>
  </conditionalFormatting>
  <conditionalFormatting sqref="S58">
    <cfRule type="expression" dxfId="7506" priority="434">
      <formula>J58&gt;=I58-8</formula>
    </cfRule>
    <cfRule type="expression" dxfId="7505" priority="435">
      <formula>J58&lt;I58-8</formula>
    </cfRule>
  </conditionalFormatting>
  <conditionalFormatting sqref="S59">
    <cfRule type="expression" dxfId="7504" priority="432">
      <formula>J59&gt;=I59-8</formula>
    </cfRule>
    <cfRule type="expression" dxfId="7503" priority="433">
      <formula>J59&lt;I59-8</formula>
    </cfRule>
  </conditionalFormatting>
  <conditionalFormatting sqref="S64">
    <cfRule type="expression" dxfId="7502" priority="430">
      <formula>J64&gt;=I64-8</formula>
    </cfRule>
    <cfRule type="expression" dxfId="7501" priority="431">
      <formula>J64&lt;I64-8</formula>
    </cfRule>
  </conditionalFormatting>
  <conditionalFormatting sqref="S62">
    <cfRule type="expression" dxfId="7500" priority="428">
      <formula>J62&gt;=I62-8</formula>
    </cfRule>
    <cfRule type="expression" dxfId="7499" priority="429">
      <formula>J62&lt;I62-8</formula>
    </cfRule>
  </conditionalFormatting>
  <conditionalFormatting sqref="S65">
    <cfRule type="expression" dxfId="7498" priority="426">
      <formula>J65&gt;=I65-8</formula>
    </cfRule>
    <cfRule type="expression" dxfId="7497" priority="427">
      <formula>J65&lt;I65-8</formula>
    </cfRule>
  </conditionalFormatting>
  <conditionalFormatting sqref="S60">
    <cfRule type="expression" dxfId="7496" priority="424">
      <formula>J60&gt;=I60-8</formula>
    </cfRule>
    <cfRule type="expression" dxfId="7495" priority="425">
      <formula>J60&lt;I60-8</formula>
    </cfRule>
  </conditionalFormatting>
  <conditionalFormatting sqref="S63">
    <cfRule type="expression" dxfId="7494" priority="422">
      <formula>J63&gt;=I63-8</formula>
    </cfRule>
    <cfRule type="expression" dxfId="7493" priority="423">
      <formula>J63&lt;I63-8</formula>
    </cfRule>
  </conditionalFormatting>
  <conditionalFormatting sqref="S66">
    <cfRule type="expression" dxfId="7492" priority="420">
      <formula>J66&gt;=I66-8</formula>
    </cfRule>
    <cfRule type="expression" dxfId="7491" priority="421">
      <formula>J66&lt;I66-8</formula>
    </cfRule>
  </conditionalFormatting>
  <conditionalFormatting sqref="S72">
    <cfRule type="expression" dxfId="7490" priority="418">
      <formula>J72&gt;=I72-8</formula>
    </cfRule>
    <cfRule type="expression" dxfId="7489" priority="419">
      <formula>J72&lt;I72-8</formula>
    </cfRule>
  </conditionalFormatting>
  <conditionalFormatting sqref="S74">
    <cfRule type="expression" dxfId="7488" priority="416">
      <formula>J74&gt;=I74-8</formula>
    </cfRule>
    <cfRule type="expression" dxfId="7487" priority="417">
      <formula>J74&lt;I74-8</formula>
    </cfRule>
  </conditionalFormatting>
  <conditionalFormatting sqref="S73">
    <cfRule type="expression" dxfId="7486" priority="414">
      <formula>J73&gt;=I73-8</formula>
    </cfRule>
    <cfRule type="expression" dxfId="7485" priority="415">
      <formula>J73&lt;I73-8</formula>
    </cfRule>
  </conditionalFormatting>
  <conditionalFormatting sqref="S75">
    <cfRule type="expression" dxfId="7484" priority="412">
      <formula>J75&gt;=I75-8</formula>
    </cfRule>
    <cfRule type="expression" dxfId="7483" priority="413">
      <formula>J75&lt;I75-8</formula>
    </cfRule>
  </conditionalFormatting>
  <conditionalFormatting sqref="S61">
    <cfRule type="expression" dxfId="7482" priority="410">
      <formula>J61&gt;=I61-8</formula>
    </cfRule>
    <cfRule type="expression" dxfId="7481" priority="411">
      <formula>J61&lt;I61-8</formula>
    </cfRule>
  </conditionalFormatting>
  <conditionalFormatting sqref="AG58">
    <cfRule type="expression" dxfId="7480" priority="407">
      <formula>U58=0</formula>
    </cfRule>
    <cfRule type="expression" dxfId="7479" priority="408">
      <formula>Z58&gt;=23</formula>
    </cfRule>
    <cfRule type="expression" dxfId="7478" priority="409">
      <formula>Z58&lt;23</formula>
    </cfRule>
  </conditionalFormatting>
  <conditionalFormatting sqref="AH58 AH31">
    <cfRule type="expression" dxfId="7477" priority="405">
      <formula>Z31&gt;=Y31-8</formula>
    </cfRule>
    <cfRule type="expression" dxfId="7476" priority="406">
      <formula>Z31&lt;Y31-8</formula>
    </cfRule>
  </conditionalFormatting>
  <conditionalFormatting sqref="AG27 AG31">
    <cfRule type="expression" dxfId="7475" priority="403">
      <formula>Z27&gt;=23</formula>
    </cfRule>
    <cfRule type="expression" dxfId="7474" priority="404">
      <formula>Z27&lt;23</formula>
    </cfRule>
  </conditionalFormatting>
  <conditionalFormatting sqref="AH27">
    <cfRule type="expression" dxfId="7473" priority="401">
      <formula>Z27&gt;=Y27-8</formula>
    </cfRule>
    <cfRule type="expression" dxfId="7472" priority="402">
      <formula>Z27&lt;Y27-8</formula>
    </cfRule>
  </conditionalFormatting>
  <conditionalFormatting sqref="AG28">
    <cfRule type="expression" dxfId="7471" priority="399">
      <formula>Z28&gt;=23</formula>
    </cfRule>
    <cfRule type="expression" dxfId="7470" priority="400">
      <formula>Z28&lt;23</formula>
    </cfRule>
  </conditionalFormatting>
  <conditionalFormatting sqref="AH28">
    <cfRule type="expression" dxfId="7469" priority="397">
      <formula>Z28&gt;=Y28-8</formula>
    </cfRule>
    <cfRule type="expression" dxfId="7468" priority="398">
      <formula>Z28&lt;Y28-8</formula>
    </cfRule>
  </conditionalFormatting>
  <conditionalFormatting sqref="AG42">
    <cfRule type="expression" dxfId="7467" priority="395">
      <formula>Z42&gt;=23</formula>
    </cfRule>
    <cfRule type="expression" dxfId="7466" priority="396">
      <formula>Z42&lt;23</formula>
    </cfRule>
  </conditionalFormatting>
  <conditionalFormatting sqref="AH42">
    <cfRule type="expression" dxfId="7465" priority="393">
      <formula>Z42&gt;=Y42-8</formula>
    </cfRule>
    <cfRule type="expression" dxfId="7464" priority="394">
      <formula>Z42&lt;Y42-8</formula>
    </cfRule>
  </conditionalFormatting>
  <conditionalFormatting sqref="AG43">
    <cfRule type="expression" dxfId="7463" priority="391">
      <formula>Z43&gt;=23</formula>
    </cfRule>
    <cfRule type="expression" dxfId="7462" priority="392">
      <formula>Z43&lt;23</formula>
    </cfRule>
  </conditionalFormatting>
  <conditionalFormatting sqref="AH43">
    <cfRule type="expression" dxfId="7461" priority="389">
      <formula>Z43&gt;=Y43-8</formula>
    </cfRule>
    <cfRule type="expression" dxfId="7460" priority="390">
      <formula>Z43&lt;Y43-8</formula>
    </cfRule>
  </conditionalFormatting>
  <conditionalFormatting sqref="AG44">
    <cfRule type="expression" dxfId="7459" priority="387">
      <formula>Z44&gt;=23</formula>
    </cfRule>
    <cfRule type="expression" dxfId="7458" priority="388">
      <formula>Z44&lt;23</formula>
    </cfRule>
  </conditionalFormatting>
  <conditionalFormatting sqref="AH44">
    <cfRule type="expression" dxfId="7457" priority="385">
      <formula>Z44&gt;=Y44-8</formula>
    </cfRule>
    <cfRule type="expression" dxfId="7456" priority="386">
      <formula>Z44&lt;Y44-8</formula>
    </cfRule>
  </conditionalFormatting>
  <conditionalFormatting sqref="AG30">
    <cfRule type="expression" dxfId="7455" priority="383">
      <formula>Z30&gt;=23</formula>
    </cfRule>
    <cfRule type="expression" dxfId="7454" priority="384">
      <formula>Z30&lt;23</formula>
    </cfRule>
  </conditionalFormatting>
  <conditionalFormatting sqref="AH30">
    <cfRule type="expression" dxfId="7453" priority="381">
      <formula>Z30&gt;=Y30-8</formula>
    </cfRule>
    <cfRule type="expression" dxfId="7452" priority="382">
      <formula>Z30&lt;Y30-8</formula>
    </cfRule>
  </conditionalFormatting>
  <conditionalFormatting sqref="AG33">
    <cfRule type="expression" dxfId="7451" priority="375">
      <formula>Z33&gt;=23</formula>
    </cfRule>
    <cfRule type="expression" dxfId="7450" priority="376">
      <formula>Z33&lt;23</formula>
    </cfRule>
  </conditionalFormatting>
  <conditionalFormatting sqref="AH33">
    <cfRule type="expression" dxfId="7449" priority="373">
      <formula>Z33&gt;=Y33-8</formula>
    </cfRule>
    <cfRule type="expression" dxfId="7448" priority="374">
      <formula>Z33&lt;Y33-8</formula>
    </cfRule>
  </conditionalFormatting>
  <conditionalFormatting sqref="AG34:AG35">
    <cfRule type="expression" dxfId="7447" priority="371">
      <formula>Z34&gt;=23</formula>
    </cfRule>
    <cfRule type="expression" dxfId="7446" priority="372">
      <formula>Z34&lt;23</formula>
    </cfRule>
  </conditionalFormatting>
  <conditionalFormatting sqref="AH34:AH35">
    <cfRule type="expression" dxfId="7445" priority="369">
      <formula>Z34&gt;=Y34-8</formula>
    </cfRule>
    <cfRule type="expression" dxfId="7444" priority="370">
      <formula>Z34&lt;Y34-8</formula>
    </cfRule>
  </conditionalFormatting>
  <conditionalFormatting sqref="AH36">
    <cfRule type="expression" dxfId="7443" priority="365">
      <formula>Z36&gt;=Y36-8</formula>
    </cfRule>
    <cfRule type="expression" dxfId="7442" priority="366">
      <formula>Z36&lt;Y36-8</formula>
    </cfRule>
  </conditionalFormatting>
  <conditionalFormatting sqref="AG45">
    <cfRule type="expression" dxfId="7441" priority="363">
      <formula>Z45&gt;=23</formula>
    </cfRule>
    <cfRule type="expression" dxfId="7440" priority="364">
      <formula>Z45&lt;23</formula>
    </cfRule>
  </conditionalFormatting>
  <conditionalFormatting sqref="AH45">
    <cfRule type="expression" dxfId="7439" priority="361">
      <formula>Z45&gt;=Y45-8</formula>
    </cfRule>
    <cfRule type="expression" dxfId="7438" priority="362">
      <formula>Z45&lt;Y45-8</formula>
    </cfRule>
  </conditionalFormatting>
  <conditionalFormatting sqref="AG46">
    <cfRule type="expression" dxfId="7437" priority="359">
      <formula>Z46&gt;=23</formula>
    </cfRule>
    <cfRule type="expression" dxfId="7436" priority="360">
      <formula>Z46&lt;23</formula>
    </cfRule>
  </conditionalFormatting>
  <conditionalFormatting sqref="AH46">
    <cfRule type="expression" dxfId="7435" priority="357">
      <formula>Z46&gt;=Y46-8</formula>
    </cfRule>
    <cfRule type="expression" dxfId="7434" priority="358">
      <formula>Z46&lt;Y46-8</formula>
    </cfRule>
  </conditionalFormatting>
  <conditionalFormatting sqref="AG50">
    <cfRule type="expression" dxfId="7433" priority="355">
      <formula>Z50&gt;=23</formula>
    </cfRule>
    <cfRule type="expression" dxfId="7432" priority="356">
      <formula>Z50&lt;23</formula>
    </cfRule>
  </conditionalFormatting>
  <conditionalFormatting sqref="AH50">
    <cfRule type="expression" dxfId="7431" priority="353">
      <formula>Z50&gt;=Y50-8</formula>
    </cfRule>
    <cfRule type="expression" dxfId="7430" priority="354">
      <formula>Z50&lt;Y50-8</formula>
    </cfRule>
  </conditionalFormatting>
  <conditionalFormatting sqref="AG51">
    <cfRule type="expression" dxfId="7429" priority="351">
      <formula>Z51&gt;=23</formula>
    </cfRule>
    <cfRule type="expression" dxfId="7428" priority="352">
      <formula>Z51&lt;23</formula>
    </cfRule>
  </conditionalFormatting>
  <conditionalFormatting sqref="AH51">
    <cfRule type="expression" dxfId="7427" priority="349">
      <formula>Z51&gt;=Y51-8</formula>
    </cfRule>
    <cfRule type="expression" dxfId="7426" priority="350">
      <formula>Z51&lt;Y51-8</formula>
    </cfRule>
  </conditionalFormatting>
  <conditionalFormatting sqref="AG48">
    <cfRule type="expression" dxfId="7425" priority="347">
      <formula>Z48&gt;=23</formula>
    </cfRule>
    <cfRule type="expression" dxfId="7424" priority="348">
      <formula>Z48&lt;23</formula>
    </cfRule>
  </conditionalFormatting>
  <conditionalFormatting sqref="AH48">
    <cfRule type="expression" dxfId="7423" priority="345">
      <formula>Z48&gt;=Y48-8</formula>
    </cfRule>
    <cfRule type="expression" dxfId="7422" priority="346">
      <formula>Z48&lt;Y48-8</formula>
    </cfRule>
  </conditionalFormatting>
  <conditionalFormatting sqref="AG47">
    <cfRule type="expression" dxfId="7421" priority="343">
      <formula>Z47&gt;=23</formula>
    </cfRule>
    <cfRule type="expression" dxfId="7420" priority="344">
      <formula>Z47&lt;23</formula>
    </cfRule>
  </conditionalFormatting>
  <conditionalFormatting sqref="AH47">
    <cfRule type="expression" dxfId="7419" priority="341">
      <formula>Z47&gt;=Y47-8</formula>
    </cfRule>
    <cfRule type="expression" dxfId="7418" priority="342">
      <formula>Z47&lt;Y47-8</formula>
    </cfRule>
  </conditionalFormatting>
  <conditionalFormatting sqref="AG49">
    <cfRule type="expression" dxfId="7417" priority="339">
      <formula>Z49&gt;=23</formula>
    </cfRule>
    <cfRule type="expression" dxfId="7416" priority="340">
      <formula>Z49&lt;23</formula>
    </cfRule>
  </conditionalFormatting>
  <conditionalFormatting sqref="AH49">
    <cfRule type="expression" dxfId="7415" priority="337">
      <formula>Z49&gt;=Y49-8</formula>
    </cfRule>
    <cfRule type="expression" dxfId="7414" priority="338">
      <formula>Z49&lt;Y49-8</formula>
    </cfRule>
  </conditionalFormatting>
  <conditionalFormatting sqref="AG52">
    <cfRule type="expression" dxfId="7413" priority="335">
      <formula>Z52&gt;=23</formula>
    </cfRule>
    <cfRule type="expression" dxfId="7412" priority="336">
      <formula>Z52&lt;23</formula>
    </cfRule>
  </conditionalFormatting>
  <conditionalFormatting sqref="AH52">
    <cfRule type="expression" dxfId="7411" priority="333">
      <formula>Z52&gt;=Y52-8</formula>
    </cfRule>
    <cfRule type="expression" dxfId="7410" priority="334">
      <formula>Z52&lt;Y52-8</formula>
    </cfRule>
  </conditionalFormatting>
  <conditionalFormatting sqref="AG29">
    <cfRule type="expression" dxfId="7409" priority="331">
      <formula>Z29&gt;=23</formula>
    </cfRule>
    <cfRule type="expression" dxfId="7408" priority="332">
      <formula>Z29&lt;23</formula>
    </cfRule>
  </conditionalFormatting>
  <conditionalFormatting sqref="AH29">
    <cfRule type="expression" dxfId="7407" priority="329">
      <formula>Z29&gt;=Y29-8</formula>
    </cfRule>
    <cfRule type="expression" dxfId="7406" priority="330">
      <formula>Z29&lt;Y29-8</formula>
    </cfRule>
  </conditionalFormatting>
  <conditionalFormatting sqref="AG59">
    <cfRule type="expression" dxfId="7405" priority="327">
      <formula>Z59&gt;=23</formula>
    </cfRule>
    <cfRule type="expression" dxfId="7404" priority="328">
      <formula>Z59&lt;23</formula>
    </cfRule>
  </conditionalFormatting>
  <conditionalFormatting sqref="AH59">
    <cfRule type="expression" dxfId="7403" priority="325">
      <formula>Z59&gt;=Y59-8</formula>
    </cfRule>
    <cfRule type="expression" dxfId="7402" priority="326">
      <formula>Z59&lt;Y59-8</formula>
    </cfRule>
  </conditionalFormatting>
  <conditionalFormatting sqref="AG64">
    <cfRule type="expression" dxfId="7401" priority="323">
      <formula>Z64&gt;=23</formula>
    </cfRule>
    <cfRule type="expression" dxfId="7400" priority="324">
      <formula>Z64&lt;23</formula>
    </cfRule>
  </conditionalFormatting>
  <conditionalFormatting sqref="AH64">
    <cfRule type="expression" dxfId="7399" priority="321">
      <formula>Z64&gt;=Y64-8</formula>
    </cfRule>
    <cfRule type="expression" dxfId="7398" priority="322">
      <formula>Z64&lt;Y64-8</formula>
    </cfRule>
  </conditionalFormatting>
  <conditionalFormatting sqref="AG62">
    <cfRule type="expression" dxfId="7397" priority="319">
      <formula>Z62&gt;=23</formula>
    </cfRule>
    <cfRule type="expression" dxfId="7396" priority="320">
      <formula>Z62&lt;23</formula>
    </cfRule>
  </conditionalFormatting>
  <conditionalFormatting sqref="AH62">
    <cfRule type="expression" dxfId="7395" priority="317">
      <formula>Z62&gt;=Y62-8</formula>
    </cfRule>
    <cfRule type="expression" dxfId="7394" priority="318">
      <formula>Z62&lt;Y62-8</formula>
    </cfRule>
  </conditionalFormatting>
  <conditionalFormatting sqref="AG65">
    <cfRule type="expression" dxfId="7393" priority="315">
      <formula>Z65&gt;=23</formula>
    </cfRule>
    <cfRule type="expression" dxfId="7392" priority="316">
      <formula>Z65&lt;23</formula>
    </cfRule>
  </conditionalFormatting>
  <conditionalFormatting sqref="AH65">
    <cfRule type="expression" dxfId="7391" priority="313">
      <formula>Z65&gt;=Y65-8</formula>
    </cfRule>
    <cfRule type="expression" dxfId="7390" priority="314">
      <formula>Z65&lt;Y65-8</formula>
    </cfRule>
  </conditionalFormatting>
  <conditionalFormatting sqref="AG60">
    <cfRule type="expression" dxfId="7389" priority="311">
      <formula>Z60&gt;=23</formula>
    </cfRule>
    <cfRule type="expression" dxfId="7388" priority="312">
      <formula>Z60&lt;23</formula>
    </cfRule>
  </conditionalFormatting>
  <conditionalFormatting sqref="AH60">
    <cfRule type="expression" dxfId="7387" priority="309">
      <formula>Z60&gt;=Y60-8</formula>
    </cfRule>
    <cfRule type="expression" dxfId="7386" priority="310">
      <formula>Z60&lt;Y60-8</formula>
    </cfRule>
  </conditionalFormatting>
  <conditionalFormatting sqref="AG63">
    <cfRule type="expression" dxfId="7385" priority="307">
      <formula>Z63&gt;=23</formula>
    </cfRule>
    <cfRule type="expression" dxfId="7384" priority="308">
      <formula>Z63&lt;23</formula>
    </cfRule>
  </conditionalFormatting>
  <conditionalFormatting sqref="AH63">
    <cfRule type="expression" dxfId="7383" priority="305">
      <formula>Z63&gt;=Y63-8</formula>
    </cfRule>
    <cfRule type="expression" dxfId="7382" priority="306">
      <formula>Z63&lt;Y63-8</formula>
    </cfRule>
  </conditionalFormatting>
  <conditionalFormatting sqref="AG66">
    <cfRule type="expression" dxfId="7381" priority="303">
      <formula>Z66&gt;=23</formula>
    </cfRule>
    <cfRule type="expression" dxfId="7380" priority="304">
      <formula>Z66&lt;23</formula>
    </cfRule>
  </conditionalFormatting>
  <conditionalFormatting sqref="AH66">
    <cfRule type="expression" dxfId="7379" priority="301">
      <formula>Z66&gt;=Y66-8</formula>
    </cfRule>
    <cfRule type="expression" dxfId="7378" priority="302">
      <formula>Z66&lt;Y66-8</formula>
    </cfRule>
  </conditionalFormatting>
  <conditionalFormatting sqref="AG72">
    <cfRule type="expression" dxfId="7377" priority="299">
      <formula>Z72&gt;=23</formula>
    </cfRule>
    <cfRule type="expression" dxfId="7376" priority="300">
      <formula>Z72&lt;23</formula>
    </cfRule>
  </conditionalFormatting>
  <conditionalFormatting sqref="AH72">
    <cfRule type="expression" dxfId="7375" priority="297">
      <formula>Z72&gt;=Y72-8</formula>
    </cfRule>
    <cfRule type="expression" dxfId="7374" priority="298">
      <formula>Z72&lt;Y72-8</formula>
    </cfRule>
  </conditionalFormatting>
  <conditionalFormatting sqref="AG74">
    <cfRule type="expression" dxfId="7373" priority="295">
      <formula>Z74&gt;=23</formula>
    </cfRule>
    <cfRule type="expression" dxfId="7372" priority="296">
      <formula>Z74&lt;23</formula>
    </cfRule>
  </conditionalFormatting>
  <conditionalFormatting sqref="AH74">
    <cfRule type="expression" dxfId="7371" priority="293">
      <formula>Z74&gt;=Y74-8</formula>
    </cfRule>
    <cfRule type="expression" dxfId="7370" priority="294">
      <formula>Z74&lt;Y74-8</formula>
    </cfRule>
  </conditionalFormatting>
  <conditionalFormatting sqref="AG75">
    <cfRule type="expression" dxfId="7369" priority="291">
      <formula>Z75&gt;=23</formula>
    </cfRule>
    <cfRule type="expression" dxfId="7368" priority="292">
      <formula>Z75&lt;23</formula>
    </cfRule>
  </conditionalFormatting>
  <conditionalFormatting sqref="AH75">
    <cfRule type="expression" dxfId="7367" priority="289">
      <formula>Z75&gt;=Y75-8</formula>
    </cfRule>
    <cfRule type="expression" dxfId="7366" priority="290">
      <formula>Z75&lt;Y75-8</formula>
    </cfRule>
  </conditionalFormatting>
  <conditionalFormatting sqref="AG61">
    <cfRule type="expression" dxfId="7365" priority="287">
      <formula>Z61&gt;=23</formula>
    </cfRule>
    <cfRule type="expression" dxfId="7364" priority="288">
      <formula>Z61&lt;23</formula>
    </cfRule>
  </conditionalFormatting>
  <conditionalFormatting sqref="AH61">
    <cfRule type="expression" dxfId="7363" priority="285">
      <formula>Z61&gt;=Y61-8</formula>
    </cfRule>
    <cfRule type="expression" dxfId="7362" priority="286">
      <formula>Z61&lt;Y61-8</formula>
    </cfRule>
  </conditionalFormatting>
  <conditionalFormatting sqref="J82">
    <cfRule type="cellIs" dxfId="7361" priority="284" operator="greaterThan">
      <formula>I82</formula>
    </cfRule>
  </conditionalFormatting>
  <conditionalFormatting sqref="J83">
    <cfRule type="cellIs" dxfId="7360" priority="283" operator="greaterThan">
      <formula>I83</formula>
    </cfRule>
  </conditionalFormatting>
  <conditionalFormatting sqref="J84">
    <cfRule type="cellIs" dxfId="7359" priority="282" operator="greaterThan">
      <formula>I84</formula>
    </cfRule>
  </conditionalFormatting>
  <conditionalFormatting sqref="L82">
    <cfRule type="cellIs" dxfId="7358" priority="281" operator="greaterThan">
      <formula>K82</formula>
    </cfRule>
  </conditionalFormatting>
  <conditionalFormatting sqref="L83">
    <cfRule type="cellIs" dxfId="7357" priority="280" operator="greaterThan">
      <formula>K83</formula>
    </cfRule>
  </conditionalFormatting>
  <conditionalFormatting sqref="L84">
    <cfRule type="cellIs" dxfId="7356" priority="279" operator="greaterThan">
      <formula>K84</formula>
    </cfRule>
  </conditionalFormatting>
  <conditionalFormatting sqref="S32">
    <cfRule type="expression" dxfId="7355" priority="277">
      <formula>J32&gt;=I32-8</formula>
    </cfRule>
    <cfRule type="expression" dxfId="7354" priority="278">
      <formula>J32&lt;I32-8</formula>
    </cfRule>
  </conditionalFormatting>
  <conditionalFormatting sqref="S53">
    <cfRule type="expression" dxfId="7353" priority="275">
      <formula>J53&gt;=I53-8</formula>
    </cfRule>
    <cfRule type="expression" dxfId="7352" priority="276">
      <formula>J53&lt;I53-8</formula>
    </cfRule>
  </conditionalFormatting>
  <conditionalFormatting sqref="AG32">
    <cfRule type="expression" dxfId="7351" priority="273">
      <formula>Z32&gt;=23</formula>
    </cfRule>
    <cfRule type="expression" dxfId="7350" priority="274">
      <formula>Z32&lt;23</formula>
    </cfRule>
  </conditionalFormatting>
  <conditionalFormatting sqref="AH32">
    <cfRule type="expression" dxfId="7349" priority="271">
      <formula>Z32&gt;=Y32-8</formula>
    </cfRule>
    <cfRule type="expression" dxfId="7348" priority="272">
      <formula>Z32&lt;Y32-8</formula>
    </cfRule>
  </conditionalFormatting>
  <conditionalFormatting sqref="AG53">
    <cfRule type="expression" dxfId="7347" priority="269">
      <formula>Z53&gt;=23</formula>
    </cfRule>
    <cfRule type="expression" dxfId="7346" priority="270">
      <formula>Z53&lt;23</formula>
    </cfRule>
  </conditionalFormatting>
  <conditionalFormatting sqref="AH53">
    <cfRule type="expression" dxfId="7345" priority="267">
      <formula>Z53&gt;=Y53-8</formula>
    </cfRule>
    <cfRule type="expression" dxfId="7344" priority="268">
      <formula>Z53&lt;Y53-8</formula>
    </cfRule>
  </conditionalFormatting>
  <conditionalFormatting sqref="J32">
    <cfRule type="cellIs" dxfId="7343" priority="266" operator="greaterThan">
      <formula>I32</formula>
    </cfRule>
  </conditionalFormatting>
  <conditionalFormatting sqref="J53">
    <cfRule type="cellIs" dxfId="7342" priority="265" operator="greaterThan">
      <formula>I53</formula>
    </cfRule>
  </conditionalFormatting>
  <conditionalFormatting sqref="L32">
    <cfRule type="cellIs" dxfId="7341" priority="264" operator="greaterThan">
      <formula>K32</formula>
    </cfRule>
  </conditionalFormatting>
  <conditionalFormatting sqref="L53">
    <cfRule type="cellIs" dxfId="7340" priority="263" operator="greaterThan">
      <formula>K53</formula>
    </cfRule>
  </conditionalFormatting>
  <conditionalFormatting sqref="Z32">
    <cfRule type="cellIs" dxfId="7339" priority="262" operator="greaterThan">
      <formula>Y32</formula>
    </cfRule>
  </conditionalFormatting>
  <conditionalFormatting sqref="Z53">
    <cfRule type="cellIs" dxfId="7338" priority="261" operator="greaterThan">
      <formula>Y53</formula>
    </cfRule>
  </conditionalFormatting>
  <conditionalFormatting sqref="AB32">
    <cfRule type="cellIs" dxfId="7337" priority="260" operator="greaterThan">
      <formula>AA32</formula>
    </cfRule>
  </conditionalFormatting>
  <conditionalFormatting sqref="AB53">
    <cfRule type="cellIs" dxfId="7336" priority="259" operator="greaterThan">
      <formula>AA53</formula>
    </cfRule>
  </conditionalFormatting>
  <conditionalFormatting sqref="R27 R31">
    <cfRule type="expression" dxfId="7335" priority="257">
      <formula>J27&gt;=23</formula>
    </cfRule>
    <cfRule type="expression" dxfId="7334" priority="258">
      <formula>J27&lt;23</formula>
    </cfRule>
  </conditionalFormatting>
  <conditionalFormatting sqref="R58">
    <cfRule type="expression" dxfId="7333" priority="254">
      <formula>E58=0</formula>
    </cfRule>
    <cfRule type="expression" dxfId="7332" priority="255">
      <formula>J58&gt;=23</formula>
    </cfRule>
    <cfRule type="expression" dxfId="7331" priority="256">
      <formula>J58&lt;23</formula>
    </cfRule>
  </conditionalFormatting>
  <conditionalFormatting sqref="Q27 Q31">
    <cfRule type="expression" dxfId="7330" priority="252">
      <formula>D27&lt;C27</formula>
    </cfRule>
    <cfRule type="expression" dxfId="7329" priority="253">
      <formula>D27&gt;=C27</formula>
    </cfRule>
  </conditionalFormatting>
  <conditionalFormatting sqref="Q28">
    <cfRule type="expression" dxfId="7328" priority="250">
      <formula>D28&lt;C28</formula>
    </cfRule>
    <cfRule type="expression" dxfId="7327" priority="251">
      <formula>D28&gt;=C28</formula>
    </cfRule>
  </conditionalFormatting>
  <conditionalFormatting sqref="Q29">
    <cfRule type="expression" dxfId="7326" priority="248">
      <formula>D29&lt;C29</formula>
    </cfRule>
    <cfRule type="expression" dxfId="7325" priority="249">
      <formula>D29&gt;=C29</formula>
    </cfRule>
  </conditionalFormatting>
  <conditionalFormatting sqref="Q30">
    <cfRule type="expression" dxfId="7324" priority="246">
      <formula>D30&lt;C30</formula>
    </cfRule>
    <cfRule type="expression" dxfId="7323" priority="247">
      <formula>D30&gt;=C30</formula>
    </cfRule>
  </conditionalFormatting>
  <conditionalFormatting sqref="Q42">
    <cfRule type="expression" dxfId="7322" priority="242">
      <formula>D42&lt;C42</formula>
    </cfRule>
    <cfRule type="expression" dxfId="7321" priority="243">
      <formula>D42&gt;=C42</formula>
    </cfRule>
  </conditionalFormatting>
  <conditionalFormatting sqref="Q43">
    <cfRule type="expression" dxfId="7320" priority="240">
      <formula>D43&lt;C43</formula>
    </cfRule>
    <cfRule type="expression" dxfId="7319" priority="241">
      <formula>D43&gt;=C43</formula>
    </cfRule>
  </conditionalFormatting>
  <conditionalFormatting sqref="Q44">
    <cfRule type="expression" dxfId="7318" priority="238">
      <formula>D44&lt;C44</formula>
    </cfRule>
    <cfRule type="expression" dxfId="7317" priority="239">
      <formula>D44&gt;=C44</formula>
    </cfRule>
  </conditionalFormatting>
  <conditionalFormatting sqref="Q33">
    <cfRule type="expression" dxfId="7316" priority="236">
      <formula>D33&lt;C33</formula>
    </cfRule>
    <cfRule type="expression" dxfId="7315" priority="237">
      <formula>D33&gt;=C33</formula>
    </cfRule>
  </conditionalFormatting>
  <conditionalFormatting sqref="Q45">
    <cfRule type="expression" dxfId="7314" priority="234">
      <formula>D45&lt;C45</formula>
    </cfRule>
    <cfRule type="expression" dxfId="7313" priority="235">
      <formula>D45&gt;=C45</formula>
    </cfRule>
  </conditionalFormatting>
  <conditionalFormatting sqref="Q46">
    <cfRule type="expression" dxfId="7312" priority="232">
      <formula>D46&lt;C46</formula>
    </cfRule>
    <cfRule type="expression" dxfId="7311" priority="233">
      <formula>D46&gt;=C46</formula>
    </cfRule>
  </conditionalFormatting>
  <conditionalFormatting sqref="Q47">
    <cfRule type="expression" dxfId="7310" priority="230">
      <formula>D47&lt;C47</formula>
    </cfRule>
    <cfRule type="expression" dxfId="7309" priority="231">
      <formula>D47&gt;=C47</formula>
    </cfRule>
  </conditionalFormatting>
  <conditionalFormatting sqref="Q48">
    <cfRule type="expression" dxfId="7308" priority="228">
      <formula>D48&lt;C48</formula>
    </cfRule>
    <cfRule type="expression" dxfId="7307" priority="229">
      <formula>D48&gt;=C48</formula>
    </cfRule>
  </conditionalFormatting>
  <conditionalFormatting sqref="Q49">
    <cfRule type="expression" dxfId="7306" priority="226">
      <formula>D49&lt;C49</formula>
    </cfRule>
    <cfRule type="expression" dxfId="7305" priority="227">
      <formula>D49&gt;=C49</formula>
    </cfRule>
  </conditionalFormatting>
  <conditionalFormatting sqref="Q50">
    <cfRule type="expression" dxfId="7304" priority="224">
      <formula>D50&lt;C50</formula>
    </cfRule>
    <cfRule type="expression" dxfId="7303" priority="225">
      <formula>D50&gt;=C50</formula>
    </cfRule>
  </conditionalFormatting>
  <conditionalFormatting sqref="Q51">
    <cfRule type="expression" dxfId="7302" priority="222">
      <formula>D51&lt;C51</formula>
    </cfRule>
    <cfRule type="expression" dxfId="7301" priority="223">
      <formula>D51&gt;=C51</formula>
    </cfRule>
  </conditionalFormatting>
  <conditionalFormatting sqref="Q52">
    <cfRule type="expression" dxfId="7300" priority="220">
      <formula>D52&lt;C52</formula>
    </cfRule>
    <cfRule type="expression" dxfId="7299" priority="221">
      <formula>D52&gt;=C52</formula>
    </cfRule>
  </conditionalFormatting>
  <conditionalFormatting sqref="Q32">
    <cfRule type="expression" dxfId="7298" priority="218">
      <formula>D32&lt;C32</formula>
    </cfRule>
    <cfRule type="expression" dxfId="7297" priority="219">
      <formula>D32&gt;=C32</formula>
    </cfRule>
  </conditionalFormatting>
  <conditionalFormatting sqref="Q53">
    <cfRule type="expression" dxfId="7296" priority="216">
      <formula>D53&lt;C53</formula>
    </cfRule>
    <cfRule type="expression" dxfId="7295" priority="217">
      <formula>D53&gt;=C53</formula>
    </cfRule>
  </conditionalFormatting>
  <conditionalFormatting sqref="Q59">
    <cfRule type="expression" dxfId="7294" priority="214">
      <formula>D59&lt;C59</formula>
    </cfRule>
    <cfRule type="expression" dxfId="7293" priority="215">
      <formula>D59&gt;=C59</formula>
    </cfRule>
  </conditionalFormatting>
  <conditionalFormatting sqref="Q60">
    <cfRule type="expression" dxfId="7292" priority="212">
      <formula>D60&lt;C60</formula>
    </cfRule>
    <cfRule type="expression" dxfId="7291" priority="213">
      <formula>D60&gt;=C60</formula>
    </cfRule>
  </conditionalFormatting>
  <conditionalFormatting sqref="Q62">
    <cfRule type="expression" dxfId="7290" priority="210">
      <formula>D62&lt;C62</formula>
    </cfRule>
    <cfRule type="expression" dxfId="7289" priority="211">
      <formula>D62&gt;=C62</formula>
    </cfRule>
  </conditionalFormatting>
  <conditionalFormatting sqref="Q63">
    <cfRule type="expression" dxfId="7288" priority="208">
      <formula>D63&lt;C63</formula>
    </cfRule>
    <cfRule type="expression" dxfId="7287" priority="209">
      <formula>D63&gt;=C63</formula>
    </cfRule>
  </conditionalFormatting>
  <conditionalFormatting sqref="Q64">
    <cfRule type="expression" dxfId="7286" priority="206">
      <formula>D64&lt;C64</formula>
    </cfRule>
    <cfRule type="expression" dxfId="7285" priority="207">
      <formula>D64&gt;=C64</formula>
    </cfRule>
  </conditionalFormatting>
  <conditionalFormatting sqref="Q65">
    <cfRule type="expression" dxfId="7284" priority="204">
      <formula>D65&lt;C65</formula>
    </cfRule>
    <cfRule type="expression" dxfId="7283" priority="205">
      <formula>D65&gt;=C65</formula>
    </cfRule>
  </conditionalFormatting>
  <conditionalFormatting sqref="Q66">
    <cfRule type="expression" dxfId="7282" priority="202">
      <formula>D66&lt;C66</formula>
    </cfRule>
    <cfRule type="expression" dxfId="7281" priority="203">
      <formula>D66&gt;=C66</formula>
    </cfRule>
  </conditionalFormatting>
  <conditionalFormatting sqref="Q61">
    <cfRule type="expression" dxfId="7280" priority="200">
      <formula>D61&lt;C61</formula>
    </cfRule>
    <cfRule type="expression" dxfId="7279" priority="201">
      <formula>D61&gt;=C61</formula>
    </cfRule>
  </conditionalFormatting>
  <conditionalFormatting sqref="Q72">
    <cfRule type="expression" dxfId="7278" priority="198">
      <formula>D72&lt;C72</formula>
    </cfRule>
    <cfRule type="expression" dxfId="7277" priority="199">
      <formula>D72&gt;=C72</formula>
    </cfRule>
  </conditionalFormatting>
  <conditionalFormatting sqref="Q73">
    <cfRule type="expression" dxfId="7276" priority="196">
      <formula>D73&lt;C73</formula>
    </cfRule>
    <cfRule type="expression" dxfId="7275" priority="197">
      <formula>D73&gt;=C73</formula>
    </cfRule>
  </conditionalFormatting>
  <conditionalFormatting sqref="T58">
    <cfRule type="containsText" dxfId="7274" priority="195" operator="containsText" text="Assessment Only">
      <formula>NOT(ISERROR(SEARCH("Assessment Only",T58)))</formula>
    </cfRule>
  </conditionalFormatting>
  <conditionalFormatting sqref="R28">
    <cfRule type="expression" dxfId="7273" priority="193">
      <formula>J28&gt;=23</formula>
    </cfRule>
    <cfRule type="expression" dxfId="7272" priority="194">
      <formula>J28&lt;23</formula>
    </cfRule>
  </conditionalFormatting>
  <conditionalFormatting sqref="R29">
    <cfRule type="expression" dxfId="7271" priority="191">
      <formula>J29&gt;=23</formula>
    </cfRule>
    <cfRule type="expression" dxfId="7270" priority="192">
      <formula>J29&lt;23</formula>
    </cfRule>
  </conditionalFormatting>
  <conditionalFormatting sqref="R30">
    <cfRule type="expression" dxfId="7269" priority="189">
      <formula>J30&gt;=23</formula>
    </cfRule>
    <cfRule type="expression" dxfId="7268" priority="190">
      <formula>J30&lt;23</formula>
    </cfRule>
  </conditionalFormatting>
  <conditionalFormatting sqref="R33">
    <cfRule type="expression" dxfId="7267" priority="185">
      <formula>J33&gt;=23</formula>
    </cfRule>
    <cfRule type="expression" dxfId="7266" priority="186">
      <formula>J33&lt;23</formula>
    </cfRule>
  </conditionalFormatting>
  <conditionalFormatting sqref="R34:R35">
    <cfRule type="expression" dxfId="7265" priority="183">
      <formula>J34&gt;=23</formula>
    </cfRule>
    <cfRule type="expression" dxfId="7264" priority="184">
      <formula>J34&lt;23</formula>
    </cfRule>
  </conditionalFormatting>
  <conditionalFormatting sqref="R36">
    <cfRule type="expression" dxfId="7263" priority="181">
      <formula>J36&gt;=23</formula>
    </cfRule>
    <cfRule type="expression" dxfId="7262" priority="182">
      <formula>J36&lt;23</formula>
    </cfRule>
  </conditionalFormatting>
  <conditionalFormatting sqref="R37">
    <cfRule type="expression" dxfId="7261" priority="179">
      <formula>J37&gt;=23</formula>
    </cfRule>
    <cfRule type="expression" dxfId="7260" priority="180">
      <formula>J37&lt;23</formula>
    </cfRule>
  </conditionalFormatting>
  <conditionalFormatting sqref="R42">
    <cfRule type="expression" dxfId="7259" priority="177">
      <formula>J42&gt;=23</formula>
    </cfRule>
    <cfRule type="expression" dxfId="7258" priority="178">
      <formula>J42&lt;23</formula>
    </cfRule>
  </conditionalFormatting>
  <conditionalFormatting sqref="R43">
    <cfRule type="expression" dxfId="7257" priority="175">
      <formula>J43&gt;=23</formula>
    </cfRule>
    <cfRule type="expression" dxfId="7256" priority="176">
      <formula>J43&lt;23</formula>
    </cfRule>
  </conditionalFormatting>
  <conditionalFormatting sqref="R44">
    <cfRule type="expression" dxfId="7255" priority="173">
      <formula>J44&gt;=23</formula>
    </cfRule>
    <cfRule type="expression" dxfId="7254" priority="174">
      <formula>J44&lt;23</formula>
    </cfRule>
  </conditionalFormatting>
  <conditionalFormatting sqref="R45">
    <cfRule type="expression" dxfId="7253" priority="171">
      <formula>J45&gt;=23</formula>
    </cfRule>
    <cfRule type="expression" dxfId="7252" priority="172">
      <formula>J45&lt;23</formula>
    </cfRule>
  </conditionalFormatting>
  <conditionalFormatting sqref="R46">
    <cfRule type="expression" dxfId="7251" priority="169">
      <formula>J46&gt;=23</formula>
    </cfRule>
    <cfRule type="expression" dxfId="7250" priority="170">
      <formula>J46&lt;23</formula>
    </cfRule>
  </conditionalFormatting>
  <conditionalFormatting sqref="R47">
    <cfRule type="expression" dxfId="7249" priority="167">
      <formula>J47&gt;=23</formula>
    </cfRule>
    <cfRule type="expression" dxfId="7248" priority="168">
      <formula>J47&lt;23</formula>
    </cfRule>
  </conditionalFormatting>
  <conditionalFormatting sqref="R48">
    <cfRule type="expression" dxfId="7247" priority="165">
      <formula>J48&gt;=23</formula>
    </cfRule>
    <cfRule type="expression" dxfId="7246" priority="166">
      <formula>J48&lt;23</formula>
    </cfRule>
  </conditionalFormatting>
  <conditionalFormatting sqref="R49">
    <cfRule type="expression" dxfId="7245" priority="163">
      <formula>J49&gt;=23</formula>
    </cfRule>
    <cfRule type="expression" dxfId="7244" priority="164">
      <formula>J49&lt;23</formula>
    </cfRule>
  </conditionalFormatting>
  <conditionalFormatting sqref="R50">
    <cfRule type="expression" dxfId="7243" priority="161">
      <formula>J50&gt;=23</formula>
    </cfRule>
    <cfRule type="expression" dxfId="7242" priority="162">
      <formula>J50&lt;23</formula>
    </cfRule>
  </conditionalFormatting>
  <conditionalFormatting sqref="R51">
    <cfRule type="expression" dxfId="7241" priority="159">
      <formula>J51&gt;=23</formula>
    </cfRule>
    <cfRule type="expression" dxfId="7240" priority="160">
      <formula>J51&lt;23</formula>
    </cfRule>
  </conditionalFormatting>
  <conditionalFormatting sqref="R52">
    <cfRule type="expression" dxfId="7239" priority="157">
      <formula>J52&gt;=23</formula>
    </cfRule>
    <cfRule type="expression" dxfId="7238" priority="158">
      <formula>J52&lt;23</formula>
    </cfRule>
  </conditionalFormatting>
  <conditionalFormatting sqref="R32">
    <cfRule type="expression" dxfId="7237" priority="155">
      <formula>J32&gt;=23</formula>
    </cfRule>
    <cfRule type="expression" dxfId="7236" priority="156">
      <formula>J32&lt;23</formula>
    </cfRule>
  </conditionalFormatting>
  <conditionalFormatting sqref="R53">
    <cfRule type="expression" dxfId="7235" priority="153">
      <formula>J53&gt;=23</formula>
    </cfRule>
    <cfRule type="expression" dxfId="7234" priority="154">
      <formula>J53&lt;23</formula>
    </cfRule>
  </conditionalFormatting>
  <conditionalFormatting sqref="R59">
    <cfRule type="expression" dxfId="7233" priority="151">
      <formula>J59&gt;=23</formula>
    </cfRule>
    <cfRule type="expression" dxfId="7232" priority="152">
      <formula>J59&lt;23</formula>
    </cfRule>
  </conditionalFormatting>
  <conditionalFormatting sqref="R60">
    <cfRule type="expression" dxfId="7231" priority="149">
      <formula>J60&gt;=23</formula>
    </cfRule>
    <cfRule type="expression" dxfId="7230" priority="150">
      <formula>J60&lt;23</formula>
    </cfRule>
  </conditionalFormatting>
  <conditionalFormatting sqref="R62">
    <cfRule type="expression" dxfId="7229" priority="147">
      <formula>J62&gt;=23</formula>
    </cfRule>
    <cfRule type="expression" dxfId="7228" priority="148">
      <formula>J62&lt;23</formula>
    </cfRule>
  </conditionalFormatting>
  <conditionalFormatting sqref="R63">
    <cfRule type="expression" dxfId="7227" priority="145">
      <formula>J63&gt;=23</formula>
    </cfRule>
    <cfRule type="expression" dxfId="7226" priority="146">
      <formula>J63&lt;23</formula>
    </cfRule>
  </conditionalFormatting>
  <conditionalFormatting sqref="R64">
    <cfRule type="expression" dxfId="7225" priority="143">
      <formula>J64&gt;=23</formula>
    </cfRule>
    <cfRule type="expression" dxfId="7224" priority="144">
      <formula>J64&lt;23</formula>
    </cfRule>
  </conditionalFormatting>
  <conditionalFormatting sqref="R65">
    <cfRule type="expression" dxfId="7223" priority="141">
      <formula>J65&gt;=23</formula>
    </cfRule>
    <cfRule type="expression" dxfId="7222" priority="142">
      <formula>J65&lt;23</formula>
    </cfRule>
  </conditionalFormatting>
  <conditionalFormatting sqref="R66">
    <cfRule type="expression" dxfId="7221" priority="139">
      <formula>J66&gt;=23</formula>
    </cfRule>
    <cfRule type="expression" dxfId="7220" priority="140">
      <formula>J66&lt;23</formula>
    </cfRule>
  </conditionalFormatting>
  <conditionalFormatting sqref="R61">
    <cfRule type="expression" dxfId="7219" priority="137">
      <formula>J61&gt;=23</formula>
    </cfRule>
    <cfRule type="expression" dxfId="7218" priority="138">
      <formula>J61&lt;23</formula>
    </cfRule>
  </conditionalFormatting>
  <conditionalFormatting sqref="R72">
    <cfRule type="expression" dxfId="7217" priority="135">
      <formula>J72&gt;=23</formula>
    </cfRule>
    <cfRule type="expression" dxfId="7216" priority="136">
      <formula>J72&lt;23</formula>
    </cfRule>
  </conditionalFormatting>
  <conditionalFormatting sqref="R74">
    <cfRule type="expression" dxfId="7215" priority="131">
      <formula>J74&gt;=23</formula>
    </cfRule>
    <cfRule type="expression" dxfId="7214" priority="132">
      <formula>J74&lt;23</formula>
    </cfRule>
  </conditionalFormatting>
  <conditionalFormatting sqref="R75">
    <cfRule type="expression" dxfId="7213" priority="129">
      <formula>J75&gt;=23</formula>
    </cfRule>
    <cfRule type="expression" dxfId="7212" priority="130">
      <formula>J75&lt;23</formula>
    </cfRule>
  </conditionalFormatting>
  <conditionalFormatting sqref="R73">
    <cfRule type="expression" dxfId="7211" priority="126">
      <formula>E73=0</formula>
    </cfRule>
    <cfRule type="expression" dxfId="7210" priority="127">
      <formula>J73&gt;=23</formula>
    </cfRule>
    <cfRule type="expression" dxfId="7209" priority="128">
      <formula>J73&lt;23</formula>
    </cfRule>
  </conditionalFormatting>
  <conditionalFormatting sqref="S32">
    <cfRule type="expression" dxfId="7208" priority="121">
      <formula>J32&gt;=I32-8</formula>
    </cfRule>
    <cfRule type="expression" dxfId="7207" priority="122">
      <formula>J32&lt;I32-8</formula>
    </cfRule>
  </conditionalFormatting>
  <conditionalFormatting sqref="AG32">
    <cfRule type="expression" dxfId="7206" priority="119">
      <formula>Z32&gt;=23</formula>
    </cfRule>
    <cfRule type="expression" dxfId="7205" priority="120">
      <formula>Z32&lt;23</formula>
    </cfRule>
  </conditionalFormatting>
  <conditionalFormatting sqref="AH32">
    <cfRule type="expression" dxfId="7204" priority="117">
      <formula>Z32&gt;=Y32-8</formula>
    </cfRule>
    <cfRule type="expression" dxfId="7203" priority="118">
      <formula>Z32&lt;Y32-8</formula>
    </cfRule>
  </conditionalFormatting>
  <conditionalFormatting sqref="J32">
    <cfRule type="cellIs" dxfId="7202" priority="116" operator="greaterThan">
      <formula>I32</formula>
    </cfRule>
  </conditionalFormatting>
  <conditionalFormatting sqref="L32">
    <cfRule type="cellIs" dxfId="7201" priority="115" operator="greaterThan">
      <formula>K32</formula>
    </cfRule>
  </conditionalFormatting>
  <conditionalFormatting sqref="Z32">
    <cfRule type="cellIs" dxfId="7200" priority="114" operator="greaterThan">
      <formula>Y32</formula>
    </cfRule>
  </conditionalFormatting>
  <conditionalFormatting sqref="AB32">
    <cfRule type="cellIs" dxfId="7199" priority="113" operator="greaterThan">
      <formula>AA32</formula>
    </cfRule>
  </conditionalFormatting>
  <conditionalFormatting sqref="Q32">
    <cfRule type="expression" dxfId="7198" priority="111">
      <formula>D32&lt;C32</formula>
    </cfRule>
    <cfRule type="expression" dxfId="7197" priority="112">
      <formula>D32&gt;=C32</formula>
    </cfRule>
  </conditionalFormatting>
  <conditionalFormatting sqref="R32">
    <cfRule type="expression" dxfId="7196" priority="109">
      <formula>J32&gt;=23</formula>
    </cfRule>
    <cfRule type="expression" dxfId="7195" priority="110">
      <formula>J32&lt;23</formula>
    </cfRule>
  </conditionalFormatting>
  <conditionalFormatting sqref="S32">
    <cfRule type="expression" dxfId="7194" priority="104">
      <formula>J32&gt;=I32-8</formula>
    </cfRule>
    <cfRule type="expression" dxfId="7193" priority="105">
      <formula>J32&lt;I32-8</formula>
    </cfRule>
  </conditionalFormatting>
  <conditionalFormatting sqref="AG32">
    <cfRule type="expression" dxfId="7192" priority="102">
      <formula>Z32&gt;=23</formula>
    </cfRule>
    <cfRule type="expression" dxfId="7191" priority="103">
      <formula>Z32&lt;23</formula>
    </cfRule>
  </conditionalFormatting>
  <conditionalFormatting sqref="AH32">
    <cfRule type="expression" dxfId="7190" priority="100">
      <formula>Z32&gt;=Y32-8</formula>
    </cfRule>
    <cfRule type="expression" dxfId="7189" priority="101">
      <formula>Z32&lt;Y32-8</formula>
    </cfRule>
  </conditionalFormatting>
  <conditionalFormatting sqref="J32">
    <cfRule type="cellIs" dxfId="7188" priority="99" operator="greaterThan">
      <formula>I32</formula>
    </cfRule>
  </conditionalFormatting>
  <conditionalFormatting sqref="L32">
    <cfRule type="cellIs" dxfId="7187" priority="98" operator="greaterThan">
      <formula>K32</formula>
    </cfRule>
  </conditionalFormatting>
  <conditionalFormatting sqref="Z32">
    <cfRule type="cellIs" dxfId="7186" priority="97" operator="greaterThan">
      <formula>Y32</formula>
    </cfRule>
  </conditionalFormatting>
  <conditionalFormatting sqref="AB32">
    <cfRule type="cellIs" dxfId="7185" priority="96" operator="greaterThan">
      <formula>AA32</formula>
    </cfRule>
  </conditionalFormatting>
  <conditionalFormatting sqref="Q32">
    <cfRule type="expression" dxfId="7184" priority="94">
      <formula>D32&lt;C32</formula>
    </cfRule>
    <cfRule type="expression" dxfId="7183" priority="95">
      <formula>D32&gt;=C32</formula>
    </cfRule>
  </conditionalFormatting>
  <conditionalFormatting sqref="R32">
    <cfRule type="expression" dxfId="7182" priority="92">
      <formula>J32&gt;=23</formula>
    </cfRule>
    <cfRule type="expression" dxfId="7181" priority="93">
      <formula>J32&lt;23</formula>
    </cfRule>
  </conditionalFormatting>
  <conditionalFormatting sqref="S42">
    <cfRule type="expression" dxfId="7180" priority="83">
      <formula>J42&gt;=I42-8</formula>
    </cfRule>
    <cfRule type="expression" dxfId="7179" priority="84">
      <formula>J42&lt;I42-8</formula>
    </cfRule>
  </conditionalFormatting>
  <conditionalFormatting sqref="AG42">
    <cfRule type="expression" dxfId="7178" priority="81">
      <formula>Z42&gt;=23</formula>
    </cfRule>
    <cfRule type="expression" dxfId="7177" priority="82">
      <formula>Z42&lt;23</formula>
    </cfRule>
  </conditionalFormatting>
  <conditionalFormatting sqref="AH42">
    <cfRule type="expression" dxfId="7176" priority="79">
      <formula>Z42&gt;=Y42-8</formula>
    </cfRule>
    <cfRule type="expression" dxfId="7175" priority="80">
      <formula>Z42&lt;Y42-8</formula>
    </cfRule>
  </conditionalFormatting>
  <conditionalFormatting sqref="Q42">
    <cfRule type="expression" dxfId="7174" priority="77">
      <formula>D42&lt;C42</formula>
    </cfRule>
    <cfRule type="expression" dxfId="7173" priority="78">
      <formula>D42&gt;=C42</formula>
    </cfRule>
  </conditionalFormatting>
  <conditionalFormatting sqref="R42">
    <cfRule type="expression" dxfId="7172" priority="75">
      <formula>J42&gt;=23</formula>
    </cfRule>
    <cfRule type="expression" dxfId="7171" priority="76">
      <formula>J42&lt;23</formula>
    </cfRule>
  </conditionalFormatting>
  <conditionalFormatting sqref="S35">
    <cfRule type="expression" dxfId="7170" priority="7">
      <formula>J35&gt;=I35-8</formula>
    </cfRule>
    <cfRule type="expression" dxfId="7169" priority="8">
      <formula>J35&lt;I35-8</formula>
    </cfRule>
  </conditionalFormatting>
  <conditionalFormatting sqref="AG35">
    <cfRule type="expression" dxfId="7168" priority="5">
      <formula>Z35&gt;=23</formula>
    </cfRule>
    <cfRule type="expression" dxfId="7167" priority="6">
      <formula>Z35&lt;23</formula>
    </cfRule>
  </conditionalFormatting>
  <conditionalFormatting sqref="AH35">
    <cfRule type="expression" dxfId="7166" priority="3">
      <formula>Z35&gt;=Y35-8</formula>
    </cfRule>
    <cfRule type="expression" dxfId="7165" priority="4">
      <formula>Z35&lt;Y35-8</formula>
    </cfRule>
  </conditionalFormatting>
  <conditionalFormatting sqref="R35">
    <cfRule type="expression" dxfId="7164" priority="1">
      <formula>J35&gt;=23</formula>
    </cfRule>
    <cfRule type="expression" dxfId="7163"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sheetPr codeName="Sheet1"/>
  <dimension ref="A1:AJ134"/>
  <sheetViews>
    <sheetView topLeftCell="A42"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8"/>
    </row>
    <row r="25" spans="1:35" ht="15.75" customHeight="1" thickBot="1">
      <c r="A25" s="480" t="s">
        <v>0</v>
      </c>
      <c r="B25" s="659"/>
      <c r="C25" s="513" t="s">
        <v>60</v>
      </c>
      <c r="D25" s="657"/>
      <c r="E25" s="657"/>
      <c r="F25" s="657"/>
      <c r="G25" s="657"/>
      <c r="H25" s="657"/>
      <c r="I25" s="657"/>
      <c r="J25" s="657"/>
      <c r="K25" s="657"/>
      <c r="L25" s="657"/>
      <c r="M25" s="657"/>
      <c r="N25" s="657"/>
      <c r="O25" s="657"/>
      <c r="P25" s="657"/>
      <c r="Q25" s="657"/>
      <c r="R25" s="657"/>
      <c r="S25" s="657"/>
      <c r="T25" s="658"/>
      <c r="U25" s="662" t="s">
        <v>61</v>
      </c>
      <c r="V25" s="657"/>
      <c r="W25" s="657"/>
      <c r="X25" s="657"/>
      <c r="Y25" s="657"/>
      <c r="Z25" s="657"/>
      <c r="AA25" s="657"/>
      <c r="AB25" s="657"/>
      <c r="AC25" s="657"/>
      <c r="AD25" s="657"/>
      <c r="AE25" s="657"/>
      <c r="AF25" s="657"/>
      <c r="AG25" s="657"/>
      <c r="AH25" s="657"/>
      <c r="AI25" s="658"/>
    </row>
    <row r="26" spans="1:35" ht="69" customHeight="1" thickBot="1">
      <c r="A26" s="660"/>
      <c r="B26" s="661"/>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663"/>
      <c r="C27" s="216">
        <f>'[1]2nd'!$E$17+'[1]2nd'!$F$17+'[1]2nd'!$G$17</f>
        <v>1</v>
      </c>
      <c r="D27" s="318">
        <f>'[1]2nd'!$H$17+'[1]2nd'!$I$17+'[1]2nd'!$J$17</f>
        <v>1</v>
      </c>
      <c r="E27" s="14">
        <f>'[1]2nd'!B3</f>
        <v>3</v>
      </c>
      <c r="F27" s="71">
        <f>'[1]2nd'!C3</f>
        <v>2</v>
      </c>
      <c r="G27" s="16">
        <f>'[1]2nd'!D3</f>
        <v>2</v>
      </c>
      <c r="H27" s="325">
        <f>'[1]2nd'!E3</f>
        <v>2</v>
      </c>
      <c r="I27" s="81">
        <f>'[1]2nd'!F3</f>
        <v>34.5</v>
      </c>
      <c r="J27" s="56">
        <f>'[1]2nd'!G3</f>
        <v>23</v>
      </c>
      <c r="K27" s="57">
        <f>'[1]2nd'!H3</f>
        <v>23</v>
      </c>
      <c r="L27" s="121">
        <f>'[1]2nd'!I3</f>
        <v>23</v>
      </c>
      <c r="M27" s="150">
        <f>'[1]2nd'!J3</f>
        <v>5</v>
      </c>
      <c r="N27" s="37">
        <f>'[1]2nd'!K3</f>
        <v>7.5</v>
      </c>
      <c r="O27" s="36">
        <f>'[1]2nd'!L3</f>
        <v>3</v>
      </c>
      <c r="P27" s="151">
        <f>'[1]2nd'!M3</f>
        <v>3.75</v>
      </c>
      <c r="Q27" s="165" t="str">
        <f t="shared" ref="Q27:Q33" si="0">IF(D27="","",IF(D27&gt;=C27,"J",IF(D27&lt;C27,"L")))</f>
        <v>J</v>
      </c>
      <c r="R27" s="69" t="str">
        <f t="shared" ref="R27:R37" si="1">IF(J27="","",IF(J27&gt;=23,"J",IF(J27&lt;23,"L")))</f>
        <v>J</v>
      </c>
      <c r="S27" s="69" t="str">
        <f t="shared" ref="S27:S37" si="2">IF(J27="","",IF(J27&gt;=I27-8,"J",IF(J27&lt;I27-8,"L")))</f>
        <v>L</v>
      </c>
      <c r="T27" s="15" t="str">
        <f>'[1]2nd'!N3</f>
        <v>A</v>
      </c>
      <c r="U27" s="14">
        <f>'[1]2nd'!O3</f>
        <v>3</v>
      </c>
      <c r="V27" s="71">
        <f>'[1]2nd'!P3</f>
        <v>3</v>
      </c>
      <c r="W27" s="16">
        <f>'[1]2nd'!Q3</f>
        <v>2</v>
      </c>
      <c r="X27" s="186">
        <f>'[1]2nd'!R3</f>
        <v>2</v>
      </c>
      <c r="Y27" s="81">
        <f>'[1]2nd'!S3</f>
        <v>34.5</v>
      </c>
      <c r="Z27" s="56">
        <f>'[1]2nd'!T3</f>
        <v>34.5</v>
      </c>
      <c r="AA27" s="17">
        <f>'[1]2nd'!U3</f>
        <v>23</v>
      </c>
      <c r="AB27" s="129">
        <f>'[1]2nd'!V3</f>
        <v>23</v>
      </c>
      <c r="AC27" s="119">
        <f>'[1]2nd'!W3</f>
        <v>5</v>
      </c>
      <c r="AD27" s="37">
        <f>'[1]2nd'!X3</f>
        <v>5</v>
      </c>
      <c r="AE27" s="36">
        <f>'[1]2nd'!Y3</f>
        <v>3</v>
      </c>
      <c r="AF27" s="124">
        <f>'[1]2nd'!Z3</f>
        <v>3</v>
      </c>
      <c r="AG27" s="126" t="str">
        <f t="shared" ref="AG27:AG35" si="3">IF(Z27="","",IF(Z27&gt;=23,"J",IF(Z27&lt;23,"L")))</f>
        <v>J</v>
      </c>
      <c r="AH27" s="69" t="str">
        <f t="shared" ref="AH27:AH36" si="4">IF(Z27="","",IF(Z27&gt;=Y27-8,"J",IF(Z27&lt;Y27-8,"L")))</f>
        <v>J</v>
      </c>
      <c r="AI27" s="15" t="str">
        <f>'[1]2nd'!$AA$3</f>
        <v>G</v>
      </c>
    </row>
    <row r="28" spans="1:35" ht="12" customHeight="1">
      <c r="A28" s="450" t="s">
        <v>2</v>
      </c>
      <c r="B28" s="655"/>
      <c r="C28" s="217">
        <f>'[2]2nd'!$E$17+'[2]2nd'!$F$17+'[2]2nd'!$G$17</f>
        <v>1</v>
      </c>
      <c r="D28" s="319">
        <f>'[2]2nd'!$H$17+'[2]2nd'!$I$17+'[2]2nd'!$J$17</f>
        <v>1</v>
      </c>
      <c r="E28" s="14">
        <f>'[2]2nd'!B3</f>
        <v>3</v>
      </c>
      <c r="F28" s="71">
        <f>'[2]2nd'!C3</f>
        <v>3</v>
      </c>
      <c r="G28" s="16">
        <f>'[2]2nd'!D3</f>
        <v>2</v>
      </c>
      <c r="H28" s="325">
        <f>'[2]2nd'!E3</f>
        <v>2</v>
      </c>
      <c r="I28" s="81">
        <f>'[2]2nd'!F3</f>
        <v>34.5</v>
      </c>
      <c r="J28" s="56">
        <f>'[2]2nd'!G3</f>
        <v>34.5</v>
      </c>
      <c r="K28" s="57">
        <f>'[2]2nd'!H3</f>
        <v>23</v>
      </c>
      <c r="L28" s="121">
        <f>'[2]2nd'!I3</f>
        <v>23</v>
      </c>
      <c r="M28" s="150">
        <f>'[2]2nd'!J3</f>
        <v>5</v>
      </c>
      <c r="N28" s="37">
        <f>'[2]2nd'!K3</f>
        <v>5</v>
      </c>
      <c r="O28" s="36">
        <f>'[2]2nd'!L3</f>
        <v>3</v>
      </c>
      <c r="P28" s="151">
        <f>'[2]2nd'!M3</f>
        <v>3</v>
      </c>
      <c r="Q28" s="165" t="str">
        <f t="shared" si="0"/>
        <v>J</v>
      </c>
      <c r="R28" s="69" t="str">
        <f t="shared" si="1"/>
        <v>J</v>
      </c>
      <c r="S28" s="69" t="str">
        <f t="shared" si="2"/>
        <v>J</v>
      </c>
      <c r="T28" s="15" t="str">
        <f>'[2]2nd'!N3</f>
        <v>G</v>
      </c>
      <c r="U28" s="14">
        <f>'[2]2nd'!O3</f>
        <v>3</v>
      </c>
      <c r="V28" s="71">
        <f>'[2]2nd'!P3</f>
        <v>3</v>
      </c>
      <c r="W28" s="16">
        <f>'[2]2nd'!Q3</f>
        <v>2</v>
      </c>
      <c r="X28" s="186">
        <f>'[2]2nd'!R3</f>
        <v>2</v>
      </c>
      <c r="Y28" s="81">
        <f>'[2]2nd'!S3</f>
        <v>34.5</v>
      </c>
      <c r="Z28" s="56">
        <f>'[2]2nd'!T3</f>
        <v>34.5</v>
      </c>
      <c r="AA28" s="17">
        <f>'[2]2nd'!U3</f>
        <v>23</v>
      </c>
      <c r="AB28" s="129">
        <f>'[2]2nd'!V3</f>
        <v>23</v>
      </c>
      <c r="AC28" s="119">
        <f>'[2]2nd'!W3</f>
        <v>5</v>
      </c>
      <c r="AD28" s="37">
        <f>'[2]2nd'!X3</f>
        <v>5</v>
      </c>
      <c r="AE28" s="36">
        <f>'[2]2nd'!Y3</f>
        <v>3</v>
      </c>
      <c r="AF28" s="124">
        <f>'[2]2nd'!Z3</f>
        <v>3</v>
      </c>
      <c r="AG28" s="126" t="str">
        <f t="shared" si="3"/>
        <v>J</v>
      </c>
      <c r="AH28" s="69" t="str">
        <f t="shared" si="4"/>
        <v>J</v>
      </c>
      <c r="AI28" s="15" t="str">
        <f>'[2]2nd'!$AA$3</f>
        <v>G</v>
      </c>
    </row>
    <row r="29" spans="1:35" ht="12" customHeight="1">
      <c r="A29" s="450" t="s">
        <v>3</v>
      </c>
      <c r="B29" s="655"/>
      <c r="C29" s="217">
        <f>'[3]2nd'!$E$17+'[3]2nd'!$F$17+'[3]2nd'!$G$17</f>
        <v>1</v>
      </c>
      <c r="D29" s="319">
        <f>'[3]2nd'!$H$17+'[3]2nd'!$I$17+'[3]2nd'!$J$17</f>
        <v>0</v>
      </c>
      <c r="E29" s="14">
        <f>'[3]2nd'!B3</f>
        <v>3</v>
      </c>
      <c r="F29" s="71">
        <f>'[3]2nd'!C3</f>
        <v>3</v>
      </c>
      <c r="G29" s="16">
        <f>'[3]2nd'!D3</f>
        <v>2</v>
      </c>
      <c r="H29" s="325">
        <f>'[3]2nd'!E3</f>
        <v>1</v>
      </c>
      <c r="I29" s="81">
        <f>'[3]2nd'!F3</f>
        <v>34.5</v>
      </c>
      <c r="J29" s="56">
        <f>'[3]2nd'!G3</f>
        <v>34.5</v>
      </c>
      <c r="K29" s="57">
        <f>'[3]2nd'!H3</f>
        <v>23</v>
      </c>
      <c r="L29" s="121">
        <f>'[3]2nd'!I3</f>
        <v>11.5</v>
      </c>
      <c r="M29" s="150">
        <f>'[3]2nd'!J3</f>
        <v>5</v>
      </c>
      <c r="N29" s="37">
        <f>'[3]2nd'!K3</f>
        <v>5</v>
      </c>
      <c r="O29" s="36">
        <f>'[3]2nd'!L3</f>
        <v>3</v>
      </c>
      <c r="P29" s="151">
        <f>'[3]2nd'!M3</f>
        <v>3.75</v>
      </c>
      <c r="Q29" s="165" t="str">
        <f t="shared" si="0"/>
        <v>L</v>
      </c>
      <c r="R29" s="69" t="str">
        <f t="shared" si="1"/>
        <v>J</v>
      </c>
      <c r="S29" s="69" t="str">
        <f t="shared" si="2"/>
        <v>J</v>
      </c>
      <c r="T29" s="15" t="str">
        <f>'[3]2nd'!N3</f>
        <v>A</v>
      </c>
      <c r="U29" s="14">
        <f>'[3]2nd'!O3</f>
        <v>3</v>
      </c>
      <c r="V29" s="71">
        <f>'[3]2nd'!P3</f>
        <v>3</v>
      </c>
      <c r="W29" s="16">
        <f>'[3]2nd'!Q3</f>
        <v>2</v>
      </c>
      <c r="X29" s="186">
        <f>'[3]2nd'!R3</f>
        <v>2</v>
      </c>
      <c r="Y29" s="81">
        <f>'[3]2nd'!S3</f>
        <v>34.5</v>
      </c>
      <c r="Z29" s="56">
        <f>'[3]2nd'!T3</f>
        <v>34.5</v>
      </c>
      <c r="AA29" s="17">
        <f>'[3]2nd'!U3</f>
        <v>23</v>
      </c>
      <c r="AB29" s="129">
        <f>'[3]2nd'!V3</f>
        <v>23</v>
      </c>
      <c r="AC29" s="119">
        <f>'[3]2nd'!W3</f>
        <v>5</v>
      </c>
      <c r="AD29" s="37">
        <f>'[3]2nd'!X3</f>
        <v>5</v>
      </c>
      <c r="AE29" s="36">
        <f>'[3]2nd'!Y3</f>
        <v>3</v>
      </c>
      <c r="AF29" s="124">
        <f>'[3]2nd'!Z3</f>
        <v>3</v>
      </c>
      <c r="AG29" s="126" t="str">
        <f t="shared" si="3"/>
        <v>J</v>
      </c>
      <c r="AH29" s="69" t="str">
        <f t="shared" si="4"/>
        <v>J</v>
      </c>
      <c r="AI29" s="15" t="str">
        <f>'[3]2nd'!$AA$3</f>
        <v>G</v>
      </c>
    </row>
    <row r="30" spans="1:35" ht="12" customHeight="1">
      <c r="A30" s="450" t="s">
        <v>119</v>
      </c>
      <c r="B30" s="655"/>
      <c r="C30" s="217">
        <f>'[4]2nd'!$E$17+'[4]2nd'!$F$17+'[4]2nd'!$G$17</f>
        <v>1</v>
      </c>
      <c r="D30" s="319">
        <f>'[4]2nd'!$H$17+'[4]2nd'!$I$17+'[4]2nd'!$J$17</f>
        <v>1</v>
      </c>
      <c r="E30" s="14">
        <f>'[4]2nd'!B3</f>
        <v>7</v>
      </c>
      <c r="F30" s="71">
        <f>'[4]2nd'!C3</f>
        <v>6</v>
      </c>
      <c r="G30" s="16">
        <f>'[4]2nd'!D3</f>
        <v>6</v>
      </c>
      <c r="H30" s="325">
        <f>'[4]2nd'!E3</f>
        <v>6</v>
      </c>
      <c r="I30" s="81">
        <f>'[4]2nd'!F3</f>
        <v>80.5</v>
      </c>
      <c r="J30" s="56">
        <f>'[4]2nd'!G3</f>
        <v>69</v>
      </c>
      <c r="K30" s="57">
        <f>'[4]2nd'!H3</f>
        <v>69</v>
      </c>
      <c r="L30" s="121">
        <f>'[4]2nd'!I3</f>
        <v>69</v>
      </c>
      <c r="M30" s="150">
        <f>'[4]2nd'!J3</f>
        <v>5.1428571428571432</v>
      </c>
      <c r="N30" s="37">
        <f>'[4]2nd'!K3</f>
        <v>6</v>
      </c>
      <c r="O30" s="36">
        <f>'[4]2nd'!L3</f>
        <v>2.7692307692307692</v>
      </c>
      <c r="P30" s="151">
        <f>'[4]2nd'!M3</f>
        <v>3</v>
      </c>
      <c r="Q30" s="165" t="str">
        <f t="shared" si="0"/>
        <v>J</v>
      </c>
      <c r="R30" s="69" t="str">
        <f t="shared" si="1"/>
        <v>J</v>
      </c>
      <c r="S30" s="69" t="str">
        <f t="shared" si="2"/>
        <v>L</v>
      </c>
      <c r="T30" s="15" t="str">
        <f>'[4]2nd'!N3</f>
        <v>G</v>
      </c>
      <c r="U30" s="14">
        <f>'[4]2nd'!O3</f>
        <v>7</v>
      </c>
      <c r="V30" s="71">
        <f>'[4]2nd'!P3</f>
        <v>7</v>
      </c>
      <c r="W30" s="16">
        <f>'[4]2nd'!Q3</f>
        <v>3</v>
      </c>
      <c r="X30" s="186">
        <f>'[4]2nd'!R3</f>
        <v>3</v>
      </c>
      <c r="Y30" s="81">
        <f>'[4]2nd'!S3</f>
        <v>80.5</v>
      </c>
      <c r="Z30" s="56">
        <f>'[4]2nd'!T3</f>
        <v>80.5</v>
      </c>
      <c r="AA30" s="17">
        <f>'[4]2nd'!U3</f>
        <v>34.5</v>
      </c>
      <c r="AB30" s="129">
        <f>'[4]2nd'!V3</f>
        <v>34.5</v>
      </c>
      <c r="AC30" s="119">
        <f>'[4]2nd'!W3</f>
        <v>5.1428571428571432</v>
      </c>
      <c r="AD30" s="37">
        <f>'[4]2nd'!X3</f>
        <v>5.1428571428571432</v>
      </c>
      <c r="AE30" s="36">
        <f>'[4]2nd'!Y3</f>
        <v>3.6</v>
      </c>
      <c r="AF30" s="124">
        <f>'[4]2nd'!Z3</f>
        <v>3.6</v>
      </c>
      <c r="AG30" s="126" t="str">
        <f t="shared" si="3"/>
        <v>J</v>
      </c>
      <c r="AH30" s="69" t="str">
        <f t="shared" si="4"/>
        <v>J</v>
      </c>
      <c r="AI30" s="15" t="str">
        <f>'[4]2nd'!$AA$3</f>
        <v>G</v>
      </c>
    </row>
    <row r="31" spans="1:35" ht="12" customHeight="1">
      <c r="A31" s="450" t="s">
        <v>121</v>
      </c>
      <c r="B31" s="655"/>
      <c r="C31" s="217">
        <f>'[5]2nd'!$E$17+'[5]2nd'!$F$17+'[5]2nd'!$G$17</f>
        <v>1</v>
      </c>
      <c r="D31" s="319">
        <f>'[5]2nd'!$H$17+'[5]2nd'!$I$17+'[5]2nd'!$J$17</f>
        <v>1</v>
      </c>
      <c r="E31" s="14">
        <f>'[5]2nd'!B3</f>
        <v>6</v>
      </c>
      <c r="F31" s="71">
        <f>'[5]2nd'!C3</f>
        <v>6</v>
      </c>
      <c r="G31" s="16">
        <f>'[5]2nd'!D3</f>
        <v>2</v>
      </c>
      <c r="H31" s="325">
        <f>'[5]2nd'!E3</f>
        <v>2</v>
      </c>
      <c r="I31" s="81">
        <f>'[5]2nd'!F3</f>
        <v>69</v>
      </c>
      <c r="J31" s="56">
        <f>'[5]2nd'!G3</f>
        <v>69</v>
      </c>
      <c r="K31" s="57">
        <f>'[5]2nd'!H3</f>
        <v>23</v>
      </c>
      <c r="L31" s="121">
        <f>'[5]2nd'!I3</f>
        <v>23</v>
      </c>
      <c r="M31" s="150">
        <f>'[5]2nd'!J3</f>
        <v>4</v>
      </c>
      <c r="N31" s="37">
        <f>'[5]2nd'!K3</f>
        <v>4</v>
      </c>
      <c r="O31" s="36">
        <f>'[5]2nd'!L3</f>
        <v>3</v>
      </c>
      <c r="P31" s="151">
        <f>'[5]2nd'!M3</f>
        <v>3</v>
      </c>
      <c r="Q31" s="165" t="str">
        <f t="shared" si="0"/>
        <v>J</v>
      </c>
      <c r="R31" s="69" t="str">
        <f t="shared" si="1"/>
        <v>J</v>
      </c>
      <c r="S31" s="69" t="str">
        <f t="shared" si="2"/>
        <v>J</v>
      </c>
      <c r="T31" s="15" t="str">
        <f>'[5]2nd'!N3</f>
        <v>G</v>
      </c>
      <c r="U31" s="14">
        <f>'[5]2nd'!O3</f>
        <v>5</v>
      </c>
      <c r="V31" s="71">
        <f>'[5]2nd'!P3</f>
        <v>5</v>
      </c>
      <c r="W31" s="16">
        <f>'[5]2nd'!Q3</f>
        <v>1</v>
      </c>
      <c r="X31" s="186">
        <f>'[5]2nd'!R3</f>
        <v>1</v>
      </c>
      <c r="Y31" s="81">
        <f>'[5]2nd'!S3</f>
        <v>57.5</v>
      </c>
      <c r="Z31" s="56">
        <f>'[5]2nd'!T3</f>
        <v>57.5</v>
      </c>
      <c r="AA31" s="17">
        <f>'[5]2nd'!U3</f>
        <v>11.5</v>
      </c>
      <c r="AB31" s="129">
        <f>'[5]2nd'!V3</f>
        <v>11.5</v>
      </c>
      <c r="AC31" s="119">
        <f>'[5]2nd'!W3</f>
        <v>4.8</v>
      </c>
      <c r="AD31" s="37">
        <f>'[5]2nd'!X3</f>
        <v>4.8</v>
      </c>
      <c r="AE31" s="36">
        <f>'[5]2nd'!Y3</f>
        <v>4</v>
      </c>
      <c r="AF31" s="124">
        <f>'[5]2nd'!Z3</f>
        <v>4</v>
      </c>
      <c r="AG31" s="126" t="str">
        <f t="shared" si="3"/>
        <v>J</v>
      </c>
      <c r="AH31" s="69" t="str">
        <f t="shared" si="4"/>
        <v>J</v>
      </c>
      <c r="AI31" s="15" t="str">
        <f>'[5]2nd'!$AA$3</f>
        <v>G</v>
      </c>
    </row>
    <row r="32" spans="1:35" ht="12" customHeight="1">
      <c r="A32" s="563" t="s">
        <v>129</v>
      </c>
      <c r="B32" s="655"/>
      <c r="C32" s="217">
        <v>1</v>
      </c>
      <c r="D32" s="319">
        <v>0</v>
      </c>
      <c r="E32" s="14">
        <f>'[6]2nd'!B3</f>
        <v>2</v>
      </c>
      <c r="F32" s="315">
        <f>'[6]2nd'!C3</f>
        <v>2</v>
      </c>
      <c r="G32" s="16">
        <f>'[6]2nd'!D3</f>
        <v>3</v>
      </c>
      <c r="H32" s="314">
        <f>'[6]2nd'!E3</f>
        <v>3</v>
      </c>
      <c r="I32" s="81">
        <f>'[6]2nd'!F3</f>
        <v>23</v>
      </c>
      <c r="J32" s="56">
        <f>'[6]2nd'!G3</f>
        <v>23</v>
      </c>
      <c r="K32" s="17">
        <f>'[6]2nd'!H3</f>
        <v>34.5</v>
      </c>
      <c r="L32" s="129">
        <f>'[6]2nd'!I3</f>
        <v>34.5</v>
      </c>
      <c r="M32" s="150">
        <f>'[6]2nd'!J3</f>
        <v>0</v>
      </c>
      <c r="N32" s="72">
        <f>'[6]2nd'!K3</f>
        <v>0</v>
      </c>
      <c r="O32" s="36">
        <f>'[6]2nd'!L3</f>
        <v>0</v>
      </c>
      <c r="P32" s="187">
        <f>'[6]2nd'!M3</f>
        <v>0</v>
      </c>
      <c r="Q32" s="165" t="str">
        <f t="shared" si="0"/>
        <v>L</v>
      </c>
      <c r="R32" s="69" t="str">
        <f t="shared" si="1"/>
        <v>J</v>
      </c>
      <c r="S32" s="69" t="str">
        <f t="shared" si="2"/>
        <v>J</v>
      </c>
      <c r="T32" s="15" t="str">
        <f>'[6]2nd'!N3</f>
        <v>G</v>
      </c>
      <c r="U32" s="150">
        <f>'[6]2nd'!O3</f>
        <v>0</v>
      </c>
      <c r="V32" s="315">
        <f>'[6]2nd'!P3</f>
        <v>0</v>
      </c>
      <c r="W32" s="16">
        <f>'[6]2nd'!Q3</f>
        <v>0</v>
      </c>
      <c r="X32" s="25">
        <f>'[6]2nd'!R3</f>
        <v>0</v>
      </c>
      <c r="Y32" s="81">
        <f>'[6]2nd'!S3</f>
        <v>0</v>
      </c>
      <c r="Z32" s="56">
        <f>'[6]2nd'!T3</f>
        <v>0</v>
      </c>
      <c r="AA32" s="17">
        <f>'[6]2nd'!U3</f>
        <v>0</v>
      </c>
      <c r="AB32" s="129">
        <f>'[6]2nd'!V3</f>
        <v>0</v>
      </c>
      <c r="AC32" s="119" t="e">
        <f>'[6]2nd'!W3</f>
        <v>#DIV/0!</v>
      </c>
      <c r="AD32" s="72" t="e">
        <f>'[6]2nd'!X3</f>
        <v>#DIV/0!</v>
      </c>
      <c r="AE32" s="36" t="e">
        <f>'[6]2nd'!Y3</f>
        <v>#DIV/0!</v>
      </c>
      <c r="AF32" s="244" t="e">
        <f>'[6]2nd'!Z3</f>
        <v>#DIV/0!</v>
      </c>
      <c r="AG32" s="126" t="str">
        <f t="shared" si="3"/>
        <v>L</v>
      </c>
      <c r="AH32" s="69" t="str">
        <f t="shared" si="4"/>
        <v>J</v>
      </c>
      <c r="AI32" s="15">
        <f>'[6]2nd'!$AA$3</f>
        <v>0</v>
      </c>
    </row>
    <row r="33" spans="1:36" ht="12" customHeight="1">
      <c r="A33" s="450" t="s">
        <v>5</v>
      </c>
      <c r="B33" s="655"/>
      <c r="C33" s="217">
        <f>'[7]2nd'!$E$17+'[7]2nd'!$F$17+'[7]2nd'!$G$17</f>
        <v>1</v>
      </c>
      <c r="D33" s="319">
        <f>'[7]2nd'!$H$17+'[7]2nd'!$I$17+'[7]2nd'!$J$17</f>
        <v>0</v>
      </c>
      <c r="E33" s="14">
        <f>'[7]2nd'!B3</f>
        <v>6</v>
      </c>
      <c r="F33" s="71">
        <f>'[7]2nd'!C3</f>
        <v>6</v>
      </c>
      <c r="G33" s="16">
        <f>'[7]2nd'!D3</f>
        <v>2</v>
      </c>
      <c r="H33" s="325">
        <f>'[7]2nd'!E3</f>
        <v>2</v>
      </c>
      <c r="I33" s="81">
        <f>'[7]2nd'!F3</f>
        <v>69</v>
      </c>
      <c r="J33" s="56">
        <f>'[7]2nd'!G3</f>
        <v>69</v>
      </c>
      <c r="K33" s="57">
        <f>'[7]2nd'!H3</f>
        <v>23</v>
      </c>
      <c r="L33" s="121">
        <f>'[7]2nd'!I3</f>
        <v>23</v>
      </c>
      <c r="M33" s="263" t="str">
        <f>'[7]2nd'!J3</f>
        <v>N/A</v>
      </c>
      <c r="N33" s="264" t="str">
        <f>'[7]2nd'!K3</f>
        <v>N/A</v>
      </c>
      <c r="O33" s="264" t="str">
        <f>'[7]2nd'!L3</f>
        <v>N/A</v>
      </c>
      <c r="P33" s="266" t="str">
        <f>'[7]2nd'!M3</f>
        <v>N/A</v>
      </c>
      <c r="Q33" s="165" t="str">
        <f t="shared" si="0"/>
        <v>L</v>
      </c>
      <c r="R33" s="69" t="str">
        <f t="shared" si="1"/>
        <v>J</v>
      </c>
      <c r="S33" s="69" t="str">
        <f t="shared" si="2"/>
        <v>J</v>
      </c>
      <c r="T33" s="15" t="str">
        <f>'[7]2nd'!N3</f>
        <v>G</v>
      </c>
      <c r="U33" s="14">
        <f>'[7]2nd'!O3</f>
        <v>3</v>
      </c>
      <c r="V33" s="71">
        <f>'[7]2nd'!P3</f>
        <v>3</v>
      </c>
      <c r="W33" s="16">
        <f>'[7]2nd'!Q3</f>
        <v>2</v>
      </c>
      <c r="X33" s="186">
        <f>'[7]2nd'!R3</f>
        <v>2</v>
      </c>
      <c r="Y33" s="81">
        <f>'[7]2nd'!S3</f>
        <v>34.5</v>
      </c>
      <c r="Z33" s="56">
        <f>'[7]2nd'!T3</f>
        <v>34.5</v>
      </c>
      <c r="AA33" s="17">
        <f>'[7]2nd'!U3</f>
        <v>23</v>
      </c>
      <c r="AB33" s="214">
        <f>'[7]2nd'!V3</f>
        <v>23</v>
      </c>
      <c r="AC33" s="321" t="str">
        <f>'[7]2nd'!W3</f>
        <v>N/A</v>
      </c>
      <c r="AD33" s="264" t="str">
        <f>'[7]2nd'!X3</f>
        <v>N/A</v>
      </c>
      <c r="AE33" s="264" t="str">
        <f>'[7]2nd'!Y3</f>
        <v>N/A</v>
      </c>
      <c r="AF33" s="265" t="str">
        <f>'[7]2nd'!Z3</f>
        <v>N/A</v>
      </c>
      <c r="AG33" s="126" t="str">
        <f t="shared" si="3"/>
        <v>J</v>
      </c>
      <c r="AH33" s="69" t="str">
        <f t="shared" si="4"/>
        <v>J</v>
      </c>
      <c r="AI33" s="15" t="str">
        <f>'[7]2nd'!$AA$3</f>
        <v>G</v>
      </c>
    </row>
    <row r="34" spans="1:36" ht="12" customHeight="1">
      <c r="A34" s="450" t="s">
        <v>8</v>
      </c>
      <c r="B34" s="655"/>
      <c r="C34" s="217"/>
      <c r="D34" s="319"/>
      <c r="E34" s="14">
        <f>'[8]2nd'!B3</f>
        <v>14</v>
      </c>
      <c r="F34" s="71">
        <f>'[8]2nd'!C3</f>
        <v>12</v>
      </c>
      <c r="G34" s="16">
        <f>'[8]2nd'!D3</f>
        <v>5</v>
      </c>
      <c r="H34" s="325">
        <f>'[8]2nd'!E3</f>
        <v>6</v>
      </c>
      <c r="I34" s="81">
        <f>'[8]2nd'!F3</f>
        <v>161</v>
      </c>
      <c r="J34" s="56">
        <f>'[8]2nd'!G3</f>
        <v>138</v>
      </c>
      <c r="K34" s="57">
        <f>'[8]2nd'!H3</f>
        <v>57.5</v>
      </c>
      <c r="L34" s="121">
        <f>'[8]2nd'!I3</f>
        <v>69</v>
      </c>
      <c r="M34" s="263" t="str">
        <f>'[8]2nd'!J3</f>
        <v>N/A</v>
      </c>
      <c r="N34" s="264" t="str">
        <f>'[8]2nd'!K3</f>
        <v>N/A</v>
      </c>
      <c r="O34" s="264" t="str">
        <f>'[8]2nd'!L3</f>
        <v>N/A</v>
      </c>
      <c r="P34" s="266" t="str">
        <f>'[8]2nd'!M3</f>
        <v>N/A</v>
      </c>
      <c r="Q34" s="340" t="s">
        <v>120</v>
      </c>
      <c r="R34" s="69" t="str">
        <f t="shared" si="1"/>
        <v>J</v>
      </c>
      <c r="S34" s="69" t="str">
        <f t="shared" si="2"/>
        <v>L</v>
      </c>
      <c r="T34" s="15" t="str">
        <f>'[8]2nd'!N3</f>
        <v>A</v>
      </c>
      <c r="U34" s="14">
        <f>'[8]2nd'!O3</f>
        <v>13</v>
      </c>
      <c r="V34" s="71">
        <f>'[8]2nd'!P3</f>
        <v>14</v>
      </c>
      <c r="W34" s="16">
        <f>'[8]2nd'!Q3</f>
        <v>3</v>
      </c>
      <c r="X34" s="186">
        <f>'[8]2nd'!R3</f>
        <v>2</v>
      </c>
      <c r="Y34" s="81">
        <f>'[8]2nd'!S3</f>
        <v>149.5</v>
      </c>
      <c r="Z34" s="56">
        <f>'[8]2nd'!T3</f>
        <v>161</v>
      </c>
      <c r="AA34" s="17">
        <f>'[8]2nd'!U3</f>
        <v>34.5</v>
      </c>
      <c r="AB34" s="214">
        <f>'[8]2nd'!V3</f>
        <v>23</v>
      </c>
      <c r="AC34" s="321" t="str">
        <f>'[8]2nd'!W3</f>
        <v>N/A</v>
      </c>
      <c r="AD34" s="264" t="str">
        <f>'[8]2nd'!X3</f>
        <v>N/A</v>
      </c>
      <c r="AE34" s="264" t="str">
        <f>'[8]2nd'!Y3</f>
        <v>N/A</v>
      </c>
      <c r="AF34" s="265" t="str">
        <f>'[8]2nd'!Z3</f>
        <v>N/A</v>
      </c>
      <c r="AG34" s="126" t="str">
        <f t="shared" si="3"/>
        <v>J</v>
      </c>
      <c r="AH34" s="69" t="str">
        <f t="shared" si="4"/>
        <v>J</v>
      </c>
      <c r="AI34" s="15" t="str">
        <f>'[8]2nd'!$AA$3</f>
        <v>G</v>
      </c>
    </row>
    <row r="35" spans="1:36" ht="12" customHeight="1">
      <c r="A35" s="316" t="s">
        <v>131</v>
      </c>
      <c r="B35" s="317"/>
      <c r="C35" s="217"/>
      <c r="D35" s="319"/>
      <c r="E35" s="14">
        <f>'[9]2nd'!B3</f>
        <v>6</v>
      </c>
      <c r="F35" s="301">
        <f>'[9]2nd'!C3</f>
        <v>7</v>
      </c>
      <c r="G35" s="16">
        <f>'[9]2nd'!D3</f>
        <v>2</v>
      </c>
      <c r="H35" s="327">
        <f>'[9]2nd'!E3</f>
        <v>2</v>
      </c>
      <c r="I35" s="14">
        <f>'[9]2nd'!F3</f>
        <v>69</v>
      </c>
      <c r="J35" s="301">
        <f>'[9]2nd'!G3</f>
        <v>80.5</v>
      </c>
      <c r="K35" s="16">
        <f>'[9]2nd'!H3</f>
        <v>23</v>
      </c>
      <c r="L35" s="304">
        <f>'[9]2nd'!I3</f>
        <v>23</v>
      </c>
      <c r="M35" s="14" t="str">
        <f>'[9]2nd'!J3</f>
        <v>N/A</v>
      </c>
      <c r="N35" s="16" t="str">
        <f>'[9]2nd'!K3</f>
        <v>N/A</v>
      </c>
      <c r="O35" s="16" t="str">
        <f>'[9]2nd'!L3</f>
        <v>N/A</v>
      </c>
      <c r="P35" s="323" t="str">
        <f>'[9]2nd'!M3</f>
        <v>N/A</v>
      </c>
      <c r="Q35" s="340" t="s">
        <v>120</v>
      </c>
      <c r="R35" s="69" t="str">
        <f t="shared" si="1"/>
        <v>J</v>
      </c>
      <c r="S35" s="69" t="str">
        <f t="shared" si="2"/>
        <v>J</v>
      </c>
      <c r="T35" s="323" t="str">
        <f>'[9]2nd'!N3</f>
        <v>G</v>
      </c>
      <c r="U35" s="14">
        <f>'[9]2nd'!O3</f>
        <v>0</v>
      </c>
      <c r="V35" s="301">
        <f>'[9]2nd'!P3</f>
        <v>0</v>
      </c>
      <c r="W35" s="16">
        <f>'[9]2nd'!Q3</f>
        <v>0</v>
      </c>
      <c r="X35" s="304">
        <f>'[9]2nd'!R3</f>
        <v>0</v>
      </c>
      <c r="Y35" s="14">
        <f>'[9]2nd'!S3</f>
        <v>0</v>
      </c>
      <c r="Z35" s="301">
        <f>'[9]2nd'!T3</f>
        <v>0</v>
      </c>
      <c r="AA35" s="16">
        <f>'[9]2nd'!U3</f>
        <v>0</v>
      </c>
      <c r="AB35" s="304">
        <f>'[9]2nd'!V3</f>
        <v>0</v>
      </c>
      <c r="AC35" s="217" t="str">
        <f>'[9]2nd'!W3</f>
        <v>N/A</v>
      </c>
      <c r="AD35" s="16" t="str">
        <f>'[9]2nd'!X3</f>
        <v>N/A</v>
      </c>
      <c r="AE35" s="16" t="str">
        <f>'[9]2nd'!Y3</f>
        <v>N/A</v>
      </c>
      <c r="AF35" s="322" t="str">
        <f>'[9]2nd'!Z3</f>
        <v>N/A</v>
      </c>
      <c r="AG35" s="126" t="str">
        <f t="shared" si="3"/>
        <v>L</v>
      </c>
      <c r="AH35" s="69" t="str">
        <f t="shared" si="4"/>
        <v>J</v>
      </c>
      <c r="AI35" s="323" t="str">
        <f>'[9]2nd'!AA3</f>
        <v>Closed</v>
      </c>
    </row>
    <row r="36" spans="1:36" ht="12" customHeight="1">
      <c r="A36" s="450" t="s">
        <v>67</v>
      </c>
      <c r="B36" s="655"/>
      <c r="C36" s="217"/>
      <c r="D36" s="319"/>
      <c r="E36" s="14">
        <f>'[10]2nd'!B3</f>
        <v>5</v>
      </c>
      <c r="F36" s="71">
        <f>'[10]2nd'!C3</f>
        <v>3</v>
      </c>
      <c r="G36" s="16">
        <f>'[10]2nd'!D3</f>
        <v>1</v>
      </c>
      <c r="H36" s="325">
        <f>'[10]2nd'!E3</f>
        <v>0</v>
      </c>
      <c r="I36" s="81">
        <f>'[10]2nd'!F3</f>
        <v>53.5</v>
      </c>
      <c r="J36" s="56">
        <f>'[10]2nd'!G3</f>
        <v>34.5</v>
      </c>
      <c r="K36" s="57">
        <f>'[10]2nd'!H3</f>
        <v>11.5</v>
      </c>
      <c r="L36" s="121">
        <f>'[10]2nd'!I3</f>
        <v>0</v>
      </c>
      <c r="M36" s="263" t="str">
        <f>'[10]2nd'!J3</f>
        <v>N/A</v>
      </c>
      <c r="N36" s="264" t="str">
        <f>'[10]2nd'!K3</f>
        <v>N/A</v>
      </c>
      <c r="O36" s="264" t="str">
        <f>'[10]2nd'!L3</f>
        <v>N/A</v>
      </c>
      <c r="P36" s="266" t="str">
        <f>'[10]2nd'!M3</f>
        <v>N/A</v>
      </c>
      <c r="Q36" s="340" t="s">
        <v>120</v>
      </c>
      <c r="R36" s="69" t="str">
        <f t="shared" si="1"/>
        <v>J</v>
      </c>
      <c r="S36" s="69" t="str">
        <f t="shared" si="2"/>
        <v>L</v>
      </c>
      <c r="T36" s="15" t="str">
        <f>'[10]2nd'!N3</f>
        <v>A</v>
      </c>
      <c r="U36" s="14">
        <f>'[10]2nd'!O3</f>
        <v>1</v>
      </c>
      <c r="V36" s="71">
        <f>'[10]2nd'!P3</f>
        <v>0</v>
      </c>
      <c r="W36" s="16">
        <f>'[10]2nd'!Q3</f>
        <v>0</v>
      </c>
      <c r="X36" s="186">
        <f>'[10]2nd'!R3</f>
        <v>0</v>
      </c>
      <c r="Y36" s="81">
        <f>'[10]2nd'!S3</f>
        <v>11.5</v>
      </c>
      <c r="Z36" s="56">
        <f>'[10]2nd'!T3</f>
        <v>0</v>
      </c>
      <c r="AA36" s="17">
        <f>'[10]2nd'!U3</f>
        <v>0</v>
      </c>
      <c r="AB36" s="214">
        <f>'[10]2nd'!V3</f>
        <v>0</v>
      </c>
      <c r="AC36" s="321" t="str">
        <f>'[10]2nd'!W3</f>
        <v>N/A</v>
      </c>
      <c r="AD36" s="264" t="str">
        <f>'[10]2nd'!X3</f>
        <v>N/A</v>
      </c>
      <c r="AE36" s="264" t="str">
        <f>'[10]2nd'!Y3</f>
        <v>N/A</v>
      </c>
      <c r="AF36" s="265" t="str">
        <f>'[10]2nd'!Z3</f>
        <v>N/A</v>
      </c>
      <c r="AG36" s="263" t="s">
        <v>120</v>
      </c>
      <c r="AH36" s="69" t="str">
        <f t="shared" si="4"/>
        <v>L</v>
      </c>
      <c r="AI36" s="15" t="str">
        <f>'[10]2nd'!$AA$3</f>
        <v>G</v>
      </c>
    </row>
    <row r="37" spans="1:36" ht="12" customHeight="1" thickBot="1">
      <c r="A37" s="448" t="s">
        <v>9</v>
      </c>
      <c r="B37" s="656"/>
      <c r="C37" s="218"/>
      <c r="D37" s="320"/>
      <c r="E37" s="22">
        <f>'[11]2nd'!B3</f>
        <v>2</v>
      </c>
      <c r="F37" s="277">
        <f>'[11]2nd'!C3</f>
        <v>2</v>
      </c>
      <c r="G37" s="24">
        <f>'[11]2nd'!D3</f>
        <v>0</v>
      </c>
      <c r="H37" s="326">
        <f>'[11]2nd'!E3</f>
        <v>0</v>
      </c>
      <c r="I37" s="83">
        <f>'[11]2nd'!F3</f>
        <v>23</v>
      </c>
      <c r="J37" s="58">
        <f>'[11]2nd'!G3</f>
        <v>23</v>
      </c>
      <c r="K37" s="59">
        <f>'[11]2nd'!H3</f>
        <v>0</v>
      </c>
      <c r="L37" s="122">
        <f>'[11]2nd'!I3</f>
        <v>0</v>
      </c>
      <c r="M37" s="280" t="str">
        <f>'[11]2nd'!J3</f>
        <v>N/A</v>
      </c>
      <c r="N37" s="281" t="str">
        <f>'[11]2nd'!K3</f>
        <v>N/A</v>
      </c>
      <c r="O37" s="281" t="str">
        <f>'[11]2nd'!L3</f>
        <v>N/A</v>
      </c>
      <c r="P37" s="285" t="str">
        <f>'[11]2nd'!M3</f>
        <v>N/A</v>
      </c>
      <c r="Q37" s="286" t="s">
        <v>120</v>
      </c>
      <c r="R37" s="70" t="str">
        <f t="shared" si="1"/>
        <v>J</v>
      </c>
      <c r="S37" s="70" t="str">
        <f t="shared" si="2"/>
        <v>J</v>
      </c>
      <c r="T37" s="21" t="str">
        <f>'[11]2nd'!N3</f>
        <v>G</v>
      </c>
      <c r="U37" s="22">
        <f>'[11]2nd'!O3</f>
        <v>0</v>
      </c>
      <c r="V37" s="277">
        <f>'[11]2nd'!P3</f>
        <v>0</v>
      </c>
      <c r="W37" s="24">
        <f>'[11]2nd'!Q3</f>
        <v>0</v>
      </c>
      <c r="X37" s="278">
        <f>'[11]2nd'!R3</f>
        <v>0</v>
      </c>
      <c r="Y37" s="83">
        <f>'[11]2nd'!S3</f>
        <v>0</v>
      </c>
      <c r="Z37" s="58">
        <f>'[11]2nd'!T3</f>
        <v>0</v>
      </c>
      <c r="AA37" s="20">
        <f>'[11]2nd'!U3</f>
        <v>0</v>
      </c>
      <c r="AB37" s="284">
        <f>'[11]2nd'!V3</f>
        <v>0</v>
      </c>
      <c r="AC37" s="338" t="str">
        <f>'[11]2nd'!W3</f>
        <v>N/A</v>
      </c>
      <c r="AD37" s="281" t="str">
        <f>'[11]2nd'!X3</f>
        <v>N/A</v>
      </c>
      <c r="AE37" s="281" t="str">
        <f>'[11]2nd'!Y3</f>
        <v>N/A</v>
      </c>
      <c r="AF37" s="282" t="str">
        <f>'[11]2nd'!Z3</f>
        <v>N/A</v>
      </c>
      <c r="AG37" s="283" t="s">
        <v>120</v>
      </c>
      <c r="AH37" s="287" t="s">
        <v>120</v>
      </c>
      <c r="AI37" s="21" t="str">
        <f>'[11]2nd'!$AA$3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'[12]2nd'!$E$17+'[12]2nd'!$F$17+'[12]2nd'!$G$17</f>
        <v>1</v>
      </c>
      <c r="D42" s="291">
        <f>'[12]2nd'!$H$17+'[12]2nd'!$I$17+'[12]2nd'!$J$17</f>
        <v>1</v>
      </c>
      <c r="E42" s="14">
        <f>'[12]2nd'!B3</f>
        <v>3</v>
      </c>
      <c r="F42" s="71">
        <f>'[12]2nd'!C3</f>
        <v>3</v>
      </c>
      <c r="G42" s="16">
        <f>'[12]2nd'!D3</f>
        <v>2</v>
      </c>
      <c r="H42" s="186">
        <f>'[12]2nd'!E3</f>
        <v>2</v>
      </c>
      <c r="I42" s="81">
        <f>'[12]2nd'!F3</f>
        <v>34.5</v>
      </c>
      <c r="J42" s="56">
        <f>'[12]2nd'!G3</f>
        <v>34.5</v>
      </c>
      <c r="K42" s="57">
        <f>'[12]2nd'!H3</f>
        <v>23</v>
      </c>
      <c r="L42" s="161">
        <f>'[12]2nd'!I3</f>
        <v>23</v>
      </c>
      <c r="M42" s="150">
        <f>'[12]2nd'!J3</f>
        <v>6</v>
      </c>
      <c r="N42" s="37">
        <f>'[12]2nd'!K3</f>
        <v>6</v>
      </c>
      <c r="O42" s="36">
        <f>'[12]2nd'!L3</f>
        <v>3.6</v>
      </c>
      <c r="P42" s="124">
        <f>'[12]2nd'!M3</f>
        <v>3.6</v>
      </c>
      <c r="Q42" s="289" t="str">
        <f>IF(D42="","",IF(D42&gt;=C42,"J",IF(D42&lt;C42,"L")))</f>
        <v>J</v>
      </c>
      <c r="R42" s="184" t="str">
        <f>IF(J42="","",IF(J42&gt;=23,"J",IF(J42&lt;23,"L")))</f>
        <v>J</v>
      </c>
      <c r="S42" s="184" t="str">
        <f>IF(J42="","",IF(J42&gt;=I42-8,"J",IF(J42&lt;I42-8,"L")))</f>
        <v>J</v>
      </c>
      <c r="T42" s="185" t="str">
        <f>'[12]2nd'!N3</f>
        <v>G</v>
      </c>
      <c r="U42" s="14">
        <f>'[12]2nd'!O3</f>
        <v>3</v>
      </c>
      <c r="V42" s="71">
        <f>'[12]2nd'!P3</f>
        <v>3</v>
      </c>
      <c r="W42" s="16">
        <f>'[12]2nd'!Q3</f>
        <v>1</v>
      </c>
      <c r="X42" s="186">
        <f>'[12]2nd'!R3</f>
        <v>1</v>
      </c>
      <c r="Y42" s="55">
        <f>'[12]2nd'!S3</f>
        <v>34.5</v>
      </c>
      <c r="Z42" s="56">
        <f>'[12]2nd'!T3</f>
        <v>34.5</v>
      </c>
      <c r="AA42" s="17">
        <f>'[12]2nd'!U3</f>
        <v>11.5</v>
      </c>
      <c r="AB42" s="129">
        <f>'[12]2nd'!V3</f>
        <v>11.5</v>
      </c>
      <c r="AC42" s="150">
        <f>'[12]2nd'!W3</f>
        <v>6</v>
      </c>
      <c r="AD42" s="37">
        <f>'[12]2nd'!X3</f>
        <v>6</v>
      </c>
      <c r="AE42" s="36">
        <f>'[12]2nd'!Y3</f>
        <v>4.5</v>
      </c>
      <c r="AF42" s="151">
        <f>'[12]2nd'!Z3</f>
        <v>4.5</v>
      </c>
      <c r="AG42" s="165" t="str">
        <f>IF(Z42="","",IF(Z42&gt;=23,"J",IF(Z42&lt;23,"L")))</f>
        <v>J</v>
      </c>
      <c r="AH42" s="69" t="str">
        <f>IF(Z42="","",IF(Z42&gt;=Y42-8,"J",IF(Z42&lt;Y42-8,"L")))</f>
        <v>J</v>
      </c>
      <c r="AI42" s="15" t="str">
        <f>'[12]2nd'!$AA$3</f>
        <v>G</v>
      </c>
    </row>
    <row r="43" spans="1:36" ht="12" customHeight="1">
      <c r="A43" s="450" t="s">
        <v>6</v>
      </c>
      <c r="B43" s="451"/>
      <c r="C43" s="217">
        <f>'[13]2nd'!$E$17+'[13]2nd'!$F$17+'[13]2nd'!$G$17</f>
        <v>1</v>
      </c>
      <c r="D43" s="254">
        <f>'[13]2nd'!$H$17+'[13]2nd'!$I$17+'[13]2nd'!$J$17</f>
        <v>1</v>
      </c>
      <c r="E43" s="14">
        <f>'[13]2nd'!B3</f>
        <v>4</v>
      </c>
      <c r="F43" s="71">
        <f>'[13]2nd'!C3</f>
        <v>4</v>
      </c>
      <c r="G43" s="16">
        <f>'[13]2nd'!D3</f>
        <v>4</v>
      </c>
      <c r="H43" s="186">
        <f>'[13]2nd'!E3</f>
        <v>3</v>
      </c>
      <c r="I43" s="81">
        <f>'[13]2nd'!F3</f>
        <v>46</v>
      </c>
      <c r="J43" s="56">
        <f>'[13]2nd'!G3</f>
        <v>46</v>
      </c>
      <c r="K43" s="57">
        <f>'[13]2nd'!H3</f>
        <v>46</v>
      </c>
      <c r="L43" s="161">
        <f>'[13]2nd'!I3</f>
        <v>34.5</v>
      </c>
      <c r="M43" s="150">
        <f>'[13]2nd'!J3</f>
        <v>4</v>
      </c>
      <c r="N43" s="37">
        <f>'[13]2nd'!K3</f>
        <v>4</v>
      </c>
      <c r="O43" s="36">
        <f>'[13]2nd'!L3</f>
        <v>2</v>
      </c>
      <c r="P43" s="124">
        <f>'[13]2nd'!M3</f>
        <v>2.2857142857142856</v>
      </c>
      <c r="Q43" s="126" t="str">
        <f>IF(D43="","",IF(D43&gt;=C43,"J",IF(D43&lt;C43,"L")))</f>
        <v>J</v>
      </c>
      <c r="R43" s="90" t="str">
        <f>IF(J43="","",IF(J43&gt;=23,"J",IF(J43&lt;23,"L")))</f>
        <v>J</v>
      </c>
      <c r="S43" s="69" t="str">
        <f>IF(J43="","",IF(J43&gt;=I43-8,"J",IF(J43&lt;I43-8,"L")))</f>
        <v>J</v>
      </c>
      <c r="T43" s="15" t="str">
        <f>'[13]2nd'!N3</f>
        <v>A</v>
      </c>
      <c r="U43" s="14">
        <f>'[13]2nd'!O3</f>
        <v>4</v>
      </c>
      <c r="V43" s="71">
        <f>'[13]2nd'!P3</f>
        <v>3</v>
      </c>
      <c r="W43" s="16">
        <f>'[13]2nd'!Q3</f>
        <v>4</v>
      </c>
      <c r="X43" s="186">
        <f>'[13]2nd'!R3</f>
        <v>5</v>
      </c>
      <c r="Y43" s="55">
        <f>'[13]2nd'!S3</f>
        <v>46</v>
      </c>
      <c r="Z43" s="56">
        <f>'[13]2nd'!T3</f>
        <v>34.5</v>
      </c>
      <c r="AA43" s="17">
        <f>'[13]2nd'!U3</f>
        <v>46</v>
      </c>
      <c r="AB43" s="129">
        <f>'[13]2nd'!V3</f>
        <v>57.5</v>
      </c>
      <c r="AC43" s="150">
        <f>'[13]2nd'!W3</f>
        <v>4</v>
      </c>
      <c r="AD43" s="37">
        <f>'[13]2nd'!X3</f>
        <v>5.333333333333333</v>
      </c>
      <c r="AE43" s="36">
        <f>'[13]2nd'!Y3</f>
        <v>2</v>
      </c>
      <c r="AF43" s="151">
        <f>'[13]2nd'!Z3</f>
        <v>2</v>
      </c>
      <c r="AG43" s="165" t="str">
        <f>IF(Z43="","",IF(Z43&gt;=23,"J",IF(Z43&lt;23,"L")))</f>
        <v>J</v>
      </c>
      <c r="AH43" s="69" t="str">
        <f>IF(Z43="","",IF(Z43&gt;=Y43-8,"J",IF(Z43&lt;Y43-8,"L")))</f>
        <v>L</v>
      </c>
      <c r="AI43" s="15" t="str">
        <f>'[13]2nd'!$AA$3</f>
        <v>G</v>
      </c>
    </row>
    <row r="44" spans="1:36" ht="12" customHeight="1">
      <c r="A44" s="450" t="s">
        <v>7</v>
      </c>
      <c r="B44" s="451"/>
      <c r="C44" s="217">
        <f>'[14]2nd'!$E$17+'[14]2nd'!$F$17+'[14]2nd'!$G$17</f>
        <v>1</v>
      </c>
      <c r="D44" s="254">
        <f>'[14]2nd'!$H$17+'[14]2nd'!$I$17+'[14]2nd'!$J$17</f>
        <v>1</v>
      </c>
      <c r="E44" s="14">
        <f>'[14]2nd'!B3</f>
        <v>3</v>
      </c>
      <c r="F44" s="71">
        <f>'[14]2nd'!C3</f>
        <v>3</v>
      </c>
      <c r="G44" s="16">
        <f>'[14]2nd'!D3</f>
        <v>2</v>
      </c>
      <c r="H44" s="186">
        <f>'[14]2nd'!E3</f>
        <v>3</v>
      </c>
      <c r="I44" s="81">
        <f>'[14]2nd'!F3</f>
        <v>34.5</v>
      </c>
      <c r="J44" s="56">
        <f>'[14]2nd'!G3</f>
        <v>34.5</v>
      </c>
      <c r="K44" s="57">
        <f>'[14]2nd'!H3</f>
        <v>23</v>
      </c>
      <c r="L44" s="161">
        <f>'[14]2nd'!I3</f>
        <v>34.5</v>
      </c>
      <c r="M44" s="150">
        <f>'[14]2nd'!J3</f>
        <v>6</v>
      </c>
      <c r="N44" s="37">
        <f>'[14]2nd'!K3</f>
        <v>6</v>
      </c>
      <c r="O44" s="36">
        <f>'[14]2nd'!L3</f>
        <v>3.6</v>
      </c>
      <c r="P44" s="124">
        <f>'[14]2nd'!M3</f>
        <v>3</v>
      </c>
      <c r="Q44" s="126" t="str">
        <f>IF(D44="","",IF(D44&gt;=C44,"J",IF(D44&lt;C44,"L")))</f>
        <v>J</v>
      </c>
      <c r="R44" s="90" t="str">
        <f>IF(J44="","",IF(J44&gt;=23,"J",IF(J44&lt;23,"L")))</f>
        <v>J</v>
      </c>
      <c r="S44" s="69" t="str">
        <f>IF(J44="","",IF(J44&gt;=I44-8,"J",IF(J44&lt;I44-8,"L")))</f>
        <v>J</v>
      </c>
      <c r="T44" s="15" t="str">
        <f>'[14]2nd'!N3</f>
        <v>A</v>
      </c>
      <c r="U44" s="14">
        <f>'[14]2nd'!O3</f>
        <v>3</v>
      </c>
      <c r="V44" s="71">
        <f>'[14]2nd'!P3</f>
        <v>3</v>
      </c>
      <c r="W44" s="16">
        <f>'[14]2nd'!Q3</f>
        <v>1</v>
      </c>
      <c r="X44" s="186">
        <f>'[14]2nd'!R3</f>
        <v>3</v>
      </c>
      <c r="Y44" s="55">
        <f>'[14]2nd'!S3</f>
        <v>34.5</v>
      </c>
      <c r="Z44" s="56">
        <f>'[14]2nd'!T3</f>
        <v>34.5</v>
      </c>
      <c r="AA44" s="17">
        <f>'[14]2nd'!U3</f>
        <v>11.5</v>
      </c>
      <c r="AB44" s="129">
        <f>'[14]2nd'!V3</f>
        <v>34.5</v>
      </c>
      <c r="AC44" s="150">
        <f>'[14]2nd'!W3</f>
        <v>6</v>
      </c>
      <c r="AD44" s="37">
        <f>'[14]2nd'!X3</f>
        <v>6</v>
      </c>
      <c r="AE44" s="36">
        <f>'[14]2nd'!Y3</f>
        <v>4.5</v>
      </c>
      <c r="AF44" s="151">
        <f>'[14]2nd'!Z3</f>
        <v>3</v>
      </c>
      <c r="AG44" s="165" t="str">
        <f>IF(Z44="","",IF(Z44&gt;=23,"J",IF(Z44&lt;23,"L")))</f>
        <v>J</v>
      </c>
      <c r="AH44" s="69" t="str">
        <f>IF(Z44="","",IF(Z44&gt;=Y44-8,"J",IF(Z44&lt;Y44-8,"L")))</f>
        <v>J</v>
      </c>
      <c r="AI44" s="15" t="str">
        <f>'[14]2nd'!$AA$3</f>
        <v>G</v>
      </c>
    </row>
    <row r="45" spans="1:36" ht="12" customHeight="1">
      <c r="A45" s="450" t="s">
        <v>11</v>
      </c>
      <c r="B45" s="451"/>
      <c r="C45" s="217">
        <f>'[15]2nd'!$E$17+'[15]2nd'!$F$17+'[15]2nd'!$G$17</f>
        <v>1</v>
      </c>
      <c r="D45" s="254">
        <f>'[15]2nd'!$H$17+'[15]2nd'!$I$17+'[15]2nd'!$J$17</f>
        <v>1</v>
      </c>
      <c r="E45" s="14">
        <f>'[15]2nd'!B3</f>
        <v>4</v>
      </c>
      <c r="F45" s="71">
        <f>'[15]2nd'!C3</f>
        <v>4</v>
      </c>
      <c r="G45" s="16">
        <f>'[15]2nd'!D3</f>
        <v>4</v>
      </c>
      <c r="H45" s="186">
        <f>'[15]2nd'!E3</f>
        <v>4</v>
      </c>
      <c r="I45" s="81">
        <f>'[15]2nd'!F3</f>
        <v>46</v>
      </c>
      <c r="J45" s="56">
        <f>'[15]2nd'!G3</f>
        <v>46</v>
      </c>
      <c r="K45" s="57">
        <f>'[15]2nd'!H3</f>
        <v>46</v>
      </c>
      <c r="L45" s="161">
        <f>'[15]2nd'!I3</f>
        <v>46</v>
      </c>
      <c r="M45" s="150">
        <f>'[15]2nd'!J3</f>
        <v>7</v>
      </c>
      <c r="N45" s="37">
        <f>'[15]2nd'!K3</f>
        <v>7</v>
      </c>
      <c r="O45" s="36">
        <f>'[15]2nd'!L3</f>
        <v>3.5</v>
      </c>
      <c r="P45" s="124">
        <f>'[15]2nd'!M3</f>
        <v>3.5</v>
      </c>
      <c r="Q45" s="126" t="str">
        <f t="shared" ref="Q45:Q53" si="5">IF(D45="","",IF(D45&gt;=C45,"J",IF(D45&lt;C45,"L")))</f>
        <v>J</v>
      </c>
      <c r="R45" s="90" t="str">
        <f t="shared" ref="R45:R53" si="6">IF(J45="","",IF(J45&gt;=23,"J",IF(J45&lt;23,"L")))</f>
        <v>J</v>
      </c>
      <c r="S45" s="69" t="str">
        <f t="shared" ref="S45:S53" si="7">IF(J45="","",IF(J45&gt;=I45-8,"J",IF(J45&lt;I45-8,"L")))</f>
        <v>J</v>
      </c>
      <c r="T45" s="15" t="str">
        <f>'[15]2nd'!N3</f>
        <v>A</v>
      </c>
      <c r="U45" s="14">
        <f>'[15]2nd'!O3</f>
        <v>4</v>
      </c>
      <c r="V45" s="71">
        <f>'[15]2nd'!P3</f>
        <v>4</v>
      </c>
      <c r="W45" s="16">
        <f>'[15]2nd'!Q3</f>
        <v>3</v>
      </c>
      <c r="X45" s="186">
        <f>'[15]2nd'!R3</f>
        <v>3</v>
      </c>
      <c r="Y45" s="55">
        <f>'[15]2nd'!S3</f>
        <v>46</v>
      </c>
      <c r="Z45" s="56">
        <f>'[15]2nd'!T3</f>
        <v>46</v>
      </c>
      <c r="AA45" s="17">
        <f>'[15]2nd'!U3</f>
        <v>34.5</v>
      </c>
      <c r="AB45" s="129">
        <f>'[15]2nd'!V3</f>
        <v>34.5</v>
      </c>
      <c r="AC45" s="150">
        <f>'[15]2nd'!W3</f>
        <v>7</v>
      </c>
      <c r="AD45" s="37">
        <f>'[15]2nd'!X3</f>
        <v>7</v>
      </c>
      <c r="AE45" s="36">
        <f>'[15]2nd'!Y3</f>
        <v>4</v>
      </c>
      <c r="AF45" s="151">
        <f>'[15]2nd'!Z3</f>
        <v>4</v>
      </c>
      <c r="AG45" s="165" t="str">
        <f t="shared" ref="AG45:AG53" si="8">IF(Z45="","",IF(Z45&gt;=23,"J",IF(Z45&lt;23,"L")))</f>
        <v>J</v>
      </c>
      <c r="AH45" s="69" t="str">
        <f t="shared" ref="AH45:AH53" si="9">IF(Z45="","",IF(Z45&gt;=Y45-8,"J",IF(Z45&lt;Y45-8,"L")))</f>
        <v>J</v>
      </c>
      <c r="AI45" s="15" t="str">
        <f>'[15]2nd'!$AA$3</f>
        <v>A</v>
      </c>
    </row>
    <row r="46" spans="1:36" ht="12" customHeight="1">
      <c r="A46" s="450" t="s">
        <v>10</v>
      </c>
      <c r="B46" s="451"/>
      <c r="C46" s="217">
        <f>'[16]2nd'!$E$17+'[16]2nd'!$F$17+'[16]2nd'!$G$17</f>
        <v>2</v>
      </c>
      <c r="D46" s="254">
        <f>'[16]2nd'!$H$17+'[16]2nd'!$I$17+'[16]2nd'!$J$17</f>
        <v>2</v>
      </c>
      <c r="E46" s="14">
        <f>'[16]2nd'!B3</f>
        <v>5</v>
      </c>
      <c r="F46" s="71">
        <f>'[16]2nd'!C3</f>
        <v>5</v>
      </c>
      <c r="G46" s="16">
        <f>'[16]2nd'!D3</f>
        <v>6</v>
      </c>
      <c r="H46" s="186">
        <f>'[16]2nd'!E3</f>
        <v>5</v>
      </c>
      <c r="I46" s="81">
        <f>'[16]2nd'!F3</f>
        <v>57.5</v>
      </c>
      <c r="J46" s="56">
        <f>'[16]2nd'!G3</f>
        <v>57.5</v>
      </c>
      <c r="K46" s="57">
        <f>'[16]2nd'!H3</f>
        <v>69</v>
      </c>
      <c r="L46" s="161">
        <f>'[16]2nd'!I3</f>
        <v>57.5</v>
      </c>
      <c r="M46" s="150">
        <f>'[16]2nd'!J3</f>
        <v>6</v>
      </c>
      <c r="N46" s="37">
        <f>'[16]2nd'!K3</f>
        <v>6</v>
      </c>
      <c r="O46" s="36">
        <f>'[16]2nd'!L3</f>
        <v>2.7272727272727271</v>
      </c>
      <c r="P46" s="124">
        <f>'[16]2nd'!M3</f>
        <v>3</v>
      </c>
      <c r="Q46" s="126" t="str">
        <f t="shared" si="5"/>
        <v>J</v>
      </c>
      <c r="R46" s="90" t="str">
        <f t="shared" si="6"/>
        <v>J</v>
      </c>
      <c r="S46" s="69" t="str">
        <f t="shared" si="7"/>
        <v>J</v>
      </c>
      <c r="T46" s="15" t="str">
        <f>'[16]2nd'!N3</f>
        <v>G</v>
      </c>
      <c r="U46" s="14">
        <f>'[16]2nd'!O3</f>
        <v>5</v>
      </c>
      <c r="V46" s="71">
        <f>'[16]2nd'!P3</f>
        <v>5</v>
      </c>
      <c r="W46" s="16">
        <f>'[16]2nd'!Q3</f>
        <v>4</v>
      </c>
      <c r="X46" s="186">
        <f>'[16]2nd'!R3</f>
        <v>5</v>
      </c>
      <c r="Y46" s="55">
        <f>'[16]2nd'!S3</f>
        <v>57.5</v>
      </c>
      <c r="Z46" s="56">
        <f>'[16]2nd'!T3</f>
        <v>57.5</v>
      </c>
      <c r="AA46" s="17">
        <f>'[16]2nd'!U3</f>
        <v>46</v>
      </c>
      <c r="AB46" s="129">
        <f>'[16]2nd'!V3</f>
        <v>57.5</v>
      </c>
      <c r="AC46" s="150">
        <f>'[16]2nd'!W3</f>
        <v>6</v>
      </c>
      <c r="AD46" s="37">
        <f>'[16]2nd'!X3</f>
        <v>6</v>
      </c>
      <c r="AE46" s="36">
        <f>'[16]2nd'!Y3</f>
        <v>3.3333333333333335</v>
      </c>
      <c r="AF46" s="151">
        <f>'[16]2nd'!Z3</f>
        <v>3</v>
      </c>
      <c r="AG46" s="165" t="str">
        <f t="shared" si="8"/>
        <v>J</v>
      </c>
      <c r="AH46" s="69" t="str">
        <f t="shared" si="9"/>
        <v>J</v>
      </c>
      <c r="AI46" s="15" t="str">
        <f>'[16]2nd'!$AA$3</f>
        <v>G</v>
      </c>
    </row>
    <row r="47" spans="1:36" ht="12" customHeight="1">
      <c r="A47" s="450" t="s">
        <v>13</v>
      </c>
      <c r="B47" s="451"/>
      <c r="C47" s="217">
        <f>'[17]2nd'!$E$17+'[17]2nd'!$F$17+'[17]2nd'!$G$17</f>
        <v>1</v>
      </c>
      <c r="D47" s="254">
        <f>'[17]2nd'!$H$17+'[17]2nd'!$I$17+'[17]2nd'!$J$17</f>
        <v>1</v>
      </c>
      <c r="E47" s="14">
        <f>'[17]2nd'!B3</f>
        <v>6</v>
      </c>
      <c r="F47" s="71">
        <f>'[17]2nd'!C3</f>
        <v>6</v>
      </c>
      <c r="G47" s="16">
        <f>'[17]2nd'!D3</f>
        <v>3</v>
      </c>
      <c r="H47" s="186">
        <f>'[17]2nd'!E3</f>
        <v>3</v>
      </c>
      <c r="I47" s="81">
        <f>'[17]2nd'!F3</f>
        <v>69</v>
      </c>
      <c r="J47" s="56">
        <f>'[17]2nd'!G3</f>
        <v>69</v>
      </c>
      <c r="K47" s="57">
        <f>'[17]2nd'!H3</f>
        <v>34.5</v>
      </c>
      <c r="L47" s="161">
        <f>'[17]2nd'!I3</f>
        <v>34.5</v>
      </c>
      <c r="M47" s="150">
        <f>'[17]2nd'!J3</f>
        <v>4.5</v>
      </c>
      <c r="N47" s="72">
        <f>'[17]2nd'!K3</f>
        <v>4.5</v>
      </c>
      <c r="O47" s="36">
        <f>'[17]2nd'!L3</f>
        <v>3</v>
      </c>
      <c r="P47" s="244">
        <f>'[17]2nd'!M3</f>
        <v>3</v>
      </c>
      <c r="Q47" s="126" t="str">
        <f t="shared" si="5"/>
        <v>J</v>
      </c>
      <c r="R47" s="90" t="str">
        <f t="shared" si="6"/>
        <v>J</v>
      </c>
      <c r="S47" s="69" t="str">
        <f>IF(J47="","",IF(J47&gt;=I47-8,"J",IF(J47&lt;I47-8,"L")))</f>
        <v>J</v>
      </c>
      <c r="T47" s="15" t="str">
        <f>'[17]2nd'!N3</f>
        <v>G</v>
      </c>
      <c r="U47" s="14">
        <f>'[17]2nd'!O3</f>
        <v>5</v>
      </c>
      <c r="V47" s="71">
        <f>'[17]2nd'!P3</f>
        <v>5</v>
      </c>
      <c r="W47" s="16">
        <f>'[17]2nd'!Q3</f>
        <v>1</v>
      </c>
      <c r="X47" s="186">
        <f>'[17]2nd'!R3</f>
        <v>1</v>
      </c>
      <c r="Y47" s="55">
        <f>'[17]2nd'!S3</f>
        <v>57.5</v>
      </c>
      <c r="Z47" s="56">
        <f>'[17]2nd'!T3</f>
        <v>57.5</v>
      </c>
      <c r="AA47" s="17">
        <f>'[17]2nd'!U3</f>
        <v>11.5</v>
      </c>
      <c r="AB47" s="129">
        <f>'[17]2nd'!V3</f>
        <v>11.5</v>
      </c>
      <c r="AC47" s="150">
        <f>'[17]2nd'!W3</f>
        <v>5.4</v>
      </c>
      <c r="AD47" s="72">
        <f>'[17]2nd'!X3</f>
        <v>5.4</v>
      </c>
      <c r="AE47" s="36">
        <f>'[17]2nd'!Y3</f>
        <v>4.5</v>
      </c>
      <c r="AF47" s="187">
        <f>'[17]2nd'!Z3</f>
        <v>4.5</v>
      </c>
      <c r="AG47" s="165" t="str">
        <f>IF(Z47="","",IF(Z47&gt;=23,"J",IF(Z47&lt;23,"L")))</f>
        <v>J</v>
      </c>
      <c r="AH47" s="69" t="str">
        <f>IF(Z47="","",IF(Z47&gt;=Y47-8,"J",IF(Z47&lt;Y47-8,"L")))</f>
        <v>J</v>
      </c>
      <c r="AI47" s="15" t="str">
        <f>'[17]2nd'!$AA$3</f>
        <v>G</v>
      </c>
    </row>
    <row r="48" spans="1:36" ht="12" customHeight="1">
      <c r="A48" s="450" t="s">
        <v>123</v>
      </c>
      <c r="B48" s="451"/>
      <c r="C48" s="217">
        <f>'[18]2nd'!$E$17+'[18]2nd'!$F$17+'[18]2nd'!$G$17</f>
        <v>1</v>
      </c>
      <c r="D48" s="254">
        <f>'[18]2nd'!$H$17+'[18]2nd'!$I$17+'[18]2nd'!$J$17</f>
        <v>1</v>
      </c>
      <c r="E48" s="14">
        <f>'[18]2nd'!B3</f>
        <v>7</v>
      </c>
      <c r="F48" s="71">
        <f>'[18]2nd'!C3</f>
        <v>6</v>
      </c>
      <c r="G48" s="16">
        <f>'[18]2nd'!D3</f>
        <v>4</v>
      </c>
      <c r="H48" s="186">
        <f>'[18]2nd'!E3</f>
        <v>4</v>
      </c>
      <c r="I48" s="81">
        <f>'[18]2nd'!F3</f>
        <v>76.5</v>
      </c>
      <c r="J48" s="56">
        <f>'[18]2nd'!G3</f>
        <v>69</v>
      </c>
      <c r="K48" s="57">
        <f>'[18]2nd'!H3</f>
        <v>46</v>
      </c>
      <c r="L48" s="161">
        <f>'[18]2nd'!I3</f>
        <v>46</v>
      </c>
      <c r="M48" s="150">
        <f>'[18]2nd'!J3</f>
        <v>5.5639097744360901</v>
      </c>
      <c r="N48" s="37">
        <f>'[18]2nd'!K3</f>
        <v>6.166666666666667</v>
      </c>
      <c r="O48" s="36">
        <f>'[18]2nd'!L3</f>
        <v>3.4741784037558685</v>
      </c>
      <c r="P48" s="124">
        <f>'[18]2nd'!M3</f>
        <v>3.7</v>
      </c>
      <c r="Q48" s="126" t="str">
        <f t="shared" si="5"/>
        <v>J</v>
      </c>
      <c r="R48" s="90" t="str">
        <f t="shared" si="6"/>
        <v>J</v>
      </c>
      <c r="S48" s="69" t="str">
        <f t="shared" si="7"/>
        <v>J</v>
      </c>
      <c r="T48" s="15" t="str">
        <f>'[18]2nd'!N3</f>
        <v>G</v>
      </c>
      <c r="U48" s="14">
        <f>'[18]2nd'!O3</f>
        <v>6</v>
      </c>
      <c r="V48" s="71">
        <f>'[18]2nd'!P3</f>
        <v>6</v>
      </c>
      <c r="W48" s="16">
        <f>'[18]2nd'!Q3</f>
        <v>2</v>
      </c>
      <c r="X48" s="186">
        <f>'[18]2nd'!R3</f>
        <v>2</v>
      </c>
      <c r="Y48" s="55">
        <f>'[18]2nd'!S3</f>
        <v>69</v>
      </c>
      <c r="Z48" s="56">
        <f>'[18]2nd'!T3</f>
        <v>69</v>
      </c>
      <c r="AA48" s="17">
        <f>'[18]2nd'!U3</f>
        <v>23</v>
      </c>
      <c r="AB48" s="129">
        <f>'[18]2nd'!V3</f>
        <v>23</v>
      </c>
      <c r="AC48" s="150">
        <f>'[18]2nd'!W3</f>
        <v>6.166666666666667</v>
      </c>
      <c r="AD48" s="37">
        <f>'[18]2nd'!X3</f>
        <v>6.166666666666667</v>
      </c>
      <c r="AE48" s="36">
        <f>'[18]2nd'!Y3</f>
        <v>4.625</v>
      </c>
      <c r="AF48" s="151">
        <f>'[18]2nd'!Z3</f>
        <v>4.625</v>
      </c>
      <c r="AG48" s="165" t="str">
        <f t="shared" si="8"/>
        <v>J</v>
      </c>
      <c r="AH48" s="69" t="str">
        <f t="shared" si="9"/>
        <v>J</v>
      </c>
      <c r="AI48" s="15" t="str">
        <f>'[18]2nd'!$AA$3</f>
        <v>G</v>
      </c>
    </row>
    <row r="49" spans="1:35" ht="12" customHeight="1">
      <c r="A49" s="450" t="s">
        <v>12</v>
      </c>
      <c r="B49" s="451"/>
      <c r="C49" s="217">
        <f>'[19]2nd'!$E$17+'[19]2nd'!$F$17+'[19]2nd'!$G$17</f>
        <v>1</v>
      </c>
      <c r="D49" s="254">
        <f>'[19]2nd'!$H$17+'[19]2nd'!$I$17+'[19]2nd'!$J$17</f>
        <v>1</v>
      </c>
      <c r="E49" s="14">
        <f>'[19]2nd'!B3</f>
        <v>3</v>
      </c>
      <c r="F49" s="71">
        <f>'[19]2nd'!C3</f>
        <v>3</v>
      </c>
      <c r="G49" s="16">
        <f>'[19]2nd'!D3</f>
        <v>2</v>
      </c>
      <c r="H49" s="186">
        <f>'[19]2nd'!E3</f>
        <v>2</v>
      </c>
      <c r="I49" s="81">
        <f>'[19]2nd'!F3</f>
        <v>34.5</v>
      </c>
      <c r="J49" s="56">
        <f>'[19]2nd'!G3</f>
        <v>34.5</v>
      </c>
      <c r="K49" s="57">
        <f>'[19]2nd'!H3</f>
        <v>23</v>
      </c>
      <c r="L49" s="161">
        <f>'[19]2nd'!I3</f>
        <v>23</v>
      </c>
      <c r="M49" s="150">
        <f>'[19]2nd'!J3</f>
        <v>6.666666666666667</v>
      </c>
      <c r="N49" s="72">
        <f>'[19]2nd'!K3</f>
        <v>6.666666666666667</v>
      </c>
      <c r="O49" s="36">
        <f>'[19]2nd'!L3</f>
        <v>4</v>
      </c>
      <c r="P49" s="244">
        <f>'[19]2nd'!M3</f>
        <v>4</v>
      </c>
      <c r="Q49" s="126" t="str">
        <f t="shared" si="5"/>
        <v>J</v>
      </c>
      <c r="R49" s="90" t="str">
        <f t="shared" si="6"/>
        <v>J</v>
      </c>
      <c r="S49" s="69" t="str">
        <f>IF(J49="","",IF(J49&gt;=I49-8,"J",IF(J49&lt;I49-8,"L")))</f>
        <v>J</v>
      </c>
      <c r="T49" s="15" t="str">
        <f>'[19]2nd'!N3</f>
        <v>G</v>
      </c>
      <c r="U49" s="14">
        <f>'[19]2nd'!O3</f>
        <v>3</v>
      </c>
      <c r="V49" s="71">
        <f>'[19]2nd'!P3</f>
        <v>3</v>
      </c>
      <c r="W49" s="16">
        <f>'[19]2nd'!Q3</f>
        <v>1</v>
      </c>
      <c r="X49" s="186">
        <f>'[19]2nd'!R3</f>
        <v>1</v>
      </c>
      <c r="Y49" s="55">
        <f>'[19]2nd'!S3</f>
        <v>34.5</v>
      </c>
      <c r="Z49" s="56">
        <f>'[19]2nd'!T3</f>
        <v>34.5</v>
      </c>
      <c r="AA49" s="17">
        <f>'[19]2nd'!U3</f>
        <v>11.5</v>
      </c>
      <c r="AB49" s="129">
        <f>'[19]2nd'!V3</f>
        <v>11.5</v>
      </c>
      <c r="AC49" s="150">
        <f>'[19]2nd'!W3</f>
        <v>6.666666666666667</v>
      </c>
      <c r="AD49" s="72">
        <f>'[19]2nd'!X3</f>
        <v>6.666666666666667</v>
      </c>
      <c r="AE49" s="36">
        <f>'[19]2nd'!Y3</f>
        <v>5</v>
      </c>
      <c r="AF49" s="187">
        <f>'[19]2nd'!Z3</f>
        <v>5</v>
      </c>
      <c r="AG49" s="165" t="str">
        <f>IF(Z49="","",IF(Z49&gt;=23,"J",IF(Z49&lt;23,"L")))</f>
        <v>J</v>
      </c>
      <c r="AH49" s="69" t="str">
        <f>IF(Z49="","",IF(Z49&gt;=Y49-8,"J",IF(Z49&lt;Y49-8,"L")))</f>
        <v>J</v>
      </c>
      <c r="AI49" s="15" t="str">
        <f>'[19]2nd'!$AA$3</f>
        <v>G</v>
      </c>
    </row>
    <row r="50" spans="1:35" ht="12" customHeight="1">
      <c r="A50" s="488" t="s">
        <v>118</v>
      </c>
      <c r="B50" s="489"/>
      <c r="C50" s="217">
        <f>'[20]2nd'!$E$17+'[20]2nd'!$F$17+'[20]2nd'!$G$17</f>
        <v>1</v>
      </c>
      <c r="D50" s="254">
        <f>'[20]2nd'!$H$17+'[20]2nd'!$I$17+'[20]2nd'!$J$17</f>
        <v>1</v>
      </c>
      <c r="E50" s="14">
        <f>'[20]2nd'!B3</f>
        <v>2</v>
      </c>
      <c r="F50" s="71">
        <f>'[20]2nd'!C3</f>
        <v>2</v>
      </c>
      <c r="G50" s="16">
        <f>'[20]2nd'!D3</f>
        <v>2</v>
      </c>
      <c r="H50" s="186">
        <f>'[20]2nd'!E3</f>
        <v>2</v>
      </c>
      <c r="I50" s="81">
        <f>'[20]2nd'!F3</f>
        <v>23</v>
      </c>
      <c r="J50" s="56">
        <f>'[20]2nd'!G3</f>
        <v>23</v>
      </c>
      <c r="K50" s="57">
        <f>'[20]2nd'!H3</f>
        <v>23</v>
      </c>
      <c r="L50" s="161">
        <f>'[20]2nd'!I3</f>
        <v>23</v>
      </c>
      <c r="M50" s="150">
        <f>'[20]2nd'!J3</f>
        <v>5.5</v>
      </c>
      <c r="N50" s="37">
        <f>'[20]2nd'!K3</f>
        <v>5.5</v>
      </c>
      <c r="O50" s="36">
        <f>'[20]2nd'!L3</f>
        <v>2.75</v>
      </c>
      <c r="P50" s="124">
        <f>'[20]2nd'!M3</f>
        <v>2.75</v>
      </c>
      <c r="Q50" s="126" t="str">
        <f t="shared" si="5"/>
        <v>J</v>
      </c>
      <c r="R50" s="90" t="str">
        <f t="shared" si="6"/>
        <v>J</v>
      </c>
      <c r="S50" s="69" t="str">
        <f>IF(J50="","",IF(J50&gt;=I50-8,"J",IF(J50&lt;I50-8,"L")))</f>
        <v>J</v>
      </c>
      <c r="T50" s="15" t="str">
        <f>'[20]2nd'!N3</f>
        <v>G</v>
      </c>
      <c r="U50" s="14">
        <f>'[20]2nd'!O3</f>
        <v>2</v>
      </c>
      <c r="V50" s="71">
        <f>'[20]2nd'!P3</f>
        <v>2</v>
      </c>
      <c r="W50" s="16">
        <f>'[20]2nd'!Q3</f>
        <v>1</v>
      </c>
      <c r="X50" s="186">
        <f>'[20]2nd'!R3</f>
        <v>2</v>
      </c>
      <c r="Y50" s="55">
        <f>'[20]2nd'!S3</f>
        <v>23</v>
      </c>
      <c r="Z50" s="56">
        <f>'[20]2nd'!T3</f>
        <v>23</v>
      </c>
      <c r="AA50" s="17">
        <f>'[20]2nd'!U3</f>
        <v>11.5</v>
      </c>
      <c r="AB50" s="129">
        <f>'[20]2nd'!V3</f>
        <v>23</v>
      </c>
      <c r="AC50" s="150">
        <f>'[20]2nd'!W3</f>
        <v>5.5</v>
      </c>
      <c r="AD50" s="37">
        <f>'[20]2nd'!X3</f>
        <v>5.5</v>
      </c>
      <c r="AE50" s="36">
        <f>'[20]2nd'!Y3</f>
        <v>3.6666666666666665</v>
      </c>
      <c r="AF50" s="151">
        <f>'[20]2nd'!Z3</f>
        <v>2.75</v>
      </c>
      <c r="AG50" s="165" t="str">
        <f>IF(Z50="","",IF(Z50&gt;=23,"J",IF(Z50&lt;23,"L")))</f>
        <v>J</v>
      </c>
      <c r="AH50" s="69" t="str">
        <f>IF(Z50="","",IF(Z50&gt;=Y50-8,"J",IF(Z50&lt;Y50-8,"L")))</f>
        <v>J</v>
      </c>
      <c r="AI50" s="15" t="str">
        <f>'[20]2nd'!$AA$3</f>
        <v>G</v>
      </c>
    </row>
    <row r="51" spans="1:35" ht="12" customHeight="1">
      <c r="A51" s="450" t="s">
        <v>127</v>
      </c>
      <c r="B51" s="451"/>
      <c r="C51" s="217">
        <f>'[21]2nd'!$E$17+'[21]2nd'!$F$17+'[21]2nd'!$G$17</f>
        <v>1</v>
      </c>
      <c r="D51" s="254">
        <f>'[21]2nd'!$H$17+'[21]2nd'!$I$17+'[21]2nd'!$J$17</f>
        <v>1</v>
      </c>
      <c r="E51" s="14">
        <f>'[21]2nd'!B3</f>
        <v>3</v>
      </c>
      <c r="F51" s="71">
        <f>'[21]2nd'!C3</f>
        <v>6</v>
      </c>
      <c r="G51" s="16">
        <f>'[21]2nd'!D3</f>
        <v>4</v>
      </c>
      <c r="H51" s="186">
        <f>'[21]2nd'!E3</f>
        <v>5</v>
      </c>
      <c r="I51" s="81">
        <f>'[21]2nd'!F3</f>
        <v>34.5</v>
      </c>
      <c r="J51" s="56">
        <f>'[21]2nd'!G3</f>
        <v>69</v>
      </c>
      <c r="K51" s="57">
        <f>'[21]2nd'!H3</f>
        <v>46</v>
      </c>
      <c r="L51" s="161">
        <f>'[21]2nd'!I3</f>
        <v>57.5</v>
      </c>
      <c r="M51" s="150">
        <f>'[21]2nd'!J3</f>
        <v>12</v>
      </c>
      <c r="N51" s="37">
        <f>'[21]2nd'!K3</f>
        <v>6</v>
      </c>
      <c r="O51" s="36">
        <f>'[21]2nd'!L3</f>
        <v>5.1428571428571432</v>
      </c>
      <c r="P51" s="124">
        <f>'[21]2nd'!M3</f>
        <v>3.2727272727272729</v>
      </c>
      <c r="Q51" s="126" t="str">
        <f t="shared" si="5"/>
        <v>J</v>
      </c>
      <c r="R51" s="90" t="str">
        <f t="shared" si="6"/>
        <v>J</v>
      </c>
      <c r="S51" s="69" t="str">
        <f>IF(J51="","",IF(J51&gt;=I51-8,"J",IF(J51&lt;I51-8,"L")))</f>
        <v>J</v>
      </c>
      <c r="T51" s="15" t="str">
        <f>'[21]2nd'!N3</f>
        <v>G</v>
      </c>
      <c r="U51" s="14">
        <f>'[21]2nd'!O3</f>
        <v>3</v>
      </c>
      <c r="V51" s="71">
        <f>'[21]2nd'!P3</f>
        <v>5</v>
      </c>
      <c r="W51" s="16">
        <f>'[21]2nd'!Q3</f>
        <v>4</v>
      </c>
      <c r="X51" s="186">
        <f>'[21]2nd'!R3</f>
        <v>5</v>
      </c>
      <c r="Y51" s="55">
        <f>'[21]2nd'!S3</f>
        <v>34.5</v>
      </c>
      <c r="Z51" s="56">
        <f>'[21]2nd'!T3</f>
        <v>57.5</v>
      </c>
      <c r="AA51" s="17">
        <f>'[21]2nd'!U3</f>
        <v>46</v>
      </c>
      <c r="AB51" s="129">
        <f>'[21]2nd'!V3</f>
        <v>57.5</v>
      </c>
      <c r="AC51" s="150">
        <f>'[21]2nd'!W3</f>
        <v>12</v>
      </c>
      <c r="AD51" s="37">
        <f>'[21]2nd'!X3</f>
        <v>7.2</v>
      </c>
      <c r="AE51" s="36">
        <f>'[21]2nd'!Y3</f>
        <v>5.1428571428571432</v>
      </c>
      <c r="AF51" s="151">
        <f>'[21]2nd'!Z3</f>
        <v>3.6</v>
      </c>
      <c r="AG51" s="165" t="str">
        <f>IF(Z51="","",IF(Z51&gt;=23,"J",IF(Z51&lt;23,"L")))</f>
        <v>J</v>
      </c>
      <c r="AH51" s="69" t="str">
        <f>IF(Z51="","",IF(Z51&gt;=Y51-8,"J",IF(Z51&lt;Y51-8,"L")))</f>
        <v>J</v>
      </c>
      <c r="AI51" s="15" t="str">
        <f>'[21]2nd'!$AA$3</f>
        <v>G</v>
      </c>
    </row>
    <row r="52" spans="1:35" ht="12" customHeight="1">
      <c r="A52" s="486" t="s">
        <v>14</v>
      </c>
      <c r="B52" s="487"/>
      <c r="C52" s="217">
        <f>'[22]2nd'!$E$17+'[22]2nd'!$F$17+'[22]2nd'!$G$17</f>
        <v>1</v>
      </c>
      <c r="D52" s="254">
        <f>'[22]2nd'!$H$17+'[22]2nd'!$I$17+'[22]2nd'!$J$17</f>
        <v>1</v>
      </c>
      <c r="E52" s="14">
        <f>'[22]2nd'!B3</f>
        <v>7</v>
      </c>
      <c r="F52" s="71">
        <f>'[22]2nd'!C3</f>
        <v>6.65</v>
      </c>
      <c r="G52" s="16">
        <f>'[22]2nd'!D3</f>
        <v>4</v>
      </c>
      <c r="H52" s="186">
        <f>'[22]2nd'!E3</f>
        <v>2</v>
      </c>
      <c r="I52" s="81">
        <f>'[22]2nd'!F3</f>
        <v>76.5</v>
      </c>
      <c r="J52" s="56">
        <f>'[22]2nd'!G3</f>
        <v>76.5</v>
      </c>
      <c r="K52" s="57">
        <f>'[22]2nd'!H3</f>
        <v>46</v>
      </c>
      <c r="L52" s="161">
        <f>'[22]2nd'!I3</f>
        <v>23</v>
      </c>
      <c r="M52" s="150">
        <f>'[22]2nd'!J3</f>
        <v>4.9624060150375939</v>
      </c>
      <c r="N52" s="72">
        <f>'[22]2nd'!K3</f>
        <v>4.9624060150375939</v>
      </c>
      <c r="O52" s="36">
        <f>'[22]2nd'!L3</f>
        <v>3.0985915492957745</v>
      </c>
      <c r="P52" s="244">
        <f>'[22]2nd'!M3</f>
        <v>3.8150289017341037</v>
      </c>
      <c r="Q52" s="126" t="str">
        <f t="shared" si="5"/>
        <v>J</v>
      </c>
      <c r="R52" s="90" t="str">
        <f t="shared" si="6"/>
        <v>J</v>
      </c>
      <c r="S52" s="69" t="str">
        <f t="shared" si="7"/>
        <v>J</v>
      </c>
      <c r="T52" s="15" t="str">
        <f>'[22]2nd'!N3</f>
        <v>G</v>
      </c>
      <c r="U52" s="14">
        <f>'[22]2nd'!O3</f>
        <v>6</v>
      </c>
      <c r="V52" s="71">
        <f>'[22]2nd'!P3</f>
        <v>6</v>
      </c>
      <c r="W52" s="16">
        <f>'[22]2nd'!Q3</f>
        <v>4</v>
      </c>
      <c r="X52" s="186">
        <f>'[22]2nd'!R3</f>
        <v>4</v>
      </c>
      <c r="Y52" s="55">
        <f>'[22]2nd'!S3</f>
        <v>69</v>
      </c>
      <c r="Z52" s="56">
        <f>'[22]2nd'!T3</f>
        <v>69</v>
      </c>
      <c r="AA52" s="17">
        <f>'[22]2nd'!U3</f>
        <v>46</v>
      </c>
      <c r="AB52" s="129">
        <f>'[22]2nd'!V3</f>
        <v>46</v>
      </c>
      <c r="AC52" s="150">
        <f>'[22]2nd'!W3</f>
        <v>5.5</v>
      </c>
      <c r="AD52" s="72">
        <f>'[22]2nd'!X3</f>
        <v>5.5</v>
      </c>
      <c r="AE52" s="36">
        <f>'[22]2nd'!Y3</f>
        <v>3.3</v>
      </c>
      <c r="AF52" s="187">
        <f>'[22]2nd'!Z3</f>
        <v>3.3</v>
      </c>
      <c r="AG52" s="165" t="str">
        <f t="shared" si="8"/>
        <v>J</v>
      </c>
      <c r="AH52" s="69" t="str">
        <f t="shared" si="9"/>
        <v>J</v>
      </c>
      <c r="AI52" s="15" t="str">
        <f>'[22]2nd'!$AA$3</f>
        <v>G</v>
      </c>
    </row>
    <row r="53" spans="1:35" ht="12" customHeight="1" thickBot="1">
      <c r="A53" s="565" t="s">
        <v>122</v>
      </c>
      <c r="B53" s="566"/>
      <c r="C53" s="218">
        <f>'[23]2nd'!$E$17+'[23]2nd'!$F$17+'[23]2nd'!$G$17</f>
        <v>1</v>
      </c>
      <c r="D53" s="226">
        <f>'[23]2nd'!$H$17+'[23]2nd'!$I$17+'[23]2nd'!$J$17</f>
        <v>0</v>
      </c>
      <c r="E53" s="22">
        <f>'[23]2nd'!B3</f>
        <v>3</v>
      </c>
      <c r="F53" s="255">
        <f>'[23]2nd'!C3</f>
        <v>3</v>
      </c>
      <c r="G53" s="24">
        <f>'[23]2nd'!D3</f>
        <v>2</v>
      </c>
      <c r="H53" s="43">
        <f>'[23]2nd'!E3</f>
        <v>2</v>
      </c>
      <c r="I53" s="83">
        <f>'[23]2nd'!F3</f>
        <v>34.5</v>
      </c>
      <c r="J53" s="58">
        <f>'[23]2nd'!G3</f>
        <v>34.5</v>
      </c>
      <c r="K53" s="20">
        <f>'[23]2nd'!H3</f>
        <v>23</v>
      </c>
      <c r="L53" s="58">
        <f>'[23]2nd'!I3</f>
        <v>23</v>
      </c>
      <c r="M53" s="189">
        <f>'[23]2nd'!J3</f>
        <v>5.333333333333333</v>
      </c>
      <c r="N53" s="74">
        <f>'[23]2nd'!K3</f>
        <v>5.333333333333333</v>
      </c>
      <c r="O53" s="73">
        <f>'[23]2nd'!L3</f>
        <v>3.2</v>
      </c>
      <c r="P53" s="245">
        <f>'[23]2nd'!M3</f>
        <v>3.2</v>
      </c>
      <c r="Q53" s="246" t="str">
        <f t="shared" si="5"/>
        <v>L</v>
      </c>
      <c r="R53" s="288" t="str">
        <f t="shared" si="6"/>
        <v>J</v>
      </c>
      <c r="S53" s="70" t="str">
        <f t="shared" si="7"/>
        <v>J</v>
      </c>
      <c r="T53" s="21" t="str">
        <f>'[23]2nd'!N3</f>
        <v>A</v>
      </c>
      <c r="U53" s="22">
        <f>'[23]2nd'!O3</f>
        <v>3</v>
      </c>
      <c r="V53" s="255">
        <f>'[23]2nd'!P3</f>
        <v>3</v>
      </c>
      <c r="W53" s="24">
        <f>'[23]2nd'!Q3</f>
        <v>2</v>
      </c>
      <c r="X53" s="43">
        <f>'[23]2nd'!R3</f>
        <v>3</v>
      </c>
      <c r="Y53" s="215">
        <f>'[23]2nd'!S3</f>
        <v>34.5</v>
      </c>
      <c r="Z53" s="58">
        <f>'[23]2nd'!T3</f>
        <v>34.5</v>
      </c>
      <c r="AA53" s="20">
        <f>'[23]2nd'!U3</f>
        <v>23</v>
      </c>
      <c r="AB53" s="130">
        <f>'[23]2nd'!V3</f>
        <v>34.5</v>
      </c>
      <c r="AC53" s="189">
        <f>'[23]2nd'!W3</f>
        <v>5.333333333333333</v>
      </c>
      <c r="AD53" s="74">
        <f>'[23]2nd'!X3</f>
        <v>5.333333333333333</v>
      </c>
      <c r="AE53" s="73">
        <f>'[23]2nd'!Y3</f>
        <v>3.2</v>
      </c>
      <c r="AF53" s="190">
        <f>'[23]2nd'!Z3</f>
        <v>2.6666666666666665</v>
      </c>
      <c r="AG53" s="188" t="str">
        <f t="shared" si="8"/>
        <v>J</v>
      </c>
      <c r="AH53" s="70" t="str">
        <f t="shared" si="9"/>
        <v>J</v>
      </c>
      <c r="AI53" s="21" t="str">
        <f>'[23]2nd'!$AA$3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'[24]2nd'!B32</f>
        <v>2</v>
      </c>
      <c r="F58" s="88">
        <f>'[24]2nd'!C32</f>
        <v>2</v>
      </c>
      <c r="G58" s="89">
        <f>'[24]2nd'!D32</f>
        <v>1.65</v>
      </c>
      <c r="H58" s="132">
        <f>'[24]2nd'!E32</f>
        <v>1.65</v>
      </c>
      <c r="I58" s="120">
        <f>'[24]2nd'!F32</f>
        <v>23</v>
      </c>
      <c r="J58" s="53">
        <f>'[24]2nd'!G32</f>
        <v>23</v>
      </c>
      <c r="K58" s="54">
        <f>'[24]2nd'!H32</f>
        <v>19</v>
      </c>
      <c r="L58" s="290">
        <f>'[24]2nd'!I32</f>
        <v>19</v>
      </c>
      <c r="M58" s="118">
        <f>'[24]2nd'!J32</f>
        <v>7</v>
      </c>
      <c r="N58" s="39">
        <f>'[24]2nd'!K32</f>
        <v>7</v>
      </c>
      <c r="O58" s="38">
        <f>'[24]2nd'!L32</f>
        <v>3.8356164383561646</v>
      </c>
      <c r="P58" s="123">
        <f>'[24]2nd'!M32</f>
        <v>3.8356164383561646</v>
      </c>
      <c r="Q58" s="251" t="s">
        <v>120</v>
      </c>
      <c r="R58" s="90" t="str">
        <f>IF(J58="","",IF(E58=0,"J",IF(J58&gt;=23,"J",IF(J58&lt;23,"L"))))</f>
        <v>J</v>
      </c>
      <c r="S58" s="90" t="str">
        <f t="shared" ref="S58" si="10">IF(J58="","",IF(J58&gt;=I58-8,"J",IF(J58&lt;I58-8,"L")))</f>
        <v>J</v>
      </c>
      <c r="T58" s="262" t="str">
        <f>'[24]2nd'!N32</f>
        <v>G</v>
      </c>
      <c r="U58" s="87">
        <f>'[24]2nd'!O32</f>
        <v>0</v>
      </c>
      <c r="V58" s="88">
        <f>'[24]2nd'!P32</f>
        <v>0</v>
      </c>
      <c r="W58" s="89">
        <f>'[24]2nd'!Q32</f>
        <v>0</v>
      </c>
      <c r="X58" s="132">
        <f>'[24]2nd'!R32</f>
        <v>0</v>
      </c>
      <c r="Y58" s="247">
        <f>'[24]2nd'!S32</f>
        <v>0</v>
      </c>
      <c r="Z58" s="260">
        <f>'[24]2nd'!T32</f>
        <v>0</v>
      </c>
      <c r="AA58" s="248">
        <f>'[24]2nd'!U32</f>
        <v>0</v>
      </c>
      <c r="AB58" s="261">
        <f>'[24]2nd'!V32</f>
        <v>0</v>
      </c>
      <c r="AC58" s="118" t="e">
        <f>'[24]2nd'!W32</f>
        <v>#DIV/0!</v>
      </c>
      <c r="AD58" s="39" t="e">
        <f>'[24]2nd'!X32</f>
        <v>#DIV/0!</v>
      </c>
      <c r="AE58" s="38" t="e">
        <f>'[24]2nd'!Y32</f>
        <v>#DIV/0!</v>
      </c>
      <c r="AF58" s="123" t="e">
        <f>'[24]2nd'!Z32</f>
        <v>#DIV/0!</v>
      </c>
      <c r="AG58" s="125" t="str">
        <f>IF(Z58="","",IF(U58=0,"J",IF(Z58&gt;=23,"J",IF(Z58&lt;23,"L"))))</f>
        <v>J</v>
      </c>
      <c r="AH58" s="90" t="str">
        <f t="shared" ref="AH58" si="11">IF(Z58="","",IF(Z58&gt;=Y58-8,"J",IF(Z58&lt;Y58-8,"L")))</f>
        <v>J</v>
      </c>
      <c r="AI58" s="68" t="str">
        <f>'[24]2nd'!$AA$32</f>
        <v>Closed</v>
      </c>
    </row>
    <row r="59" spans="1:35" ht="12" customHeight="1">
      <c r="A59" s="450" t="s">
        <v>17</v>
      </c>
      <c r="B59" s="451"/>
      <c r="C59" s="220">
        <f>'[24]2nd'!$E$17+'[24]2nd'!$F$17+'[24]2nd'!$G$17</f>
        <v>1</v>
      </c>
      <c r="D59" s="228">
        <f>'[24]2nd'!$H$17+'[24]2nd'!$I$17+'[24]2nd'!$J$17</f>
        <v>1</v>
      </c>
      <c r="E59" s="62">
        <f>'[24]2nd'!B3</f>
        <v>4</v>
      </c>
      <c r="F59" s="63">
        <f>'[24]2nd'!C3</f>
        <v>4</v>
      </c>
      <c r="G59" s="64">
        <f>'[24]2nd'!D3</f>
        <v>2</v>
      </c>
      <c r="H59" s="133">
        <f>'[24]2nd'!E3</f>
        <v>2</v>
      </c>
      <c r="I59" s="81">
        <f>'[24]2nd'!F3</f>
        <v>46</v>
      </c>
      <c r="J59" s="56">
        <f>'[24]2nd'!G3</f>
        <v>46</v>
      </c>
      <c r="K59" s="57">
        <f>'[24]2nd'!H3</f>
        <v>23</v>
      </c>
      <c r="L59" s="121">
        <f>'[24]2nd'!I3</f>
        <v>23</v>
      </c>
      <c r="M59" s="119">
        <f>'[24]2nd'!J3</f>
        <v>7</v>
      </c>
      <c r="N59" s="37">
        <f>'[24]2nd'!K3</f>
        <v>7</v>
      </c>
      <c r="O59" s="36">
        <f>'[24]2nd'!L3</f>
        <v>4.666666666666667</v>
      </c>
      <c r="P59" s="124">
        <f>'[24]2nd'!M3</f>
        <v>4.666666666666667</v>
      </c>
      <c r="Q59" s="126" t="str">
        <f t="shared" ref="Q59:Q66" si="12">IF(D59="","",IF(D59&gt;=C59,"J",IF(D59&lt;C59,"L")))</f>
        <v>J</v>
      </c>
      <c r="R59" s="90" t="str">
        <f t="shared" ref="R59:R66" si="13">IF(J59="","",IF(J59&gt;=23,"J",IF(J59&lt;23,"L")))</f>
        <v>J</v>
      </c>
      <c r="S59" s="69" t="str">
        <f t="shared" ref="S59:S65" si="14">IF(J59="","",IF(J59&gt;=I59-8,"J",IF(J59&lt;I59-8,"L")))</f>
        <v>J</v>
      </c>
      <c r="T59" s="15" t="str">
        <f>'[24]2nd'!N3</f>
        <v>G</v>
      </c>
      <c r="U59" s="62">
        <f>'[24]2nd'!O3</f>
        <v>3</v>
      </c>
      <c r="V59" s="63">
        <f>'[24]2nd'!P3</f>
        <v>3</v>
      </c>
      <c r="W59" s="64">
        <f>'[24]2nd'!Q3</f>
        <v>1</v>
      </c>
      <c r="X59" s="133">
        <f>'[24]2nd'!R3</f>
        <v>1</v>
      </c>
      <c r="Y59" s="81">
        <f>'[24]2nd'!S3</f>
        <v>34.5</v>
      </c>
      <c r="Z59" s="56">
        <f>'[24]2nd'!T3</f>
        <v>34.5</v>
      </c>
      <c r="AA59" s="17">
        <f>'[24]2nd'!U3</f>
        <v>11.5</v>
      </c>
      <c r="AB59" s="129">
        <f>'[24]2nd'!V3</f>
        <v>11.5</v>
      </c>
      <c r="AC59" s="119">
        <f>'[24]2nd'!W3</f>
        <v>9.3333333333333339</v>
      </c>
      <c r="AD59" s="37">
        <f>'[24]2nd'!X3</f>
        <v>9.3333333333333339</v>
      </c>
      <c r="AE59" s="36">
        <f>'[24]2nd'!Y3</f>
        <v>7</v>
      </c>
      <c r="AF59" s="124">
        <f>'[24]2nd'!Z3</f>
        <v>7</v>
      </c>
      <c r="AG59" s="126" t="str">
        <f t="shared" ref="AG59:AG65" si="15">IF(Z59="","",IF(Z59&gt;=23,"J",IF(Z59&lt;23,"L")))</f>
        <v>J</v>
      </c>
      <c r="AH59" s="69" t="str">
        <f t="shared" ref="AH59:AH65" si="16">IF(Z59="","",IF(Z59&gt;=Y59-8,"J",IF(Z59&lt;Y59-8,"L")))</f>
        <v>J</v>
      </c>
      <c r="AI59" s="15" t="str">
        <f>'[24]2nd'!$AA$3</f>
        <v>G</v>
      </c>
    </row>
    <row r="60" spans="1:35" ht="12" customHeight="1" thickBot="1">
      <c r="A60" s="450" t="s">
        <v>21</v>
      </c>
      <c r="B60" s="451"/>
      <c r="C60" s="220">
        <f>'[25]2nd'!$E$17+'[25]2nd'!$F$17+'[25]2nd'!$G$17</f>
        <v>1</v>
      </c>
      <c r="D60" s="228">
        <f>'[25]2nd'!$H$17+'[25]2nd'!$I$17+'[25]2nd'!$J$17</f>
        <v>1</v>
      </c>
      <c r="E60" s="62">
        <f>'[25]2nd'!B3</f>
        <v>3</v>
      </c>
      <c r="F60" s="63">
        <f>'[25]2nd'!C3</f>
        <v>3</v>
      </c>
      <c r="G60" s="64">
        <f>'[25]2nd'!D3</f>
        <v>3</v>
      </c>
      <c r="H60" s="133">
        <f>'[25]2nd'!E3</f>
        <v>4</v>
      </c>
      <c r="I60" s="81">
        <f>'[25]2nd'!F3</f>
        <v>34.5</v>
      </c>
      <c r="J60" s="56">
        <f>'[25]2nd'!G3</f>
        <v>34.5</v>
      </c>
      <c r="K60" s="57">
        <f>'[25]2nd'!H3</f>
        <v>34.5</v>
      </c>
      <c r="L60" s="121">
        <f>'[25]2nd'!I3</f>
        <v>46</v>
      </c>
      <c r="M60" s="119">
        <f>'[25]2nd'!J3</f>
        <v>7.333333333333333</v>
      </c>
      <c r="N60" s="37">
        <f>'[25]2nd'!K3</f>
        <v>7.333333333333333</v>
      </c>
      <c r="O60" s="36">
        <f>'[25]2nd'!L3</f>
        <v>3.6666666666666665</v>
      </c>
      <c r="P60" s="124">
        <f>'[25]2nd'!M3</f>
        <v>3.1428571428571428</v>
      </c>
      <c r="Q60" s="126" t="str">
        <f t="shared" si="12"/>
        <v>J</v>
      </c>
      <c r="R60" s="90" t="str">
        <f t="shared" si="13"/>
        <v>J</v>
      </c>
      <c r="S60" s="69" t="str">
        <f>IF(J60="","",IF(J60&gt;=I60-8,"J",IF(J60&lt;I60-8,"L")))</f>
        <v>J</v>
      </c>
      <c r="T60" s="15" t="str">
        <f>'[25]2nd'!N3</f>
        <v>G</v>
      </c>
      <c r="U60" s="62">
        <f>'[25]2nd'!O3</f>
        <v>3</v>
      </c>
      <c r="V60" s="63">
        <f>'[25]2nd'!P3</f>
        <v>3</v>
      </c>
      <c r="W60" s="64">
        <f>'[25]2nd'!Q3</f>
        <v>2</v>
      </c>
      <c r="X60" s="133">
        <f>'[25]2nd'!R3</f>
        <v>2</v>
      </c>
      <c r="Y60" s="81">
        <f>'[25]2nd'!S3</f>
        <v>34.5</v>
      </c>
      <c r="Z60" s="56">
        <f>'[25]2nd'!T3</f>
        <v>34.5</v>
      </c>
      <c r="AA60" s="17">
        <f>'[25]2nd'!U3</f>
        <v>23</v>
      </c>
      <c r="AB60" s="129">
        <f>'[25]2nd'!V3</f>
        <v>23</v>
      </c>
      <c r="AC60" s="119">
        <f>'[25]2nd'!W3</f>
        <v>7.333333333333333</v>
      </c>
      <c r="AD60" s="37">
        <f>'[25]2nd'!X3</f>
        <v>7.333333333333333</v>
      </c>
      <c r="AE60" s="36">
        <f>'[25]2nd'!Y3</f>
        <v>4.4000000000000004</v>
      </c>
      <c r="AF60" s="124">
        <f>'[25]2nd'!Z3</f>
        <v>4.4000000000000004</v>
      </c>
      <c r="AG60" s="126" t="str">
        <f>IF(Z60="","",IF(Z60&gt;=23,"J",IF(Z60&lt;23,"L")))</f>
        <v>J</v>
      </c>
      <c r="AH60" s="69" t="str">
        <f>IF(Z60="","",IF(Z60&gt;=Y60-8,"J",IF(Z60&lt;Y60-8,"L")))</f>
        <v>J</v>
      </c>
      <c r="AI60" s="15" t="str">
        <f>'[25]2nd'!$AA$3</f>
        <v>G</v>
      </c>
    </row>
    <row r="61" spans="1:35" ht="12" customHeight="1">
      <c r="A61" s="444" t="s">
        <v>52</v>
      </c>
      <c r="B61" s="445"/>
      <c r="C61" s="220">
        <f>'[26]2nd'!$E$17+'[26]2nd'!$F$17+'[26]2nd'!$G$17</f>
        <v>1</v>
      </c>
      <c r="D61" s="228">
        <f>'[26]2nd'!$H$17+'[26]2nd'!$I$17+'[26]2nd'!$J$17</f>
        <v>0</v>
      </c>
      <c r="E61" s="62">
        <f>'[26]2nd'!B3</f>
        <v>4</v>
      </c>
      <c r="F61" s="63">
        <f>'[26]2nd'!C3</f>
        <v>4</v>
      </c>
      <c r="G61" s="64">
        <f>'[26]2nd'!D3</f>
        <v>3</v>
      </c>
      <c r="H61" s="157">
        <f>'[26]2nd'!E3</f>
        <v>3</v>
      </c>
      <c r="I61" s="55">
        <f>'[26]2nd'!F3</f>
        <v>46</v>
      </c>
      <c r="J61" s="56">
        <f>'[26]2nd'!G3</f>
        <v>46</v>
      </c>
      <c r="K61" s="57">
        <f>'[26]2nd'!H3</f>
        <v>34.5</v>
      </c>
      <c r="L61" s="161">
        <f>'[26]2nd'!I3</f>
        <v>34.5</v>
      </c>
      <c r="M61" s="150">
        <f>'[26]2nd'!J3</f>
        <v>7</v>
      </c>
      <c r="N61" s="37">
        <f>'[26]2nd'!K3</f>
        <v>7</v>
      </c>
      <c r="O61" s="36">
        <f>'[26]2nd'!L3</f>
        <v>4</v>
      </c>
      <c r="P61" s="151">
        <f>'[26]2nd'!M3</f>
        <v>4</v>
      </c>
      <c r="Q61" s="249" t="str">
        <f>IF(D61="","",IF(D61&gt;=C61,"J",IF(D61&lt;C61,"L")))</f>
        <v>L</v>
      </c>
      <c r="R61" s="90" t="str">
        <f>IF(J61="","",IF(J61&gt;=23,"J",IF(J61&lt;23,"L")))</f>
        <v>J</v>
      </c>
      <c r="S61" s="69" t="str">
        <f t="shared" ref="S61" si="17">IF(J61="","",IF(J61&gt;=I61-8,"J",IF(J61&lt;I61-8,"L")))</f>
        <v>J</v>
      </c>
      <c r="T61" s="15" t="str">
        <f>'[26]2nd'!N3</f>
        <v>G</v>
      </c>
      <c r="U61" s="62">
        <f>'[26]2nd'!O3</f>
        <v>3</v>
      </c>
      <c r="V61" s="63">
        <f>'[26]2nd'!P3</f>
        <v>3</v>
      </c>
      <c r="W61" s="64">
        <f>'[26]2nd'!Q3</f>
        <v>2</v>
      </c>
      <c r="X61" s="157">
        <f>'[26]2nd'!R3</f>
        <v>2</v>
      </c>
      <c r="Y61" s="55">
        <f>'[26]2nd'!S3</f>
        <v>34.5</v>
      </c>
      <c r="Z61" s="56">
        <f>'[26]2nd'!T3</f>
        <v>34.5</v>
      </c>
      <c r="AA61" s="17">
        <f>'[26]2nd'!U3</f>
        <v>23</v>
      </c>
      <c r="AB61" s="144">
        <f>'[26]2nd'!V3</f>
        <v>23</v>
      </c>
      <c r="AC61" s="150">
        <f>'[26]2nd'!W3</f>
        <v>9.3333333333333339</v>
      </c>
      <c r="AD61" s="37">
        <f>'[26]2nd'!X3</f>
        <v>9.3333333333333339</v>
      </c>
      <c r="AE61" s="36">
        <f>'[26]2nd'!Y3</f>
        <v>5.6</v>
      </c>
      <c r="AF61" s="151">
        <f>'[26]2nd'!Z3</f>
        <v>5.6</v>
      </c>
      <c r="AG61" s="165" t="str">
        <f>IF(Z61="","",IF(Z61&gt;=23,"J",IF(Z61&lt;23,"L")))</f>
        <v>J</v>
      </c>
      <c r="AH61" s="69" t="str">
        <f>IF(Z61="","",IF(Z61&gt;=Y61-8,"J",IF(Z61&lt;Y61-8,"L")))</f>
        <v>J</v>
      </c>
      <c r="AI61" s="15" t="str">
        <f>'[26]2nd'!$AA$3</f>
        <v>G</v>
      </c>
    </row>
    <row r="62" spans="1:35" ht="12" customHeight="1">
      <c r="A62" s="450" t="s">
        <v>19</v>
      </c>
      <c r="B62" s="451"/>
      <c r="C62" s="220">
        <f>'[27]2nd'!$E$17+'[27]2nd'!$F$17+'[27]2nd'!$G$17</f>
        <v>1</v>
      </c>
      <c r="D62" s="228">
        <f>'[27]2nd'!$H$17+'[27]2nd'!$I$17+'[27]2nd'!$J$17</f>
        <v>1</v>
      </c>
      <c r="E62" s="62">
        <f>'[27]2nd'!B3</f>
        <v>4</v>
      </c>
      <c r="F62" s="63">
        <f>'[27]2nd'!C3</f>
        <v>4</v>
      </c>
      <c r="G62" s="64">
        <f>'[27]2nd'!D3</f>
        <v>3</v>
      </c>
      <c r="H62" s="133">
        <f>'[27]2nd'!E3</f>
        <v>3</v>
      </c>
      <c r="I62" s="81">
        <f>'[27]2nd'!F3</f>
        <v>46</v>
      </c>
      <c r="J62" s="56">
        <f>'[27]2nd'!G3</f>
        <v>46</v>
      </c>
      <c r="K62" s="57">
        <f>'[27]2nd'!H3</f>
        <v>34.5</v>
      </c>
      <c r="L62" s="121">
        <f>'[27]2nd'!I3</f>
        <v>34.5</v>
      </c>
      <c r="M62" s="119">
        <f>'[27]2nd'!J3</f>
        <v>7</v>
      </c>
      <c r="N62" s="37">
        <f>'[27]2nd'!K3</f>
        <v>7</v>
      </c>
      <c r="O62" s="36">
        <f>'[27]2nd'!L3</f>
        <v>4</v>
      </c>
      <c r="P62" s="124">
        <f>'[27]2nd'!M3</f>
        <v>4</v>
      </c>
      <c r="Q62" s="126" t="str">
        <f t="shared" si="12"/>
        <v>J</v>
      </c>
      <c r="R62" s="90" t="str">
        <f t="shared" si="13"/>
        <v>J</v>
      </c>
      <c r="S62" s="69" t="str">
        <f>IF(J62="","",IF(J62&gt;=I62-8,"J",IF(J62&lt;I62-8,"L")))</f>
        <v>J</v>
      </c>
      <c r="T62" s="15" t="str">
        <f>'[27]2nd'!N3</f>
        <v>G</v>
      </c>
      <c r="U62" s="62">
        <f>'[27]2nd'!O3</f>
        <v>4</v>
      </c>
      <c r="V62" s="63">
        <f>'[27]2nd'!P3</f>
        <v>4</v>
      </c>
      <c r="W62" s="64">
        <f>'[27]2nd'!Q3</f>
        <v>1</v>
      </c>
      <c r="X62" s="133">
        <f>'[27]2nd'!R3</f>
        <v>1</v>
      </c>
      <c r="Y62" s="81">
        <f>'[27]2nd'!S3</f>
        <v>46</v>
      </c>
      <c r="Z62" s="56">
        <f>'[27]2nd'!T3</f>
        <v>46</v>
      </c>
      <c r="AA62" s="17">
        <f>'[27]2nd'!U3</f>
        <v>11.5</v>
      </c>
      <c r="AB62" s="129">
        <f>'[27]2nd'!V3</f>
        <v>11.5</v>
      </c>
      <c r="AC62" s="119">
        <f>'[27]2nd'!W3</f>
        <v>7</v>
      </c>
      <c r="AD62" s="37">
        <f>'[27]2nd'!X3</f>
        <v>7</v>
      </c>
      <c r="AE62" s="36">
        <f>'[27]2nd'!Y3</f>
        <v>5.6</v>
      </c>
      <c r="AF62" s="124">
        <f>'[27]2nd'!Z3</f>
        <v>5.6</v>
      </c>
      <c r="AG62" s="126" t="str">
        <f>IF(Z62="","",IF(Z62&gt;=23,"J",IF(Z62&lt;23,"L")))</f>
        <v>J</v>
      </c>
      <c r="AH62" s="69" t="str">
        <f>IF(Z62="","",IF(Z62&gt;=Y62-8,"J",IF(Z62&lt;Y62-8,"L")))</f>
        <v>J</v>
      </c>
      <c r="AI62" s="15" t="str">
        <f>'[27]2nd'!$AA$3</f>
        <v>G</v>
      </c>
    </row>
    <row r="63" spans="1:35" ht="12" customHeight="1">
      <c r="A63" s="450" t="s">
        <v>22</v>
      </c>
      <c r="B63" s="451"/>
      <c r="C63" s="220">
        <f>'[28]2nd'!$E$17+'[28]2nd'!$F$17+'[28]2nd'!$G$17</f>
        <v>1</v>
      </c>
      <c r="D63" s="228">
        <f>'[28]2nd'!$H$17+'[28]2nd'!$I$17+'[28]2nd'!$J$17</f>
        <v>1</v>
      </c>
      <c r="E63" s="62">
        <f>'[28]2nd'!B3</f>
        <v>3</v>
      </c>
      <c r="F63" s="63">
        <f>'[28]2nd'!C3</f>
        <v>2</v>
      </c>
      <c r="G63" s="64">
        <f>'[28]2nd'!D3</f>
        <v>1</v>
      </c>
      <c r="H63" s="133">
        <f>'[28]2nd'!E3</f>
        <v>2</v>
      </c>
      <c r="I63" s="81">
        <f>'[28]2nd'!F3</f>
        <v>34.5</v>
      </c>
      <c r="J63" s="56">
        <f>'[28]2nd'!G3</f>
        <v>23</v>
      </c>
      <c r="K63" s="57">
        <f>'[28]2nd'!H3</f>
        <v>11.5</v>
      </c>
      <c r="L63" s="121">
        <f>'[28]2nd'!I3</f>
        <v>23</v>
      </c>
      <c r="M63" s="119">
        <f>'[28]2nd'!J3</f>
        <v>5.333333333333333</v>
      </c>
      <c r="N63" s="37">
        <f>'[28]2nd'!K3</f>
        <v>8</v>
      </c>
      <c r="O63" s="36">
        <f>'[28]2nd'!L3</f>
        <v>4</v>
      </c>
      <c r="P63" s="124">
        <f>'[28]2nd'!M3</f>
        <v>4</v>
      </c>
      <c r="Q63" s="126" t="str">
        <f t="shared" si="12"/>
        <v>J</v>
      </c>
      <c r="R63" s="90" t="str">
        <f t="shared" si="13"/>
        <v>J</v>
      </c>
      <c r="S63" s="69" t="str">
        <f>IF(J63="","",IF(J63&gt;=I63-8,"J",IF(J63&lt;I63-8,"L")))</f>
        <v>L</v>
      </c>
      <c r="T63" s="15" t="str">
        <f>'[28]2nd'!N3</f>
        <v>G</v>
      </c>
      <c r="U63" s="62">
        <f>'[28]2nd'!O3</f>
        <v>2</v>
      </c>
      <c r="V63" s="63">
        <f>'[28]2nd'!P3</f>
        <v>2</v>
      </c>
      <c r="W63" s="64">
        <f>'[28]2nd'!Q3</f>
        <v>1</v>
      </c>
      <c r="X63" s="133">
        <f>'[28]2nd'!R3</f>
        <v>1</v>
      </c>
      <c r="Y63" s="81">
        <f>'[28]2nd'!S3</f>
        <v>23</v>
      </c>
      <c r="Z63" s="56">
        <f>'[28]2nd'!T3</f>
        <v>23</v>
      </c>
      <c r="AA63" s="17">
        <f>'[28]2nd'!U3</f>
        <v>11.5</v>
      </c>
      <c r="AB63" s="129">
        <f>'[28]2nd'!V3</f>
        <v>11.5</v>
      </c>
      <c r="AC63" s="119">
        <f>'[28]2nd'!W3</f>
        <v>8</v>
      </c>
      <c r="AD63" s="37">
        <f>'[28]2nd'!X3</f>
        <v>8</v>
      </c>
      <c r="AE63" s="36">
        <f>'[28]2nd'!Y3</f>
        <v>5.333333333333333</v>
      </c>
      <c r="AF63" s="124">
        <f>'[28]2nd'!Z3</f>
        <v>5.333333333333333</v>
      </c>
      <c r="AG63" s="126" t="str">
        <f>IF(Z63="","",IF(Z63&gt;=23,"J",IF(Z63&lt;23,"L")))</f>
        <v>J</v>
      </c>
      <c r="AH63" s="69" t="str">
        <f>IF(Z63="","",IF(Z63&gt;=Y63-8,"J",IF(Z63&lt;Y63-8,"L")))</f>
        <v>J</v>
      </c>
      <c r="AI63" s="15" t="str">
        <f>'[28]2nd'!$AA$3</f>
        <v>G</v>
      </c>
    </row>
    <row r="64" spans="1:35" ht="12" customHeight="1">
      <c r="A64" s="450" t="s">
        <v>18</v>
      </c>
      <c r="B64" s="451"/>
      <c r="C64" s="220">
        <f>'[29]2nd'!$E$17+'[29]2nd'!$F$17+'[29]2nd'!$G$17</f>
        <v>1</v>
      </c>
      <c r="D64" s="228">
        <f>'[29]2nd'!$H$17+'[29]2nd'!$I$17+'[29]2nd'!$J$17</f>
        <v>1</v>
      </c>
      <c r="E64" s="62">
        <f>'[29]2nd'!B3</f>
        <v>3</v>
      </c>
      <c r="F64" s="63">
        <f>'[29]2nd'!C3</f>
        <v>3</v>
      </c>
      <c r="G64" s="64">
        <f>'[29]2nd'!D3</f>
        <v>2</v>
      </c>
      <c r="H64" s="133">
        <f>'[29]2nd'!E3</f>
        <v>2</v>
      </c>
      <c r="I64" s="81">
        <f>'[29]2nd'!F3</f>
        <v>34.5</v>
      </c>
      <c r="J64" s="56">
        <f>'[29]2nd'!G3</f>
        <v>34.5</v>
      </c>
      <c r="K64" s="57">
        <f>'[29]2nd'!H3</f>
        <v>23</v>
      </c>
      <c r="L64" s="121">
        <f>'[29]2nd'!I3</f>
        <v>23</v>
      </c>
      <c r="M64" s="119">
        <f>'[29]2nd'!J3</f>
        <v>7.333333333333333</v>
      </c>
      <c r="N64" s="37">
        <f>'[29]2nd'!K3</f>
        <v>7.333333333333333</v>
      </c>
      <c r="O64" s="36">
        <f>'[29]2nd'!L3</f>
        <v>4.4000000000000004</v>
      </c>
      <c r="P64" s="124">
        <f>'[29]2nd'!M3</f>
        <v>4.4000000000000004</v>
      </c>
      <c r="Q64" s="126" t="str">
        <f t="shared" si="12"/>
        <v>J</v>
      </c>
      <c r="R64" s="90" t="str">
        <f t="shared" si="13"/>
        <v>J</v>
      </c>
      <c r="S64" s="69" t="str">
        <f t="shared" si="14"/>
        <v>J</v>
      </c>
      <c r="T64" s="15" t="str">
        <f>'[29]2nd'!N3</f>
        <v>G</v>
      </c>
      <c r="U64" s="62">
        <f>'[29]2nd'!O3</f>
        <v>3</v>
      </c>
      <c r="V64" s="63">
        <f>'[29]2nd'!P3</f>
        <v>3</v>
      </c>
      <c r="W64" s="64">
        <f>'[29]2nd'!Q3</f>
        <v>1</v>
      </c>
      <c r="X64" s="133">
        <f>'[29]2nd'!R3</f>
        <v>1</v>
      </c>
      <c r="Y64" s="81">
        <f>'[29]2nd'!S3</f>
        <v>34.5</v>
      </c>
      <c r="Z64" s="56">
        <f>'[29]2nd'!T3</f>
        <v>34.5</v>
      </c>
      <c r="AA64" s="17">
        <f>'[29]2nd'!U3</f>
        <v>11.5</v>
      </c>
      <c r="AB64" s="129">
        <f>'[29]2nd'!V3</f>
        <v>11.5</v>
      </c>
      <c r="AC64" s="119">
        <f>'[29]2nd'!W3</f>
        <v>7.333333333333333</v>
      </c>
      <c r="AD64" s="37">
        <f>'[29]2nd'!X3</f>
        <v>7.333333333333333</v>
      </c>
      <c r="AE64" s="36">
        <f>'[29]2nd'!Y3</f>
        <v>5.5</v>
      </c>
      <c r="AF64" s="124">
        <f>'[29]2nd'!Z3</f>
        <v>5.5</v>
      </c>
      <c r="AG64" s="126" t="str">
        <f t="shared" si="15"/>
        <v>J</v>
      </c>
      <c r="AH64" s="69" t="str">
        <f t="shared" si="16"/>
        <v>J</v>
      </c>
      <c r="AI64" s="15" t="str">
        <f>'[29]2nd'!$AA$3</f>
        <v>G</v>
      </c>
    </row>
    <row r="65" spans="1:35" ht="12" customHeight="1">
      <c r="A65" s="450" t="s">
        <v>20</v>
      </c>
      <c r="B65" s="451"/>
      <c r="C65" s="220">
        <f>'[30]2nd'!$E$17+'[30]2nd'!$F$17+'[30]2nd'!$G$17</f>
        <v>1</v>
      </c>
      <c r="D65" s="228">
        <f>'[30]2nd'!$H$17+'[30]2nd'!$I$17+'[30]2nd'!$J$17</f>
        <v>1</v>
      </c>
      <c r="E65" s="62">
        <f>'[30]2nd'!B3</f>
        <v>4</v>
      </c>
      <c r="F65" s="63">
        <f>'[30]2nd'!C3</f>
        <v>3</v>
      </c>
      <c r="G65" s="64">
        <f>'[30]2nd'!D3</f>
        <v>3</v>
      </c>
      <c r="H65" s="133">
        <f>'[30]2nd'!E3</f>
        <v>4</v>
      </c>
      <c r="I65" s="81">
        <f>'[30]2nd'!F3</f>
        <v>46</v>
      </c>
      <c r="J65" s="56">
        <f>'[30]2nd'!G3</f>
        <v>34.5</v>
      </c>
      <c r="K65" s="57">
        <f>'[30]2nd'!H3</f>
        <v>34.5</v>
      </c>
      <c r="L65" s="121">
        <f>'[30]2nd'!I3</f>
        <v>46</v>
      </c>
      <c r="M65" s="119">
        <f>'[30]2nd'!J3</f>
        <v>7.25</v>
      </c>
      <c r="N65" s="37">
        <f>'[30]2nd'!K3</f>
        <v>9.6666666666666661</v>
      </c>
      <c r="O65" s="36">
        <f>'[30]2nd'!L3</f>
        <v>4.1428571428571432</v>
      </c>
      <c r="P65" s="124">
        <f>'[30]2nd'!M3</f>
        <v>4.1428571428571432</v>
      </c>
      <c r="Q65" s="126" t="str">
        <f t="shared" si="12"/>
        <v>J</v>
      </c>
      <c r="R65" s="90" t="str">
        <f t="shared" si="13"/>
        <v>J</v>
      </c>
      <c r="S65" s="69" t="str">
        <f t="shared" si="14"/>
        <v>L</v>
      </c>
      <c r="T65" s="15" t="str">
        <f>'[30]2nd'!N3</f>
        <v>G</v>
      </c>
      <c r="U65" s="62">
        <f>'[30]2nd'!O3</f>
        <v>3</v>
      </c>
      <c r="V65" s="63">
        <f>'[30]2nd'!P3</f>
        <v>3</v>
      </c>
      <c r="W65" s="64">
        <f>'[30]2nd'!Q3</f>
        <v>2</v>
      </c>
      <c r="X65" s="133">
        <f>'[30]2nd'!R3</f>
        <v>3</v>
      </c>
      <c r="Y65" s="81">
        <f>'[30]2nd'!S3</f>
        <v>34.5</v>
      </c>
      <c r="Z65" s="56">
        <f>'[30]2nd'!T3</f>
        <v>34.5</v>
      </c>
      <c r="AA65" s="17">
        <f>'[30]2nd'!U3</f>
        <v>23</v>
      </c>
      <c r="AB65" s="129">
        <f>'[30]2nd'!V3</f>
        <v>34.5</v>
      </c>
      <c r="AC65" s="119">
        <f>'[30]2nd'!W3</f>
        <v>9.6666666666666661</v>
      </c>
      <c r="AD65" s="37">
        <f>'[30]2nd'!X3</f>
        <v>9.6666666666666661</v>
      </c>
      <c r="AE65" s="36">
        <f>'[30]2nd'!Y3</f>
        <v>5.8</v>
      </c>
      <c r="AF65" s="124">
        <f>'[30]2nd'!Z3</f>
        <v>4.833333333333333</v>
      </c>
      <c r="AG65" s="126" t="str">
        <f t="shared" si="15"/>
        <v>J</v>
      </c>
      <c r="AH65" s="69" t="str">
        <f t="shared" si="16"/>
        <v>J</v>
      </c>
      <c r="AI65" s="15" t="str">
        <f>'[30]2nd'!$AA$3</f>
        <v>G</v>
      </c>
    </row>
    <row r="66" spans="1:35" ht="12" customHeight="1">
      <c r="A66" s="446" t="s">
        <v>68</v>
      </c>
      <c r="B66" s="447"/>
      <c r="C66" s="221">
        <f>'[31]2nd'!$E$17+'[31]2nd'!$F$17</f>
        <v>1</v>
      </c>
      <c r="D66" s="229">
        <f>'[31]2nd'!$H$17+'[31]2nd'!$I$17</f>
        <v>1</v>
      </c>
      <c r="E66" s="191">
        <f>'[31]2nd'!B3</f>
        <v>13</v>
      </c>
      <c r="F66" s="192">
        <f>'[31]2nd'!C3</f>
        <v>12</v>
      </c>
      <c r="G66" s="193">
        <f>'[31]2nd'!D3</f>
        <v>2</v>
      </c>
      <c r="H66" s="194">
        <f>'[31]2nd'!E3</f>
        <v>1</v>
      </c>
      <c r="I66" s="195">
        <f>'[31]2nd'!F3</f>
        <v>149.5</v>
      </c>
      <c r="J66" s="196">
        <f>'[31]2nd'!G3</f>
        <v>138</v>
      </c>
      <c r="K66" s="197">
        <f>'[31]2nd'!H3</f>
        <v>23</v>
      </c>
      <c r="L66" s="198">
        <f>'[31]2nd'!I3</f>
        <v>11.5</v>
      </c>
      <c r="M66" s="199" t="str">
        <f>'[31]2nd'!J3</f>
        <v>N/A</v>
      </c>
      <c r="N66" s="200" t="str">
        <f>'[31]2nd'!K3</f>
        <v>N/A</v>
      </c>
      <c r="O66" s="200" t="str">
        <f>'[31]2nd'!L3</f>
        <v>N/A</v>
      </c>
      <c r="P66" s="201" t="str">
        <f>'[31]2nd'!M3</f>
        <v>N/A</v>
      </c>
      <c r="Q66" s="126" t="str">
        <f t="shared" si="12"/>
        <v>J</v>
      </c>
      <c r="R66" s="90" t="str">
        <f t="shared" si="13"/>
        <v>J</v>
      </c>
      <c r="S66" s="206" t="str">
        <f>IF(J66="","",IF(J66&gt;=I66-8,"J",IF(J66&lt;I66-8,"L")))</f>
        <v>L</v>
      </c>
      <c r="T66" s="202" t="str">
        <f>'[31]2nd'!N3</f>
        <v>G</v>
      </c>
      <c r="U66" s="191">
        <f>'[31]2nd'!O3</f>
        <v>9</v>
      </c>
      <c r="V66" s="192">
        <f>'[31]2nd'!P3</f>
        <v>9</v>
      </c>
      <c r="W66" s="193">
        <f>'[31]2nd'!Q3</f>
        <v>1</v>
      </c>
      <c r="X66" s="194">
        <f>'[31]2nd'!R3</f>
        <v>1</v>
      </c>
      <c r="Y66" s="195">
        <f>'[31]2nd'!S3</f>
        <v>103.5</v>
      </c>
      <c r="Z66" s="196">
        <f>'[31]2nd'!T3</f>
        <v>103.5</v>
      </c>
      <c r="AA66" s="203">
        <f>'[31]2nd'!U3</f>
        <v>11.5</v>
      </c>
      <c r="AB66" s="204">
        <f>'[31]2nd'!V3</f>
        <v>11.5</v>
      </c>
      <c r="AC66" s="199" t="str">
        <f>'[31]2nd'!W3</f>
        <v>N/A</v>
      </c>
      <c r="AD66" s="200" t="str">
        <f>'[31]2nd'!X3</f>
        <v>N/A</v>
      </c>
      <c r="AE66" s="200" t="str">
        <f>'[31]2nd'!Y3</f>
        <v>N/A</v>
      </c>
      <c r="AF66" s="201" t="str">
        <f>'[31]2nd'!Z3</f>
        <v>N/A</v>
      </c>
      <c r="AG66" s="205" t="str">
        <f>IF(Z66="","",IF(Z66&gt;=23,"J",IF(Z66&lt;23,"L")))</f>
        <v>J</v>
      </c>
      <c r="AH66" s="206" t="str">
        <f>IF(Z66="","",IF(Z66&gt;=Y66-8,"J",IF(Z66&lt;Y66-8,"L")))</f>
        <v>J</v>
      </c>
      <c r="AI66" s="202" t="str">
        <f>'[31]2nd'!$AA$3</f>
        <v>G</v>
      </c>
    </row>
    <row r="67" spans="1:35" ht="12" customHeight="1" thickBot="1">
      <c r="A67" s="448" t="s">
        <v>97</v>
      </c>
      <c r="B67" s="449"/>
      <c r="C67" s="222"/>
      <c r="D67" s="230"/>
      <c r="E67" s="65">
        <f>'[29]2nd'!B37</f>
        <v>1</v>
      </c>
      <c r="F67" s="66">
        <f>'[29]2nd'!C37</f>
        <v>1</v>
      </c>
      <c r="G67" s="67">
        <f>'[29]2nd'!D37</f>
        <v>1</v>
      </c>
      <c r="H67" s="134">
        <f>'[29]2nd'!E37</f>
        <v>1</v>
      </c>
      <c r="I67" s="83">
        <f>'[29]2nd'!F37</f>
        <v>11.5</v>
      </c>
      <c r="J67" s="58">
        <f>'[29]2nd'!G37</f>
        <v>11.5</v>
      </c>
      <c r="K67" s="59">
        <f>'[29]2nd'!H37</f>
        <v>11.5</v>
      </c>
      <c r="L67" s="122">
        <f>'[29]2nd'!I37</f>
        <v>11.5</v>
      </c>
      <c r="M67" s="136" t="str">
        <f>'[29]2nd'!J37</f>
        <v>N/A</v>
      </c>
      <c r="N67" s="23" t="str">
        <f>'[29]2nd'!K37</f>
        <v>N/A</v>
      </c>
      <c r="O67" s="23" t="str">
        <f>'[29]2nd'!L37</f>
        <v>N/A</v>
      </c>
      <c r="P67" s="138" t="str">
        <f>'[29]2nd'!M37</f>
        <v>N/A</v>
      </c>
      <c r="Q67" s="207" t="s">
        <v>120</v>
      </c>
      <c r="R67" s="23" t="s">
        <v>120</v>
      </c>
      <c r="S67" s="138" t="s">
        <v>120</v>
      </c>
      <c r="T67" s="21" t="str">
        <f>'[29]2nd'!N37</f>
        <v>G</v>
      </c>
      <c r="U67" s="65">
        <f>'[29]2nd'!O37</f>
        <v>1</v>
      </c>
      <c r="V67" s="66">
        <f>'[29]2nd'!P37</f>
        <v>1</v>
      </c>
      <c r="W67" s="67">
        <f>'[29]2nd'!Q37</f>
        <v>1</v>
      </c>
      <c r="X67" s="134">
        <f>'[29]2nd'!R37</f>
        <v>1</v>
      </c>
      <c r="Y67" s="83">
        <f>'[29]2nd'!S37</f>
        <v>11.5</v>
      </c>
      <c r="Z67" s="58">
        <f>'[29]2nd'!T37</f>
        <v>11.5</v>
      </c>
      <c r="AA67" s="20">
        <f>'[29]2nd'!U37</f>
        <v>11.5</v>
      </c>
      <c r="AB67" s="130">
        <f>'[29]2nd'!V37</f>
        <v>11.5</v>
      </c>
      <c r="AC67" s="136" t="str">
        <f>'[29]2nd'!W37</f>
        <v>N/A</v>
      </c>
      <c r="AD67" s="23" t="str">
        <f>'[29]2nd'!X37</f>
        <v>N/A</v>
      </c>
      <c r="AE67" s="23" t="str">
        <f>'[29]2nd'!Y37</f>
        <v>N/A</v>
      </c>
      <c r="AF67" s="138" t="str">
        <f>'[29]2nd'!Z37</f>
        <v>N/A</v>
      </c>
      <c r="AG67" s="207" t="s">
        <v>120</v>
      </c>
      <c r="AH67" s="138" t="s">
        <v>120</v>
      </c>
      <c r="AI67" s="21" t="str">
        <f>'[29]2nd'!$AA$37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'[32]2nd'!$E$17+'[32]2nd'!$F$17</f>
        <v>1</v>
      </c>
      <c r="D72" s="227">
        <f>'[32]2nd'!$H$17+'[32]2nd'!$I$17</f>
        <v>1</v>
      </c>
      <c r="E72" s="87">
        <f>'[32]2nd'!A3</f>
        <v>4</v>
      </c>
      <c r="F72" s="88">
        <f>'[32]2nd'!B3</f>
        <v>4</v>
      </c>
      <c r="G72" s="89">
        <f>'[32]2nd'!C3</f>
        <v>1</v>
      </c>
      <c r="H72" s="156">
        <f>'[32]2nd'!D3</f>
        <v>1</v>
      </c>
      <c r="I72" s="52">
        <f>'[32]2nd'!E3</f>
        <v>46</v>
      </c>
      <c r="J72" s="53">
        <f>'[32]2nd'!F3</f>
        <v>46</v>
      </c>
      <c r="K72" s="54">
        <f>'[32]2nd'!G3</f>
        <v>11.5</v>
      </c>
      <c r="L72" s="160">
        <f>'[32]2nd'!H3</f>
        <v>11.5</v>
      </c>
      <c r="M72" s="146">
        <f>'[32]2nd'!I3</f>
        <v>5</v>
      </c>
      <c r="N72" s="39">
        <f>'[32]2nd'!$J$3</f>
        <v>5</v>
      </c>
      <c r="O72" s="38">
        <f>'[32]2nd'!L3</f>
        <v>4</v>
      </c>
      <c r="P72" s="147">
        <f>'[32]2nd'!M3</f>
        <v>4</v>
      </c>
      <c r="Q72" s="205" t="str">
        <f t="shared" ref="Q72:Q73" si="18">IF(D72="","",IF(D72&gt;=C72,"J",IF(D72&lt;C72,"L")))</f>
        <v>J</v>
      </c>
      <c r="R72" s="90" t="str">
        <f>IF(J72="","",IF(J72&gt;=23,"J",IF(J72&lt;23,"L")))</f>
        <v>J</v>
      </c>
      <c r="S72" s="90" t="str">
        <f t="shared" ref="S72:S75" si="19">IF(J72="","",IF(J72&gt;=I72-8,"J",IF(J72&lt;I72-8,"L")))</f>
        <v>J</v>
      </c>
      <c r="T72" s="68" t="str">
        <f>'[32]2nd'!N3</f>
        <v>G</v>
      </c>
      <c r="U72" s="87">
        <f>'[32]2nd'!O3</f>
        <v>3</v>
      </c>
      <c r="V72" s="88">
        <f>'[32]2nd'!P3</f>
        <v>3</v>
      </c>
      <c r="W72" s="89">
        <f>'[32]2nd'!Q3</f>
        <v>1</v>
      </c>
      <c r="X72" s="156">
        <f>'[32]2nd'!R3</f>
        <v>1</v>
      </c>
      <c r="Y72" s="52">
        <f>'[32]2nd'!S3</f>
        <v>34.5</v>
      </c>
      <c r="Z72" s="53">
        <f>'[32]2nd'!T3</f>
        <v>34.5</v>
      </c>
      <c r="AA72" s="60">
        <f>'[32]2nd'!U3</f>
        <v>11.5</v>
      </c>
      <c r="AB72" s="143">
        <f>'[32]2nd'!V3</f>
        <v>11.5</v>
      </c>
      <c r="AC72" s="146">
        <f>'[32]2nd'!W3</f>
        <v>6.666666666666667</v>
      </c>
      <c r="AD72" s="39">
        <f>'[32]2nd'!X3</f>
        <v>6.666666666666667</v>
      </c>
      <c r="AE72" s="38">
        <f>'[32]2nd'!Z3</f>
        <v>7.666666666666667</v>
      </c>
      <c r="AF72" s="147">
        <f>'[32]2nd'!AA3</f>
        <v>5</v>
      </c>
      <c r="AG72" s="164" t="str">
        <f t="shared" ref="AG72:AG75" si="20">IF(Z72="","",IF(Z72&gt;=23,"J",IF(Z72&lt;23,"L")))</f>
        <v>J</v>
      </c>
      <c r="AH72" s="90" t="str">
        <f t="shared" ref="AH72:AH75" si="21">IF(Z72="","",IF(Z72&gt;=Y72-8,"J",IF(Z72&lt;Y72-8,"L")))</f>
        <v>J</v>
      </c>
      <c r="AI72" s="68" t="str">
        <f>'[32]2nd'!$AB$3</f>
        <v>G</v>
      </c>
    </row>
    <row r="73" spans="1:35" ht="12" customHeight="1">
      <c r="A73" s="444" t="s">
        <v>25</v>
      </c>
      <c r="B73" s="445"/>
      <c r="C73" s="220">
        <f>'[33]2nd'!$E$17+'[33]2nd'!$F$17</f>
        <v>0</v>
      </c>
      <c r="D73" s="228">
        <f>'[33]2nd'!$H$17+'[33]2nd'!$I$17</f>
        <v>0</v>
      </c>
      <c r="E73" s="62">
        <f>'[33]2nd'!A3</f>
        <v>3</v>
      </c>
      <c r="F73" s="63">
        <f>'[33]2nd'!B3</f>
        <v>2</v>
      </c>
      <c r="G73" s="64">
        <f>'[33]2nd'!C3</f>
        <v>1</v>
      </c>
      <c r="H73" s="157">
        <f>'[33]2nd'!D3</f>
        <v>1</v>
      </c>
      <c r="I73" s="55">
        <f>'[33]2nd'!E3</f>
        <v>34.5</v>
      </c>
      <c r="J73" s="56">
        <f>'[33]2nd'!F3</f>
        <v>23</v>
      </c>
      <c r="K73" s="57">
        <f>'[33]2nd'!G3</f>
        <v>11.5</v>
      </c>
      <c r="L73" s="161">
        <f>'[33]2nd'!H3</f>
        <v>11.5</v>
      </c>
      <c r="M73" s="148" t="str">
        <f>'[33]2nd'!I3</f>
        <v>N/A</v>
      </c>
      <c r="N73" s="40" t="str">
        <f>'[33]2nd'!J3</f>
        <v>N/A</v>
      </c>
      <c r="O73" s="40" t="str">
        <f>'[33]2nd'!K3</f>
        <v>N/A</v>
      </c>
      <c r="P73" s="149" t="str">
        <f>'[33]2nd'!L3</f>
        <v>N/A</v>
      </c>
      <c r="Q73" s="205" t="str">
        <f t="shared" si="18"/>
        <v>J</v>
      </c>
      <c r="R73" s="90" t="str">
        <f>IF(J73="","",IF(E73=0,"J",IF(J73&gt;=23,"J",IF(J73&lt;23,"L"))))</f>
        <v>J</v>
      </c>
      <c r="S73" s="69" t="str">
        <f>IF(J73="","",IF(J73&gt;=I73-8,"J",IF(J73&lt;I73-8,"L")))</f>
        <v>L</v>
      </c>
      <c r="T73" s="15" t="str">
        <f>'[33]2nd'!M3</f>
        <v>G</v>
      </c>
      <c r="U73" s="62">
        <f>'[33]2nd'!N3</f>
        <v>0</v>
      </c>
      <c r="V73" s="63">
        <f>'[33]2nd'!O3</f>
        <v>0</v>
      </c>
      <c r="W73" s="64">
        <f>'[33]2nd'!P3</f>
        <v>0</v>
      </c>
      <c r="X73" s="157">
        <f>'[33]2nd'!Q3</f>
        <v>0</v>
      </c>
      <c r="Y73" s="55">
        <f>'[33]2nd'!R3</f>
        <v>0</v>
      </c>
      <c r="Z73" s="56">
        <f>'[33]2nd'!S3</f>
        <v>0</v>
      </c>
      <c r="AA73" s="17">
        <f>'[33]2nd'!T3</f>
        <v>0</v>
      </c>
      <c r="AB73" s="144">
        <f>'[33]2nd'!U3</f>
        <v>0</v>
      </c>
      <c r="AC73" s="148" t="str">
        <f>'[33]2nd'!V3</f>
        <v>N/A</v>
      </c>
      <c r="AD73" s="40" t="str">
        <f>'[33]2nd'!W3</f>
        <v>N/A</v>
      </c>
      <c r="AE73" s="40" t="str">
        <f>'[33]2nd'!X3</f>
        <v>N/A</v>
      </c>
      <c r="AF73" s="149" t="str">
        <f>'[33]2nd'!Y3</f>
        <v>N/A</v>
      </c>
      <c r="AG73" s="166" t="s">
        <v>120</v>
      </c>
      <c r="AH73" s="75" t="s">
        <v>120</v>
      </c>
      <c r="AI73" s="15" t="str">
        <f>'[33]2nd'!$Z$3</f>
        <v>Closed</v>
      </c>
    </row>
    <row r="74" spans="1:35" ht="12" customHeight="1">
      <c r="A74" s="444" t="s">
        <v>45</v>
      </c>
      <c r="B74" s="445"/>
      <c r="C74" s="220"/>
      <c r="D74" s="228"/>
      <c r="E74" s="62">
        <f>'[34]2nd'!A3</f>
        <v>6</v>
      </c>
      <c r="F74" s="63">
        <f>'[34]2nd'!B3</f>
        <v>6</v>
      </c>
      <c r="G74" s="64">
        <f>'[34]2nd'!C3</f>
        <v>0</v>
      </c>
      <c r="H74" s="157">
        <f>'[34]2nd'!D3</f>
        <v>0</v>
      </c>
      <c r="I74" s="55">
        <f>'[34]2nd'!E3</f>
        <v>69</v>
      </c>
      <c r="J74" s="56">
        <f>'[34]2nd'!F3</f>
        <v>69</v>
      </c>
      <c r="K74" s="57">
        <f>'[34]2nd'!G3</f>
        <v>0</v>
      </c>
      <c r="L74" s="161">
        <f>'[34]2nd'!H3</f>
        <v>0</v>
      </c>
      <c r="M74" s="148" t="str">
        <f>'[34]2nd'!I3</f>
        <v>N/A</v>
      </c>
      <c r="N74" s="40" t="str">
        <f>'[34]2nd'!J3</f>
        <v>N/A</v>
      </c>
      <c r="O74" s="40" t="str">
        <f>'[34]2nd'!K3</f>
        <v>N/A</v>
      </c>
      <c r="P74" s="149" t="str">
        <f>'[34]2nd'!L3</f>
        <v>N/A</v>
      </c>
      <c r="Q74" s="166" t="s">
        <v>120</v>
      </c>
      <c r="R74" s="90" t="str">
        <f>IF(J74="","",IF(J74&gt;=23,"J",IF(J74&lt;23,"L")))</f>
        <v>J</v>
      </c>
      <c r="S74" s="69" t="str">
        <f t="shared" si="19"/>
        <v>J</v>
      </c>
      <c r="T74" s="15" t="str">
        <f>'[34]2nd'!M3</f>
        <v>G</v>
      </c>
      <c r="U74" s="62">
        <f>'[34]2nd'!N3</f>
        <v>5</v>
      </c>
      <c r="V74" s="63">
        <f>'[34]2nd'!O3</f>
        <v>5</v>
      </c>
      <c r="W74" s="64">
        <f>'[34]2nd'!P3</f>
        <v>0</v>
      </c>
      <c r="X74" s="157">
        <f>'[34]2nd'!Q3</f>
        <v>0</v>
      </c>
      <c r="Y74" s="55">
        <f>'[34]2nd'!R3</f>
        <v>57.5</v>
      </c>
      <c r="Z74" s="56">
        <f>'[34]2nd'!S3</f>
        <v>57.5</v>
      </c>
      <c r="AA74" s="17">
        <f>'[34]2nd'!T3</f>
        <v>0</v>
      </c>
      <c r="AB74" s="144">
        <f>'[34]2nd'!U3</f>
        <v>0</v>
      </c>
      <c r="AC74" s="148" t="str">
        <f>'[34]2nd'!V3</f>
        <v>N/A</v>
      </c>
      <c r="AD74" s="40" t="str">
        <f>'[34]2nd'!W3</f>
        <v>N/A</v>
      </c>
      <c r="AE74" s="40" t="str">
        <f>'[34]2nd'!X3</f>
        <v>N/A</v>
      </c>
      <c r="AF74" s="149" t="str">
        <f>'[34]2nd'!Y3</f>
        <v>N/A</v>
      </c>
      <c r="AG74" s="165" t="str">
        <f t="shared" si="20"/>
        <v>J</v>
      </c>
      <c r="AH74" s="69" t="str">
        <f t="shared" si="21"/>
        <v>J</v>
      </c>
      <c r="AI74" s="15" t="str">
        <f>'[34]2nd'!$Z$3</f>
        <v>G</v>
      </c>
    </row>
    <row r="75" spans="1:35" ht="12" customHeight="1">
      <c r="A75" s="444" t="s">
        <v>26</v>
      </c>
      <c r="B75" s="445"/>
      <c r="C75" s="220"/>
      <c r="D75" s="228"/>
      <c r="E75" s="62">
        <f>'[35]2nd'!A3</f>
        <v>6</v>
      </c>
      <c r="F75" s="63">
        <f>'[35]2nd'!B3</f>
        <v>8</v>
      </c>
      <c r="G75" s="64">
        <f>'[35]2nd'!C3</f>
        <v>1</v>
      </c>
      <c r="H75" s="157">
        <f>'[35]2nd'!D3</f>
        <v>0</v>
      </c>
      <c r="I75" s="55">
        <f>'[35]2nd'!E3</f>
        <v>69</v>
      </c>
      <c r="J75" s="56">
        <f>'[35]2nd'!F3</f>
        <v>92</v>
      </c>
      <c r="K75" s="57">
        <f>'[35]2nd'!G3</f>
        <v>11.5</v>
      </c>
      <c r="L75" s="161">
        <f>'[35]2nd'!H3</f>
        <v>0</v>
      </c>
      <c r="M75" s="148" t="str">
        <f>'[35]2nd'!I3</f>
        <v>N/A</v>
      </c>
      <c r="N75" s="40" t="str">
        <f>'[35]2nd'!J3</f>
        <v>N/A</v>
      </c>
      <c r="O75" s="40" t="str">
        <f>'[35]2nd'!K3</f>
        <v>N/A</v>
      </c>
      <c r="P75" s="149" t="str">
        <f>'[35]2nd'!L3</f>
        <v>N/A</v>
      </c>
      <c r="Q75" s="166" t="s">
        <v>120</v>
      </c>
      <c r="R75" s="90" t="str">
        <f>IF(J75="","",IF(J75&gt;=23,"J",IF(J75&lt;23,"L")))</f>
        <v>J</v>
      </c>
      <c r="S75" s="69" t="str">
        <f t="shared" si="19"/>
        <v>J</v>
      </c>
      <c r="T75" s="15" t="str">
        <f>'[35]2nd'!M3</f>
        <v>G</v>
      </c>
      <c r="U75" s="62">
        <f>'[35]2nd'!N3</f>
        <v>6</v>
      </c>
      <c r="V75" s="63">
        <f>'[35]2nd'!O3</f>
        <v>6</v>
      </c>
      <c r="W75" s="64">
        <f>'[35]2nd'!P3</f>
        <v>1</v>
      </c>
      <c r="X75" s="157">
        <f>'[35]2nd'!Q3</f>
        <v>0</v>
      </c>
      <c r="Y75" s="55">
        <f>'[35]2nd'!R3</f>
        <v>69</v>
      </c>
      <c r="Z75" s="56">
        <f>'[35]2nd'!S3</f>
        <v>69</v>
      </c>
      <c r="AA75" s="17">
        <f>'[35]2nd'!T3</f>
        <v>11.5</v>
      </c>
      <c r="AB75" s="144">
        <f>'[35]2nd'!U3</f>
        <v>0</v>
      </c>
      <c r="AC75" s="148" t="str">
        <f>'[35]2nd'!V3</f>
        <v>N/A</v>
      </c>
      <c r="AD75" s="40" t="str">
        <f>'[35]2nd'!W3</f>
        <v>N/A</v>
      </c>
      <c r="AE75" s="40" t="str">
        <f>'[35]2nd'!X3</f>
        <v>N/A</v>
      </c>
      <c r="AF75" s="149" t="str">
        <f>'[35]2nd'!Y3</f>
        <v>N/A</v>
      </c>
      <c r="AG75" s="165" t="str">
        <f t="shared" si="20"/>
        <v>J</v>
      </c>
      <c r="AH75" s="69" t="str">
        <f t="shared" si="21"/>
        <v>J</v>
      </c>
      <c r="AI75" s="15" t="str">
        <f>'[35]2nd'!$Z$3</f>
        <v>G</v>
      </c>
    </row>
    <row r="76" spans="1:35" ht="12" customHeight="1">
      <c r="A76" s="444" t="s">
        <v>27</v>
      </c>
      <c r="B76" s="445"/>
      <c r="C76" s="220"/>
      <c r="D76" s="228"/>
      <c r="E76" s="62">
        <f>'[36]2nd'!A3</f>
        <v>0</v>
      </c>
      <c r="F76" s="63">
        <f>'[36]2nd'!B3</f>
        <v>0</v>
      </c>
      <c r="G76" s="64">
        <f>'[36]2nd'!C3</f>
        <v>2</v>
      </c>
      <c r="H76" s="157">
        <f>'[36]2nd'!D3</f>
        <v>1</v>
      </c>
      <c r="I76" s="55">
        <f>'[36]2nd'!E3</f>
        <v>0</v>
      </c>
      <c r="J76" s="56">
        <f>'[36]2nd'!F3</f>
        <v>0</v>
      </c>
      <c r="K76" s="57">
        <f>'[36]2nd'!G3</f>
        <v>23</v>
      </c>
      <c r="L76" s="161">
        <f>'[36]2nd'!H3</f>
        <v>11.5</v>
      </c>
      <c r="M76" s="148" t="str">
        <f>'[36]2nd'!I3</f>
        <v>N/A</v>
      </c>
      <c r="N76" s="40" t="str">
        <f>'[36]2nd'!J3</f>
        <v>N/A</v>
      </c>
      <c r="O76" s="40" t="str">
        <f>'[36]2nd'!K3</f>
        <v>N/A</v>
      </c>
      <c r="P76" s="149" t="str">
        <f>'[36]2nd'!L3</f>
        <v>N/A</v>
      </c>
      <c r="Q76" s="183" t="s">
        <v>120</v>
      </c>
      <c r="R76" s="183" t="s">
        <v>120</v>
      </c>
      <c r="S76" s="75" t="s">
        <v>120</v>
      </c>
      <c r="T76" s="15" t="str">
        <f>'[36]2nd'!M3</f>
        <v>G</v>
      </c>
      <c r="U76" s="62">
        <f>'[36]2nd'!N3</f>
        <v>0</v>
      </c>
      <c r="V76" s="63">
        <f>'[36]2nd'!O3</f>
        <v>0</v>
      </c>
      <c r="W76" s="64">
        <f>'[36]2nd'!P3</f>
        <v>2</v>
      </c>
      <c r="X76" s="157">
        <f>'[36]2nd'!Q3</f>
        <v>1</v>
      </c>
      <c r="Y76" s="55">
        <f>'[36]2nd'!R3</f>
        <v>0</v>
      </c>
      <c r="Z76" s="56">
        <f>'[36]2nd'!S3</f>
        <v>0</v>
      </c>
      <c r="AA76" s="17">
        <f>'[36]2nd'!T3</f>
        <v>23</v>
      </c>
      <c r="AB76" s="144">
        <f>'[36]2nd'!U3</f>
        <v>11.5</v>
      </c>
      <c r="AC76" s="148" t="str">
        <f>'[36]2nd'!V3</f>
        <v>N/A</v>
      </c>
      <c r="AD76" s="40" t="str">
        <f>'[36]2nd'!W3</f>
        <v>N/A</v>
      </c>
      <c r="AE76" s="40" t="str">
        <f>'[36]2nd'!X3</f>
        <v>N/A</v>
      </c>
      <c r="AF76" s="149" t="str">
        <f>'[36]2nd'!Y3</f>
        <v>N/A</v>
      </c>
      <c r="AG76" s="183" t="s">
        <v>120</v>
      </c>
      <c r="AH76" s="75" t="s">
        <v>120</v>
      </c>
      <c r="AI76" s="15" t="str">
        <f>'[36]2nd'!$Z$3</f>
        <v>G</v>
      </c>
    </row>
    <row r="77" spans="1:35" ht="12" customHeight="1">
      <c r="A77" s="444" t="s">
        <v>53</v>
      </c>
      <c r="B77" s="445"/>
      <c r="C77" s="220"/>
      <c r="D77" s="228"/>
      <c r="E77" s="62">
        <f>'[37]2nd'!B97</f>
        <v>10</v>
      </c>
      <c r="F77" s="63">
        <f>'[37]2nd'!C97</f>
        <v>6.3</v>
      </c>
      <c r="G77" s="64">
        <f>'[37]2nd'!D97</f>
        <v>2</v>
      </c>
      <c r="H77" s="157">
        <f>'[37]2nd'!E97</f>
        <v>1</v>
      </c>
      <c r="I77" s="153">
        <f>'[37]2nd'!F97</f>
        <v>111</v>
      </c>
      <c r="J77" s="19">
        <f>'[37]2nd'!G97</f>
        <v>72.5</v>
      </c>
      <c r="K77" s="17">
        <f>'[37]2nd'!H97</f>
        <v>23</v>
      </c>
      <c r="L77" s="145">
        <f>'[37]2nd'!I97</f>
        <v>11.5</v>
      </c>
      <c r="M77" s="148" t="s">
        <v>120</v>
      </c>
      <c r="N77" s="40" t="s">
        <v>120</v>
      </c>
      <c r="O77" s="40" t="s">
        <v>120</v>
      </c>
      <c r="P77" s="149" t="s">
        <v>120</v>
      </c>
      <c r="Q77" s="183" t="s">
        <v>120</v>
      </c>
      <c r="R77" s="166" t="s">
        <v>120</v>
      </c>
      <c r="S77" s="75" t="s">
        <v>120</v>
      </c>
      <c r="T77" s="15" t="str">
        <f>'[37]2nd'!J97</f>
        <v>A</v>
      </c>
      <c r="U77" s="62">
        <f>'[37]2nd'!K97</f>
        <v>9</v>
      </c>
      <c r="V77" s="63">
        <f>'[37]2nd'!L97</f>
        <v>9</v>
      </c>
      <c r="W77" s="64">
        <f>'[37]2nd'!M97</f>
        <v>2</v>
      </c>
      <c r="X77" s="157">
        <f>'[37]2nd'!N97</f>
        <v>2</v>
      </c>
      <c r="Y77" s="55">
        <f>'[37]2nd'!O97</f>
        <v>103.5</v>
      </c>
      <c r="Z77" s="18">
        <f>'[37]2nd'!P97</f>
        <v>103.5</v>
      </c>
      <c r="AA77" s="17">
        <f>'[37]2nd'!Q97</f>
        <v>23</v>
      </c>
      <c r="AB77" s="145">
        <f>'[37]2nd'!R97</f>
        <v>23</v>
      </c>
      <c r="AC77" s="148" t="s">
        <v>120</v>
      </c>
      <c r="AD77" s="40" t="s">
        <v>120</v>
      </c>
      <c r="AE77" s="40" t="s">
        <v>120</v>
      </c>
      <c r="AF77" s="149" t="s">
        <v>120</v>
      </c>
      <c r="AG77" s="166" t="s">
        <v>120</v>
      </c>
      <c r="AH77" s="75" t="s">
        <v>120</v>
      </c>
      <c r="AI77" s="15" t="str">
        <f>'[37]2nd'!$S$97</f>
        <v>G</v>
      </c>
    </row>
    <row r="78" spans="1:35" ht="12" customHeight="1">
      <c r="A78" s="444" t="s">
        <v>54</v>
      </c>
      <c r="B78" s="445"/>
      <c r="C78" s="220"/>
      <c r="D78" s="228"/>
      <c r="E78" s="62">
        <f>'[37]2nd'!B98</f>
        <v>3</v>
      </c>
      <c r="F78" s="63">
        <f>'[37]2nd'!C98</f>
        <v>3</v>
      </c>
      <c r="G78" s="64">
        <f>'[37]2nd'!D98</f>
        <v>1</v>
      </c>
      <c r="H78" s="157">
        <f>'[37]2nd'!E98</f>
        <v>1</v>
      </c>
      <c r="I78" s="153">
        <f>'[37]2nd'!F98</f>
        <v>34.5</v>
      </c>
      <c r="J78" s="19">
        <f>'[37]2nd'!G98</f>
        <v>34.5</v>
      </c>
      <c r="K78" s="17">
        <f>'[37]2nd'!H98</f>
        <v>11.5</v>
      </c>
      <c r="L78" s="145">
        <f>'[37]2nd'!I98</f>
        <v>11.5</v>
      </c>
      <c r="M78" s="148" t="s">
        <v>120</v>
      </c>
      <c r="N78" s="40" t="s">
        <v>120</v>
      </c>
      <c r="O78" s="40" t="s">
        <v>120</v>
      </c>
      <c r="P78" s="149" t="s">
        <v>120</v>
      </c>
      <c r="Q78" s="183" t="s">
        <v>120</v>
      </c>
      <c r="R78" s="166" t="s">
        <v>120</v>
      </c>
      <c r="S78" s="75" t="s">
        <v>120</v>
      </c>
      <c r="T78" s="15" t="str">
        <f>'[37]2nd'!J98</f>
        <v>G</v>
      </c>
      <c r="U78" s="62">
        <f>'[37]2nd'!K98</f>
        <v>3</v>
      </c>
      <c r="V78" s="63">
        <f>'[37]2nd'!L98</f>
        <v>3</v>
      </c>
      <c r="W78" s="64">
        <f>'[37]2nd'!M98</f>
        <v>1</v>
      </c>
      <c r="X78" s="157">
        <f>'[37]2nd'!N98</f>
        <v>1</v>
      </c>
      <c r="Y78" s="55">
        <f>'[37]2nd'!O98</f>
        <v>34.5</v>
      </c>
      <c r="Z78" s="18">
        <f>'[37]2nd'!P98</f>
        <v>34.5</v>
      </c>
      <c r="AA78" s="17">
        <f>'[37]2nd'!Q98</f>
        <v>11.5</v>
      </c>
      <c r="AB78" s="145">
        <f>'[37]2nd'!R98</f>
        <v>11.5</v>
      </c>
      <c r="AC78" s="148" t="s">
        <v>120</v>
      </c>
      <c r="AD78" s="40" t="s">
        <v>120</v>
      </c>
      <c r="AE78" s="40" t="s">
        <v>120</v>
      </c>
      <c r="AF78" s="149" t="s">
        <v>120</v>
      </c>
      <c r="AG78" s="166" t="s">
        <v>120</v>
      </c>
      <c r="AH78" s="75" t="s">
        <v>120</v>
      </c>
      <c r="AI78" s="15" t="str">
        <f>'[37]2nd'!$S$98</f>
        <v>G</v>
      </c>
    </row>
    <row r="79" spans="1:35" ht="12" customHeight="1">
      <c r="A79" s="444" t="s">
        <v>55</v>
      </c>
      <c r="B79" s="445"/>
      <c r="C79" s="220"/>
      <c r="D79" s="228"/>
      <c r="E79" s="62">
        <f>'[37]2nd'!B99</f>
        <v>2</v>
      </c>
      <c r="F79" s="63">
        <f>'[37]2nd'!C99</f>
        <v>2</v>
      </c>
      <c r="G79" s="64">
        <f>'[37]2nd'!D99</f>
        <v>1</v>
      </c>
      <c r="H79" s="157">
        <f>'[37]2nd'!E99</f>
        <v>0</v>
      </c>
      <c r="I79" s="153">
        <f>'[37]2nd'!F99</f>
        <v>23</v>
      </c>
      <c r="J79" s="19">
        <f>'[37]2nd'!G99</f>
        <v>23</v>
      </c>
      <c r="K79" s="17">
        <f>'[37]2nd'!H99</f>
        <v>11.5</v>
      </c>
      <c r="L79" s="145">
        <f>'[37]2nd'!I99</f>
        <v>0</v>
      </c>
      <c r="M79" s="148" t="s">
        <v>120</v>
      </c>
      <c r="N79" s="40" t="s">
        <v>120</v>
      </c>
      <c r="O79" s="40" t="s">
        <v>120</v>
      </c>
      <c r="P79" s="149" t="s">
        <v>120</v>
      </c>
      <c r="Q79" s="183" t="s">
        <v>120</v>
      </c>
      <c r="R79" s="166" t="s">
        <v>120</v>
      </c>
      <c r="S79" s="75" t="s">
        <v>120</v>
      </c>
      <c r="T79" s="15" t="str">
        <f>'[37]2nd'!J99</f>
        <v>G</v>
      </c>
      <c r="U79" s="62">
        <f>'[37]2nd'!K99</f>
        <v>2</v>
      </c>
      <c r="V79" s="63">
        <f>'[37]2nd'!L99</f>
        <v>2</v>
      </c>
      <c r="W79" s="64">
        <f>'[37]2nd'!M99</f>
        <v>1</v>
      </c>
      <c r="X79" s="157">
        <f>'[37]2nd'!N99</f>
        <v>1</v>
      </c>
      <c r="Y79" s="55">
        <f>'[37]2nd'!O99</f>
        <v>23</v>
      </c>
      <c r="Z79" s="18">
        <f>'[37]2nd'!P99</f>
        <v>23</v>
      </c>
      <c r="AA79" s="17">
        <f>'[37]2nd'!Q99</f>
        <v>11.5</v>
      </c>
      <c r="AB79" s="145">
        <f>'[37]2nd'!R99</f>
        <v>11.5</v>
      </c>
      <c r="AC79" s="148" t="s">
        <v>120</v>
      </c>
      <c r="AD79" s="40" t="s">
        <v>120</v>
      </c>
      <c r="AE79" s="40" t="s">
        <v>120</v>
      </c>
      <c r="AF79" s="149" t="s">
        <v>120</v>
      </c>
      <c r="AG79" s="166" t="s">
        <v>120</v>
      </c>
      <c r="AH79" s="75" t="s">
        <v>120</v>
      </c>
      <c r="AI79" s="15" t="str">
        <f>'[37]2nd'!$S$99</f>
        <v>G</v>
      </c>
    </row>
    <row r="80" spans="1:35" ht="12" customHeight="1">
      <c r="A80" s="444" t="s">
        <v>130</v>
      </c>
      <c r="B80" s="445"/>
      <c r="C80" s="220"/>
      <c r="D80" s="228"/>
      <c r="E80" s="62">
        <f>'[37]2nd'!B100</f>
        <v>5</v>
      </c>
      <c r="F80" s="63">
        <f>'[37]2nd'!C100</f>
        <v>4</v>
      </c>
      <c r="G80" s="64">
        <f>'[37]2nd'!D100</f>
        <v>4</v>
      </c>
      <c r="H80" s="157">
        <f>'[37]2nd'!E100</f>
        <v>1</v>
      </c>
      <c r="I80" s="153">
        <f>'[37]2nd'!F100</f>
        <v>57.5</v>
      </c>
      <c r="J80" s="19">
        <f>'[37]2nd'!G100</f>
        <v>46</v>
      </c>
      <c r="K80" s="17">
        <f>'[37]2nd'!H100</f>
        <v>46</v>
      </c>
      <c r="L80" s="145">
        <f>'[37]2nd'!I100</f>
        <v>11.5</v>
      </c>
      <c r="M80" s="148" t="s">
        <v>120</v>
      </c>
      <c r="N80" s="40" t="s">
        <v>120</v>
      </c>
      <c r="O80" s="40" t="s">
        <v>120</v>
      </c>
      <c r="P80" s="149" t="s">
        <v>120</v>
      </c>
      <c r="Q80" s="183" t="s">
        <v>120</v>
      </c>
      <c r="R80" s="166" t="s">
        <v>120</v>
      </c>
      <c r="S80" s="75" t="s">
        <v>120</v>
      </c>
      <c r="T80" s="15" t="str">
        <f>'[37]2nd'!J100</f>
        <v>A</v>
      </c>
      <c r="U80" s="62">
        <f>'[37]2nd'!K100</f>
        <v>4</v>
      </c>
      <c r="V80" s="63">
        <f>'[37]2nd'!L100</f>
        <v>4</v>
      </c>
      <c r="W80" s="64">
        <f>'[37]2nd'!M100</f>
        <v>4</v>
      </c>
      <c r="X80" s="157">
        <f>'[37]2nd'!N100</f>
        <v>3</v>
      </c>
      <c r="Y80" s="55">
        <f>'[37]2nd'!O100</f>
        <v>46</v>
      </c>
      <c r="Z80" s="18">
        <f>'[37]2nd'!P100</f>
        <v>46</v>
      </c>
      <c r="AA80" s="17">
        <f>'[37]2nd'!Q100</f>
        <v>46</v>
      </c>
      <c r="AB80" s="145">
        <f>'[37]2nd'!R100</f>
        <v>34.5</v>
      </c>
      <c r="AC80" s="148" t="s">
        <v>120</v>
      </c>
      <c r="AD80" s="40" t="s">
        <v>120</v>
      </c>
      <c r="AE80" s="40" t="s">
        <v>120</v>
      </c>
      <c r="AF80" s="149" t="s">
        <v>120</v>
      </c>
      <c r="AG80" s="166" t="s">
        <v>120</v>
      </c>
      <c r="AH80" s="75" t="s">
        <v>120</v>
      </c>
      <c r="AI80" s="15" t="str">
        <f>'[37]2nd'!$S$100</f>
        <v>G</v>
      </c>
    </row>
    <row r="81" spans="1:35" ht="12" hidden="1" customHeight="1">
      <c r="A81" s="444" t="s">
        <v>56</v>
      </c>
      <c r="B81" s="445"/>
      <c r="C81" s="220"/>
      <c r="D81" s="228"/>
      <c r="E81" s="62">
        <f>'[37]2nd'!B101</f>
        <v>0</v>
      </c>
      <c r="F81" s="63">
        <f>'[37]2nd'!C101</f>
        <v>0</v>
      </c>
      <c r="G81" s="64">
        <f>'[37]2nd'!D101</f>
        <v>0</v>
      </c>
      <c r="H81" s="157">
        <f>'[37]2nd'!E101</f>
        <v>0</v>
      </c>
      <c r="I81" s="153">
        <f>'[37]2nd'!F101</f>
        <v>0</v>
      </c>
      <c r="J81" s="19">
        <f>'[37]2nd'!G101</f>
        <v>0</v>
      </c>
      <c r="K81" s="17">
        <f>'[37]2nd'!H101</f>
        <v>0</v>
      </c>
      <c r="L81" s="145">
        <f>'[37]2nd'!I101</f>
        <v>0</v>
      </c>
      <c r="M81" s="148" t="s">
        <v>120</v>
      </c>
      <c r="N81" s="40" t="s">
        <v>120</v>
      </c>
      <c r="O81" s="40" t="s">
        <v>120</v>
      </c>
      <c r="P81" s="149" t="s">
        <v>120</v>
      </c>
      <c r="Q81" s="183" t="s">
        <v>120</v>
      </c>
      <c r="R81" s="166" t="s">
        <v>120</v>
      </c>
      <c r="S81" s="75" t="s">
        <v>120</v>
      </c>
      <c r="T81" s="15">
        <f>'[37]2nd'!J101</f>
        <v>0</v>
      </c>
      <c r="U81" s="62">
        <f>'[37]2nd'!K101</f>
        <v>0</v>
      </c>
      <c r="V81" s="63">
        <f>'[37]2nd'!L101</f>
        <v>0</v>
      </c>
      <c r="W81" s="64">
        <f>'[37]2nd'!M101</f>
        <v>0</v>
      </c>
      <c r="X81" s="157">
        <f>'[37]2nd'!N101</f>
        <v>0</v>
      </c>
      <c r="Y81" s="55">
        <f>'[37]2nd'!O101</f>
        <v>0</v>
      </c>
      <c r="Z81" s="18">
        <f>'[37]2nd'!P101</f>
        <v>0</v>
      </c>
      <c r="AA81" s="17">
        <f>'[37]2nd'!Q101</f>
        <v>0</v>
      </c>
      <c r="AB81" s="145">
        <f>'[37]2nd'!R101</f>
        <v>0</v>
      </c>
      <c r="AC81" s="148" t="s">
        <v>120</v>
      </c>
      <c r="AD81" s="40" t="s">
        <v>120</v>
      </c>
      <c r="AE81" s="40" t="s">
        <v>120</v>
      </c>
      <c r="AF81" s="149" t="s">
        <v>120</v>
      </c>
      <c r="AG81" s="166" t="s">
        <v>120</v>
      </c>
      <c r="AH81" s="75" t="s">
        <v>120</v>
      </c>
      <c r="AI81" s="15">
        <f>'[37]2nd'!$S$101</f>
        <v>0</v>
      </c>
    </row>
    <row r="82" spans="1:35" hidden="1">
      <c r="A82" s="436" t="s">
        <v>92</v>
      </c>
      <c r="B82" s="437"/>
      <c r="C82" s="81">
        <f>'[38]2nd'!B34</f>
        <v>0</v>
      </c>
      <c r="D82" s="55"/>
      <c r="E82" s="55"/>
      <c r="F82" s="82">
        <f>'[38]2nd'!C34</f>
        <v>0</v>
      </c>
      <c r="G82" s="17">
        <f>'[38]2nd'!D34</f>
        <v>0</v>
      </c>
      <c r="H82" s="158">
        <f>'[38]2nd'!E34</f>
        <v>0</v>
      </c>
      <c r="I82" s="153">
        <f>'[38]2nd'!F34</f>
        <v>0</v>
      </c>
      <c r="J82" s="19">
        <f>'[38]2nd'!G34</f>
        <v>0</v>
      </c>
      <c r="K82" s="17">
        <f>'[38]2nd'!H34</f>
        <v>0</v>
      </c>
      <c r="L82" s="162">
        <f>'[38]2nd'!I34</f>
        <v>0</v>
      </c>
      <c r="M82" s="169" t="s">
        <v>120</v>
      </c>
      <c r="N82" s="78" t="s">
        <v>120</v>
      </c>
      <c r="O82" s="77" t="s">
        <v>120</v>
      </c>
      <c r="P82" s="170" t="s">
        <v>120</v>
      </c>
      <c r="Q82" s="167" t="s">
        <v>120</v>
      </c>
      <c r="R82" s="167"/>
      <c r="S82" s="77" t="s">
        <v>120</v>
      </c>
      <c r="T82" s="15">
        <f>'[38]2nd'!$J$34</f>
        <v>0</v>
      </c>
      <c r="U82" s="62">
        <f>'[38]2nd'!K34</f>
        <v>0</v>
      </c>
      <c r="V82" s="63">
        <f>'[38]2nd'!L34</f>
        <v>0</v>
      </c>
      <c r="W82" s="64">
        <f>'[38]2nd'!M34</f>
        <v>0</v>
      </c>
      <c r="X82" s="157">
        <f>'[38]2nd'!N34</f>
        <v>0</v>
      </c>
      <c r="Y82" s="174">
        <f>'[38]2nd'!O34</f>
        <v>0</v>
      </c>
      <c r="Z82" s="85">
        <f>'[38]2nd'!P34</f>
        <v>0</v>
      </c>
      <c r="AA82" s="85" t="str">
        <f>'[38]2nd'!Q34</f>
        <v>N/A</v>
      </c>
      <c r="AB82" s="177" t="str">
        <f>'[38]2nd'!R34</f>
        <v>N/A</v>
      </c>
      <c r="AC82" s="142" t="s">
        <v>120</v>
      </c>
      <c r="AD82" s="75" t="s">
        <v>120</v>
      </c>
      <c r="AE82" s="75" t="s">
        <v>120</v>
      </c>
      <c r="AF82" s="180" t="s">
        <v>120</v>
      </c>
      <c r="AG82" s="166" t="s">
        <v>120</v>
      </c>
      <c r="AH82" s="75" t="s">
        <v>120</v>
      </c>
      <c r="AI82" s="15">
        <f>'[38]2nd'!S34</f>
        <v>0</v>
      </c>
    </row>
    <row r="83" spans="1:35" hidden="1">
      <c r="A83" s="436" t="s">
        <v>94</v>
      </c>
      <c r="B83" s="437"/>
      <c r="C83" s="81">
        <f>'[38]2nd'!B35</f>
        <v>0</v>
      </c>
      <c r="D83" s="55"/>
      <c r="E83" s="55"/>
      <c r="F83" s="82">
        <f>'[38]2nd'!C35</f>
        <v>0</v>
      </c>
      <c r="G83" s="17">
        <f>'[38]2nd'!D35</f>
        <v>0</v>
      </c>
      <c r="H83" s="158">
        <f>'[38]2nd'!E35</f>
        <v>0</v>
      </c>
      <c r="I83" s="153">
        <f>'[38]2nd'!F35</f>
        <v>0</v>
      </c>
      <c r="J83" s="19">
        <f>'[38]2nd'!G35</f>
        <v>0</v>
      </c>
      <c r="K83" s="17">
        <f>'[38]2nd'!H35</f>
        <v>0</v>
      </c>
      <c r="L83" s="162">
        <f>'[38]2nd'!I35</f>
        <v>0</v>
      </c>
      <c r="M83" s="169" t="s">
        <v>120</v>
      </c>
      <c r="N83" s="78" t="s">
        <v>120</v>
      </c>
      <c r="O83" s="77" t="s">
        <v>120</v>
      </c>
      <c r="P83" s="170" t="s">
        <v>120</v>
      </c>
      <c r="Q83" s="167" t="s">
        <v>120</v>
      </c>
      <c r="R83" s="167"/>
      <c r="S83" s="77" t="s">
        <v>120</v>
      </c>
      <c r="T83" s="15">
        <f>'[38]2nd'!J35</f>
        <v>0</v>
      </c>
      <c r="U83" s="62">
        <f>'[38]2nd'!K35</f>
        <v>0</v>
      </c>
      <c r="V83" s="63">
        <f>'[38]2nd'!L35</f>
        <v>0</v>
      </c>
      <c r="W83" s="64">
        <f>'[38]2nd'!M35</f>
        <v>0</v>
      </c>
      <c r="X83" s="157">
        <f>'[38]2nd'!N35</f>
        <v>0</v>
      </c>
      <c r="Y83" s="174">
        <f>'[38]2nd'!O35</f>
        <v>0</v>
      </c>
      <c r="Z83" s="85">
        <f>'[38]2nd'!P35</f>
        <v>0</v>
      </c>
      <c r="AA83" s="85" t="str">
        <f>'[38]2nd'!Q35</f>
        <v>N/A</v>
      </c>
      <c r="AB83" s="177" t="str">
        <f>'[38]2nd'!R35</f>
        <v>N/A</v>
      </c>
      <c r="AC83" s="142" t="s">
        <v>120</v>
      </c>
      <c r="AD83" s="75" t="s">
        <v>120</v>
      </c>
      <c r="AE83" s="75" t="s">
        <v>120</v>
      </c>
      <c r="AF83" s="180" t="s">
        <v>120</v>
      </c>
      <c r="AG83" s="166" t="s">
        <v>120</v>
      </c>
      <c r="AH83" s="75" t="s">
        <v>120</v>
      </c>
      <c r="AI83" s="15">
        <f>'[38]2nd'!S35</f>
        <v>0</v>
      </c>
    </row>
    <row r="84" spans="1:35" ht="13.5" hidden="1" thickBot="1">
      <c r="A84" s="434" t="s">
        <v>93</v>
      </c>
      <c r="B84" s="435"/>
      <c r="C84" s="83">
        <f>'[38]2nd'!B36</f>
        <v>0</v>
      </c>
      <c r="D84" s="215"/>
      <c r="E84" s="215"/>
      <c r="F84" s="84">
        <f>'[38]2nd'!C36</f>
        <v>0</v>
      </c>
      <c r="G84" s="20">
        <f>'[38]2nd'!D36</f>
        <v>0</v>
      </c>
      <c r="H84" s="159">
        <f>'[38]2nd'!E36</f>
        <v>0</v>
      </c>
      <c r="I84" s="154">
        <f>'[38]2nd'!F36</f>
        <v>0</v>
      </c>
      <c r="J84" s="41">
        <f>'[38]2nd'!G36</f>
        <v>0</v>
      </c>
      <c r="K84" s="20">
        <f>'[38]2nd'!H36</f>
        <v>0</v>
      </c>
      <c r="L84" s="163">
        <f>'[38]2nd'!I36</f>
        <v>0</v>
      </c>
      <c r="M84" s="171" t="s">
        <v>120</v>
      </c>
      <c r="N84" s="80" t="s">
        <v>120</v>
      </c>
      <c r="O84" s="79" t="s">
        <v>120</v>
      </c>
      <c r="P84" s="172" t="s">
        <v>120</v>
      </c>
      <c r="Q84" s="168" t="s">
        <v>120</v>
      </c>
      <c r="R84" s="168"/>
      <c r="S84" s="79" t="s">
        <v>120</v>
      </c>
      <c r="T84" s="21">
        <f>'[38]2nd'!J36</f>
        <v>0</v>
      </c>
      <c r="U84" s="65">
        <f>'[38]2nd'!K36</f>
        <v>0</v>
      </c>
      <c r="V84" s="66">
        <f>'[38]2nd'!L36</f>
        <v>0</v>
      </c>
      <c r="W84" s="67">
        <f>'[38]2nd'!M36</f>
        <v>0</v>
      </c>
      <c r="X84" s="176">
        <f>'[38]2nd'!N36</f>
        <v>0</v>
      </c>
      <c r="Y84" s="175">
        <f>'[38]2nd'!O36</f>
        <v>0</v>
      </c>
      <c r="Z84" s="86">
        <f>'[38]2nd'!P36</f>
        <v>0</v>
      </c>
      <c r="AA84" s="86" t="str">
        <f>'[38]2nd'!Q36</f>
        <v>N/A</v>
      </c>
      <c r="AB84" s="178" t="str">
        <f>'[38]2nd'!R36</f>
        <v>N/A</v>
      </c>
      <c r="AC84" s="181" t="s">
        <v>120</v>
      </c>
      <c r="AD84" s="76" t="s">
        <v>120</v>
      </c>
      <c r="AE84" s="76" t="s">
        <v>120</v>
      </c>
      <c r="AF84" s="182" t="s">
        <v>120</v>
      </c>
      <c r="AG84" s="179" t="s">
        <v>120</v>
      </c>
      <c r="AH84" s="76" t="s">
        <v>120</v>
      </c>
      <c r="AI84" s="21">
        <f>'[38]2nd'!S36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'[39]2nd'!$C$12+'[39]2nd'!$C$13+'[39]2nd'!$C$14</f>
        <v>0</v>
      </c>
      <c r="D90" s="581"/>
      <c r="E90" s="581"/>
      <c r="F90" s="508"/>
      <c r="G90" s="509">
        <f>'[39]2nd'!$F$12+'[39]2nd'!$F$13+'[39]2nd'!$F$14</f>
        <v>0</v>
      </c>
      <c r="H90" s="509"/>
      <c r="I90" s="508">
        <f>'[39]2nd'!$C$15+'[39]2nd'!$C$16+'[39]2nd'!$C$17</f>
        <v>0</v>
      </c>
      <c r="J90" s="508"/>
      <c r="K90" s="507">
        <f>'[39]2nd'!$F$15+'[39]2nd'!$F$16+'[39]2nd'!$F$17</f>
        <v>0</v>
      </c>
      <c r="L90" s="507"/>
      <c r="M90" s="508">
        <f>'[39]2nd'!$D$12+'[39]2nd'!$D$13+'[39]2nd'!$D$14</f>
        <v>0</v>
      </c>
      <c r="N90" s="508"/>
      <c r="O90" s="509">
        <f>'[39]2nd'!$G$12+'[39]2nd'!$G$13+'[39]2nd'!$G$14</f>
        <v>0</v>
      </c>
      <c r="P90" s="509"/>
      <c r="Q90" s="508">
        <f>'[39]2nd'!$D$15+'[39]2nd'!$D$16+'[39]2nd'!$D$17</f>
        <v>0</v>
      </c>
      <c r="R90" s="508"/>
      <c r="S90" s="597">
        <f>'[39]2nd'!$G$15+'[39]2nd'!$G$16+'[39]2nd'!$G$17</f>
        <v>0</v>
      </c>
      <c r="T90" s="598"/>
      <c r="U90" s="594">
        <f>'[39]2nd'!$L$12</f>
        <v>0</v>
      </c>
      <c r="V90" s="595"/>
      <c r="W90" s="617" t="str">
        <f>'[39]2nd'!$M$12</f>
        <v>On Call</v>
      </c>
      <c r="X90" s="618"/>
      <c r="Y90" s="233"/>
      <c r="Z90" s="12"/>
      <c r="AA90" s="12"/>
      <c r="AB90" s="12"/>
      <c r="AC90" s="12"/>
      <c r="AD90" s="12"/>
      <c r="AE90" s="12"/>
      <c r="AF90" s="12"/>
      <c r="AG90" s="12"/>
      <c r="AH90" s="12"/>
      <c r="AI90" s="12"/>
    </row>
    <row r="91" spans="1:35" ht="12" customHeight="1">
      <c r="A91" s="376" t="s">
        <v>15</v>
      </c>
      <c r="B91" s="377"/>
      <c r="C91" s="582">
        <f>'[39]2nd'!$C$18+'[39]2nd'!$C$19+'[39]2nd'!$C$20</f>
        <v>0</v>
      </c>
      <c r="D91" s="583"/>
      <c r="E91" s="583"/>
      <c r="F91" s="470"/>
      <c r="G91" s="468">
        <f>'[39]2nd'!$F$18+'[39]2nd'!$F$19+'[39]2nd'!$F$20</f>
        <v>0</v>
      </c>
      <c r="H91" s="468"/>
      <c r="I91" s="470">
        <f>'[39]2nd'!$C$21+'[39]2nd'!$C$22+'[39]2nd'!$C$23</f>
        <v>0</v>
      </c>
      <c r="J91" s="470"/>
      <c r="K91" s="468">
        <f>'[39]2nd'!$F$21+'[39]2nd'!$F$22+'[39]2nd'!$F$23</f>
        <v>0</v>
      </c>
      <c r="L91" s="468"/>
      <c r="M91" s="470">
        <f>'[39]2nd'!$D$18+'[39]2nd'!$D$19+'[39]2nd'!$D$20</f>
        <v>0</v>
      </c>
      <c r="N91" s="470"/>
      <c r="O91" s="468">
        <f>'[39]2nd'!$G$18+'[39]2nd'!$G$19+'[39]2nd'!$G$20</f>
        <v>0</v>
      </c>
      <c r="P91" s="468"/>
      <c r="Q91" s="470">
        <f>'[39]2nd'!$D$21+'[39]2nd'!$D$22+'[39]2nd'!$D$23</f>
        <v>0</v>
      </c>
      <c r="R91" s="470"/>
      <c r="S91" s="599">
        <f>'[39]2nd'!$G$21+'[39]2nd'!$G$22+'[39]2nd'!$G$23</f>
        <v>0</v>
      </c>
      <c r="T91" s="600"/>
      <c r="U91" s="586">
        <f>'[39]2nd'!$L$18</f>
        <v>0</v>
      </c>
      <c r="V91" s="587"/>
      <c r="W91" s="619"/>
      <c r="X91" s="620"/>
      <c r="Y91" s="233"/>
      <c r="Z91" s="12"/>
      <c r="AA91" s="12"/>
      <c r="AB91" s="12"/>
      <c r="AC91" s="12"/>
      <c r="AD91" s="12"/>
      <c r="AE91" s="12"/>
      <c r="AF91" s="12"/>
      <c r="AG91" s="12"/>
      <c r="AH91" s="12"/>
      <c r="AI91" s="12"/>
    </row>
    <row r="92" spans="1:35" ht="12" customHeight="1">
      <c r="A92" s="376" t="s">
        <v>39</v>
      </c>
      <c r="B92" s="377"/>
      <c r="C92" s="582">
        <f>'[39]2nd'!$C$24+'[39]2nd'!$C$25+'[39]2nd'!$C$26</f>
        <v>0</v>
      </c>
      <c r="D92" s="583"/>
      <c r="E92" s="583"/>
      <c r="F92" s="470"/>
      <c r="G92" s="472">
        <f>'[39]2nd'!$F$24+'[39]2nd'!$F$25+'[39]2nd'!$F$26</f>
        <v>0</v>
      </c>
      <c r="H92" s="472"/>
      <c r="I92" s="470">
        <f>'[39]2nd'!$C$27+'[39]2nd'!$C$28</f>
        <v>0</v>
      </c>
      <c r="J92" s="470"/>
      <c r="K92" s="468">
        <f>'[39]2nd'!$F$27+'[39]2nd'!$F$28</f>
        <v>0</v>
      </c>
      <c r="L92" s="468"/>
      <c r="M92" s="470">
        <f>'[39]2nd'!$D$24+'[39]2nd'!$D$25+'[39]2nd'!$D$26</f>
        <v>0</v>
      </c>
      <c r="N92" s="470"/>
      <c r="O92" s="472">
        <f>'[39]2nd'!$G$24+'[39]2nd'!$G$25+'[39]2nd'!$G$26</f>
        <v>0</v>
      </c>
      <c r="P92" s="472"/>
      <c r="Q92" s="470">
        <f>'[39]2nd'!$D$27+'[39]2nd'!$D$28</f>
        <v>0</v>
      </c>
      <c r="R92" s="470"/>
      <c r="S92" s="599">
        <f>'[39]2nd'!$G$27+'[39]2nd'!$G$28</f>
        <v>0</v>
      </c>
      <c r="T92" s="600"/>
      <c r="U92" s="586">
        <f>'[39]2nd'!$L$24</f>
        <v>0</v>
      </c>
      <c r="V92" s="587"/>
      <c r="W92" s="619"/>
      <c r="X92" s="620"/>
      <c r="Y92" s="233"/>
      <c r="Z92" s="12"/>
      <c r="AA92" s="12"/>
      <c r="AB92" s="12"/>
      <c r="AC92" s="12"/>
      <c r="AD92" s="12"/>
      <c r="AE92" s="12"/>
      <c r="AF92" s="12"/>
      <c r="AG92" s="12"/>
      <c r="AH92" s="12"/>
      <c r="AI92" s="12"/>
    </row>
    <row r="93" spans="1:35" ht="12" customHeight="1">
      <c r="A93" s="376" t="s">
        <v>40</v>
      </c>
      <c r="B93" s="377"/>
      <c r="C93" s="582">
        <f>'[39]2nd'!$C$29+'[39]2nd'!$C$30+'[39]2nd'!$C$31+'[39]2nd'!$C$32</f>
        <v>0</v>
      </c>
      <c r="D93" s="583"/>
      <c r="E93" s="583"/>
      <c r="F93" s="470"/>
      <c r="G93" s="472">
        <f>'[39]2nd'!$F$29+'[39]2nd'!$F$30+'[39]2nd'!$F$31+'[39]2nd'!$F$32</f>
        <v>0</v>
      </c>
      <c r="H93" s="472"/>
      <c r="I93" s="470">
        <f>'[39]2nd'!$C$33+'[39]2nd'!$C$34</f>
        <v>0</v>
      </c>
      <c r="J93" s="470"/>
      <c r="K93" s="468">
        <f>'[39]2nd'!$F$33+'[39]2nd'!$F$34</f>
        <v>0</v>
      </c>
      <c r="L93" s="468"/>
      <c r="M93" s="470">
        <f>'[39]2nd'!$D$29+'[39]2nd'!$D$30+'[39]2nd'!$D$31+'[39]2nd'!$D$32</f>
        <v>0</v>
      </c>
      <c r="N93" s="470"/>
      <c r="O93" s="472">
        <f>'[39]2nd'!$G$29+'[39]2nd'!$G$30+'[39]2nd'!$G$31+'[39]2nd'!$G$32</f>
        <v>0</v>
      </c>
      <c r="P93" s="472"/>
      <c r="Q93" s="470">
        <f>'[39]2nd'!$D$33+'[39]2nd'!$D$34</f>
        <v>0</v>
      </c>
      <c r="R93" s="470"/>
      <c r="S93" s="599">
        <f>'[39]2nd'!$G$33+'[39]2nd'!$G$34</f>
        <v>0</v>
      </c>
      <c r="T93" s="600"/>
      <c r="U93" s="586">
        <f>'[39]2nd'!$L$29</f>
        <v>0</v>
      </c>
      <c r="V93" s="587"/>
      <c r="W93" s="619"/>
      <c r="X93" s="620"/>
      <c r="Y93" s="233"/>
      <c r="Z93" s="12"/>
      <c r="AA93" s="12"/>
      <c r="AB93" s="12"/>
      <c r="AC93" s="12"/>
      <c r="AD93" s="12"/>
      <c r="AE93" s="12"/>
      <c r="AF93" s="12"/>
      <c r="AG93" s="12"/>
      <c r="AH93" s="12"/>
      <c r="AI93" s="12"/>
    </row>
    <row r="94" spans="1:35" ht="12" customHeight="1">
      <c r="A94" s="376" t="s">
        <v>41</v>
      </c>
      <c r="B94" s="377"/>
      <c r="C94" s="582">
        <f>'[39]2nd'!$C$35+'[39]2nd'!$C$36+'[39]2nd'!$C$37</f>
        <v>0</v>
      </c>
      <c r="D94" s="583"/>
      <c r="E94" s="583"/>
      <c r="F94" s="470"/>
      <c r="G94" s="472">
        <f>'[39]2nd'!$F$35+'[39]2nd'!$F$36+'[39]2nd'!$F$37</f>
        <v>0</v>
      </c>
      <c r="H94" s="472"/>
      <c r="I94" s="470">
        <f>'[39]2nd'!$C$38+'[39]2nd'!$C$39</f>
        <v>0</v>
      </c>
      <c r="J94" s="470"/>
      <c r="K94" s="472">
        <f>'[39]2nd'!$F$38+'[39]2nd'!$F$39</f>
        <v>0</v>
      </c>
      <c r="L94" s="472"/>
      <c r="M94" s="470">
        <f>'[39]2nd'!$D$35+'[39]2nd'!$D$36+'[39]2nd'!$D$37</f>
        <v>0</v>
      </c>
      <c r="N94" s="470"/>
      <c r="O94" s="472">
        <f>'[39]2nd'!$G$35+'[39]2nd'!$G$36+'[39]2nd'!$G$37</f>
        <v>0</v>
      </c>
      <c r="P94" s="472"/>
      <c r="Q94" s="470">
        <f>'[39]2nd'!$D$38+'[39]2nd'!$D$39</f>
        <v>0</v>
      </c>
      <c r="R94" s="470"/>
      <c r="S94" s="601">
        <f>'[39]2nd'!$G$38+'[39]2nd'!$G$39</f>
        <v>0</v>
      </c>
      <c r="T94" s="602"/>
      <c r="U94" s="586">
        <f>'[39]2nd'!$L$35</f>
        <v>0</v>
      </c>
      <c r="V94" s="587"/>
      <c r="W94" s="619"/>
      <c r="X94" s="620"/>
      <c r="Y94" s="233"/>
      <c r="Z94" s="12"/>
      <c r="AA94" s="12"/>
      <c r="AB94" s="12"/>
      <c r="AC94" s="12"/>
      <c r="AD94" s="12"/>
      <c r="AE94" s="12"/>
      <c r="AF94" s="12"/>
      <c r="AG94" s="12"/>
      <c r="AH94" s="12"/>
      <c r="AI94" s="12"/>
    </row>
    <row r="95" spans="1:35" ht="12" customHeight="1">
      <c r="A95" s="376" t="s">
        <v>100</v>
      </c>
      <c r="B95" s="377"/>
      <c r="C95" s="582">
        <f>'[39]2nd'!$C$40+'[39]2nd'!$C$41+'[39]2nd'!$C$42</f>
        <v>0</v>
      </c>
      <c r="D95" s="583"/>
      <c r="E95" s="583"/>
      <c r="F95" s="470"/>
      <c r="G95" s="472">
        <f>'[39]2nd'!$F$40+'[39]2nd'!$F$41+'[39]2nd'!$F$42</f>
        <v>0</v>
      </c>
      <c r="H95" s="472"/>
      <c r="I95" s="470">
        <f>'[39]2nd'!$C$43</f>
        <v>0</v>
      </c>
      <c r="J95" s="470"/>
      <c r="K95" s="468">
        <f>'[39]2nd'!$F$43</f>
        <v>0</v>
      </c>
      <c r="L95" s="468"/>
      <c r="M95" s="470">
        <f>'[39]2nd'!$D$40+'[39]2nd'!$D$41+'[39]2nd'!$D$42</f>
        <v>0</v>
      </c>
      <c r="N95" s="470"/>
      <c r="O95" s="472">
        <f>'[39]2nd'!$G$40+'[39]2nd'!$G$41+'[39]2nd'!$G$42</f>
        <v>0</v>
      </c>
      <c r="P95" s="472"/>
      <c r="Q95" s="470">
        <f>'[39]2nd'!$D$43</f>
        <v>0</v>
      </c>
      <c r="R95" s="470"/>
      <c r="S95" s="599">
        <f>'[39]2nd'!$G$43</f>
        <v>0</v>
      </c>
      <c r="T95" s="600"/>
      <c r="U95" s="586">
        <f>'[39]2nd'!$L$40</f>
        <v>0</v>
      </c>
      <c r="V95" s="587"/>
      <c r="W95" s="619"/>
      <c r="X95" s="620"/>
      <c r="Y95" s="233"/>
      <c r="Z95" s="12"/>
      <c r="AA95" s="12"/>
      <c r="AB95" s="12"/>
      <c r="AC95" s="12"/>
      <c r="AD95" s="12"/>
      <c r="AE95" s="12"/>
      <c r="AF95" s="12"/>
      <c r="AG95" s="12"/>
      <c r="AH95" s="12"/>
      <c r="AI95" s="12"/>
    </row>
    <row r="96" spans="1:35" ht="12" customHeight="1">
      <c r="A96" s="376" t="s">
        <v>42</v>
      </c>
      <c r="B96" s="377"/>
      <c r="C96" s="582">
        <f>'[39]2nd'!$C$45+'[39]2nd'!$C$46+'[39]2nd'!$C$47</f>
        <v>0</v>
      </c>
      <c r="D96" s="583"/>
      <c r="E96" s="583"/>
      <c r="F96" s="470"/>
      <c r="G96" s="472">
        <f>'[39]2nd'!$F$45+'[39]2nd'!$F$46+'[39]2nd'!$F$47</f>
        <v>0</v>
      </c>
      <c r="H96" s="472"/>
      <c r="I96" s="470">
        <f>'[39]2nd'!$C$48+'[39]2nd'!$C$49</f>
        <v>0</v>
      </c>
      <c r="J96" s="470"/>
      <c r="K96" s="468">
        <f>'[39]2nd'!$F$48+'[39]2nd'!$F$49</f>
        <v>0</v>
      </c>
      <c r="L96" s="468"/>
      <c r="M96" s="470">
        <f>'[39]2nd'!$D$45+'[39]2nd'!$D$46+'[39]2nd'!$D$47</f>
        <v>0</v>
      </c>
      <c r="N96" s="470"/>
      <c r="O96" s="472">
        <f>'[39]2nd'!$G$45+'[39]2nd'!$G$46+'[39]2nd'!$G$47</f>
        <v>0</v>
      </c>
      <c r="P96" s="472"/>
      <c r="Q96" s="470">
        <f>'[39]2nd'!$D$48+'[39]2nd'!$D$49</f>
        <v>0</v>
      </c>
      <c r="R96" s="470"/>
      <c r="S96" s="599">
        <f>'[39]2nd'!$G$48+'[39]2nd'!$G$49</f>
        <v>0</v>
      </c>
      <c r="T96" s="600"/>
      <c r="U96" s="586">
        <f>'[39]2nd'!$L$45</f>
        <v>0</v>
      </c>
      <c r="V96" s="587"/>
      <c r="W96" s="619"/>
      <c r="X96" s="620"/>
      <c r="Y96" s="233"/>
      <c r="Z96" s="12"/>
      <c r="AA96" s="12"/>
      <c r="AB96" s="12"/>
      <c r="AC96" s="12"/>
      <c r="AD96" s="12"/>
      <c r="AE96" s="12"/>
      <c r="AF96" s="12"/>
      <c r="AG96" s="12"/>
      <c r="AH96" s="12"/>
      <c r="AI96" s="12"/>
    </row>
    <row r="97" spans="1:35" ht="12" customHeight="1">
      <c r="A97" s="376" t="s">
        <v>23</v>
      </c>
      <c r="B97" s="377"/>
      <c r="C97" s="582">
        <f>'[39]2nd'!$C$50+'[39]2nd'!$C$51</f>
        <v>0</v>
      </c>
      <c r="D97" s="583"/>
      <c r="E97" s="583"/>
      <c r="F97" s="470"/>
      <c r="G97" s="472">
        <f>'[39]2nd'!$F$50+'[39]2nd'!$F$51</f>
        <v>0</v>
      </c>
      <c r="H97" s="472"/>
      <c r="I97" s="470">
        <f>'[39]2nd'!$C$52</f>
        <v>0</v>
      </c>
      <c r="J97" s="470"/>
      <c r="K97" s="472">
        <f>'[39]2nd'!$F$52</f>
        <v>0</v>
      </c>
      <c r="L97" s="472"/>
      <c r="M97" s="470">
        <f>'[39]2nd'!$D$50+'[39]2nd'!$D$51</f>
        <v>0</v>
      </c>
      <c r="N97" s="470"/>
      <c r="O97" s="472">
        <f>'[39]2nd'!$G$50+'[39]2nd'!$G$51</f>
        <v>0</v>
      </c>
      <c r="P97" s="472"/>
      <c r="Q97" s="470">
        <f>'[39]2nd'!$D$52</f>
        <v>0</v>
      </c>
      <c r="R97" s="470"/>
      <c r="S97" s="601">
        <f>'[39]2nd'!$G$52</f>
        <v>0</v>
      </c>
      <c r="T97" s="602"/>
      <c r="U97" s="586">
        <f>'[39]2nd'!$L$50</f>
        <v>0</v>
      </c>
      <c r="V97" s="587"/>
      <c r="W97" s="619"/>
      <c r="X97" s="620"/>
      <c r="Y97" s="233"/>
      <c r="Z97" s="12"/>
      <c r="AA97" s="12"/>
      <c r="AB97" s="12"/>
      <c r="AC97" s="12"/>
      <c r="AD97" s="12"/>
      <c r="AE97" s="12"/>
      <c r="AF97" s="12"/>
      <c r="AG97" s="12"/>
      <c r="AH97" s="12"/>
      <c r="AI97" s="12"/>
    </row>
    <row r="98" spans="1:35" ht="12" customHeight="1" thickBot="1">
      <c r="A98" s="374" t="s">
        <v>43</v>
      </c>
      <c r="B98" s="375"/>
      <c r="C98" s="584">
        <f>'[39]2nd'!$C$55+'[39]2nd'!$C$56</f>
        <v>0</v>
      </c>
      <c r="D98" s="585"/>
      <c r="E98" s="585"/>
      <c r="F98" s="466"/>
      <c r="G98" s="473">
        <f>'[39]2nd'!$F$55+'[39]2nd'!$F$56</f>
        <v>0</v>
      </c>
      <c r="H98" s="473"/>
      <c r="I98" s="466">
        <f>'[39]2nd'!$C$57</f>
        <v>0</v>
      </c>
      <c r="J98" s="466"/>
      <c r="K98" s="469">
        <f>'[39]2nd'!$F$57</f>
        <v>0</v>
      </c>
      <c r="L98" s="469"/>
      <c r="M98" s="466">
        <f>'[39]2nd'!$D$55+'[39]2nd'!$D$56</f>
        <v>0</v>
      </c>
      <c r="N98" s="466"/>
      <c r="O98" s="473">
        <f>'[39]2nd'!$G$55+'[39]2nd'!$G$56</f>
        <v>0</v>
      </c>
      <c r="P98" s="473"/>
      <c r="Q98" s="466">
        <f>'[39]2nd'!$D$57</f>
        <v>0</v>
      </c>
      <c r="R98" s="466"/>
      <c r="S98" s="629">
        <f>'[39]2nd'!$G$57</f>
        <v>0</v>
      </c>
      <c r="T98" s="630"/>
      <c r="U98" s="624">
        <f>'[39]2nd'!$L$55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'[40]2nd'!$C$12+'[40]2nd'!$C$13+'[40]2nd'!$C$14</f>
        <v>0</v>
      </c>
      <c r="D103" s="504"/>
      <c r="E103" s="504"/>
      <c r="F103" s="505"/>
      <c r="G103" s="471">
        <f>'[40]2nd'!$F$12+'[40]2nd'!$F$13+'[40]2nd'!$F$14</f>
        <v>0</v>
      </c>
      <c r="H103" s="471"/>
      <c r="I103" s="505">
        <f>'[40]2nd'!$C$15+'[40]2nd'!$C$16</f>
        <v>0</v>
      </c>
      <c r="J103" s="505"/>
      <c r="K103" s="467">
        <f>'[40]2nd'!$F$15+'[40]2nd'!$F$16</f>
        <v>0</v>
      </c>
      <c r="L103" s="467"/>
      <c r="M103" s="505">
        <f>'[40]2nd'!$D$12+'[40]2nd'!$D$13+'[40]2nd'!$D$14</f>
        <v>0</v>
      </c>
      <c r="N103" s="505"/>
      <c r="O103" s="471">
        <f>'[40]2nd'!$G$12+'[40]2nd'!$G$13+'[40]2nd'!$G$14</f>
        <v>0</v>
      </c>
      <c r="P103" s="471"/>
      <c r="Q103" s="645">
        <f>'[40]2nd'!$D$15+'[40]2nd'!$D$16</f>
        <v>0</v>
      </c>
      <c r="R103" s="646"/>
      <c r="S103" s="597">
        <f>'[40]2nd'!$G$15+'[40]2nd'!$G$16</f>
        <v>0</v>
      </c>
      <c r="T103" s="598"/>
      <c r="U103" s="594">
        <f>'[40]2nd'!$L$12</f>
        <v>0</v>
      </c>
      <c r="V103" s="627"/>
      <c r="W103" s="649" t="str">
        <f>'[40]2nd'!$M$12</f>
        <v>No Service</v>
      </c>
      <c r="X103" s="618"/>
      <c r="Y103" s="233"/>
      <c r="Z103" s="12"/>
      <c r="AA103" s="12"/>
      <c r="AB103" s="12"/>
      <c r="AC103" s="12"/>
      <c r="AD103" s="12"/>
      <c r="AE103" s="12"/>
      <c r="AF103" s="12"/>
      <c r="AG103" s="12"/>
      <c r="AH103" s="12"/>
      <c r="AI103" s="12"/>
    </row>
    <row r="104" spans="1:35" ht="12" customHeight="1">
      <c r="A104" s="376" t="s">
        <v>44</v>
      </c>
      <c r="B104" s="377"/>
      <c r="C104" s="582">
        <f>'[40]2nd'!$C$17+'[40]2nd'!$C$18+'[40]2nd'!$C$19</f>
        <v>0</v>
      </c>
      <c r="D104" s="583"/>
      <c r="E104" s="583"/>
      <c r="F104" s="470"/>
      <c r="G104" s="468">
        <f>'[40]2nd'!$F$17+'[40]2nd'!$F$18+'[40]2nd'!$F$19</f>
        <v>0</v>
      </c>
      <c r="H104" s="468"/>
      <c r="I104" s="470">
        <f>'[40]2nd'!$C$20+'[40]2nd'!$C$21</f>
        <v>0</v>
      </c>
      <c r="J104" s="470"/>
      <c r="K104" s="468">
        <f>'[40]2nd'!$F$20+'[40]2nd'!$F$21</f>
        <v>0</v>
      </c>
      <c r="L104" s="468"/>
      <c r="M104" s="470">
        <f>'[40]2nd'!$D$17+'[40]2nd'!$D$18+'[40]2nd'!$D$19</f>
        <v>0</v>
      </c>
      <c r="N104" s="470"/>
      <c r="O104" s="468">
        <f>'[40]2nd'!$G$17+'[40]2nd'!$G$18+'[40]2nd'!$G$19</f>
        <v>0</v>
      </c>
      <c r="P104" s="468"/>
      <c r="Q104" s="643">
        <f>'[40]2nd'!$D$20+'[40]2nd'!$D$21</f>
        <v>0</v>
      </c>
      <c r="R104" s="644"/>
      <c r="S104" s="599">
        <f>'[40]2nd'!$G$20+'[40]2nd'!$G$21</f>
        <v>0</v>
      </c>
      <c r="T104" s="600"/>
      <c r="U104" s="586">
        <f>'[40]2nd'!$L$17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'[40]2nd'!$C$22+'[40]2nd'!$C$23+'[40]2nd'!$C$24</f>
        <v>0</v>
      </c>
      <c r="D105" s="583"/>
      <c r="E105" s="583"/>
      <c r="F105" s="470"/>
      <c r="G105" s="472">
        <f>'[40]2nd'!$F$22+'[40]2nd'!$F$23+'[40]2nd'!$F$24</f>
        <v>0</v>
      </c>
      <c r="H105" s="472"/>
      <c r="I105" s="470">
        <f>'[40]2nd'!$C$25</f>
        <v>0</v>
      </c>
      <c r="J105" s="470"/>
      <c r="K105" s="468">
        <f>'[40]2nd'!$F$25</f>
        <v>0</v>
      </c>
      <c r="L105" s="468"/>
      <c r="M105" s="470">
        <f>'[40]2nd'!$D$22+'[40]2nd'!$D$23+'[40]2nd'!$D$24</f>
        <v>0</v>
      </c>
      <c r="N105" s="470"/>
      <c r="O105" s="472">
        <f>'[40]2nd'!$G$22+'[40]2nd'!$G$23+'[40]2nd'!$G$24</f>
        <v>0</v>
      </c>
      <c r="P105" s="472"/>
      <c r="Q105" s="643">
        <f>'[40]2nd'!$D$25</f>
        <v>0</v>
      </c>
      <c r="R105" s="644"/>
      <c r="S105" s="599">
        <f>'[40]2nd'!$G$25</f>
        <v>0</v>
      </c>
      <c r="T105" s="600"/>
      <c r="U105" s="586">
        <f>'[40]2nd'!$L$22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'[40]2nd'!$C$28+'[40]2nd'!$C$29+'[40]2nd'!$C$30</f>
        <v>0</v>
      </c>
      <c r="D106" s="585"/>
      <c r="E106" s="585"/>
      <c r="F106" s="466"/>
      <c r="G106" s="473">
        <f>'[40]2nd'!$F$28+'[40]2nd'!$F$29+'[40]2nd'!$F$30</f>
        <v>0</v>
      </c>
      <c r="H106" s="473"/>
      <c r="I106" s="466">
        <f>'[40]2nd'!$C$31</f>
        <v>0</v>
      </c>
      <c r="J106" s="466"/>
      <c r="K106" s="469">
        <f>'[40]2nd'!$F$31</f>
        <v>0</v>
      </c>
      <c r="L106" s="469"/>
      <c r="M106" s="466">
        <f>'[40]2nd'!$D$28+'[40]2nd'!$D$29+'[40]2nd'!$D$30</f>
        <v>0</v>
      </c>
      <c r="N106" s="466"/>
      <c r="O106" s="473">
        <f>'[40]2nd'!$G$28+'[40]2nd'!$G$29+'[40]2nd'!$G$30</f>
        <v>0</v>
      </c>
      <c r="P106" s="473"/>
      <c r="Q106" s="641">
        <f>'[40]2nd'!$D$31</f>
        <v>0</v>
      </c>
      <c r="R106" s="642"/>
      <c r="S106" s="629">
        <f>'[40]2nd'!$G$31</f>
        <v>0</v>
      </c>
      <c r="T106" s="630"/>
      <c r="U106" s="624">
        <f>'[40]2nd'!$L$28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'[41]2nd'!D12</f>
        <v>18</v>
      </c>
      <c r="I112" s="107">
        <f>'[41]2nd'!G12</f>
        <v>18</v>
      </c>
      <c r="J112" s="42">
        <f>'[41]2nd'!D12+'[41]2nd'!$E$12</f>
        <v>23</v>
      </c>
      <c r="K112" s="107">
        <f>'[41]2nd'!G12+'[41]2nd'!$H$12</f>
        <v>26</v>
      </c>
      <c r="L112" s="464" t="str">
        <f>'[41]2nd'!M12</f>
        <v>G</v>
      </c>
      <c r="M112" s="465"/>
      <c r="N112" s="111">
        <f>'[41]2nd'!E12</f>
        <v>5</v>
      </c>
      <c r="O112" s="108">
        <f>'[41]2nd'!H12</f>
        <v>8</v>
      </c>
      <c r="P112" s="256">
        <f>'[41]2nd'!F12</f>
        <v>2</v>
      </c>
      <c r="Q112" s="108">
        <f>'[41]2nd'!I12</f>
        <v>3</v>
      </c>
      <c r="R112" s="464" t="str">
        <f>'[41]2nd'!N12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'[41]2nd'!D13</f>
        <v>2</v>
      </c>
      <c r="I113" s="27">
        <f>'[41]2nd'!G13</f>
        <v>2</v>
      </c>
      <c r="J113" s="28">
        <f>'[41]2nd'!D13</f>
        <v>2</v>
      </c>
      <c r="K113" s="27">
        <f>'[41]2nd'!G13+'[41]2nd'!$H$13</f>
        <v>2</v>
      </c>
      <c r="L113" s="421"/>
      <c r="M113" s="422"/>
      <c r="N113" s="112">
        <f>'[41]2nd'!E13</f>
        <v>0</v>
      </c>
      <c r="O113" s="33">
        <f>'[41]2nd'!H13</f>
        <v>0</v>
      </c>
      <c r="P113" s="252">
        <f>'[41]2nd'!F13</f>
        <v>0</v>
      </c>
      <c r="Q113" s="34">
        <f>'[41]2nd'!I13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'[41]2nd'!D14</f>
        <v>3</v>
      </c>
      <c r="I114" s="29">
        <f>'[41]2nd'!G14</f>
        <v>3</v>
      </c>
      <c r="J114" s="28">
        <f>'[41]2nd'!D14+'[41]2nd'!$E$14</f>
        <v>4</v>
      </c>
      <c r="K114" s="29">
        <f>'[41]2nd'!G14+'[41]2nd'!$H$14</f>
        <v>4</v>
      </c>
      <c r="L114" s="421"/>
      <c r="M114" s="422"/>
      <c r="N114" s="112">
        <f>'[41]2nd'!E14</f>
        <v>1</v>
      </c>
      <c r="O114" s="34">
        <f>'[41]2nd'!H14</f>
        <v>1</v>
      </c>
      <c r="P114" s="252">
        <f>'[41]2nd'!F14</f>
        <v>0</v>
      </c>
      <c r="Q114" s="34">
        <f>'[41]2nd'!I14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'[41]2nd'!D15</f>
        <v>2</v>
      </c>
      <c r="I115" s="29">
        <f>'[41]2nd'!G15</f>
        <v>2</v>
      </c>
      <c r="J115" s="28">
        <f>'[41]2nd'!D15</f>
        <v>2</v>
      </c>
      <c r="K115" s="29">
        <f>'[41]2nd'!G15+'[41]2nd'!$H$15</f>
        <v>2</v>
      </c>
      <c r="L115" s="421"/>
      <c r="M115" s="422"/>
      <c r="N115" s="112">
        <f>'[41]2nd'!E15</f>
        <v>0</v>
      </c>
      <c r="O115" s="34">
        <f>'[41]2nd'!H15</f>
        <v>0</v>
      </c>
      <c r="P115" s="252">
        <f>'[41]2nd'!F15</f>
        <v>0</v>
      </c>
      <c r="Q115" s="34">
        <f>'[41]2nd'!I15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'[41]2nd'!D16</f>
        <v>4</v>
      </c>
      <c r="I116" s="29">
        <f>'[41]2nd'!G16</f>
        <v>4</v>
      </c>
      <c r="J116" s="28">
        <f>'[41]2nd'!D16</f>
        <v>4</v>
      </c>
      <c r="K116" s="29">
        <f>'[41]2nd'!G16+'[41]2nd'!$H$16</f>
        <v>4</v>
      </c>
      <c r="L116" s="421" t="str">
        <f>'[41]2nd'!M16</f>
        <v>G</v>
      </c>
      <c r="M116" s="422"/>
      <c r="N116" s="112">
        <f>'[41]2nd'!E16</f>
        <v>0</v>
      </c>
      <c r="O116" s="34">
        <f>'[41]2nd'!H16</f>
        <v>0</v>
      </c>
      <c r="P116" s="252">
        <f>'[41]2nd'!F16</f>
        <v>0</v>
      </c>
      <c r="Q116" s="34">
        <f>'[41]2nd'!I16</f>
        <v>0</v>
      </c>
      <c r="R116" s="421" t="str">
        <f>'[41]2nd'!N16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'[41]2nd'!D17</f>
        <v>0</v>
      </c>
      <c r="I117" s="27">
        <f>'[41]2nd'!G17</f>
        <v>0</v>
      </c>
      <c r="J117" s="28">
        <f>'[41]2nd'!D17</f>
        <v>0</v>
      </c>
      <c r="K117" s="27">
        <f>'[41]2nd'!G17+'[41]2nd'!$H$17</f>
        <v>0</v>
      </c>
      <c r="L117" s="421"/>
      <c r="M117" s="422"/>
      <c r="N117" s="112">
        <f>'[41]2nd'!E17</f>
        <v>0</v>
      </c>
      <c r="O117" s="33">
        <f>'[41]2nd'!H17</f>
        <v>0</v>
      </c>
      <c r="P117" s="252">
        <f>'[41]2nd'!F17</f>
        <v>0</v>
      </c>
      <c r="Q117" s="34">
        <f>'[41]2nd'!I17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'[41]2nd'!D18</f>
        <v>1</v>
      </c>
      <c r="I118" s="29">
        <f>'[41]2nd'!G18</f>
        <v>1</v>
      </c>
      <c r="J118" s="28">
        <f>'[41]2nd'!D18</f>
        <v>1</v>
      </c>
      <c r="K118" s="29">
        <f>'[41]2nd'!G18+'[41]2nd'!$H$18</f>
        <v>1</v>
      </c>
      <c r="L118" s="421"/>
      <c r="M118" s="422"/>
      <c r="N118" s="112">
        <f>'[41]2nd'!E18</f>
        <v>0</v>
      </c>
      <c r="O118" s="34">
        <f>'[41]2nd'!H18</f>
        <v>0</v>
      </c>
      <c r="P118" s="252">
        <f>'[41]2nd'!F18</f>
        <v>0</v>
      </c>
      <c r="Q118" s="34">
        <f>'[41]2nd'!I18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'[41]2nd'!D19</f>
        <v>0</v>
      </c>
      <c r="I119" s="29">
        <f>'[41]2nd'!G19</f>
        <v>0</v>
      </c>
      <c r="J119" s="28">
        <f>'[41]2nd'!D19</f>
        <v>0</v>
      </c>
      <c r="K119" s="29">
        <f>'[41]2nd'!G19+'[41]2nd'!$H$19</f>
        <v>0</v>
      </c>
      <c r="L119" s="421"/>
      <c r="M119" s="422"/>
      <c r="N119" s="112">
        <f>'[41]2nd'!E19</f>
        <v>0</v>
      </c>
      <c r="O119" s="34">
        <f>'[41]2nd'!H19</f>
        <v>0</v>
      </c>
      <c r="P119" s="252">
        <f>'[41]2nd'!F19</f>
        <v>0</v>
      </c>
      <c r="Q119" s="34">
        <f>'[41]2nd'!I19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'[41]2nd'!D20</f>
        <v>10</v>
      </c>
      <c r="I120" s="29">
        <f>'[41]2nd'!G20</f>
        <v>10</v>
      </c>
      <c r="J120" s="28">
        <f>'[41]2nd'!D20+'[41]2nd'!$E$20</f>
        <v>11</v>
      </c>
      <c r="K120" s="29">
        <f>'[41]2nd'!G20+'[41]2nd'!$H$20</f>
        <v>11</v>
      </c>
      <c r="L120" s="421" t="str">
        <f>'[41]2nd'!M20</f>
        <v>G</v>
      </c>
      <c r="M120" s="422"/>
      <c r="N120" s="112">
        <f>'[41]2nd'!E20</f>
        <v>1</v>
      </c>
      <c r="O120" s="34">
        <f>'[41]2nd'!H20</f>
        <v>1</v>
      </c>
      <c r="P120" s="252">
        <f>'[41]2nd'!F20</f>
        <v>0</v>
      </c>
      <c r="Q120" s="34">
        <f>'[41]2nd'!I20</f>
        <v>0</v>
      </c>
      <c r="R120" s="421" t="str">
        <f>'[41]2nd'!N20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'[41]2nd'!D21</f>
        <v>1</v>
      </c>
      <c r="I121" s="27">
        <f>'[41]2nd'!G21</f>
        <v>1</v>
      </c>
      <c r="J121" s="28">
        <f>'[41]2nd'!D21</f>
        <v>1</v>
      </c>
      <c r="K121" s="27">
        <f>'[41]2nd'!G21+'[41]2nd'!$H$21</f>
        <v>1</v>
      </c>
      <c r="L121" s="421"/>
      <c r="M121" s="422"/>
      <c r="N121" s="112">
        <f>'[41]2nd'!E21</f>
        <v>0</v>
      </c>
      <c r="O121" s="33">
        <f>'[41]2nd'!H21</f>
        <v>0</v>
      </c>
      <c r="P121" s="252">
        <f>'[41]2nd'!F21</f>
        <v>0</v>
      </c>
      <c r="Q121" s="34">
        <f>'[41]2nd'!I21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'[41]2nd'!D22</f>
        <v>2</v>
      </c>
      <c r="I122" s="29">
        <f>'[41]2nd'!G22</f>
        <v>2</v>
      </c>
      <c r="J122" s="28">
        <f>'[41]2nd'!D22</f>
        <v>2</v>
      </c>
      <c r="K122" s="29">
        <f>'[41]2nd'!G22+'[41]2nd'!$H$22</f>
        <v>2</v>
      </c>
      <c r="L122" s="421"/>
      <c r="M122" s="422"/>
      <c r="N122" s="112">
        <f>'[41]2nd'!E22</f>
        <v>0</v>
      </c>
      <c r="O122" s="34">
        <f>'[41]2nd'!H22</f>
        <v>0</v>
      </c>
      <c r="P122" s="252">
        <f>'[41]2nd'!F22</f>
        <v>0</v>
      </c>
      <c r="Q122" s="34">
        <f>'[41]2nd'!I22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'[41]2nd'!D24</f>
        <v>9</v>
      </c>
      <c r="I123" s="29">
        <f>'[41]2nd'!G24</f>
        <v>9</v>
      </c>
      <c r="J123" s="28">
        <f>'[41]2nd'!D24</f>
        <v>9</v>
      </c>
      <c r="K123" s="29">
        <f>'[41]2nd'!G24+'[41]2nd'!$H$24</f>
        <v>9</v>
      </c>
      <c r="L123" s="421" t="str">
        <f>'[41]2nd'!M24</f>
        <v>G</v>
      </c>
      <c r="M123" s="422"/>
      <c r="N123" s="112">
        <f>'[41]2nd'!E24</f>
        <v>0</v>
      </c>
      <c r="O123" s="34">
        <f>'[41]2nd'!H24</f>
        <v>0</v>
      </c>
      <c r="P123" s="252">
        <f>'[41]2nd'!F24</f>
        <v>0</v>
      </c>
      <c r="Q123" s="34">
        <f>'[41]2nd'!I24</f>
        <v>0</v>
      </c>
      <c r="R123" s="421" t="str">
        <f>'[41]2nd'!N24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'[41]2nd'!D25</f>
        <v>1</v>
      </c>
      <c r="I124" s="27">
        <f>'[41]2nd'!G25</f>
        <v>1</v>
      </c>
      <c r="J124" s="28">
        <f>'[41]2nd'!D25</f>
        <v>1</v>
      </c>
      <c r="K124" s="27">
        <f>'[41]2nd'!G25+'[41]2nd'!$H$25</f>
        <v>1</v>
      </c>
      <c r="L124" s="421"/>
      <c r="M124" s="422"/>
      <c r="N124" s="112">
        <f>'[41]2nd'!E25</f>
        <v>0</v>
      </c>
      <c r="O124" s="33">
        <f>'[41]2nd'!H25</f>
        <v>0</v>
      </c>
      <c r="P124" s="252">
        <f>'[41]2nd'!F25</f>
        <v>0</v>
      </c>
      <c r="Q124" s="34">
        <f>'[41]2nd'!I25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'[41]2nd'!D26</f>
        <v>1</v>
      </c>
      <c r="I125" s="29">
        <f>'[41]2nd'!G26</f>
        <v>1</v>
      </c>
      <c r="J125" s="28">
        <f>'[41]2nd'!D26</f>
        <v>1</v>
      </c>
      <c r="K125" s="29">
        <f>'[41]2nd'!G26+'[41]2nd'!$H$26</f>
        <v>1</v>
      </c>
      <c r="L125" s="421"/>
      <c r="M125" s="422"/>
      <c r="N125" s="112">
        <f>'[41]2nd'!E26</f>
        <v>0</v>
      </c>
      <c r="O125" s="34">
        <f>'[41]2nd'!H26</f>
        <v>0</v>
      </c>
      <c r="P125" s="252">
        <f>'[41]2nd'!F26</f>
        <v>0</v>
      </c>
      <c r="Q125" s="34">
        <f>'[41]2nd'!I26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'[41]2nd'!D27</f>
        <v>2</v>
      </c>
      <c r="I126" s="31">
        <f>'[41]2nd'!G27</f>
        <v>2</v>
      </c>
      <c r="J126" s="32">
        <f>'[41]2nd'!D27</f>
        <v>2</v>
      </c>
      <c r="K126" s="31">
        <f>'[41]2nd'!G27+'[41]2nd'!$H$27</f>
        <v>2</v>
      </c>
      <c r="L126" s="576"/>
      <c r="M126" s="577"/>
      <c r="N126" s="113">
        <f>'[41]2nd'!E27</f>
        <v>0</v>
      </c>
      <c r="O126" s="35">
        <f>'[41]2nd'!H27</f>
        <v>0</v>
      </c>
      <c r="P126" s="253">
        <f>'[41]2nd'!F27</f>
        <v>0</v>
      </c>
      <c r="Q126" s="35">
        <f>'[41]2nd'!I27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7094" priority="608" stopIfTrue="1" operator="containsText" text="G">
      <formula>NOT(ISERROR(SEARCH("G",L27)))</formula>
    </cfRule>
    <cfRule type="containsText" dxfId="17093" priority="609" stopIfTrue="1" operator="containsText" text="A">
      <formula>NOT(ISERROR(SEARCH("A",L27)))</formula>
    </cfRule>
    <cfRule type="containsText" dxfId="17092" priority="610" stopIfTrue="1" operator="containsText" text="R">
      <formula>NOT(ISERROR(SEARCH("R",L27)))</formula>
    </cfRule>
  </conditionalFormatting>
  <conditionalFormatting sqref="R112 R116 R120 R123 L112 L116 L120 L123">
    <cfRule type="containsText" dxfId="17091" priority="607" stopIfTrue="1" operator="containsText" text="No Service">
      <formula>NOT(ISERROR(SEARCH("No Service",L112)))</formula>
    </cfRule>
  </conditionalFormatting>
  <conditionalFormatting sqref="W103 U103:U106 W90 U90:U98">
    <cfRule type="containsText" dxfId="17090" priority="602" stopIfTrue="1" operator="containsText" text="On Call">
      <formula>NOT(ISERROR(SEARCH("On Call",U90)))</formula>
    </cfRule>
    <cfRule type="containsText" dxfId="17089" priority="603" stopIfTrue="1" operator="containsText" text="No Service">
      <formula>NOT(ISERROR(SEARCH("No Service",U90)))</formula>
    </cfRule>
    <cfRule type="containsText" dxfId="17088" priority="604" stopIfTrue="1" operator="containsText" text="G">
      <formula>NOT(ISERROR(SEARCH("G",U90)))</formula>
    </cfRule>
    <cfRule type="containsText" dxfId="17087" priority="605" stopIfTrue="1" operator="containsText" text="A">
      <formula>NOT(ISERROR(SEARCH("A",U90)))</formula>
    </cfRule>
    <cfRule type="containsText" dxfId="17086" priority="606" stopIfTrue="1" operator="containsText" text="R">
      <formula>NOT(ISERROR(SEARCH("R",U90)))</formula>
    </cfRule>
  </conditionalFormatting>
  <conditionalFormatting sqref="J27">
    <cfRule type="cellIs" dxfId="17085" priority="601" operator="greaterThan">
      <formula>$I$27</formula>
    </cfRule>
  </conditionalFormatting>
  <conditionalFormatting sqref="J28">
    <cfRule type="cellIs" dxfId="17084" priority="600" operator="greaterThan">
      <formula>$I$28</formula>
    </cfRule>
  </conditionalFormatting>
  <conditionalFormatting sqref="J29">
    <cfRule type="cellIs" dxfId="17083" priority="599" operator="greaterThan">
      <formula>$I$29</formula>
    </cfRule>
  </conditionalFormatting>
  <conditionalFormatting sqref="J42">
    <cfRule type="cellIs" dxfId="17082" priority="598" operator="greaterThan">
      <formula>$I$42</formula>
    </cfRule>
  </conditionalFormatting>
  <conditionalFormatting sqref="J43">
    <cfRule type="cellIs" dxfId="17081" priority="597" operator="greaterThan">
      <formula>$I$43</formula>
    </cfRule>
  </conditionalFormatting>
  <conditionalFormatting sqref="J44">
    <cfRule type="cellIs" dxfId="17080" priority="596" operator="greaterThan">
      <formula>$I$44</formula>
    </cfRule>
  </conditionalFormatting>
  <conditionalFormatting sqref="J30">
    <cfRule type="cellIs" dxfId="17079" priority="595" operator="greaterThan">
      <formula>$I$30</formula>
    </cfRule>
  </conditionalFormatting>
  <conditionalFormatting sqref="J31">
    <cfRule type="cellIs" dxfId="17078" priority="594" operator="greaterThan">
      <formula>$I$31</formula>
    </cfRule>
  </conditionalFormatting>
  <conditionalFormatting sqref="J33">
    <cfRule type="cellIs" dxfId="17077" priority="593" operator="greaterThan">
      <formula>$I$33</formula>
    </cfRule>
  </conditionalFormatting>
  <conditionalFormatting sqref="J34">
    <cfRule type="cellIs" dxfId="17076" priority="592" operator="greaterThan">
      <formula>$I$34</formula>
    </cfRule>
  </conditionalFormatting>
  <conditionalFormatting sqref="J36">
    <cfRule type="cellIs" dxfId="17075" priority="591" operator="greaterThan">
      <formula>$I$36</formula>
    </cfRule>
  </conditionalFormatting>
  <conditionalFormatting sqref="J37">
    <cfRule type="cellIs" dxfId="17074" priority="590" operator="greaterThan">
      <formula>$I$37</formula>
    </cfRule>
  </conditionalFormatting>
  <conditionalFormatting sqref="J47">
    <cfRule type="cellIs" dxfId="17073" priority="589" operator="greaterThan">
      <formula>$I$47</formula>
    </cfRule>
  </conditionalFormatting>
  <conditionalFormatting sqref="J45">
    <cfRule type="cellIs" dxfId="17072" priority="588" operator="greaterThan">
      <formula>$I$45</formula>
    </cfRule>
  </conditionalFormatting>
  <conditionalFormatting sqref="J46">
    <cfRule type="cellIs" dxfId="17071" priority="587" operator="greaterThan">
      <formula>$I$46</formula>
    </cfRule>
  </conditionalFormatting>
  <conditionalFormatting sqref="J50">
    <cfRule type="cellIs" dxfId="17070" priority="586" operator="greaterThan">
      <formula>$I$50</formula>
    </cfRule>
  </conditionalFormatting>
  <conditionalFormatting sqref="J51">
    <cfRule type="cellIs" dxfId="17069" priority="585" operator="greaterThan">
      <formula>$I$51</formula>
    </cfRule>
  </conditionalFormatting>
  <conditionalFormatting sqref="J48">
    <cfRule type="cellIs" dxfId="17068" priority="584" operator="greaterThan">
      <formula>$I$48</formula>
    </cfRule>
  </conditionalFormatting>
  <conditionalFormatting sqref="J49">
    <cfRule type="cellIs" dxfId="17067" priority="583" operator="greaterThan">
      <formula>$I$49</formula>
    </cfRule>
  </conditionalFormatting>
  <conditionalFormatting sqref="J52">
    <cfRule type="cellIs" dxfId="17066" priority="582" operator="greaterThan">
      <formula>I52</formula>
    </cfRule>
  </conditionalFormatting>
  <conditionalFormatting sqref="J58">
    <cfRule type="cellIs" dxfId="17065" priority="581" operator="greaterThan">
      <formula>$I$58</formula>
    </cfRule>
  </conditionalFormatting>
  <conditionalFormatting sqref="J59">
    <cfRule type="cellIs" dxfId="17064" priority="580" operator="greaterThan">
      <formula>$I$59</formula>
    </cfRule>
  </conditionalFormatting>
  <conditionalFormatting sqref="J64">
    <cfRule type="cellIs" dxfId="17063" priority="579" operator="greaterThan">
      <formula>$I$64</formula>
    </cfRule>
  </conditionalFormatting>
  <conditionalFormatting sqref="J62">
    <cfRule type="cellIs" dxfId="17062" priority="578" operator="greaterThan">
      <formula>$I$62</formula>
    </cfRule>
  </conditionalFormatting>
  <conditionalFormatting sqref="J65">
    <cfRule type="cellIs" dxfId="17061" priority="577" operator="greaterThan">
      <formula>$I$65</formula>
    </cfRule>
  </conditionalFormatting>
  <conditionalFormatting sqref="J60">
    <cfRule type="cellIs" dxfId="17060" priority="576" operator="greaterThan">
      <formula>$I$60</formula>
    </cfRule>
  </conditionalFormatting>
  <conditionalFormatting sqref="J66">
    <cfRule type="cellIs" dxfId="17059" priority="575" operator="greaterThan">
      <formula>$I$66</formula>
    </cfRule>
  </conditionalFormatting>
  <conditionalFormatting sqref="J72">
    <cfRule type="cellIs" dxfId="17058" priority="574" operator="greaterThan">
      <formula>$I$72</formula>
    </cfRule>
  </conditionalFormatting>
  <conditionalFormatting sqref="J74">
    <cfRule type="cellIs" dxfId="17057" priority="573" operator="greaterThan">
      <formula>$I$74</formula>
    </cfRule>
  </conditionalFormatting>
  <conditionalFormatting sqref="J73">
    <cfRule type="cellIs" dxfId="17056" priority="572" operator="greaterThan">
      <formula>$I$73</formula>
    </cfRule>
  </conditionalFormatting>
  <conditionalFormatting sqref="J75">
    <cfRule type="cellIs" dxfId="17055" priority="571" operator="greaterThan">
      <formula>$I$75</formula>
    </cfRule>
  </conditionalFormatting>
  <conditionalFormatting sqref="J76">
    <cfRule type="cellIs" dxfId="17054" priority="570" operator="greaterThan">
      <formula>$I$76</formula>
    </cfRule>
  </conditionalFormatting>
  <conditionalFormatting sqref="J61">
    <cfRule type="cellIs" dxfId="17053" priority="569" operator="greaterThan">
      <formula>$I$61</formula>
    </cfRule>
  </conditionalFormatting>
  <conditionalFormatting sqref="J77">
    <cfRule type="cellIs" dxfId="17052" priority="568" operator="greaterThan">
      <formula>$I$77</formula>
    </cfRule>
  </conditionalFormatting>
  <conditionalFormatting sqref="J78">
    <cfRule type="cellIs" dxfId="17051" priority="567" operator="greaterThan">
      <formula>$I$78</formula>
    </cfRule>
  </conditionalFormatting>
  <conditionalFormatting sqref="J79">
    <cfRule type="cellIs" dxfId="17050" priority="566" operator="greaterThan">
      <formula>$I$79</formula>
    </cfRule>
  </conditionalFormatting>
  <conditionalFormatting sqref="J80">
    <cfRule type="cellIs" dxfId="17049" priority="565" operator="greaterThan">
      <formula>$I$80</formula>
    </cfRule>
  </conditionalFormatting>
  <conditionalFormatting sqref="J81">
    <cfRule type="cellIs" dxfId="17048" priority="564" operator="greaterThan">
      <formula>I81</formula>
    </cfRule>
  </conditionalFormatting>
  <conditionalFormatting sqref="L27">
    <cfRule type="cellIs" dxfId="17047" priority="563" operator="greaterThan">
      <formula>$K$27</formula>
    </cfRule>
  </conditionalFormatting>
  <conditionalFormatting sqref="L28">
    <cfRule type="cellIs" dxfId="17046" priority="562" operator="greaterThan">
      <formula>$K$28</formula>
    </cfRule>
  </conditionalFormatting>
  <conditionalFormatting sqref="L29">
    <cfRule type="cellIs" dxfId="17045" priority="561" operator="greaterThan">
      <formula>$K$29</formula>
    </cfRule>
  </conditionalFormatting>
  <conditionalFormatting sqref="L42">
    <cfRule type="cellIs" dxfId="17044" priority="560" operator="greaterThan">
      <formula>$K$42</formula>
    </cfRule>
  </conditionalFormatting>
  <conditionalFormatting sqref="L43">
    <cfRule type="cellIs" dxfId="17043" priority="559" operator="greaterThan">
      <formula>$K$43</formula>
    </cfRule>
  </conditionalFormatting>
  <conditionalFormatting sqref="L44">
    <cfRule type="cellIs" dxfId="17042" priority="558" operator="greaterThan">
      <formula>$K$44</formula>
    </cfRule>
  </conditionalFormatting>
  <conditionalFormatting sqref="L30">
    <cfRule type="cellIs" dxfId="17041" priority="557" operator="greaterThan">
      <formula>$K$30</formula>
    </cfRule>
  </conditionalFormatting>
  <conditionalFormatting sqref="L31">
    <cfRule type="cellIs" dxfId="17040" priority="556" operator="greaterThan">
      <formula>$K$31</formula>
    </cfRule>
  </conditionalFormatting>
  <conditionalFormatting sqref="Z27">
    <cfRule type="cellIs" dxfId="17039" priority="555" operator="greaterThan">
      <formula>$Y$27</formula>
    </cfRule>
  </conditionalFormatting>
  <conditionalFormatting sqref="Z28">
    <cfRule type="cellIs" dxfId="17038" priority="554" operator="greaterThan">
      <formula>$Y$28</formula>
    </cfRule>
  </conditionalFormatting>
  <conditionalFormatting sqref="Z29">
    <cfRule type="cellIs" dxfId="17037" priority="553" operator="greaterThan">
      <formula>$Y$29</formula>
    </cfRule>
  </conditionalFormatting>
  <conditionalFormatting sqref="Z42">
    <cfRule type="cellIs" dxfId="17036" priority="552" operator="greaterThan">
      <formula>$Y$42</formula>
    </cfRule>
  </conditionalFormatting>
  <conditionalFormatting sqref="Z43">
    <cfRule type="cellIs" dxfId="17035" priority="551" operator="greaterThan">
      <formula>$Y$43</formula>
    </cfRule>
  </conditionalFormatting>
  <conditionalFormatting sqref="Z44">
    <cfRule type="cellIs" dxfId="17034" priority="550" operator="greaterThan">
      <formula>$Y$44</formula>
    </cfRule>
  </conditionalFormatting>
  <conditionalFormatting sqref="Z30">
    <cfRule type="cellIs" dxfId="17033" priority="549" operator="greaterThan">
      <formula>$Y$30</formula>
    </cfRule>
  </conditionalFormatting>
  <conditionalFormatting sqref="Z31">
    <cfRule type="cellIs" dxfId="17032" priority="548" operator="greaterThan">
      <formula>$Y$31</formula>
    </cfRule>
  </conditionalFormatting>
  <conditionalFormatting sqref="AB27">
    <cfRule type="cellIs" dxfId="17031" priority="547" operator="greaterThan">
      <formula>$AA$27</formula>
    </cfRule>
  </conditionalFormatting>
  <conditionalFormatting sqref="AB28">
    <cfRule type="cellIs" dxfId="17030" priority="546" operator="greaterThan">
      <formula>$AA$28</formula>
    </cfRule>
  </conditionalFormatting>
  <conditionalFormatting sqref="AB29">
    <cfRule type="cellIs" dxfId="17029" priority="545" operator="greaterThan">
      <formula>$AA$29</formula>
    </cfRule>
  </conditionalFormatting>
  <conditionalFormatting sqref="AB42">
    <cfRule type="cellIs" dxfId="17028" priority="544" operator="greaterThan">
      <formula>$AA$42</formula>
    </cfRule>
  </conditionalFormatting>
  <conditionalFormatting sqref="AB43">
    <cfRule type="cellIs" dxfId="17027" priority="543" operator="greaterThan">
      <formula>$AA$43</formula>
    </cfRule>
  </conditionalFormatting>
  <conditionalFormatting sqref="AB44">
    <cfRule type="cellIs" dxfId="17026" priority="542" operator="greaterThan">
      <formula>$AA$44</formula>
    </cfRule>
  </conditionalFormatting>
  <conditionalFormatting sqref="AB30">
    <cfRule type="cellIs" dxfId="17025" priority="541" operator="greaterThan">
      <formula>$AA$30</formula>
    </cfRule>
  </conditionalFormatting>
  <conditionalFormatting sqref="AB31">
    <cfRule type="cellIs" dxfId="17024" priority="540" operator="greaterThan">
      <formula>$AA$31</formula>
    </cfRule>
  </conditionalFormatting>
  <conditionalFormatting sqref="L33">
    <cfRule type="cellIs" dxfId="17023" priority="539" operator="greaterThan">
      <formula>$K$33</formula>
    </cfRule>
  </conditionalFormatting>
  <conditionalFormatting sqref="L34">
    <cfRule type="cellIs" dxfId="17022" priority="538" operator="greaterThan">
      <formula>$K$34</formula>
    </cfRule>
  </conditionalFormatting>
  <conditionalFormatting sqref="L36">
    <cfRule type="cellIs" dxfId="17021" priority="537" operator="greaterThan">
      <formula>$K$36</formula>
    </cfRule>
  </conditionalFormatting>
  <conditionalFormatting sqref="L37">
    <cfRule type="cellIs" dxfId="17020" priority="536" operator="greaterThan">
      <formula>$K$37</formula>
    </cfRule>
  </conditionalFormatting>
  <conditionalFormatting sqref="L47">
    <cfRule type="cellIs" dxfId="17019" priority="535" operator="greaterThan">
      <formula>$K$47</formula>
    </cfRule>
  </conditionalFormatting>
  <conditionalFormatting sqref="L45">
    <cfRule type="cellIs" dxfId="17018" priority="534" operator="greaterThan">
      <formula>$K$45</formula>
    </cfRule>
  </conditionalFormatting>
  <conditionalFormatting sqref="L46">
    <cfRule type="cellIs" dxfId="17017" priority="533" operator="greaterThan">
      <formula>$K$46</formula>
    </cfRule>
  </conditionalFormatting>
  <conditionalFormatting sqref="L50">
    <cfRule type="cellIs" dxfId="17016" priority="532" operator="greaterThan">
      <formula>$K$50</formula>
    </cfRule>
  </conditionalFormatting>
  <conditionalFormatting sqref="L51">
    <cfRule type="cellIs" dxfId="17015" priority="531" operator="greaterThan">
      <formula>$K$51</formula>
    </cfRule>
  </conditionalFormatting>
  <conditionalFormatting sqref="L48">
    <cfRule type="cellIs" dxfId="17014" priority="530" operator="greaterThan">
      <formula>$K$48</formula>
    </cfRule>
  </conditionalFormatting>
  <conditionalFormatting sqref="L49">
    <cfRule type="cellIs" dxfId="17013" priority="529" operator="greaterThan">
      <formula>$K$49</formula>
    </cfRule>
  </conditionalFormatting>
  <conditionalFormatting sqref="L52">
    <cfRule type="cellIs" dxfId="17012" priority="528" operator="greaterThan">
      <formula>$K$52</formula>
    </cfRule>
  </conditionalFormatting>
  <conditionalFormatting sqref="Z33">
    <cfRule type="cellIs" dxfId="17011" priority="527" operator="greaterThan">
      <formula>$Y$33</formula>
    </cfRule>
  </conditionalFormatting>
  <conditionalFormatting sqref="Z34">
    <cfRule type="cellIs" dxfId="17010" priority="526" operator="greaterThan">
      <formula>$Y$34</formula>
    </cfRule>
  </conditionalFormatting>
  <conditionalFormatting sqref="Z36">
    <cfRule type="cellIs" dxfId="17009" priority="525" operator="greaterThan">
      <formula>$Y$36</formula>
    </cfRule>
  </conditionalFormatting>
  <conditionalFormatting sqref="Z37">
    <cfRule type="cellIs" dxfId="17008" priority="524" operator="greaterThan">
      <formula>$Y$37</formula>
    </cfRule>
  </conditionalFormatting>
  <conditionalFormatting sqref="Z47">
    <cfRule type="cellIs" dxfId="17007" priority="523" operator="greaterThan">
      <formula>$Y$47</formula>
    </cfRule>
  </conditionalFormatting>
  <conditionalFormatting sqref="Z45">
    <cfRule type="cellIs" dxfId="17006" priority="522" operator="greaterThan">
      <formula>$Y$45</formula>
    </cfRule>
  </conditionalFormatting>
  <conditionalFormatting sqref="Z46">
    <cfRule type="cellIs" dxfId="17005" priority="521" operator="greaterThan">
      <formula>$Y$46</formula>
    </cfRule>
  </conditionalFormatting>
  <conditionalFormatting sqref="Z50">
    <cfRule type="cellIs" dxfId="17004" priority="520" operator="greaterThan">
      <formula>$Y$50</formula>
    </cfRule>
  </conditionalFormatting>
  <conditionalFormatting sqref="Z51">
    <cfRule type="cellIs" dxfId="17003" priority="519" operator="greaterThan">
      <formula>$Y$51</formula>
    </cfRule>
  </conditionalFormatting>
  <conditionalFormatting sqref="Z48">
    <cfRule type="cellIs" dxfId="17002" priority="518" operator="greaterThan">
      <formula>$Y$48</formula>
    </cfRule>
  </conditionalFormatting>
  <conditionalFormatting sqref="Z49">
    <cfRule type="cellIs" dxfId="17001" priority="517" operator="greaterThan">
      <formula>$Y$49</formula>
    </cfRule>
  </conditionalFormatting>
  <conditionalFormatting sqref="Z52">
    <cfRule type="cellIs" dxfId="17000" priority="516" operator="greaterThan">
      <formula>$Y$52</formula>
    </cfRule>
  </conditionalFormatting>
  <conditionalFormatting sqref="AB33">
    <cfRule type="cellIs" dxfId="16999" priority="515" operator="greaterThan">
      <formula>$AA$33</formula>
    </cfRule>
  </conditionalFormatting>
  <conditionalFormatting sqref="AB34">
    <cfRule type="cellIs" dxfId="16998" priority="514" operator="greaterThan">
      <formula>$AA$34</formula>
    </cfRule>
  </conditionalFormatting>
  <conditionalFormatting sqref="AB36">
    <cfRule type="cellIs" dxfId="16997" priority="513" operator="greaterThan">
      <formula>$AA$36</formula>
    </cfRule>
  </conditionalFormatting>
  <conditionalFormatting sqref="AB37">
    <cfRule type="cellIs" dxfId="16996" priority="512" operator="greaterThan">
      <formula>$AA$37</formula>
    </cfRule>
  </conditionalFormatting>
  <conditionalFormatting sqref="AB47">
    <cfRule type="cellIs" dxfId="16995" priority="511" operator="greaterThan">
      <formula>$AA$47</formula>
    </cfRule>
  </conditionalFormatting>
  <conditionalFormatting sqref="AB45">
    <cfRule type="cellIs" dxfId="16994" priority="510" operator="greaterThan">
      <formula>$AA$45</formula>
    </cfRule>
  </conditionalFormatting>
  <conditionalFormatting sqref="AB46">
    <cfRule type="cellIs" dxfId="16993" priority="509" operator="greaterThan">
      <formula>$AA$46</formula>
    </cfRule>
  </conditionalFormatting>
  <conditionalFormatting sqref="AB50">
    <cfRule type="cellIs" dxfId="16992" priority="508" operator="greaterThan">
      <formula>$AA$50</formula>
    </cfRule>
  </conditionalFormatting>
  <conditionalFormatting sqref="AB51">
    <cfRule type="cellIs" dxfId="16991" priority="507" operator="greaterThan">
      <formula>$AA$51</formula>
    </cfRule>
  </conditionalFormatting>
  <conditionalFormatting sqref="AB48">
    <cfRule type="cellIs" dxfId="16990" priority="506" operator="greaterThan">
      <formula>$AA$48</formula>
    </cfRule>
  </conditionalFormatting>
  <conditionalFormatting sqref="AB49">
    <cfRule type="cellIs" dxfId="16989" priority="505" operator="greaterThan">
      <formula>$AA$49</formula>
    </cfRule>
  </conditionalFormatting>
  <conditionalFormatting sqref="AB52">
    <cfRule type="cellIs" dxfId="16988" priority="504" operator="greaterThan">
      <formula>$AA$52</formula>
    </cfRule>
  </conditionalFormatting>
  <conditionalFormatting sqref="L58">
    <cfRule type="cellIs" dxfId="16987" priority="503" operator="greaterThan">
      <formula>$K$58</formula>
    </cfRule>
  </conditionalFormatting>
  <conditionalFormatting sqref="L59">
    <cfRule type="cellIs" dxfId="16986" priority="502" operator="greaterThan">
      <formula>$K$59</formula>
    </cfRule>
  </conditionalFormatting>
  <conditionalFormatting sqref="L64">
    <cfRule type="cellIs" dxfId="16985" priority="501" operator="greaterThan">
      <formula>$K$64</formula>
    </cfRule>
  </conditionalFormatting>
  <conditionalFormatting sqref="L62">
    <cfRule type="cellIs" dxfId="16984" priority="500" operator="greaterThan">
      <formula>$K$62</formula>
    </cfRule>
  </conditionalFormatting>
  <conditionalFormatting sqref="L65">
    <cfRule type="cellIs" dxfId="16983" priority="499" operator="greaterThan">
      <formula>$K$65</formula>
    </cfRule>
  </conditionalFormatting>
  <conditionalFormatting sqref="L60">
    <cfRule type="cellIs" dxfId="16982" priority="498" operator="greaterThan">
      <formula>$K$60</formula>
    </cfRule>
  </conditionalFormatting>
  <conditionalFormatting sqref="L66">
    <cfRule type="cellIs" dxfId="16981" priority="497" operator="greaterThan">
      <formula>$K$66</formula>
    </cfRule>
  </conditionalFormatting>
  <conditionalFormatting sqref="Z58">
    <cfRule type="cellIs" dxfId="16980" priority="496" operator="greaterThan">
      <formula>$Y$58</formula>
    </cfRule>
  </conditionalFormatting>
  <conditionalFormatting sqref="Z59">
    <cfRule type="cellIs" dxfId="16979" priority="495" operator="greaterThan">
      <formula>$Y$59</formula>
    </cfRule>
  </conditionalFormatting>
  <conditionalFormatting sqref="Z64">
    <cfRule type="cellIs" dxfId="16978" priority="494" operator="greaterThan">
      <formula>$Y$64</formula>
    </cfRule>
  </conditionalFormatting>
  <conditionalFormatting sqref="Z62">
    <cfRule type="cellIs" dxfId="16977" priority="493" operator="greaterThan">
      <formula>$Y$62</formula>
    </cfRule>
  </conditionalFormatting>
  <conditionalFormatting sqref="Z65">
    <cfRule type="cellIs" dxfId="16976" priority="492" operator="greaterThan">
      <formula>$Y$65</formula>
    </cfRule>
  </conditionalFormatting>
  <conditionalFormatting sqref="Z60">
    <cfRule type="cellIs" dxfId="16975" priority="491" operator="greaterThan">
      <formula>$Y$60</formula>
    </cfRule>
  </conditionalFormatting>
  <conditionalFormatting sqref="Z66">
    <cfRule type="cellIs" dxfId="16974" priority="490" operator="greaterThan">
      <formula>$Y$66</formula>
    </cfRule>
  </conditionalFormatting>
  <conditionalFormatting sqref="AB58">
    <cfRule type="cellIs" dxfId="16973" priority="489" operator="greaterThan">
      <formula>$AA$58</formula>
    </cfRule>
  </conditionalFormatting>
  <conditionalFormatting sqref="AB59">
    <cfRule type="cellIs" dxfId="16972" priority="488" operator="greaterThan">
      <formula>$AA$59</formula>
    </cfRule>
  </conditionalFormatting>
  <conditionalFormatting sqref="AB64">
    <cfRule type="cellIs" dxfId="16971" priority="487" operator="greaterThan">
      <formula>$AA$64</formula>
    </cfRule>
  </conditionalFormatting>
  <conditionalFormatting sqref="AB62">
    <cfRule type="cellIs" dxfId="16970" priority="486" operator="greaterThan">
      <formula>$AA$62</formula>
    </cfRule>
  </conditionalFormatting>
  <conditionalFormatting sqref="AB65">
    <cfRule type="cellIs" dxfId="16969" priority="485" operator="greaterThan">
      <formula>$AA$65</formula>
    </cfRule>
  </conditionalFormatting>
  <conditionalFormatting sqref="AB60">
    <cfRule type="cellIs" dxfId="16968" priority="484" operator="greaterThan">
      <formula>$AA$60</formula>
    </cfRule>
  </conditionalFormatting>
  <conditionalFormatting sqref="AB66">
    <cfRule type="cellIs" dxfId="16967" priority="483" operator="greaterThan">
      <formula>$AA$66</formula>
    </cfRule>
  </conditionalFormatting>
  <conditionalFormatting sqref="L72">
    <cfRule type="cellIs" dxfId="16966" priority="482" operator="greaterThan">
      <formula>$K$72</formula>
    </cfRule>
  </conditionalFormatting>
  <conditionalFormatting sqref="L74">
    <cfRule type="cellIs" dxfId="16965" priority="481" operator="greaterThan">
      <formula>$K$74</formula>
    </cfRule>
  </conditionalFormatting>
  <conditionalFormatting sqref="L73">
    <cfRule type="cellIs" dxfId="16964" priority="480" operator="greaterThan">
      <formula>$K$73</formula>
    </cfRule>
  </conditionalFormatting>
  <conditionalFormatting sqref="L75">
    <cfRule type="cellIs" dxfId="16963" priority="479" operator="greaterThan">
      <formula>$K$75</formula>
    </cfRule>
  </conditionalFormatting>
  <conditionalFormatting sqref="L76">
    <cfRule type="cellIs" dxfId="16962" priority="478" operator="greaterThan">
      <formula>$K$76</formula>
    </cfRule>
  </conditionalFormatting>
  <conditionalFormatting sqref="Z72">
    <cfRule type="cellIs" dxfId="16961" priority="477" operator="greaterThan">
      <formula>$Y$72</formula>
    </cfRule>
  </conditionalFormatting>
  <conditionalFormatting sqref="Z74">
    <cfRule type="cellIs" dxfId="16960" priority="476" operator="greaterThan">
      <formula>$Y$74</formula>
    </cfRule>
  </conditionalFormatting>
  <conditionalFormatting sqref="Z73">
    <cfRule type="cellIs" dxfId="16959" priority="475" operator="greaterThan">
      <formula>$Y$73</formula>
    </cfRule>
  </conditionalFormatting>
  <conditionalFormatting sqref="Z75">
    <cfRule type="cellIs" dxfId="16958" priority="474" operator="greaterThan">
      <formula>$Y$75</formula>
    </cfRule>
  </conditionalFormatting>
  <conditionalFormatting sqref="Z76">
    <cfRule type="cellIs" dxfId="16957" priority="473" operator="greaterThan">
      <formula>$Y$76</formula>
    </cfRule>
  </conditionalFormatting>
  <conditionalFormatting sqref="AB72">
    <cfRule type="cellIs" dxfId="16956" priority="472" operator="greaterThan">
      <formula>$AA$72</formula>
    </cfRule>
  </conditionalFormatting>
  <conditionalFormatting sqref="AB74">
    <cfRule type="cellIs" dxfId="16955" priority="471" operator="greaterThan">
      <formula>$AA$74</formula>
    </cfRule>
  </conditionalFormatting>
  <conditionalFormatting sqref="AB73">
    <cfRule type="cellIs" dxfId="16954" priority="470" operator="greaterThan">
      <formula>$AA$73</formula>
    </cfRule>
  </conditionalFormatting>
  <conditionalFormatting sqref="AB75">
    <cfRule type="cellIs" dxfId="16953" priority="469" operator="greaterThan">
      <formula>$AA$75</formula>
    </cfRule>
  </conditionalFormatting>
  <conditionalFormatting sqref="AB76">
    <cfRule type="cellIs" dxfId="16952" priority="468" operator="greaterThan">
      <formula>$AA$76</formula>
    </cfRule>
  </conditionalFormatting>
  <conditionalFormatting sqref="L61">
    <cfRule type="cellIs" dxfId="16951" priority="467" operator="greaterThan">
      <formula>$K$61</formula>
    </cfRule>
  </conditionalFormatting>
  <conditionalFormatting sqref="Z61">
    <cfRule type="cellIs" dxfId="16950" priority="466" operator="greaterThan">
      <formula>$Y$61</formula>
    </cfRule>
  </conditionalFormatting>
  <conditionalFormatting sqref="AB61">
    <cfRule type="cellIs" dxfId="16949" priority="465" operator="greaterThan">
      <formula>$AA$61</formula>
    </cfRule>
  </conditionalFormatting>
  <conditionalFormatting sqref="L77">
    <cfRule type="cellIs" dxfId="16948" priority="464" operator="greaterThan">
      <formula>$K$77</formula>
    </cfRule>
  </conditionalFormatting>
  <conditionalFormatting sqref="L78">
    <cfRule type="cellIs" dxfId="16947" priority="463" operator="greaterThan">
      <formula>$K$78</formula>
    </cfRule>
  </conditionalFormatting>
  <conditionalFormatting sqref="L79">
    <cfRule type="cellIs" dxfId="16946" priority="462" operator="greaterThan">
      <formula>$K$79</formula>
    </cfRule>
  </conditionalFormatting>
  <conditionalFormatting sqref="L80">
    <cfRule type="cellIs" dxfId="16945" priority="461" operator="greaterThan">
      <formula>$K$80</formula>
    </cfRule>
  </conditionalFormatting>
  <conditionalFormatting sqref="L81">
    <cfRule type="cellIs" dxfId="16944" priority="460" operator="greaterThan">
      <formula>$K$81</formula>
    </cfRule>
  </conditionalFormatting>
  <conditionalFormatting sqref="Z77">
    <cfRule type="cellIs" dxfId="16943" priority="459" operator="greaterThan">
      <formula>$Y$77</formula>
    </cfRule>
  </conditionalFormatting>
  <conditionalFormatting sqref="Z78">
    <cfRule type="cellIs" dxfId="16942" priority="458" operator="greaterThan">
      <formula>$Y$78</formula>
    </cfRule>
  </conditionalFormatting>
  <conditionalFormatting sqref="Z79">
    <cfRule type="cellIs" dxfId="16941" priority="457" operator="greaterThan">
      <formula>$Y$79</formula>
    </cfRule>
  </conditionalFormatting>
  <conditionalFormatting sqref="Z80">
    <cfRule type="cellIs" dxfId="16940" priority="456" operator="greaterThan">
      <formula>$Y$80</formula>
    </cfRule>
  </conditionalFormatting>
  <conditionalFormatting sqref="Z81">
    <cfRule type="cellIs" dxfId="16939" priority="455" operator="greaterThan">
      <formula>$Y$81</formula>
    </cfRule>
  </conditionalFormatting>
  <conditionalFormatting sqref="AB77">
    <cfRule type="cellIs" dxfId="16938" priority="454" operator="greaterThan">
      <formula>$AA$77</formula>
    </cfRule>
  </conditionalFormatting>
  <conditionalFormatting sqref="AB78">
    <cfRule type="cellIs" dxfId="16937" priority="453" operator="greaterThan">
      <formula>$AA$78</formula>
    </cfRule>
  </conditionalFormatting>
  <conditionalFormatting sqref="AB79">
    <cfRule type="cellIs" dxfId="16936" priority="452" operator="greaterThan">
      <formula>$AA$79</formula>
    </cfRule>
  </conditionalFormatting>
  <conditionalFormatting sqref="AB80">
    <cfRule type="cellIs" dxfId="16935" priority="451" operator="greaterThan">
      <formula>$AA$80</formula>
    </cfRule>
  </conditionalFormatting>
  <conditionalFormatting sqref="AB81">
    <cfRule type="cellIs" dxfId="16934" priority="450" operator="greaterThan">
      <formula>$AA$81</formula>
    </cfRule>
  </conditionalFormatting>
  <conditionalFormatting sqref="J63">
    <cfRule type="cellIs" dxfId="16933" priority="449" operator="greaterThan">
      <formula>$I$63</formula>
    </cfRule>
  </conditionalFormatting>
  <conditionalFormatting sqref="L63">
    <cfRule type="cellIs" dxfId="16932" priority="448" operator="greaterThan">
      <formula>$K$63</formula>
    </cfRule>
  </conditionalFormatting>
  <conditionalFormatting sqref="Z63">
    <cfRule type="cellIs" dxfId="16931" priority="447" operator="greaterThan">
      <formula>$Y$63</formula>
    </cfRule>
  </conditionalFormatting>
  <conditionalFormatting sqref="AB63">
    <cfRule type="cellIs" dxfId="16930" priority="446" operator="greaterThan">
      <formula>$AA$63</formula>
    </cfRule>
  </conditionalFormatting>
  <conditionalFormatting sqref="J67">
    <cfRule type="cellIs" dxfId="16929" priority="445" operator="greaterThan">
      <formula>$I$67</formula>
    </cfRule>
  </conditionalFormatting>
  <conditionalFormatting sqref="L67">
    <cfRule type="cellIs" dxfId="16928" priority="444" operator="greaterThan">
      <formula>$K$67</formula>
    </cfRule>
  </conditionalFormatting>
  <conditionalFormatting sqref="Z67">
    <cfRule type="cellIs" dxfId="16927" priority="443" operator="greaterThan">
      <formula>$Y$67</formula>
    </cfRule>
  </conditionalFormatting>
  <conditionalFormatting sqref="AB67">
    <cfRule type="cellIs" dxfId="16926" priority="442" operator="greaterThan">
      <formula>$AA$67</formula>
    </cfRule>
  </conditionalFormatting>
  <conditionalFormatting sqref="S27 S31">
    <cfRule type="expression" dxfId="16925" priority="440">
      <formula>J27&gt;=I27-8</formula>
    </cfRule>
    <cfRule type="expression" dxfId="16924" priority="441">
      <formula>J27&lt;I27-8</formula>
    </cfRule>
  </conditionalFormatting>
  <conditionalFormatting sqref="S28">
    <cfRule type="expression" dxfId="16923" priority="438">
      <formula>J28&gt;=I28-8</formula>
    </cfRule>
    <cfRule type="expression" dxfId="16922" priority="439">
      <formula>J28&lt;I28-8</formula>
    </cfRule>
  </conditionalFormatting>
  <conditionalFormatting sqref="S29">
    <cfRule type="expression" dxfId="16921" priority="436">
      <formula>J29&gt;=I29-8</formula>
    </cfRule>
    <cfRule type="expression" dxfId="16920" priority="437">
      <formula>J29&lt;I29-8</formula>
    </cfRule>
  </conditionalFormatting>
  <conditionalFormatting sqref="S42">
    <cfRule type="expression" dxfId="16919" priority="434">
      <formula>J42&gt;=I42-8</formula>
    </cfRule>
    <cfRule type="expression" dxfId="16918" priority="435">
      <formula>J42&lt;I42-8</formula>
    </cfRule>
  </conditionalFormatting>
  <conditionalFormatting sqref="S43">
    <cfRule type="expression" dxfId="16917" priority="432">
      <formula>J43&gt;=I43-8</formula>
    </cfRule>
    <cfRule type="expression" dxfId="16916" priority="433">
      <formula>J43&lt;I43-8</formula>
    </cfRule>
  </conditionalFormatting>
  <conditionalFormatting sqref="S44">
    <cfRule type="expression" dxfId="16915" priority="430">
      <formula>J44&gt;=I44-8</formula>
    </cfRule>
    <cfRule type="expression" dxfId="16914" priority="431">
      <formula>J44&lt;I44-8</formula>
    </cfRule>
  </conditionalFormatting>
  <conditionalFormatting sqref="S30">
    <cfRule type="expression" dxfId="16913" priority="428">
      <formula>J30&gt;=I30-8</formula>
    </cfRule>
    <cfRule type="expression" dxfId="16912" priority="429">
      <formula>J30&lt;I30-8</formula>
    </cfRule>
  </conditionalFormatting>
  <conditionalFormatting sqref="S33">
    <cfRule type="expression" dxfId="16911" priority="424">
      <formula>J33&gt;=I33-8</formula>
    </cfRule>
    <cfRule type="expression" dxfId="16910" priority="425">
      <formula>J33&lt;I33-8</formula>
    </cfRule>
  </conditionalFormatting>
  <conditionalFormatting sqref="S34:S35">
    <cfRule type="expression" dxfId="16909" priority="422">
      <formula>J34&gt;=I34-8</formula>
    </cfRule>
    <cfRule type="expression" dxfId="16908" priority="423">
      <formula>J34&lt;I34-8</formula>
    </cfRule>
  </conditionalFormatting>
  <conditionalFormatting sqref="S36">
    <cfRule type="expression" dxfId="16907" priority="420">
      <formula>J36&gt;=I36-8</formula>
    </cfRule>
    <cfRule type="expression" dxfId="16906" priority="421">
      <formula>J36&lt;I36-8</formula>
    </cfRule>
  </conditionalFormatting>
  <conditionalFormatting sqref="S37">
    <cfRule type="expression" dxfId="16905" priority="418">
      <formula>J37&gt;=I37-8</formula>
    </cfRule>
    <cfRule type="expression" dxfId="16904" priority="419">
      <formula>J37&lt;I37-8</formula>
    </cfRule>
  </conditionalFormatting>
  <conditionalFormatting sqref="S45">
    <cfRule type="expression" dxfId="16903" priority="416">
      <formula>J45&gt;=I45-8</formula>
    </cfRule>
    <cfRule type="expression" dxfId="16902" priority="417">
      <formula>J45&lt;I45-8</formula>
    </cfRule>
  </conditionalFormatting>
  <conditionalFormatting sqref="S46">
    <cfRule type="expression" dxfId="16901" priority="414">
      <formula>J46&gt;=I46-8</formula>
    </cfRule>
    <cfRule type="expression" dxfId="16900" priority="415">
      <formula>J46&lt;I46-8</formula>
    </cfRule>
  </conditionalFormatting>
  <conditionalFormatting sqref="S50">
    <cfRule type="expression" dxfId="16899" priority="412">
      <formula>J50&gt;=I50-8</formula>
    </cfRule>
    <cfRule type="expression" dxfId="16898" priority="413">
      <formula>J50&lt;I50-8</formula>
    </cfRule>
  </conditionalFormatting>
  <conditionalFormatting sqref="S51">
    <cfRule type="expression" dxfId="16897" priority="410">
      <formula>J51&gt;=I51-8</formula>
    </cfRule>
    <cfRule type="expression" dxfId="16896" priority="411">
      <formula>J51&lt;I51-8</formula>
    </cfRule>
  </conditionalFormatting>
  <conditionalFormatting sqref="S48">
    <cfRule type="expression" dxfId="16895" priority="408">
      <formula>J48&gt;=I48-8</formula>
    </cfRule>
    <cfRule type="expression" dxfId="16894" priority="409">
      <formula>J48&lt;I48-8</formula>
    </cfRule>
  </conditionalFormatting>
  <conditionalFormatting sqref="S47">
    <cfRule type="expression" dxfId="16893" priority="406">
      <formula>J47&gt;=I47-8</formula>
    </cfRule>
    <cfRule type="expression" dxfId="16892" priority="407">
      <formula>J47&lt;I47-8</formula>
    </cfRule>
  </conditionalFormatting>
  <conditionalFormatting sqref="S49">
    <cfRule type="expression" dxfId="16891" priority="404">
      <formula>J49&gt;=I49-8</formula>
    </cfRule>
    <cfRule type="expression" dxfId="16890" priority="405">
      <formula>J49&lt;I49-8</formula>
    </cfRule>
  </conditionalFormatting>
  <conditionalFormatting sqref="S52">
    <cfRule type="expression" dxfId="16889" priority="402">
      <formula>J52&gt;=I52-8</formula>
    </cfRule>
    <cfRule type="expression" dxfId="16888" priority="403">
      <formula>J52&lt;I52-8</formula>
    </cfRule>
  </conditionalFormatting>
  <conditionalFormatting sqref="S58">
    <cfRule type="expression" dxfId="16887" priority="400">
      <formula>J58&gt;=I58-8</formula>
    </cfRule>
    <cfRule type="expression" dxfId="16886" priority="401">
      <formula>J58&lt;I58-8</formula>
    </cfRule>
  </conditionalFormatting>
  <conditionalFormatting sqref="S59">
    <cfRule type="expression" dxfId="16885" priority="398">
      <formula>J59&gt;=I59-8</formula>
    </cfRule>
    <cfRule type="expression" dxfId="16884" priority="399">
      <formula>J59&lt;I59-8</formula>
    </cfRule>
  </conditionalFormatting>
  <conditionalFormatting sqref="S64">
    <cfRule type="expression" dxfId="16883" priority="396">
      <formula>J64&gt;=I64-8</formula>
    </cfRule>
    <cfRule type="expression" dxfId="16882" priority="397">
      <formula>J64&lt;I64-8</formula>
    </cfRule>
  </conditionalFormatting>
  <conditionalFormatting sqref="S62">
    <cfRule type="expression" dxfId="16881" priority="394">
      <formula>J62&gt;=I62-8</formula>
    </cfRule>
    <cfRule type="expression" dxfId="16880" priority="395">
      <formula>J62&lt;I62-8</formula>
    </cfRule>
  </conditionalFormatting>
  <conditionalFormatting sqref="S65">
    <cfRule type="expression" dxfId="16879" priority="392">
      <formula>J65&gt;=I65-8</formula>
    </cfRule>
    <cfRule type="expression" dxfId="16878" priority="393">
      <formula>J65&lt;I65-8</formula>
    </cfRule>
  </conditionalFormatting>
  <conditionalFormatting sqref="S60">
    <cfRule type="expression" dxfId="16877" priority="390">
      <formula>J60&gt;=I60-8</formula>
    </cfRule>
    <cfRule type="expression" dxfId="16876" priority="391">
      <formula>J60&lt;I60-8</formula>
    </cfRule>
  </conditionalFormatting>
  <conditionalFormatting sqref="S63">
    <cfRule type="expression" dxfId="16875" priority="388">
      <formula>J63&gt;=I63-8</formula>
    </cfRule>
    <cfRule type="expression" dxfId="16874" priority="389">
      <formula>J63&lt;I63-8</formula>
    </cfRule>
  </conditionalFormatting>
  <conditionalFormatting sqref="S66">
    <cfRule type="expression" dxfId="16873" priority="386">
      <formula>J66&gt;=I66-8</formula>
    </cfRule>
    <cfRule type="expression" dxfId="16872" priority="387">
      <formula>J66&lt;I66-8</formula>
    </cfRule>
  </conditionalFormatting>
  <conditionalFormatting sqref="S72">
    <cfRule type="expression" dxfId="16871" priority="384">
      <formula>J72&gt;=I72-8</formula>
    </cfRule>
    <cfRule type="expression" dxfId="16870" priority="385">
      <formula>J72&lt;I72-8</formula>
    </cfRule>
  </conditionalFormatting>
  <conditionalFormatting sqref="S74">
    <cfRule type="expression" dxfId="16869" priority="382">
      <formula>J74&gt;=I74-8</formula>
    </cfRule>
    <cfRule type="expression" dxfId="16868" priority="383">
      <formula>J74&lt;I74-8</formula>
    </cfRule>
  </conditionalFormatting>
  <conditionalFormatting sqref="S73">
    <cfRule type="expression" dxfId="16867" priority="380">
      <formula>J73&gt;=I73-8</formula>
    </cfRule>
    <cfRule type="expression" dxfId="16866" priority="381">
      <formula>J73&lt;I73-8</formula>
    </cfRule>
  </conditionalFormatting>
  <conditionalFormatting sqref="S75">
    <cfRule type="expression" dxfId="16865" priority="378">
      <formula>J75&gt;=I75-8</formula>
    </cfRule>
    <cfRule type="expression" dxfId="16864" priority="379">
      <formula>J75&lt;I75-8</formula>
    </cfRule>
  </conditionalFormatting>
  <conditionalFormatting sqref="S61">
    <cfRule type="expression" dxfId="16863" priority="376">
      <formula>J61&gt;=I61-8</formula>
    </cfRule>
    <cfRule type="expression" dxfId="16862" priority="377">
      <formula>J61&lt;I61-8</formula>
    </cfRule>
  </conditionalFormatting>
  <conditionalFormatting sqref="AG58">
    <cfRule type="expression" dxfId="16861" priority="373">
      <formula>U58=0</formula>
    </cfRule>
    <cfRule type="expression" dxfId="16860" priority="374">
      <formula>Z58&gt;=23</formula>
    </cfRule>
    <cfRule type="expression" dxfId="16859" priority="375">
      <formula>Z58&lt;23</formula>
    </cfRule>
  </conditionalFormatting>
  <conditionalFormatting sqref="AH58 AH31">
    <cfRule type="expression" dxfId="16858" priority="371">
      <formula>Z31&gt;=Y31-8</formula>
    </cfRule>
    <cfRule type="expression" dxfId="16857" priority="372">
      <formula>Z31&lt;Y31-8</formula>
    </cfRule>
  </conditionalFormatting>
  <conditionalFormatting sqref="AG27 AG31">
    <cfRule type="expression" dxfId="16856" priority="369">
      <formula>Z27&gt;=23</formula>
    </cfRule>
    <cfRule type="expression" dxfId="16855" priority="370">
      <formula>Z27&lt;23</formula>
    </cfRule>
  </conditionalFormatting>
  <conditionalFormatting sqref="AH27">
    <cfRule type="expression" dxfId="16854" priority="367">
      <formula>Z27&gt;=Y27-8</formula>
    </cfRule>
    <cfRule type="expression" dxfId="16853" priority="368">
      <formula>Z27&lt;Y27-8</formula>
    </cfRule>
  </conditionalFormatting>
  <conditionalFormatting sqref="AG28">
    <cfRule type="expression" dxfId="16852" priority="365">
      <formula>Z28&gt;=23</formula>
    </cfRule>
    <cfRule type="expression" dxfId="16851" priority="366">
      <formula>Z28&lt;23</formula>
    </cfRule>
  </conditionalFormatting>
  <conditionalFormatting sqref="AH28">
    <cfRule type="expression" dxfId="16850" priority="363">
      <formula>Z28&gt;=Y28-8</formula>
    </cfRule>
    <cfRule type="expression" dxfId="16849" priority="364">
      <formula>Z28&lt;Y28-8</formula>
    </cfRule>
  </conditionalFormatting>
  <conditionalFormatting sqref="AG42">
    <cfRule type="expression" dxfId="16848" priority="361">
      <formula>Z42&gt;=23</formula>
    </cfRule>
    <cfRule type="expression" dxfId="16847" priority="362">
      <formula>Z42&lt;23</formula>
    </cfRule>
  </conditionalFormatting>
  <conditionalFormatting sqref="AH42">
    <cfRule type="expression" dxfId="16846" priority="359">
      <formula>Z42&gt;=Y42-8</formula>
    </cfRule>
    <cfRule type="expression" dxfId="16845" priority="360">
      <formula>Z42&lt;Y42-8</formula>
    </cfRule>
  </conditionalFormatting>
  <conditionalFormatting sqref="AG43">
    <cfRule type="expression" dxfId="16844" priority="357">
      <formula>Z43&gt;=23</formula>
    </cfRule>
    <cfRule type="expression" dxfId="16843" priority="358">
      <formula>Z43&lt;23</formula>
    </cfRule>
  </conditionalFormatting>
  <conditionalFormatting sqref="AH43">
    <cfRule type="expression" dxfId="16842" priority="355">
      <formula>Z43&gt;=Y43-8</formula>
    </cfRule>
    <cfRule type="expression" dxfId="16841" priority="356">
      <formula>Z43&lt;Y43-8</formula>
    </cfRule>
  </conditionalFormatting>
  <conditionalFormatting sqref="AG44">
    <cfRule type="expression" dxfId="16840" priority="353">
      <formula>Z44&gt;=23</formula>
    </cfRule>
    <cfRule type="expression" dxfId="16839" priority="354">
      <formula>Z44&lt;23</formula>
    </cfRule>
  </conditionalFormatting>
  <conditionalFormatting sqref="AH44">
    <cfRule type="expression" dxfId="16838" priority="351">
      <formula>Z44&gt;=Y44-8</formula>
    </cfRule>
    <cfRule type="expression" dxfId="16837" priority="352">
      <formula>Z44&lt;Y44-8</formula>
    </cfRule>
  </conditionalFormatting>
  <conditionalFormatting sqref="AG30">
    <cfRule type="expression" dxfId="16836" priority="349">
      <formula>Z30&gt;=23</formula>
    </cfRule>
    <cfRule type="expression" dxfId="16835" priority="350">
      <formula>Z30&lt;23</formula>
    </cfRule>
  </conditionalFormatting>
  <conditionalFormatting sqref="AH30">
    <cfRule type="expression" dxfId="16834" priority="347">
      <formula>Z30&gt;=Y30-8</formula>
    </cfRule>
    <cfRule type="expression" dxfId="16833" priority="348">
      <formula>Z30&lt;Y30-8</formula>
    </cfRule>
  </conditionalFormatting>
  <conditionalFormatting sqref="AG33">
    <cfRule type="expression" dxfId="16832" priority="341">
      <formula>Z33&gt;=23</formula>
    </cfRule>
    <cfRule type="expression" dxfId="16831" priority="342">
      <formula>Z33&lt;23</formula>
    </cfRule>
  </conditionalFormatting>
  <conditionalFormatting sqref="AH33">
    <cfRule type="expression" dxfId="16830" priority="339">
      <formula>Z33&gt;=Y33-8</formula>
    </cfRule>
    <cfRule type="expression" dxfId="16829" priority="340">
      <formula>Z33&lt;Y33-8</formula>
    </cfRule>
  </conditionalFormatting>
  <conditionalFormatting sqref="AG34:AG35">
    <cfRule type="expression" dxfId="16828" priority="337">
      <formula>Z34&gt;=23</formula>
    </cfRule>
    <cfRule type="expression" dxfId="16827" priority="338">
      <formula>Z34&lt;23</formula>
    </cfRule>
  </conditionalFormatting>
  <conditionalFormatting sqref="AH34:AH35">
    <cfRule type="expression" dxfId="16826" priority="335">
      <formula>Z34&gt;=Y34-8</formula>
    </cfRule>
    <cfRule type="expression" dxfId="16825" priority="336">
      <formula>Z34&lt;Y34-8</formula>
    </cfRule>
  </conditionalFormatting>
  <conditionalFormatting sqref="AH36">
    <cfRule type="expression" dxfId="16824" priority="331">
      <formula>Z36&gt;=Y36-8</formula>
    </cfRule>
    <cfRule type="expression" dxfId="16823" priority="332">
      <formula>Z36&lt;Y36-8</formula>
    </cfRule>
  </conditionalFormatting>
  <conditionalFormatting sqref="AG45">
    <cfRule type="expression" dxfId="16822" priority="329">
      <formula>Z45&gt;=23</formula>
    </cfRule>
    <cfRule type="expression" dxfId="16821" priority="330">
      <formula>Z45&lt;23</formula>
    </cfRule>
  </conditionalFormatting>
  <conditionalFormatting sqref="AH45">
    <cfRule type="expression" dxfId="16820" priority="327">
      <formula>Z45&gt;=Y45-8</formula>
    </cfRule>
    <cfRule type="expression" dxfId="16819" priority="328">
      <formula>Z45&lt;Y45-8</formula>
    </cfRule>
  </conditionalFormatting>
  <conditionalFormatting sqref="AG46">
    <cfRule type="expression" dxfId="16818" priority="325">
      <formula>Z46&gt;=23</formula>
    </cfRule>
    <cfRule type="expression" dxfId="16817" priority="326">
      <formula>Z46&lt;23</formula>
    </cfRule>
  </conditionalFormatting>
  <conditionalFormatting sqref="AH46">
    <cfRule type="expression" dxfId="16816" priority="323">
      <formula>Z46&gt;=Y46-8</formula>
    </cfRule>
    <cfRule type="expression" dxfId="16815" priority="324">
      <formula>Z46&lt;Y46-8</formula>
    </cfRule>
  </conditionalFormatting>
  <conditionalFormatting sqref="AG50">
    <cfRule type="expression" dxfId="16814" priority="321">
      <formula>Z50&gt;=23</formula>
    </cfRule>
    <cfRule type="expression" dxfId="16813" priority="322">
      <formula>Z50&lt;23</formula>
    </cfRule>
  </conditionalFormatting>
  <conditionalFormatting sqref="AH50">
    <cfRule type="expression" dxfId="16812" priority="319">
      <formula>Z50&gt;=Y50-8</formula>
    </cfRule>
    <cfRule type="expression" dxfId="16811" priority="320">
      <formula>Z50&lt;Y50-8</formula>
    </cfRule>
  </conditionalFormatting>
  <conditionalFormatting sqref="AG51">
    <cfRule type="expression" dxfId="16810" priority="317">
      <formula>Z51&gt;=23</formula>
    </cfRule>
    <cfRule type="expression" dxfId="16809" priority="318">
      <formula>Z51&lt;23</formula>
    </cfRule>
  </conditionalFormatting>
  <conditionalFormatting sqref="AH51">
    <cfRule type="expression" dxfId="16808" priority="315">
      <formula>Z51&gt;=Y51-8</formula>
    </cfRule>
    <cfRule type="expression" dxfId="16807" priority="316">
      <formula>Z51&lt;Y51-8</formula>
    </cfRule>
  </conditionalFormatting>
  <conditionalFormatting sqref="AG48">
    <cfRule type="expression" dxfId="16806" priority="313">
      <formula>Z48&gt;=23</formula>
    </cfRule>
    <cfRule type="expression" dxfId="16805" priority="314">
      <formula>Z48&lt;23</formula>
    </cfRule>
  </conditionalFormatting>
  <conditionalFormatting sqref="AH48">
    <cfRule type="expression" dxfId="16804" priority="311">
      <formula>Z48&gt;=Y48-8</formula>
    </cfRule>
    <cfRule type="expression" dxfId="16803" priority="312">
      <formula>Z48&lt;Y48-8</formula>
    </cfRule>
  </conditionalFormatting>
  <conditionalFormatting sqref="AG47">
    <cfRule type="expression" dxfId="16802" priority="309">
      <formula>Z47&gt;=23</formula>
    </cfRule>
    <cfRule type="expression" dxfId="16801" priority="310">
      <formula>Z47&lt;23</formula>
    </cfRule>
  </conditionalFormatting>
  <conditionalFormatting sqref="AH47">
    <cfRule type="expression" dxfId="16800" priority="307">
      <formula>Z47&gt;=Y47-8</formula>
    </cfRule>
    <cfRule type="expression" dxfId="16799" priority="308">
      <formula>Z47&lt;Y47-8</formula>
    </cfRule>
  </conditionalFormatting>
  <conditionalFormatting sqref="AG49">
    <cfRule type="expression" dxfId="16798" priority="305">
      <formula>Z49&gt;=23</formula>
    </cfRule>
    <cfRule type="expression" dxfId="16797" priority="306">
      <formula>Z49&lt;23</formula>
    </cfRule>
  </conditionalFormatting>
  <conditionalFormatting sqref="AH49">
    <cfRule type="expression" dxfId="16796" priority="303">
      <formula>Z49&gt;=Y49-8</formula>
    </cfRule>
    <cfRule type="expression" dxfId="16795" priority="304">
      <formula>Z49&lt;Y49-8</formula>
    </cfRule>
  </conditionalFormatting>
  <conditionalFormatting sqref="AG52">
    <cfRule type="expression" dxfId="16794" priority="301">
      <formula>Z52&gt;=23</formula>
    </cfRule>
    <cfRule type="expression" dxfId="16793" priority="302">
      <formula>Z52&lt;23</formula>
    </cfRule>
  </conditionalFormatting>
  <conditionalFormatting sqref="AH52">
    <cfRule type="expression" dxfId="16792" priority="299">
      <formula>Z52&gt;=Y52-8</formula>
    </cfRule>
    <cfRule type="expression" dxfId="16791" priority="300">
      <formula>Z52&lt;Y52-8</formula>
    </cfRule>
  </conditionalFormatting>
  <conditionalFormatting sqref="AG29">
    <cfRule type="expression" dxfId="16790" priority="297">
      <formula>Z29&gt;=23</formula>
    </cfRule>
    <cfRule type="expression" dxfId="16789" priority="298">
      <formula>Z29&lt;23</formula>
    </cfRule>
  </conditionalFormatting>
  <conditionalFormatting sqref="AH29">
    <cfRule type="expression" dxfId="16788" priority="295">
      <formula>Z29&gt;=Y29-8</formula>
    </cfRule>
    <cfRule type="expression" dxfId="16787" priority="296">
      <formula>Z29&lt;Y29-8</formula>
    </cfRule>
  </conditionalFormatting>
  <conditionalFormatting sqref="AG59">
    <cfRule type="expression" dxfId="16786" priority="293">
      <formula>Z59&gt;=23</formula>
    </cfRule>
    <cfRule type="expression" dxfId="16785" priority="294">
      <formula>Z59&lt;23</formula>
    </cfRule>
  </conditionalFormatting>
  <conditionalFormatting sqref="AH59">
    <cfRule type="expression" dxfId="16784" priority="291">
      <formula>Z59&gt;=Y59-8</formula>
    </cfRule>
    <cfRule type="expression" dxfId="16783" priority="292">
      <formula>Z59&lt;Y59-8</formula>
    </cfRule>
  </conditionalFormatting>
  <conditionalFormatting sqref="AG64">
    <cfRule type="expression" dxfId="16782" priority="289">
      <formula>Z64&gt;=23</formula>
    </cfRule>
    <cfRule type="expression" dxfId="16781" priority="290">
      <formula>Z64&lt;23</formula>
    </cfRule>
  </conditionalFormatting>
  <conditionalFormatting sqref="AH64">
    <cfRule type="expression" dxfId="16780" priority="287">
      <formula>Z64&gt;=Y64-8</formula>
    </cfRule>
    <cfRule type="expression" dxfId="16779" priority="288">
      <formula>Z64&lt;Y64-8</formula>
    </cfRule>
  </conditionalFormatting>
  <conditionalFormatting sqref="AG62">
    <cfRule type="expression" dxfId="16778" priority="285">
      <formula>Z62&gt;=23</formula>
    </cfRule>
    <cfRule type="expression" dxfId="16777" priority="286">
      <formula>Z62&lt;23</formula>
    </cfRule>
  </conditionalFormatting>
  <conditionalFormatting sqref="AH62">
    <cfRule type="expression" dxfId="16776" priority="283">
      <formula>Z62&gt;=Y62-8</formula>
    </cfRule>
    <cfRule type="expression" dxfId="16775" priority="284">
      <formula>Z62&lt;Y62-8</formula>
    </cfRule>
  </conditionalFormatting>
  <conditionalFormatting sqref="AG65">
    <cfRule type="expression" dxfId="16774" priority="281">
      <formula>Z65&gt;=23</formula>
    </cfRule>
    <cfRule type="expression" dxfId="16773" priority="282">
      <formula>Z65&lt;23</formula>
    </cfRule>
  </conditionalFormatting>
  <conditionalFormatting sqref="AH65">
    <cfRule type="expression" dxfId="16772" priority="279">
      <formula>Z65&gt;=Y65-8</formula>
    </cfRule>
    <cfRule type="expression" dxfId="16771" priority="280">
      <formula>Z65&lt;Y65-8</formula>
    </cfRule>
  </conditionalFormatting>
  <conditionalFormatting sqref="AG60">
    <cfRule type="expression" dxfId="16770" priority="277">
      <formula>Z60&gt;=23</formula>
    </cfRule>
    <cfRule type="expression" dxfId="16769" priority="278">
      <formula>Z60&lt;23</formula>
    </cfRule>
  </conditionalFormatting>
  <conditionalFormatting sqref="AH60">
    <cfRule type="expression" dxfId="16768" priority="275">
      <formula>Z60&gt;=Y60-8</formula>
    </cfRule>
    <cfRule type="expression" dxfId="16767" priority="276">
      <formula>Z60&lt;Y60-8</formula>
    </cfRule>
  </conditionalFormatting>
  <conditionalFormatting sqref="AG63">
    <cfRule type="expression" dxfId="16766" priority="273">
      <formula>Z63&gt;=23</formula>
    </cfRule>
    <cfRule type="expression" dxfId="16765" priority="274">
      <formula>Z63&lt;23</formula>
    </cfRule>
  </conditionalFormatting>
  <conditionalFormatting sqref="AH63">
    <cfRule type="expression" dxfId="16764" priority="271">
      <formula>Z63&gt;=Y63-8</formula>
    </cfRule>
    <cfRule type="expression" dxfId="16763" priority="272">
      <formula>Z63&lt;Y63-8</formula>
    </cfRule>
  </conditionalFormatting>
  <conditionalFormatting sqref="AG66">
    <cfRule type="expression" dxfId="16762" priority="269">
      <formula>Z66&gt;=23</formula>
    </cfRule>
    <cfRule type="expression" dxfId="16761" priority="270">
      <formula>Z66&lt;23</formula>
    </cfRule>
  </conditionalFormatting>
  <conditionalFormatting sqref="AH66">
    <cfRule type="expression" dxfId="16760" priority="267">
      <formula>Z66&gt;=Y66-8</formula>
    </cfRule>
    <cfRule type="expression" dxfId="16759" priority="268">
      <formula>Z66&lt;Y66-8</formula>
    </cfRule>
  </conditionalFormatting>
  <conditionalFormatting sqref="AG72">
    <cfRule type="expression" dxfId="16758" priority="265">
      <formula>Z72&gt;=23</formula>
    </cfRule>
    <cfRule type="expression" dxfId="16757" priority="266">
      <formula>Z72&lt;23</formula>
    </cfRule>
  </conditionalFormatting>
  <conditionalFormatting sqref="AH72">
    <cfRule type="expression" dxfId="16756" priority="263">
      <formula>Z72&gt;=Y72-8</formula>
    </cfRule>
    <cfRule type="expression" dxfId="16755" priority="264">
      <formula>Z72&lt;Y72-8</formula>
    </cfRule>
  </conditionalFormatting>
  <conditionalFormatting sqref="AG74">
    <cfRule type="expression" dxfId="16754" priority="261">
      <formula>Z74&gt;=23</formula>
    </cfRule>
    <cfRule type="expression" dxfId="16753" priority="262">
      <formula>Z74&lt;23</formula>
    </cfRule>
  </conditionalFormatting>
  <conditionalFormatting sqref="AH74">
    <cfRule type="expression" dxfId="16752" priority="259">
      <formula>Z74&gt;=Y74-8</formula>
    </cfRule>
    <cfRule type="expression" dxfId="16751" priority="260">
      <formula>Z74&lt;Y74-8</formula>
    </cfRule>
  </conditionalFormatting>
  <conditionalFormatting sqref="AG75">
    <cfRule type="expression" dxfId="16750" priority="257">
      <formula>Z75&gt;=23</formula>
    </cfRule>
    <cfRule type="expression" dxfId="16749" priority="258">
      <formula>Z75&lt;23</formula>
    </cfRule>
  </conditionalFormatting>
  <conditionalFormatting sqref="AH75">
    <cfRule type="expression" dxfId="16748" priority="255">
      <formula>Z75&gt;=Y75-8</formula>
    </cfRule>
    <cfRule type="expression" dxfId="16747" priority="256">
      <formula>Z75&lt;Y75-8</formula>
    </cfRule>
  </conditionalFormatting>
  <conditionalFormatting sqref="AG61">
    <cfRule type="expression" dxfId="16746" priority="253">
      <formula>Z61&gt;=23</formula>
    </cfRule>
    <cfRule type="expression" dxfId="16745" priority="254">
      <formula>Z61&lt;23</formula>
    </cfRule>
  </conditionalFormatting>
  <conditionalFormatting sqref="AH61">
    <cfRule type="expression" dxfId="16744" priority="251">
      <formula>Z61&gt;=Y61-8</formula>
    </cfRule>
    <cfRule type="expression" dxfId="16743" priority="252">
      <formula>Z61&lt;Y61-8</formula>
    </cfRule>
  </conditionalFormatting>
  <conditionalFormatting sqref="J82">
    <cfRule type="cellIs" dxfId="16742" priority="250" operator="greaterThan">
      <formula>I82</formula>
    </cfRule>
  </conditionalFormatting>
  <conditionalFormatting sqref="J83">
    <cfRule type="cellIs" dxfId="16741" priority="249" operator="greaterThan">
      <formula>I83</formula>
    </cfRule>
  </conditionalFormatting>
  <conditionalFormatting sqref="J84">
    <cfRule type="cellIs" dxfId="16740" priority="248" operator="greaterThan">
      <formula>I84</formula>
    </cfRule>
  </conditionalFormatting>
  <conditionalFormatting sqref="L82">
    <cfRule type="cellIs" dxfId="16739" priority="247" operator="greaterThan">
      <formula>K82</formula>
    </cfRule>
  </conditionalFormatting>
  <conditionalFormatting sqref="L83">
    <cfRule type="cellIs" dxfId="16738" priority="246" operator="greaterThan">
      <formula>K83</formula>
    </cfRule>
  </conditionalFormatting>
  <conditionalFormatting sqref="L84">
    <cfRule type="cellIs" dxfId="16737" priority="245" operator="greaterThan">
      <formula>K84</formula>
    </cfRule>
  </conditionalFormatting>
  <conditionalFormatting sqref="S32">
    <cfRule type="expression" dxfId="16736" priority="243">
      <formula>J32&gt;=I32-8</formula>
    </cfRule>
    <cfRule type="expression" dxfId="16735" priority="244">
      <formula>J32&lt;I32-8</formula>
    </cfRule>
  </conditionalFormatting>
  <conditionalFormatting sqref="S53">
    <cfRule type="expression" dxfId="16734" priority="241">
      <formula>J53&gt;=I53-8</formula>
    </cfRule>
    <cfRule type="expression" dxfId="16733" priority="242">
      <formula>J53&lt;I53-8</formula>
    </cfRule>
  </conditionalFormatting>
  <conditionalFormatting sqref="AG32">
    <cfRule type="expression" dxfId="16732" priority="239">
      <formula>Z32&gt;=23</formula>
    </cfRule>
    <cfRule type="expression" dxfId="16731" priority="240">
      <formula>Z32&lt;23</formula>
    </cfRule>
  </conditionalFormatting>
  <conditionalFormatting sqref="AH32">
    <cfRule type="expression" dxfId="16730" priority="237">
      <formula>Z32&gt;=Y32-8</formula>
    </cfRule>
    <cfRule type="expression" dxfId="16729" priority="238">
      <formula>Z32&lt;Y32-8</formula>
    </cfRule>
  </conditionalFormatting>
  <conditionalFormatting sqref="AG53">
    <cfRule type="expression" dxfId="16728" priority="235">
      <formula>Z53&gt;=23</formula>
    </cfRule>
    <cfRule type="expression" dxfId="16727" priority="236">
      <formula>Z53&lt;23</formula>
    </cfRule>
  </conditionalFormatting>
  <conditionalFormatting sqref="AH53">
    <cfRule type="expression" dxfId="16726" priority="233">
      <formula>Z53&gt;=Y53-8</formula>
    </cfRule>
    <cfRule type="expression" dxfId="16725" priority="234">
      <formula>Z53&lt;Y53-8</formula>
    </cfRule>
  </conditionalFormatting>
  <conditionalFormatting sqref="J32">
    <cfRule type="cellIs" dxfId="16724" priority="232" operator="greaterThan">
      <formula>I32</formula>
    </cfRule>
  </conditionalFormatting>
  <conditionalFormatting sqref="J53">
    <cfRule type="cellIs" dxfId="16723" priority="231" operator="greaterThan">
      <formula>I53</formula>
    </cfRule>
  </conditionalFormatting>
  <conditionalFormatting sqref="L32">
    <cfRule type="cellIs" dxfId="16722" priority="230" operator="greaterThan">
      <formula>K32</formula>
    </cfRule>
  </conditionalFormatting>
  <conditionalFormatting sqref="L53">
    <cfRule type="cellIs" dxfId="16721" priority="229" operator="greaterThan">
      <formula>K53</formula>
    </cfRule>
  </conditionalFormatting>
  <conditionalFormatting sqref="Z32">
    <cfRule type="cellIs" dxfId="16720" priority="228" operator="greaterThan">
      <formula>Y32</formula>
    </cfRule>
  </conditionalFormatting>
  <conditionalFormatting sqref="Z53">
    <cfRule type="cellIs" dxfId="16719" priority="227" operator="greaterThan">
      <formula>Y53</formula>
    </cfRule>
  </conditionalFormatting>
  <conditionalFormatting sqref="AB32">
    <cfRule type="cellIs" dxfId="16718" priority="226" operator="greaterThan">
      <formula>AA32</formula>
    </cfRule>
  </conditionalFormatting>
  <conditionalFormatting sqref="AB53">
    <cfRule type="cellIs" dxfId="16717" priority="225" operator="greaterThan">
      <formula>AA53</formula>
    </cfRule>
  </conditionalFormatting>
  <conditionalFormatting sqref="R27 R31">
    <cfRule type="expression" dxfId="16716" priority="223">
      <formula>J27&gt;=23</formula>
    </cfRule>
    <cfRule type="expression" dxfId="16715" priority="224">
      <formula>J27&lt;23</formula>
    </cfRule>
  </conditionalFormatting>
  <conditionalFormatting sqref="R58">
    <cfRule type="expression" dxfId="16714" priority="220">
      <formula>E58=0</formula>
    </cfRule>
    <cfRule type="expression" dxfId="16713" priority="221">
      <formula>J58&gt;=23</formula>
    </cfRule>
    <cfRule type="expression" dxfId="16712" priority="222">
      <formula>J58&lt;23</formula>
    </cfRule>
  </conditionalFormatting>
  <conditionalFormatting sqref="Q27 Q31">
    <cfRule type="expression" dxfId="16711" priority="218">
      <formula>D27&lt;C27</formula>
    </cfRule>
    <cfRule type="expression" dxfId="16710" priority="219">
      <formula>D27&gt;=C27</formula>
    </cfRule>
  </conditionalFormatting>
  <conditionalFormatting sqref="Q28">
    <cfRule type="expression" dxfId="16709" priority="216">
      <formula>D28&lt;C28</formula>
    </cfRule>
    <cfRule type="expression" dxfId="16708" priority="217">
      <formula>D28&gt;=C28</formula>
    </cfRule>
  </conditionalFormatting>
  <conditionalFormatting sqref="Q29">
    <cfRule type="expression" dxfId="16707" priority="214">
      <formula>D29&lt;C29</formula>
    </cfRule>
    <cfRule type="expression" dxfId="16706" priority="215">
      <formula>D29&gt;=C29</formula>
    </cfRule>
  </conditionalFormatting>
  <conditionalFormatting sqref="Q30">
    <cfRule type="expression" dxfId="16705" priority="212">
      <formula>D30&lt;C30</formula>
    </cfRule>
    <cfRule type="expression" dxfId="16704" priority="213">
      <formula>D30&gt;=C30</formula>
    </cfRule>
  </conditionalFormatting>
  <conditionalFormatting sqref="Q42">
    <cfRule type="expression" dxfId="16703" priority="208">
      <formula>D42&lt;C42</formula>
    </cfRule>
    <cfRule type="expression" dxfId="16702" priority="209">
      <formula>D42&gt;=C42</formula>
    </cfRule>
  </conditionalFormatting>
  <conditionalFormatting sqref="Q43">
    <cfRule type="expression" dxfId="16701" priority="206">
      <formula>D43&lt;C43</formula>
    </cfRule>
    <cfRule type="expression" dxfId="16700" priority="207">
      <formula>D43&gt;=C43</formula>
    </cfRule>
  </conditionalFormatting>
  <conditionalFormatting sqref="Q44">
    <cfRule type="expression" dxfId="16699" priority="204">
      <formula>D44&lt;C44</formula>
    </cfRule>
    <cfRule type="expression" dxfId="16698" priority="205">
      <formula>D44&gt;=C44</formula>
    </cfRule>
  </conditionalFormatting>
  <conditionalFormatting sqref="Q33">
    <cfRule type="expression" dxfId="16697" priority="202">
      <formula>D33&lt;C33</formula>
    </cfRule>
    <cfRule type="expression" dxfId="16696" priority="203">
      <formula>D33&gt;=C33</formula>
    </cfRule>
  </conditionalFormatting>
  <conditionalFormatting sqref="Q45">
    <cfRule type="expression" dxfId="16695" priority="200">
      <formula>D45&lt;C45</formula>
    </cfRule>
    <cfRule type="expression" dxfId="16694" priority="201">
      <formula>D45&gt;=C45</formula>
    </cfRule>
  </conditionalFormatting>
  <conditionalFormatting sqref="Q46">
    <cfRule type="expression" dxfId="16693" priority="198">
      <formula>D46&lt;C46</formula>
    </cfRule>
    <cfRule type="expression" dxfId="16692" priority="199">
      <formula>D46&gt;=C46</formula>
    </cfRule>
  </conditionalFormatting>
  <conditionalFormatting sqref="Q47">
    <cfRule type="expression" dxfId="16691" priority="196">
      <formula>D47&lt;C47</formula>
    </cfRule>
    <cfRule type="expression" dxfId="16690" priority="197">
      <formula>D47&gt;=C47</formula>
    </cfRule>
  </conditionalFormatting>
  <conditionalFormatting sqref="Q48">
    <cfRule type="expression" dxfId="16689" priority="194">
      <formula>D48&lt;C48</formula>
    </cfRule>
    <cfRule type="expression" dxfId="16688" priority="195">
      <formula>D48&gt;=C48</formula>
    </cfRule>
  </conditionalFormatting>
  <conditionalFormatting sqref="Q49">
    <cfRule type="expression" dxfId="16687" priority="192">
      <formula>D49&lt;C49</formula>
    </cfRule>
    <cfRule type="expression" dxfId="16686" priority="193">
      <formula>D49&gt;=C49</formula>
    </cfRule>
  </conditionalFormatting>
  <conditionalFormatting sqref="Q50">
    <cfRule type="expression" dxfId="16685" priority="190">
      <formula>D50&lt;C50</formula>
    </cfRule>
    <cfRule type="expression" dxfId="16684" priority="191">
      <formula>D50&gt;=C50</formula>
    </cfRule>
  </conditionalFormatting>
  <conditionalFormatting sqref="Q51">
    <cfRule type="expression" dxfId="16683" priority="188">
      <formula>D51&lt;C51</formula>
    </cfRule>
    <cfRule type="expression" dxfId="16682" priority="189">
      <formula>D51&gt;=C51</formula>
    </cfRule>
  </conditionalFormatting>
  <conditionalFormatting sqref="Q52">
    <cfRule type="expression" dxfId="16681" priority="186">
      <formula>D52&lt;C52</formula>
    </cfRule>
    <cfRule type="expression" dxfId="16680" priority="187">
      <formula>D52&gt;=C52</formula>
    </cfRule>
  </conditionalFormatting>
  <conditionalFormatting sqref="Q32">
    <cfRule type="expression" dxfId="16679" priority="184">
      <formula>D32&lt;C32</formula>
    </cfRule>
    <cfRule type="expression" dxfId="16678" priority="185">
      <formula>D32&gt;=C32</formula>
    </cfRule>
  </conditionalFormatting>
  <conditionalFormatting sqref="Q53">
    <cfRule type="expression" dxfId="16677" priority="182">
      <formula>D53&lt;C53</formula>
    </cfRule>
    <cfRule type="expression" dxfId="16676" priority="183">
      <formula>D53&gt;=C53</formula>
    </cfRule>
  </conditionalFormatting>
  <conditionalFormatting sqref="Q59">
    <cfRule type="expression" dxfId="16675" priority="180">
      <formula>D59&lt;C59</formula>
    </cfRule>
    <cfRule type="expression" dxfId="16674" priority="181">
      <formula>D59&gt;=C59</formula>
    </cfRule>
  </conditionalFormatting>
  <conditionalFormatting sqref="Q60">
    <cfRule type="expression" dxfId="16673" priority="178">
      <formula>D60&lt;C60</formula>
    </cfRule>
    <cfRule type="expression" dxfId="16672" priority="179">
      <formula>D60&gt;=C60</formula>
    </cfRule>
  </conditionalFormatting>
  <conditionalFormatting sqref="Q62">
    <cfRule type="expression" dxfId="16671" priority="176">
      <formula>D62&lt;C62</formula>
    </cfRule>
    <cfRule type="expression" dxfId="16670" priority="177">
      <formula>D62&gt;=C62</formula>
    </cfRule>
  </conditionalFormatting>
  <conditionalFormatting sqref="Q63">
    <cfRule type="expression" dxfId="16669" priority="174">
      <formula>D63&lt;C63</formula>
    </cfRule>
    <cfRule type="expression" dxfId="16668" priority="175">
      <formula>D63&gt;=C63</formula>
    </cfRule>
  </conditionalFormatting>
  <conditionalFormatting sqref="Q64">
    <cfRule type="expression" dxfId="16667" priority="172">
      <formula>D64&lt;C64</formula>
    </cfRule>
    <cfRule type="expression" dxfId="16666" priority="173">
      <formula>D64&gt;=C64</formula>
    </cfRule>
  </conditionalFormatting>
  <conditionalFormatting sqref="Q65">
    <cfRule type="expression" dxfId="16665" priority="170">
      <formula>D65&lt;C65</formula>
    </cfRule>
    <cfRule type="expression" dxfId="16664" priority="171">
      <formula>D65&gt;=C65</formula>
    </cfRule>
  </conditionalFormatting>
  <conditionalFormatting sqref="Q66">
    <cfRule type="expression" dxfId="16663" priority="168">
      <formula>D66&lt;C66</formula>
    </cfRule>
    <cfRule type="expression" dxfId="16662" priority="169">
      <formula>D66&gt;=C66</formula>
    </cfRule>
  </conditionalFormatting>
  <conditionalFormatting sqref="Q61">
    <cfRule type="expression" dxfId="16661" priority="166">
      <formula>D61&lt;C61</formula>
    </cfRule>
    <cfRule type="expression" dxfId="16660" priority="167">
      <formula>D61&gt;=C61</formula>
    </cfRule>
  </conditionalFormatting>
  <conditionalFormatting sqref="Q72">
    <cfRule type="expression" dxfId="16659" priority="164">
      <formula>D72&lt;C72</formula>
    </cfRule>
    <cfRule type="expression" dxfId="16658" priority="165">
      <formula>D72&gt;=C72</formula>
    </cfRule>
  </conditionalFormatting>
  <conditionalFormatting sqref="Q73">
    <cfRule type="expression" dxfId="16657" priority="162">
      <formula>D73&lt;C73</formula>
    </cfRule>
    <cfRule type="expression" dxfId="16656" priority="163">
      <formula>D73&gt;=C73</formula>
    </cfRule>
  </conditionalFormatting>
  <conditionalFormatting sqref="T58">
    <cfRule type="containsText" dxfId="16655" priority="161" operator="containsText" text="Assessment Only">
      <formula>NOT(ISERROR(SEARCH("Assessment Only",T58)))</formula>
    </cfRule>
  </conditionalFormatting>
  <conditionalFormatting sqref="R28">
    <cfRule type="expression" dxfId="16654" priority="159">
      <formula>J28&gt;=23</formula>
    </cfRule>
    <cfRule type="expression" dxfId="16653" priority="160">
      <formula>J28&lt;23</formula>
    </cfRule>
  </conditionalFormatting>
  <conditionalFormatting sqref="R29">
    <cfRule type="expression" dxfId="16652" priority="157">
      <formula>J29&gt;=23</formula>
    </cfRule>
    <cfRule type="expression" dxfId="16651" priority="158">
      <formula>J29&lt;23</formula>
    </cfRule>
  </conditionalFormatting>
  <conditionalFormatting sqref="R30">
    <cfRule type="expression" dxfId="16650" priority="155">
      <formula>J30&gt;=23</formula>
    </cfRule>
    <cfRule type="expression" dxfId="16649" priority="156">
      <formula>J30&lt;23</formula>
    </cfRule>
  </conditionalFormatting>
  <conditionalFormatting sqref="R33">
    <cfRule type="expression" dxfId="16648" priority="151">
      <formula>J33&gt;=23</formula>
    </cfRule>
    <cfRule type="expression" dxfId="16647" priority="152">
      <formula>J33&lt;23</formula>
    </cfRule>
  </conditionalFormatting>
  <conditionalFormatting sqref="R34:R35">
    <cfRule type="expression" dxfId="16646" priority="149">
      <formula>J34&gt;=23</formula>
    </cfRule>
    <cfRule type="expression" dxfId="16645" priority="150">
      <formula>J34&lt;23</formula>
    </cfRule>
  </conditionalFormatting>
  <conditionalFormatting sqref="R36">
    <cfRule type="expression" dxfId="16644" priority="147">
      <formula>J36&gt;=23</formula>
    </cfRule>
    <cfRule type="expression" dxfId="16643" priority="148">
      <formula>J36&lt;23</formula>
    </cfRule>
  </conditionalFormatting>
  <conditionalFormatting sqref="R37">
    <cfRule type="expression" dxfId="16642" priority="145">
      <formula>J37&gt;=23</formula>
    </cfRule>
    <cfRule type="expression" dxfId="16641" priority="146">
      <formula>J37&lt;23</formula>
    </cfRule>
  </conditionalFormatting>
  <conditionalFormatting sqref="R42">
    <cfRule type="expression" dxfId="16640" priority="143">
      <formula>J42&gt;=23</formula>
    </cfRule>
    <cfRule type="expression" dxfId="16639" priority="144">
      <formula>J42&lt;23</formula>
    </cfRule>
  </conditionalFormatting>
  <conditionalFormatting sqref="R43">
    <cfRule type="expression" dxfId="16638" priority="141">
      <formula>J43&gt;=23</formula>
    </cfRule>
    <cfRule type="expression" dxfId="16637" priority="142">
      <formula>J43&lt;23</formula>
    </cfRule>
  </conditionalFormatting>
  <conditionalFormatting sqref="R44">
    <cfRule type="expression" dxfId="16636" priority="139">
      <formula>J44&gt;=23</formula>
    </cfRule>
    <cfRule type="expression" dxfId="16635" priority="140">
      <formula>J44&lt;23</formula>
    </cfRule>
  </conditionalFormatting>
  <conditionalFormatting sqref="R45">
    <cfRule type="expression" dxfId="16634" priority="137">
      <formula>J45&gt;=23</formula>
    </cfRule>
    <cfRule type="expression" dxfId="16633" priority="138">
      <formula>J45&lt;23</formula>
    </cfRule>
  </conditionalFormatting>
  <conditionalFormatting sqref="R46">
    <cfRule type="expression" dxfId="16632" priority="135">
      <formula>J46&gt;=23</formula>
    </cfRule>
    <cfRule type="expression" dxfId="16631" priority="136">
      <formula>J46&lt;23</formula>
    </cfRule>
  </conditionalFormatting>
  <conditionalFormatting sqref="R47">
    <cfRule type="expression" dxfId="16630" priority="133">
      <formula>J47&gt;=23</formula>
    </cfRule>
    <cfRule type="expression" dxfId="16629" priority="134">
      <formula>J47&lt;23</formula>
    </cfRule>
  </conditionalFormatting>
  <conditionalFormatting sqref="R48">
    <cfRule type="expression" dxfId="16628" priority="131">
      <formula>J48&gt;=23</formula>
    </cfRule>
    <cfRule type="expression" dxfId="16627" priority="132">
      <formula>J48&lt;23</formula>
    </cfRule>
  </conditionalFormatting>
  <conditionalFormatting sqref="R49">
    <cfRule type="expression" dxfId="16626" priority="129">
      <formula>J49&gt;=23</formula>
    </cfRule>
    <cfRule type="expression" dxfId="16625" priority="130">
      <formula>J49&lt;23</formula>
    </cfRule>
  </conditionalFormatting>
  <conditionalFormatting sqref="R50">
    <cfRule type="expression" dxfId="16624" priority="127">
      <formula>J50&gt;=23</formula>
    </cfRule>
    <cfRule type="expression" dxfId="16623" priority="128">
      <formula>J50&lt;23</formula>
    </cfRule>
  </conditionalFormatting>
  <conditionalFormatting sqref="R51">
    <cfRule type="expression" dxfId="16622" priority="125">
      <formula>J51&gt;=23</formula>
    </cfRule>
    <cfRule type="expression" dxfId="16621" priority="126">
      <formula>J51&lt;23</formula>
    </cfRule>
  </conditionalFormatting>
  <conditionalFormatting sqref="R52">
    <cfRule type="expression" dxfId="16620" priority="123">
      <formula>J52&gt;=23</formula>
    </cfRule>
    <cfRule type="expression" dxfId="16619" priority="124">
      <formula>J52&lt;23</formula>
    </cfRule>
  </conditionalFormatting>
  <conditionalFormatting sqref="R32">
    <cfRule type="expression" dxfId="16618" priority="121">
      <formula>J32&gt;=23</formula>
    </cfRule>
    <cfRule type="expression" dxfId="16617" priority="122">
      <formula>J32&lt;23</formula>
    </cfRule>
  </conditionalFormatting>
  <conditionalFormatting sqref="R53">
    <cfRule type="expression" dxfId="16616" priority="119">
      <formula>J53&gt;=23</formula>
    </cfRule>
    <cfRule type="expression" dxfId="16615" priority="120">
      <formula>J53&lt;23</formula>
    </cfRule>
  </conditionalFormatting>
  <conditionalFormatting sqref="R59">
    <cfRule type="expression" dxfId="16614" priority="117">
      <formula>J59&gt;=23</formula>
    </cfRule>
    <cfRule type="expression" dxfId="16613" priority="118">
      <formula>J59&lt;23</formula>
    </cfRule>
  </conditionalFormatting>
  <conditionalFormatting sqref="R60">
    <cfRule type="expression" dxfId="16612" priority="115">
      <formula>J60&gt;=23</formula>
    </cfRule>
    <cfRule type="expression" dxfId="16611" priority="116">
      <formula>J60&lt;23</formula>
    </cfRule>
  </conditionalFormatting>
  <conditionalFormatting sqref="R62">
    <cfRule type="expression" dxfId="16610" priority="113">
      <formula>J62&gt;=23</formula>
    </cfRule>
    <cfRule type="expression" dxfId="16609" priority="114">
      <formula>J62&lt;23</formula>
    </cfRule>
  </conditionalFormatting>
  <conditionalFormatting sqref="R63">
    <cfRule type="expression" dxfId="16608" priority="111">
      <formula>J63&gt;=23</formula>
    </cfRule>
    <cfRule type="expression" dxfId="16607" priority="112">
      <formula>J63&lt;23</formula>
    </cfRule>
  </conditionalFormatting>
  <conditionalFormatting sqref="R64">
    <cfRule type="expression" dxfId="16606" priority="109">
      <formula>J64&gt;=23</formula>
    </cfRule>
    <cfRule type="expression" dxfId="16605" priority="110">
      <formula>J64&lt;23</formula>
    </cfRule>
  </conditionalFormatting>
  <conditionalFormatting sqref="R65">
    <cfRule type="expression" dxfId="16604" priority="107">
      <formula>J65&gt;=23</formula>
    </cfRule>
    <cfRule type="expression" dxfId="16603" priority="108">
      <formula>J65&lt;23</formula>
    </cfRule>
  </conditionalFormatting>
  <conditionalFormatting sqref="R66">
    <cfRule type="expression" dxfId="16602" priority="105">
      <formula>J66&gt;=23</formula>
    </cfRule>
    <cfRule type="expression" dxfId="16601" priority="106">
      <formula>J66&lt;23</formula>
    </cfRule>
  </conditionalFormatting>
  <conditionalFormatting sqref="R61">
    <cfRule type="expression" dxfId="16600" priority="103">
      <formula>J61&gt;=23</formula>
    </cfRule>
    <cfRule type="expression" dxfId="16599" priority="104">
      <formula>J61&lt;23</formula>
    </cfRule>
  </conditionalFormatting>
  <conditionalFormatting sqref="R72">
    <cfRule type="expression" dxfId="16598" priority="101">
      <formula>J72&gt;=23</formula>
    </cfRule>
    <cfRule type="expression" dxfId="16597" priority="102">
      <formula>J72&lt;23</formula>
    </cfRule>
  </conditionalFormatting>
  <conditionalFormatting sqref="R74">
    <cfRule type="expression" dxfId="16596" priority="97">
      <formula>J74&gt;=23</formula>
    </cfRule>
    <cfRule type="expression" dxfId="16595" priority="98">
      <formula>J74&lt;23</formula>
    </cfRule>
  </conditionalFormatting>
  <conditionalFormatting sqref="R75">
    <cfRule type="expression" dxfId="16594" priority="95">
      <formula>J75&gt;=23</formula>
    </cfRule>
    <cfRule type="expression" dxfId="16593" priority="96">
      <formula>J75&lt;23</formula>
    </cfRule>
  </conditionalFormatting>
  <conditionalFormatting sqref="R73">
    <cfRule type="expression" dxfId="16592" priority="92">
      <formula>E73=0</formula>
    </cfRule>
    <cfRule type="expression" dxfId="16591" priority="93">
      <formula>J73&gt;=23</formula>
    </cfRule>
    <cfRule type="expression" dxfId="16590" priority="94">
      <formula>J73&lt;23</formula>
    </cfRule>
  </conditionalFormatting>
  <conditionalFormatting sqref="S32">
    <cfRule type="expression" dxfId="16589" priority="87">
      <formula>J32&gt;=I32-8</formula>
    </cfRule>
    <cfRule type="expression" dxfId="16588" priority="88">
      <formula>J32&lt;I32-8</formula>
    </cfRule>
  </conditionalFormatting>
  <conditionalFormatting sqref="AG32">
    <cfRule type="expression" dxfId="16587" priority="85">
      <formula>Z32&gt;=23</formula>
    </cfRule>
    <cfRule type="expression" dxfId="16586" priority="86">
      <formula>Z32&lt;23</formula>
    </cfRule>
  </conditionalFormatting>
  <conditionalFormatting sqref="AH32">
    <cfRule type="expression" dxfId="16585" priority="83">
      <formula>Z32&gt;=Y32-8</formula>
    </cfRule>
    <cfRule type="expression" dxfId="16584" priority="84">
      <formula>Z32&lt;Y32-8</formula>
    </cfRule>
  </conditionalFormatting>
  <conditionalFormatting sqref="J32">
    <cfRule type="cellIs" dxfId="16583" priority="82" operator="greaterThan">
      <formula>I32</formula>
    </cfRule>
  </conditionalFormatting>
  <conditionalFormatting sqref="L32">
    <cfRule type="cellIs" dxfId="16582" priority="81" operator="greaterThan">
      <formula>K32</formula>
    </cfRule>
  </conditionalFormatting>
  <conditionalFormatting sqref="Z32">
    <cfRule type="cellIs" dxfId="16581" priority="80" operator="greaterThan">
      <formula>Y32</formula>
    </cfRule>
  </conditionalFormatting>
  <conditionalFormatting sqref="AB32">
    <cfRule type="cellIs" dxfId="16580" priority="79" operator="greaterThan">
      <formula>AA32</formula>
    </cfRule>
  </conditionalFormatting>
  <conditionalFormatting sqref="Q32">
    <cfRule type="expression" dxfId="16579" priority="77">
      <formula>D32&lt;C32</formula>
    </cfRule>
    <cfRule type="expression" dxfId="16578" priority="78">
      <formula>D32&gt;=C32</formula>
    </cfRule>
  </conditionalFormatting>
  <conditionalFormatting sqref="R32">
    <cfRule type="expression" dxfId="16577" priority="75">
      <formula>J32&gt;=23</formula>
    </cfRule>
    <cfRule type="expression" dxfId="16576" priority="76">
      <formula>J32&lt;23</formula>
    </cfRule>
  </conditionalFormatting>
  <conditionalFormatting sqref="S42">
    <cfRule type="expression" dxfId="16575" priority="66">
      <formula>J42&gt;=I42-8</formula>
    </cfRule>
    <cfRule type="expression" dxfId="16574" priority="67">
      <formula>J42&lt;I42-8</formula>
    </cfRule>
  </conditionalFormatting>
  <conditionalFormatting sqref="AG42">
    <cfRule type="expression" dxfId="16573" priority="64">
      <formula>Z42&gt;=23</formula>
    </cfRule>
    <cfRule type="expression" dxfId="16572" priority="65">
      <formula>Z42&lt;23</formula>
    </cfRule>
  </conditionalFormatting>
  <conditionalFormatting sqref="AH42">
    <cfRule type="expression" dxfId="16571" priority="62">
      <formula>Z42&gt;=Y42-8</formula>
    </cfRule>
    <cfRule type="expression" dxfId="16570" priority="63">
      <formula>Z42&lt;Y42-8</formula>
    </cfRule>
  </conditionalFormatting>
  <conditionalFormatting sqref="Q42">
    <cfRule type="expression" dxfId="16569" priority="60">
      <formula>D42&lt;C42</formula>
    </cfRule>
    <cfRule type="expression" dxfId="16568" priority="61">
      <formula>D42&gt;=C42</formula>
    </cfRule>
  </conditionalFormatting>
  <conditionalFormatting sqref="R42">
    <cfRule type="expression" dxfId="16567" priority="58">
      <formula>J42&gt;=23</formula>
    </cfRule>
    <cfRule type="expression" dxfId="16566" priority="59">
      <formula>J42&lt;23</formula>
    </cfRule>
  </conditionalFormatting>
  <conditionalFormatting sqref="S35">
    <cfRule type="expression" dxfId="16565" priority="7">
      <formula>J35&gt;=I35-8</formula>
    </cfRule>
    <cfRule type="expression" dxfId="16564" priority="8">
      <formula>J35&lt;I35-8</formula>
    </cfRule>
  </conditionalFormatting>
  <conditionalFormatting sqref="AG35">
    <cfRule type="expression" dxfId="16563" priority="5">
      <formula>Z35&gt;=23</formula>
    </cfRule>
    <cfRule type="expression" dxfId="16562" priority="6">
      <formula>Z35&lt;23</formula>
    </cfRule>
  </conditionalFormatting>
  <conditionalFormatting sqref="AH35">
    <cfRule type="expression" dxfId="16561" priority="3">
      <formula>Z35&gt;=Y35-8</formula>
    </cfRule>
    <cfRule type="expression" dxfId="16560" priority="4">
      <formula>Z35&lt;Y35-8</formula>
    </cfRule>
  </conditionalFormatting>
  <conditionalFormatting sqref="R35">
    <cfRule type="expression" dxfId="16559" priority="1">
      <formula>J35&gt;=23</formula>
    </cfRule>
    <cfRule type="expression" dxfId="16558"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sheetPr codeName="Sheet20"/>
  <dimension ref="A1:AJ134"/>
  <sheetViews>
    <sheetView topLeftCell="A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'[1]20th'!$E$17+'[1]20th'!$F$17+'[1]20th'!$G$17</f>
        <v>1</v>
      </c>
      <c r="D27" s="318">
        <f>'[1]20th'!$H$17+'[1]20th'!$I$17+'[1]20th'!$J$17</f>
        <v>1</v>
      </c>
      <c r="E27" s="14">
        <f>'[1]20th'!B3</f>
        <v>3</v>
      </c>
      <c r="F27" s="71">
        <f>'[1]20th'!C3</f>
        <v>2</v>
      </c>
      <c r="G27" s="16">
        <f>'[1]20th'!D3</f>
        <v>2</v>
      </c>
      <c r="H27" s="325">
        <f>'[1]20th'!E3</f>
        <v>2</v>
      </c>
      <c r="I27" s="81">
        <f>'[1]20th'!F3</f>
        <v>34.5</v>
      </c>
      <c r="J27" s="56">
        <f>'[1]20th'!G3</f>
        <v>23</v>
      </c>
      <c r="K27" s="57">
        <f>'[1]20th'!H3</f>
        <v>23</v>
      </c>
      <c r="L27" s="121">
        <f>'[1]20th'!I3</f>
        <v>23</v>
      </c>
      <c r="M27" s="150">
        <f>'[1]20th'!J3</f>
        <v>5</v>
      </c>
      <c r="N27" s="37">
        <f>'[1]20th'!K3</f>
        <v>7.5</v>
      </c>
      <c r="O27" s="36">
        <f>'[1]20th'!L3</f>
        <v>3</v>
      </c>
      <c r="P27" s="151">
        <f>'[1]20th'!M3</f>
        <v>3.75</v>
      </c>
      <c r="Q27" s="165" t="str">
        <f>IF(D27="","",IF(D27&gt;=C27,"J",IF(D27&lt;C27,"L")))</f>
        <v>J</v>
      </c>
      <c r="R27" s="69" t="str">
        <f t="shared" ref="R27:R53" si="0">IF(J27="","",IF(J27&gt;=23,"J",IF(J27&lt;23,"L")))</f>
        <v>J</v>
      </c>
      <c r="S27" s="69" t="str">
        <f>IF(J27="","",IF(J27&gt;=I27-8,"J",IF(J27&lt;I27-8,"L")))</f>
        <v>L</v>
      </c>
      <c r="T27" s="15" t="str">
        <f>'[1]20th'!N3</f>
        <v>A</v>
      </c>
      <c r="U27" s="14">
        <f>'[1]20th'!O3</f>
        <v>3</v>
      </c>
      <c r="V27" s="71">
        <f>'[1]20th'!P3</f>
        <v>3</v>
      </c>
      <c r="W27" s="16">
        <f>'[1]20th'!Q3</f>
        <v>2</v>
      </c>
      <c r="X27" s="186">
        <f>'[1]20th'!R3</f>
        <v>2</v>
      </c>
      <c r="Y27" s="81">
        <f>'[1]20th'!S3</f>
        <v>34.5</v>
      </c>
      <c r="Z27" s="56">
        <f>'[1]20th'!T3</f>
        <v>34.5</v>
      </c>
      <c r="AA27" s="17">
        <f>'[1]20th'!U3</f>
        <v>23</v>
      </c>
      <c r="AB27" s="129">
        <f>'[1]20th'!V3</f>
        <v>23</v>
      </c>
      <c r="AC27" s="119">
        <f>'[1]20th'!W3</f>
        <v>5</v>
      </c>
      <c r="AD27" s="37">
        <f>'[1]20th'!X3</f>
        <v>5</v>
      </c>
      <c r="AE27" s="36">
        <f>'[1]20th'!Y3</f>
        <v>3</v>
      </c>
      <c r="AF27" s="124">
        <f>'[1]20th'!Z3</f>
        <v>3</v>
      </c>
      <c r="AG27" s="126" t="str">
        <f>IF(Z27="","",IF(Z27&gt;=23,"J",IF(Z27&lt;23,"L")))</f>
        <v>J</v>
      </c>
      <c r="AH27" s="69" t="str">
        <f>IF(Z27="","",IF(Z27&gt;=Y27-8,"J",IF(Z27&lt;Y27-8,"L")))</f>
        <v>J</v>
      </c>
      <c r="AI27" s="15" t="str">
        <f>'[1]20th'!$AA$3</f>
        <v>G</v>
      </c>
    </row>
    <row r="28" spans="1:35" ht="12" customHeight="1">
      <c r="A28" s="450" t="s">
        <v>2</v>
      </c>
      <c r="B28" s="451"/>
      <c r="C28" s="217">
        <f>'[2]20th'!$E$17+'[2]20th'!$F$17+'[2]20th'!$G$17</f>
        <v>1</v>
      </c>
      <c r="D28" s="319">
        <f>'[2]20th'!$H$17+'[2]20th'!$I$17+'[2]20th'!$J$17</f>
        <v>1</v>
      </c>
      <c r="E28" s="14">
        <f>'[2]20th'!B3</f>
        <v>3</v>
      </c>
      <c r="F28" s="71">
        <f>'[2]20th'!C3</f>
        <v>2</v>
      </c>
      <c r="G28" s="16">
        <f>'[2]20th'!D3</f>
        <v>2</v>
      </c>
      <c r="H28" s="325">
        <f>'[2]20th'!E3</f>
        <v>2</v>
      </c>
      <c r="I28" s="81">
        <f>'[2]20th'!F3</f>
        <v>34.5</v>
      </c>
      <c r="J28" s="56">
        <f>'[2]20th'!G3</f>
        <v>23</v>
      </c>
      <c r="K28" s="57">
        <f>'[2]20th'!H3</f>
        <v>23</v>
      </c>
      <c r="L28" s="121">
        <f>'[2]20th'!I3</f>
        <v>23</v>
      </c>
      <c r="M28" s="150">
        <f>'[2]20th'!J3</f>
        <v>5</v>
      </c>
      <c r="N28" s="37">
        <f>'[2]20th'!K3</f>
        <v>7.5</v>
      </c>
      <c r="O28" s="36">
        <f>'[2]20th'!L3</f>
        <v>3</v>
      </c>
      <c r="P28" s="151">
        <f>'[2]20th'!M3</f>
        <v>3.75</v>
      </c>
      <c r="Q28" s="165" t="str">
        <f t="shared" ref="Q28:Q53" si="1">IF(D28="","",IF(D28&gt;=C28,"J",IF(D28&lt;C28,"L")))</f>
        <v>J</v>
      </c>
      <c r="R28" s="69" t="str">
        <f t="shared" si="0"/>
        <v>J</v>
      </c>
      <c r="S28" s="69" t="str">
        <f t="shared" ref="S28:S53" si="2">IF(J28="","",IF(J28&gt;=I28-8,"J",IF(J28&lt;I28-8,"L")))</f>
        <v>L</v>
      </c>
      <c r="T28" s="15" t="str">
        <f>'[2]20th'!N3</f>
        <v>A</v>
      </c>
      <c r="U28" s="14">
        <f>'[2]20th'!O3</f>
        <v>3</v>
      </c>
      <c r="V28" s="71">
        <f>'[2]20th'!P3</f>
        <v>3</v>
      </c>
      <c r="W28" s="16">
        <f>'[2]20th'!Q3</f>
        <v>2</v>
      </c>
      <c r="X28" s="186">
        <f>'[2]20th'!R3</f>
        <v>2</v>
      </c>
      <c r="Y28" s="81">
        <f>'[2]20th'!S3</f>
        <v>34.5</v>
      </c>
      <c r="Z28" s="56">
        <f>'[2]20th'!T3</f>
        <v>34.5</v>
      </c>
      <c r="AA28" s="17">
        <f>'[2]20th'!U3</f>
        <v>23</v>
      </c>
      <c r="AB28" s="129">
        <f>'[2]20th'!V3</f>
        <v>23</v>
      </c>
      <c r="AC28" s="119">
        <f>'[2]20th'!W3</f>
        <v>5</v>
      </c>
      <c r="AD28" s="37">
        <f>'[2]20th'!X3</f>
        <v>5</v>
      </c>
      <c r="AE28" s="36">
        <f>'[2]20th'!Y3</f>
        <v>3</v>
      </c>
      <c r="AF28" s="124">
        <f>'[2]20th'!Z3</f>
        <v>3</v>
      </c>
      <c r="AG28" s="126" t="str">
        <f t="shared" ref="AG28:AG53" si="3">IF(Z28="","",IF(Z28&gt;=23,"J",IF(Z28&lt;23,"L")))</f>
        <v>J</v>
      </c>
      <c r="AH28" s="69" t="str">
        <f t="shared" ref="AH28:AH53" si="4">IF(Z28="","",IF(Z28&gt;=Y28-8,"J",IF(Z28&lt;Y28-8,"L")))</f>
        <v>J</v>
      </c>
      <c r="AI28" s="15" t="str">
        <f>'[2]20th'!$AA$3</f>
        <v>G</v>
      </c>
    </row>
    <row r="29" spans="1:35" ht="12" customHeight="1">
      <c r="A29" s="450" t="s">
        <v>3</v>
      </c>
      <c r="B29" s="451"/>
      <c r="C29" s="217">
        <f>'[3]20th'!$E$17+'[3]20th'!$F$17+'[3]20th'!$G$17</f>
        <v>1</v>
      </c>
      <c r="D29" s="319">
        <f>'[3]20th'!$H$17+'[3]20th'!$I$17+'[3]20th'!$J$17</f>
        <v>1</v>
      </c>
      <c r="E29" s="14">
        <f>'[3]20th'!B3</f>
        <v>3</v>
      </c>
      <c r="F29" s="71">
        <f>'[3]20th'!C3</f>
        <v>3</v>
      </c>
      <c r="G29" s="16">
        <f>'[3]20th'!D3</f>
        <v>2</v>
      </c>
      <c r="H29" s="325">
        <f>'[3]20th'!E3</f>
        <v>2</v>
      </c>
      <c r="I29" s="81">
        <f>'[3]20th'!F3</f>
        <v>34.5</v>
      </c>
      <c r="J29" s="56">
        <f>'[3]20th'!G3</f>
        <v>34.5</v>
      </c>
      <c r="K29" s="57">
        <f>'[3]20th'!H3</f>
        <v>23</v>
      </c>
      <c r="L29" s="121">
        <f>'[3]20th'!I3</f>
        <v>23</v>
      </c>
      <c r="M29" s="150">
        <f>'[3]20th'!J3</f>
        <v>5</v>
      </c>
      <c r="N29" s="37">
        <f>'[3]20th'!K3</f>
        <v>5</v>
      </c>
      <c r="O29" s="36">
        <f>'[3]20th'!L3</f>
        <v>3</v>
      </c>
      <c r="P29" s="151">
        <f>'[3]20th'!M3</f>
        <v>3</v>
      </c>
      <c r="Q29" s="165" t="str">
        <f t="shared" si="1"/>
        <v>J</v>
      </c>
      <c r="R29" s="69" t="str">
        <f t="shared" si="0"/>
        <v>J</v>
      </c>
      <c r="S29" s="69" t="str">
        <f t="shared" si="2"/>
        <v>J</v>
      </c>
      <c r="T29" s="15" t="str">
        <f>'[3]20th'!N3</f>
        <v>G</v>
      </c>
      <c r="U29" s="14">
        <f>'[3]20th'!O3</f>
        <v>3</v>
      </c>
      <c r="V29" s="71">
        <f>'[3]20th'!P3</f>
        <v>3</v>
      </c>
      <c r="W29" s="16">
        <f>'[3]20th'!Q3</f>
        <v>2</v>
      </c>
      <c r="X29" s="186">
        <f>'[3]20th'!R3</f>
        <v>2</v>
      </c>
      <c r="Y29" s="81">
        <f>'[3]20th'!S3</f>
        <v>34.5</v>
      </c>
      <c r="Z29" s="56">
        <f>'[3]20th'!T3</f>
        <v>34.5</v>
      </c>
      <c r="AA29" s="17">
        <f>'[3]20th'!U3</f>
        <v>23</v>
      </c>
      <c r="AB29" s="129">
        <f>'[3]20th'!V3</f>
        <v>23</v>
      </c>
      <c r="AC29" s="119">
        <f>'[3]20th'!W3</f>
        <v>5</v>
      </c>
      <c r="AD29" s="37">
        <f>'[3]20th'!X3</f>
        <v>5</v>
      </c>
      <c r="AE29" s="36">
        <f>'[3]20th'!Y3</f>
        <v>3</v>
      </c>
      <c r="AF29" s="124">
        <f>'[3]20th'!Z3</f>
        <v>3</v>
      </c>
      <c r="AG29" s="126" t="str">
        <f t="shared" si="3"/>
        <v>J</v>
      </c>
      <c r="AH29" s="69" t="str">
        <f t="shared" si="4"/>
        <v>J</v>
      </c>
      <c r="AI29" s="15" t="str">
        <f>'[3]20th'!$AA$3</f>
        <v>G</v>
      </c>
    </row>
    <row r="30" spans="1:35" ht="12" customHeight="1">
      <c r="A30" s="450" t="s">
        <v>119</v>
      </c>
      <c r="B30" s="451"/>
      <c r="C30" s="217">
        <f>'[4]20th'!$E$17+'[4]20th'!$F$17+'[4]20th'!$G$17</f>
        <v>1</v>
      </c>
      <c r="D30" s="319">
        <f>'[4]20th'!$H$17+'[4]20th'!$I$17+'[4]20th'!$J$17</f>
        <v>1</v>
      </c>
      <c r="E30" s="14">
        <f>'[4]20th'!B3</f>
        <v>7</v>
      </c>
      <c r="F30" s="71">
        <f>'[4]20th'!C3</f>
        <v>7</v>
      </c>
      <c r="G30" s="16">
        <f>'[4]20th'!D3</f>
        <v>6</v>
      </c>
      <c r="H30" s="325">
        <f>'[4]20th'!E3</f>
        <v>5</v>
      </c>
      <c r="I30" s="81">
        <f>'[4]20th'!F3</f>
        <v>80.5</v>
      </c>
      <c r="J30" s="56">
        <f>'[4]20th'!G3</f>
        <v>80.5</v>
      </c>
      <c r="K30" s="57">
        <f>'[4]20th'!H3</f>
        <v>69</v>
      </c>
      <c r="L30" s="121">
        <f>'[4]20th'!I3</f>
        <v>57.5</v>
      </c>
      <c r="M30" s="150">
        <f>'[4]20th'!J3</f>
        <v>5.1428571428571432</v>
      </c>
      <c r="N30" s="37">
        <f>'[4]20th'!K3</f>
        <v>5.1428571428571432</v>
      </c>
      <c r="O30" s="36">
        <f>'[4]20th'!L3</f>
        <v>2.7692307692307692</v>
      </c>
      <c r="P30" s="151">
        <f>'[4]20th'!M3</f>
        <v>3</v>
      </c>
      <c r="Q30" s="165" t="str">
        <f t="shared" si="1"/>
        <v>J</v>
      </c>
      <c r="R30" s="69" t="str">
        <f t="shared" si="0"/>
        <v>J</v>
      </c>
      <c r="S30" s="69" t="str">
        <f>IF(J30="","",IF(J30&gt;=I30-8,"J",IF(J30&lt;I30-8,"L")))</f>
        <v>J</v>
      </c>
      <c r="T30" s="15" t="str">
        <f>'[4]20th'!N3</f>
        <v>G</v>
      </c>
      <c r="U30" s="14">
        <f>'[4]20th'!O3</f>
        <v>7</v>
      </c>
      <c r="V30" s="71">
        <f>'[4]20th'!P3</f>
        <v>6</v>
      </c>
      <c r="W30" s="16">
        <f>'[4]20th'!Q3</f>
        <v>3</v>
      </c>
      <c r="X30" s="186">
        <f>'[4]20th'!R3</f>
        <v>4</v>
      </c>
      <c r="Y30" s="81">
        <f>'[4]20th'!S3</f>
        <v>80.5</v>
      </c>
      <c r="Z30" s="56">
        <f>'[4]20th'!T3</f>
        <v>69</v>
      </c>
      <c r="AA30" s="17">
        <f>'[4]20th'!U3</f>
        <v>34.5</v>
      </c>
      <c r="AB30" s="129">
        <f>'[4]20th'!V3</f>
        <v>46</v>
      </c>
      <c r="AC30" s="119">
        <f>'[4]20th'!W3</f>
        <v>5.1428571428571432</v>
      </c>
      <c r="AD30" s="37">
        <f>'[4]20th'!X3</f>
        <v>6</v>
      </c>
      <c r="AE30" s="36">
        <f>'[4]20th'!Y3</f>
        <v>3.6</v>
      </c>
      <c r="AF30" s="124">
        <f>'[4]20th'!Z3</f>
        <v>3.6</v>
      </c>
      <c r="AG30" s="126" t="str">
        <f>IF(Z30="","",IF(Z30&gt;=23,"J",IF(Z30&lt;23,"L")))</f>
        <v>J</v>
      </c>
      <c r="AH30" s="69" t="str">
        <f>IF(Z30="","",IF(Z30&gt;=Y30-8,"J",IF(Z30&lt;Y30-8,"L")))</f>
        <v>L</v>
      </c>
      <c r="AI30" s="15" t="str">
        <f>'[4]20th'!$AA$3</f>
        <v>G</v>
      </c>
    </row>
    <row r="31" spans="1:35" ht="12" customHeight="1">
      <c r="A31" s="450" t="s">
        <v>121</v>
      </c>
      <c r="B31" s="451"/>
      <c r="C31" s="217">
        <f>'[5]20th'!$E$17+'[5]20th'!$F$17+'[5]20th'!$G$17</f>
        <v>1</v>
      </c>
      <c r="D31" s="319">
        <f>'[5]20th'!$H$17+'[5]20th'!$I$17+'[5]20th'!$J$17</f>
        <v>1</v>
      </c>
      <c r="E31" s="14">
        <f>'[5]20th'!B3</f>
        <v>6</v>
      </c>
      <c r="F31" s="71">
        <f>'[5]20th'!C3</f>
        <v>6</v>
      </c>
      <c r="G31" s="16">
        <f>'[5]20th'!D3</f>
        <v>2</v>
      </c>
      <c r="H31" s="325">
        <f>'[5]20th'!E3</f>
        <v>2</v>
      </c>
      <c r="I31" s="81">
        <f>'[5]20th'!F3</f>
        <v>69</v>
      </c>
      <c r="J31" s="56">
        <f>'[5]20th'!G3</f>
        <v>69</v>
      </c>
      <c r="K31" s="57">
        <f>'[5]20th'!H3</f>
        <v>23</v>
      </c>
      <c r="L31" s="121">
        <f>'[5]20th'!I3</f>
        <v>23</v>
      </c>
      <c r="M31" s="150">
        <f>'[5]20th'!J3</f>
        <v>4</v>
      </c>
      <c r="N31" s="37">
        <f>'[5]20th'!K3</f>
        <v>4</v>
      </c>
      <c r="O31" s="36">
        <f>'[5]20th'!L3</f>
        <v>3</v>
      </c>
      <c r="P31" s="151">
        <f>'[5]20th'!M3</f>
        <v>3</v>
      </c>
      <c r="Q31" s="165" t="str">
        <f t="shared" si="1"/>
        <v>J</v>
      </c>
      <c r="R31" s="69" t="str">
        <f t="shared" si="0"/>
        <v>J</v>
      </c>
      <c r="S31" s="69" t="str">
        <f>IF(J31="","",IF(J31&gt;=I31-8,"J",IF(J31&lt;I31-8,"L")))</f>
        <v>J</v>
      </c>
      <c r="T31" s="15" t="str">
        <f>'[5]20th'!N3</f>
        <v>A</v>
      </c>
      <c r="U31" s="14">
        <f>'[5]20th'!O3</f>
        <v>5</v>
      </c>
      <c r="V31" s="71">
        <f>'[5]20th'!P3</f>
        <v>5</v>
      </c>
      <c r="W31" s="16">
        <f>'[5]20th'!Q3</f>
        <v>1</v>
      </c>
      <c r="X31" s="186">
        <f>'[5]20th'!R3</f>
        <v>1</v>
      </c>
      <c r="Y31" s="81">
        <f>'[5]20th'!S3</f>
        <v>57.5</v>
      </c>
      <c r="Z31" s="56">
        <f>'[5]20th'!T3</f>
        <v>57.5</v>
      </c>
      <c r="AA31" s="17">
        <f>'[5]20th'!U3</f>
        <v>11.5</v>
      </c>
      <c r="AB31" s="129">
        <f>'[5]20th'!V3</f>
        <v>11.5</v>
      </c>
      <c r="AC31" s="119">
        <f>'[5]20th'!W3</f>
        <v>4.8</v>
      </c>
      <c r="AD31" s="37">
        <f>'[5]20th'!X3</f>
        <v>4.8</v>
      </c>
      <c r="AE31" s="36">
        <f>'[5]20th'!Y3</f>
        <v>4</v>
      </c>
      <c r="AF31" s="124">
        <f>'[5]20th'!Z3</f>
        <v>4</v>
      </c>
      <c r="AG31" s="126" t="str">
        <f>IF(Z31="","",IF(Z31&gt;=23,"J",IF(Z31&lt;23,"L")))</f>
        <v>J</v>
      </c>
      <c r="AH31" s="69" t="str">
        <f>IF(Z31="","",IF(Z31&gt;=Y31-8,"J",IF(Z31&lt;Y31-8,"L")))</f>
        <v>J</v>
      </c>
      <c r="AI31" s="15" t="str">
        <f>'[5]20th'!$AA$3</f>
        <v>G</v>
      </c>
    </row>
    <row r="32" spans="1:35" ht="12" customHeight="1">
      <c r="A32" s="563" t="s">
        <v>129</v>
      </c>
      <c r="B32" s="564"/>
      <c r="C32" s="217">
        <v>1</v>
      </c>
      <c r="D32" s="319">
        <v>0</v>
      </c>
      <c r="E32" s="14">
        <f>'[6]20th'!B3</f>
        <v>2</v>
      </c>
      <c r="F32" s="315">
        <f>'[6]20th'!C3</f>
        <v>2</v>
      </c>
      <c r="G32" s="16">
        <f>'[6]20th'!D3</f>
        <v>3</v>
      </c>
      <c r="H32" s="314">
        <f>'[6]20th'!E3</f>
        <v>3</v>
      </c>
      <c r="I32" s="81">
        <f>'[6]20th'!F3</f>
        <v>23</v>
      </c>
      <c r="J32" s="56">
        <f>'[6]20th'!G3</f>
        <v>23</v>
      </c>
      <c r="K32" s="17">
        <f>'[6]20th'!H3</f>
        <v>34.5</v>
      </c>
      <c r="L32" s="129">
        <f>'[6]20th'!I3</f>
        <v>34.5</v>
      </c>
      <c r="M32" s="150">
        <f>'[6]20th'!J3</f>
        <v>0</v>
      </c>
      <c r="N32" s="72">
        <f>'[6]20th'!K3</f>
        <v>0</v>
      </c>
      <c r="O32" s="36">
        <f>'[6]20th'!L3</f>
        <v>0</v>
      </c>
      <c r="P32" s="187">
        <f>'[6]20th'!M3</f>
        <v>0</v>
      </c>
      <c r="Q32" s="165" t="str">
        <f>IF(D32="","",IF(D32&gt;=C32,"J",IF(D32&lt;C32,"L")))</f>
        <v>L</v>
      </c>
      <c r="R32" s="69" t="str">
        <f>IF(J32="","",IF(J32&gt;=23,"J",IF(J32&lt;23,"L")))</f>
        <v>J</v>
      </c>
      <c r="S32" s="69" t="str">
        <f>IF(J32="","",IF(J32&gt;=I32-8,"J",IF(J32&lt;I32-8,"L")))</f>
        <v>J</v>
      </c>
      <c r="T32" s="15">
        <f>'[6]20th'!N3</f>
        <v>0</v>
      </c>
      <c r="U32" s="150">
        <f>'[6]20th'!O3</f>
        <v>0</v>
      </c>
      <c r="V32" s="315">
        <f>'[6]20th'!P3</f>
        <v>0</v>
      </c>
      <c r="W32" s="16">
        <f>'[6]20th'!Q3</f>
        <v>0</v>
      </c>
      <c r="X32" s="25">
        <f>'[6]20th'!R3</f>
        <v>0</v>
      </c>
      <c r="Y32" s="81">
        <f>'[6]20th'!S3</f>
        <v>0</v>
      </c>
      <c r="Z32" s="56">
        <f>'[6]20th'!T3</f>
        <v>0</v>
      </c>
      <c r="AA32" s="17">
        <f>'[6]20th'!U3</f>
        <v>0</v>
      </c>
      <c r="AB32" s="129">
        <f>'[6]20th'!V3</f>
        <v>0</v>
      </c>
      <c r="AC32" s="119" t="e">
        <f>'[6]20th'!W3</f>
        <v>#DIV/0!</v>
      </c>
      <c r="AD32" s="72" t="e">
        <f>'[6]20th'!X3</f>
        <v>#DIV/0!</v>
      </c>
      <c r="AE32" s="36" t="e">
        <f>'[6]20th'!Y3</f>
        <v>#DIV/0!</v>
      </c>
      <c r="AF32" s="244" t="e">
        <f>'[6]20th'!Z3</f>
        <v>#DIV/0!</v>
      </c>
      <c r="AG32" s="126" t="str">
        <f>IF(Z32="","",IF(Z32&gt;=23,"J",IF(Z32&lt;23,"L")))</f>
        <v>L</v>
      </c>
      <c r="AH32" s="69" t="str">
        <f>IF(Z32="","",IF(Z32&gt;=Y32-8,"J",IF(Z32&lt;Y32-8,"L")))</f>
        <v>J</v>
      </c>
      <c r="AI32" s="15">
        <f>'[6]20th'!$AA$3</f>
        <v>0</v>
      </c>
    </row>
    <row r="33" spans="1:36" ht="12" customHeight="1">
      <c r="A33" s="450" t="s">
        <v>5</v>
      </c>
      <c r="B33" s="451"/>
      <c r="C33" s="217">
        <f>'[7]20th'!$E$17+'[7]20th'!$F$17+'[7]20th'!$G$17</f>
        <v>1</v>
      </c>
      <c r="D33" s="319">
        <f>'[7]20th'!$H$17+'[7]20th'!$I$17+'[7]20th'!$J$17</f>
        <v>1</v>
      </c>
      <c r="E33" s="14">
        <f>'[7]20th'!B3</f>
        <v>6</v>
      </c>
      <c r="F33" s="71">
        <f>'[7]20th'!C3</f>
        <v>6</v>
      </c>
      <c r="G33" s="16">
        <f>'[7]20th'!D3</f>
        <v>2</v>
      </c>
      <c r="H33" s="325">
        <f>'[7]20th'!E3</f>
        <v>1</v>
      </c>
      <c r="I33" s="81">
        <f>'[7]20th'!F3</f>
        <v>69</v>
      </c>
      <c r="J33" s="56">
        <f>'[7]20th'!G3</f>
        <v>69</v>
      </c>
      <c r="K33" s="57">
        <f>'[7]20th'!H3</f>
        <v>23</v>
      </c>
      <c r="L33" s="121">
        <f>'[7]20th'!I3</f>
        <v>11.5</v>
      </c>
      <c r="M33" s="263" t="str">
        <f>'[7]20th'!J3</f>
        <v>N/A</v>
      </c>
      <c r="N33" s="264" t="str">
        <f>'[7]20th'!K3</f>
        <v>N/A</v>
      </c>
      <c r="O33" s="264" t="str">
        <f>'[7]20th'!L3</f>
        <v>N/A</v>
      </c>
      <c r="P33" s="266" t="str">
        <f>'[7]20th'!M3</f>
        <v>N/A</v>
      </c>
      <c r="Q33" s="165" t="str">
        <f t="shared" si="1"/>
        <v>J</v>
      </c>
      <c r="R33" s="69" t="str">
        <f t="shared" si="0"/>
        <v>J</v>
      </c>
      <c r="S33" s="69" t="str">
        <f t="shared" si="2"/>
        <v>J</v>
      </c>
      <c r="T33" s="15" t="str">
        <f>'[7]20th'!N3</f>
        <v>A</v>
      </c>
      <c r="U33" s="14">
        <f>'[7]20th'!O3</f>
        <v>3</v>
      </c>
      <c r="V33" s="71">
        <f>'[7]20th'!P3</f>
        <v>3</v>
      </c>
      <c r="W33" s="16">
        <f>'[7]20th'!Q3</f>
        <v>2</v>
      </c>
      <c r="X33" s="186">
        <f>'[7]20th'!R3</f>
        <v>2</v>
      </c>
      <c r="Y33" s="81">
        <f>'[7]20th'!S3</f>
        <v>34.5</v>
      </c>
      <c r="Z33" s="56">
        <f>'[7]20th'!T3</f>
        <v>34.5</v>
      </c>
      <c r="AA33" s="17">
        <f>'[7]20th'!U3</f>
        <v>23</v>
      </c>
      <c r="AB33" s="214">
        <f>'[7]20th'!V3</f>
        <v>23</v>
      </c>
      <c r="AC33" s="321" t="str">
        <f>'[7]20th'!W3</f>
        <v>N/A</v>
      </c>
      <c r="AD33" s="264" t="str">
        <f>'[7]20th'!X3</f>
        <v>N/A</v>
      </c>
      <c r="AE33" s="264" t="str">
        <f>'[7]20th'!Y3</f>
        <v>N/A</v>
      </c>
      <c r="AF33" s="265" t="str">
        <f>'[7]20th'!Z3</f>
        <v>N/A</v>
      </c>
      <c r="AG33" s="126" t="str">
        <f t="shared" si="3"/>
        <v>J</v>
      </c>
      <c r="AH33" s="69" t="str">
        <f t="shared" si="4"/>
        <v>J</v>
      </c>
      <c r="AI33" s="15" t="str">
        <f>'[7]20th'!$AA$3</f>
        <v>G</v>
      </c>
    </row>
    <row r="34" spans="1:36" ht="12" customHeight="1">
      <c r="A34" s="450" t="s">
        <v>8</v>
      </c>
      <c r="B34" s="451"/>
      <c r="C34" s="217"/>
      <c r="D34" s="319"/>
      <c r="E34" s="14">
        <f>'[8]20th'!B3</f>
        <v>14</v>
      </c>
      <c r="F34" s="71">
        <f>'[8]20th'!C3</f>
        <v>14</v>
      </c>
      <c r="G34" s="16">
        <f>'[8]20th'!D3</f>
        <v>5</v>
      </c>
      <c r="H34" s="325">
        <f>'[8]20th'!E3</f>
        <v>5</v>
      </c>
      <c r="I34" s="81">
        <f>'[8]20th'!F3</f>
        <v>161</v>
      </c>
      <c r="J34" s="56">
        <f>'[8]20th'!G3</f>
        <v>161</v>
      </c>
      <c r="K34" s="57">
        <f>'[8]20th'!H3</f>
        <v>57.5</v>
      </c>
      <c r="L34" s="121">
        <f>'[8]20th'!I3</f>
        <v>57.5</v>
      </c>
      <c r="M34" s="263" t="str">
        <f>'[8]20th'!J3</f>
        <v>N/A</v>
      </c>
      <c r="N34" s="264" t="str">
        <f>'[8]20th'!K3</f>
        <v>N/A</v>
      </c>
      <c r="O34" s="264" t="str">
        <f>'[8]20th'!L3</f>
        <v>N/A</v>
      </c>
      <c r="P34" s="266" t="str">
        <f>'[8]20th'!M3</f>
        <v>N/A</v>
      </c>
      <c r="Q34" s="340" t="s">
        <v>120</v>
      </c>
      <c r="R34" s="69" t="str">
        <f t="shared" si="0"/>
        <v>J</v>
      </c>
      <c r="S34" s="69" t="str">
        <f t="shared" si="2"/>
        <v>J</v>
      </c>
      <c r="T34" s="15" t="str">
        <f>'[8]20th'!N3</f>
        <v>G</v>
      </c>
      <c r="U34" s="14">
        <f>'[8]20th'!O3</f>
        <v>13</v>
      </c>
      <c r="V34" s="71">
        <f>'[8]20th'!P3</f>
        <v>14</v>
      </c>
      <c r="W34" s="16">
        <f>'[8]20th'!Q3</f>
        <v>3</v>
      </c>
      <c r="X34" s="186">
        <f>'[8]20th'!R3</f>
        <v>2</v>
      </c>
      <c r="Y34" s="81">
        <f>'[8]20th'!S3</f>
        <v>149.5</v>
      </c>
      <c r="Z34" s="56">
        <f>'[8]20th'!T3</f>
        <v>161</v>
      </c>
      <c r="AA34" s="17">
        <f>'[8]20th'!U3</f>
        <v>34.5</v>
      </c>
      <c r="AB34" s="214">
        <f>'[8]20th'!V3</f>
        <v>23</v>
      </c>
      <c r="AC34" s="321" t="str">
        <f>'[8]20th'!W3</f>
        <v>N/A</v>
      </c>
      <c r="AD34" s="264" t="str">
        <f>'[8]20th'!X3</f>
        <v>N/A</v>
      </c>
      <c r="AE34" s="264" t="str">
        <f>'[8]20th'!Y3</f>
        <v>N/A</v>
      </c>
      <c r="AF34" s="265" t="str">
        <f>'[8]20th'!Z3</f>
        <v>N/A</v>
      </c>
      <c r="AG34" s="126" t="str">
        <f t="shared" si="3"/>
        <v>J</v>
      </c>
      <c r="AH34" s="69" t="str">
        <f t="shared" si="4"/>
        <v>J</v>
      </c>
      <c r="AI34" s="15" t="str">
        <f>'[8]20th'!$AA$3</f>
        <v>G</v>
      </c>
    </row>
    <row r="35" spans="1:36" ht="12" customHeight="1">
      <c r="A35" s="316" t="s">
        <v>131</v>
      </c>
      <c r="B35" s="317"/>
      <c r="C35" s="217"/>
      <c r="D35" s="319"/>
      <c r="E35" s="14">
        <f>'[9]20th'!B3</f>
        <v>6</v>
      </c>
      <c r="F35" s="301">
        <f>'[9]20th'!C3</f>
        <v>5</v>
      </c>
      <c r="G35" s="16">
        <f>'[9]20th'!D3</f>
        <v>2</v>
      </c>
      <c r="H35" s="327">
        <f>'[9]20th'!E3</f>
        <v>3</v>
      </c>
      <c r="I35" s="14">
        <f>'[9]20th'!F3</f>
        <v>69</v>
      </c>
      <c r="J35" s="301">
        <f>'[9]20th'!G3</f>
        <v>57.5</v>
      </c>
      <c r="K35" s="16">
        <f>'[9]20th'!H3</f>
        <v>23</v>
      </c>
      <c r="L35" s="304">
        <f>'[9]20th'!I3</f>
        <v>34.5</v>
      </c>
      <c r="M35" s="14" t="str">
        <f>'[9]20th'!J3</f>
        <v>N/A</v>
      </c>
      <c r="N35" s="16" t="str">
        <f>'[9]20th'!K3</f>
        <v>N/A</v>
      </c>
      <c r="O35" s="16" t="str">
        <f>'[9]20th'!L3</f>
        <v>N/A</v>
      </c>
      <c r="P35" s="323" t="str">
        <f>'[9]20th'!M3</f>
        <v>N/A</v>
      </c>
      <c r="Q35" s="340" t="s">
        <v>120</v>
      </c>
      <c r="R35" s="69" t="str">
        <f t="shared" si="0"/>
        <v>J</v>
      </c>
      <c r="S35" s="69" t="str">
        <f t="shared" si="2"/>
        <v>L</v>
      </c>
      <c r="T35" s="323" t="str">
        <f>'[9]20th'!N3</f>
        <v>G</v>
      </c>
      <c r="U35" s="14">
        <f>'[9]20th'!O3</f>
        <v>0</v>
      </c>
      <c r="V35" s="301">
        <f>'[9]20th'!P3</f>
        <v>0</v>
      </c>
      <c r="W35" s="16">
        <f>'[9]20th'!Q3</f>
        <v>0</v>
      </c>
      <c r="X35" s="304">
        <f>'[9]20th'!R3</f>
        <v>0</v>
      </c>
      <c r="Y35" s="14">
        <f>'[9]20th'!S3</f>
        <v>0</v>
      </c>
      <c r="Z35" s="301">
        <f>'[9]20th'!T3</f>
        <v>0</v>
      </c>
      <c r="AA35" s="16">
        <f>'[9]20th'!U3</f>
        <v>0</v>
      </c>
      <c r="AB35" s="304">
        <f>'[9]20th'!V3</f>
        <v>0</v>
      </c>
      <c r="AC35" s="217" t="str">
        <f>'[9]20th'!W3</f>
        <v>N/A</v>
      </c>
      <c r="AD35" s="16" t="str">
        <f>'[9]20th'!X3</f>
        <v>N/A</v>
      </c>
      <c r="AE35" s="16" t="str">
        <f>'[9]20th'!Y3</f>
        <v>N/A</v>
      </c>
      <c r="AF35" s="322" t="str">
        <f>'[9]20th'!Z3</f>
        <v>N/A</v>
      </c>
      <c r="AG35" s="126" t="str">
        <f t="shared" si="3"/>
        <v>L</v>
      </c>
      <c r="AH35" s="69" t="str">
        <f t="shared" si="4"/>
        <v>J</v>
      </c>
      <c r="AI35" s="323" t="str">
        <f>'[9]20th'!AA3</f>
        <v>Closed</v>
      </c>
    </row>
    <row r="36" spans="1:36" ht="12" customHeight="1">
      <c r="A36" s="450" t="s">
        <v>67</v>
      </c>
      <c r="B36" s="451"/>
      <c r="C36" s="217"/>
      <c r="D36" s="319"/>
      <c r="E36" s="14">
        <f>'[10]20th'!B3</f>
        <v>5</v>
      </c>
      <c r="F36" s="71">
        <f>'[10]20th'!C3</f>
        <v>4</v>
      </c>
      <c r="G36" s="16">
        <f>'[10]20th'!D3</f>
        <v>1</v>
      </c>
      <c r="H36" s="325">
        <f>'[10]20th'!E3</f>
        <v>0</v>
      </c>
      <c r="I36" s="81">
        <f>'[10]20th'!F3</f>
        <v>53.5</v>
      </c>
      <c r="J36" s="56">
        <f>'[10]20th'!G3</f>
        <v>46</v>
      </c>
      <c r="K36" s="57">
        <f>'[10]20th'!H3</f>
        <v>11.5</v>
      </c>
      <c r="L36" s="121">
        <f>'[10]20th'!I3</f>
        <v>0</v>
      </c>
      <c r="M36" s="263" t="str">
        <f>'[10]20th'!J3</f>
        <v>N/A</v>
      </c>
      <c r="N36" s="264" t="str">
        <f>'[10]20th'!K3</f>
        <v>N/A</v>
      </c>
      <c r="O36" s="264" t="str">
        <f>'[10]20th'!L3</f>
        <v>N/A</v>
      </c>
      <c r="P36" s="266" t="str">
        <f>'[10]20th'!M3</f>
        <v>N/A</v>
      </c>
      <c r="Q36" s="340" t="s">
        <v>120</v>
      </c>
      <c r="R36" s="69" t="str">
        <f t="shared" si="0"/>
        <v>J</v>
      </c>
      <c r="S36" s="69" t="str">
        <f t="shared" si="2"/>
        <v>J</v>
      </c>
      <c r="T36" s="15" t="str">
        <f>'[10]20th'!N3</f>
        <v>A</v>
      </c>
      <c r="U36" s="14">
        <f>'[10]20th'!O3</f>
        <v>1</v>
      </c>
      <c r="V36" s="71">
        <f>'[10]20th'!P3</f>
        <v>1</v>
      </c>
      <c r="W36" s="16">
        <f>'[10]20th'!Q3</f>
        <v>0</v>
      </c>
      <c r="X36" s="186">
        <f>'[10]20th'!R3</f>
        <v>0</v>
      </c>
      <c r="Y36" s="81">
        <f>'[10]20th'!S3</f>
        <v>11.5</v>
      </c>
      <c r="Z36" s="56">
        <f>'[10]20th'!T3</f>
        <v>11.5</v>
      </c>
      <c r="AA36" s="17">
        <f>'[10]20th'!U3</f>
        <v>0</v>
      </c>
      <c r="AB36" s="214">
        <f>'[10]20th'!V3</f>
        <v>0</v>
      </c>
      <c r="AC36" s="321" t="str">
        <f>'[10]20th'!W3</f>
        <v>N/A</v>
      </c>
      <c r="AD36" s="264" t="str">
        <f>'[10]20th'!X3</f>
        <v>N/A</v>
      </c>
      <c r="AE36" s="264" t="str">
        <f>'[10]20th'!Y3</f>
        <v>N/A</v>
      </c>
      <c r="AF36" s="265" t="str">
        <f>'[10]20th'!Z3</f>
        <v>N/A</v>
      </c>
      <c r="AG36" s="263" t="s">
        <v>120</v>
      </c>
      <c r="AH36" s="69" t="str">
        <f t="shared" si="4"/>
        <v>J</v>
      </c>
      <c r="AI36" s="15" t="str">
        <f>'[10]20th'!$AA$3</f>
        <v>G</v>
      </c>
    </row>
    <row r="37" spans="1:36" ht="12" customHeight="1" thickBot="1">
      <c r="A37" s="448" t="s">
        <v>9</v>
      </c>
      <c r="B37" s="449"/>
      <c r="C37" s="218"/>
      <c r="D37" s="320"/>
      <c r="E37" s="22">
        <f>'[11]20th'!B3</f>
        <v>2</v>
      </c>
      <c r="F37" s="277">
        <f>'[11]20th'!C3</f>
        <v>2</v>
      </c>
      <c r="G37" s="24">
        <f>'[11]20th'!D3</f>
        <v>0</v>
      </c>
      <c r="H37" s="326">
        <f>'[11]20th'!E3</f>
        <v>0</v>
      </c>
      <c r="I37" s="83">
        <f>'[11]20th'!F3</f>
        <v>23</v>
      </c>
      <c r="J37" s="58">
        <f>'[11]20th'!G3</f>
        <v>23</v>
      </c>
      <c r="K37" s="59">
        <f>'[11]20th'!H3</f>
        <v>0</v>
      </c>
      <c r="L37" s="122">
        <f>'[11]20th'!I3</f>
        <v>0</v>
      </c>
      <c r="M37" s="280" t="str">
        <f>'[11]20th'!J3</f>
        <v>N/A</v>
      </c>
      <c r="N37" s="281" t="str">
        <f>'[11]20th'!K3</f>
        <v>N/A</v>
      </c>
      <c r="O37" s="281" t="str">
        <f>'[11]20th'!L3</f>
        <v>N/A</v>
      </c>
      <c r="P37" s="285" t="str">
        <f>'[11]20th'!M3</f>
        <v>N/A</v>
      </c>
      <c r="Q37" s="286" t="s">
        <v>120</v>
      </c>
      <c r="R37" s="70" t="str">
        <f t="shared" si="0"/>
        <v>J</v>
      </c>
      <c r="S37" s="70" t="str">
        <f t="shared" si="2"/>
        <v>J</v>
      </c>
      <c r="T37" s="21" t="str">
        <f>'[11]20th'!N3</f>
        <v>G</v>
      </c>
      <c r="U37" s="22">
        <f>'[11]20th'!O3</f>
        <v>0</v>
      </c>
      <c r="V37" s="277">
        <f>'[11]20th'!P3</f>
        <v>0</v>
      </c>
      <c r="W37" s="24">
        <f>'[11]20th'!Q3</f>
        <v>0</v>
      </c>
      <c r="X37" s="278">
        <f>'[11]20th'!R3</f>
        <v>0</v>
      </c>
      <c r="Y37" s="83">
        <f>'[11]20th'!S3</f>
        <v>0</v>
      </c>
      <c r="Z37" s="58">
        <f>'[11]20th'!T3</f>
        <v>0</v>
      </c>
      <c r="AA37" s="20">
        <f>'[11]20th'!U3</f>
        <v>0</v>
      </c>
      <c r="AB37" s="284">
        <f>'[11]20th'!V3</f>
        <v>0</v>
      </c>
      <c r="AC37" s="338" t="str">
        <f>'[11]20th'!W3</f>
        <v>N/A</v>
      </c>
      <c r="AD37" s="281" t="str">
        <f>'[11]20th'!X3</f>
        <v>N/A</v>
      </c>
      <c r="AE37" s="281" t="str">
        <f>'[11]20th'!Y3</f>
        <v>N/A</v>
      </c>
      <c r="AF37" s="282" t="str">
        <f>'[11]20th'!Z3</f>
        <v>N/A</v>
      </c>
      <c r="AG37" s="283" t="s">
        <v>120</v>
      </c>
      <c r="AH37" s="287" t="s">
        <v>120</v>
      </c>
      <c r="AI37" s="21" t="str">
        <f>'[11]20th'!$AA$3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'[12]20th'!$E$17+'[12]20th'!$F$17+'[12]20th'!$G$17</f>
        <v>1</v>
      </c>
      <c r="D42" s="291">
        <f>'[12]20th'!$H$17+'[12]20th'!$I$17+'[12]20th'!$J$17</f>
        <v>1</v>
      </c>
      <c r="E42" s="14">
        <f>'[12]20th'!B3</f>
        <v>3</v>
      </c>
      <c r="F42" s="71">
        <f>'[12]20th'!C3</f>
        <v>3</v>
      </c>
      <c r="G42" s="16">
        <f>'[12]20th'!D3</f>
        <v>2</v>
      </c>
      <c r="H42" s="186">
        <f>'[12]20th'!E3</f>
        <v>2</v>
      </c>
      <c r="I42" s="81">
        <f>'[12]20th'!F3</f>
        <v>34.5</v>
      </c>
      <c r="J42" s="56">
        <f>'[12]20th'!G3</f>
        <v>34.5</v>
      </c>
      <c r="K42" s="57">
        <f>'[12]20th'!H3</f>
        <v>23</v>
      </c>
      <c r="L42" s="161">
        <f>'[12]20th'!I3</f>
        <v>23</v>
      </c>
      <c r="M42" s="150">
        <f>'[12]20th'!J3</f>
        <v>6</v>
      </c>
      <c r="N42" s="37">
        <f>'[12]20th'!K3</f>
        <v>6</v>
      </c>
      <c r="O42" s="36">
        <f>'[12]20th'!L3</f>
        <v>3.6</v>
      </c>
      <c r="P42" s="124">
        <f>'[12]20th'!M3</f>
        <v>3.6</v>
      </c>
      <c r="Q42" s="289" t="str">
        <f>IF(D42="","",IF(D42&gt;=C42,"J",IF(D42&lt;C42,"L")))</f>
        <v>J</v>
      </c>
      <c r="R42" s="184" t="str">
        <f>IF(J42="","",IF(J42&gt;=23,"J",IF(J42&lt;23,"L")))</f>
        <v>J</v>
      </c>
      <c r="S42" s="184" t="str">
        <f>IF(J42="","",IF(J42&gt;=I42-8,"J",IF(J42&lt;I42-8,"L")))</f>
        <v>J</v>
      </c>
      <c r="T42" s="185" t="str">
        <f>'[12]20th'!N3</f>
        <v>G</v>
      </c>
      <c r="U42" s="14">
        <f>'[12]20th'!O3</f>
        <v>3</v>
      </c>
      <c r="V42" s="71">
        <f>'[12]20th'!P3</f>
        <v>3</v>
      </c>
      <c r="W42" s="16">
        <f>'[12]20th'!Q3</f>
        <v>1</v>
      </c>
      <c r="X42" s="186">
        <f>'[12]20th'!R3</f>
        <v>1</v>
      </c>
      <c r="Y42" s="55">
        <f>'[12]20th'!S3</f>
        <v>34.5</v>
      </c>
      <c r="Z42" s="56">
        <f>'[12]20th'!T3</f>
        <v>34.5</v>
      </c>
      <c r="AA42" s="17">
        <f>'[12]20th'!U3</f>
        <v>11.5</v>
      </c>
      <c r="AB42" s="129">
        <f>'[12]20th'!V3</f>
        <v>11.5</v>
      </c>
      <c r="AC42" s="150">
        <f>'[12]20th'!W3</f>
        <v>6</v>
      </c>
      <c r="AD42" s="37">
        <f>'[12]20th'!X3</f>
        <v>6</v>
      </c>
      <c r="AE42" s="36">
        <f>'[12]20th'!Y3</f>
        <v>4.5</v>
      </c>
      <c r="AF42" s="151">
        <f>'[12]20th'!Z3</f>
        <v>4.5</v>
      </c>
      <c r="AG42" s="165" t="str">
        <f>IF(Z42="","",IF(Z42&gt;=23,"J",IF(Z42&lt;23,"L")))</f>
        <v>J</v>
      </c>
      <c r="AH42" s="69" t="str">
        <f>IF(Z42="","",IF(Z42&gt;=Y42-8,"J",IF(Z42&lt;Y42-8,"L")))</f>
        <v>J</v>
      </c>
      <c r="AI42" s="15" t="str">
        <f>'[12]20th'!$AA$3</f>
        <v>A</v>
      </c>
    </row>
    <row r="43" spans="1:36" ht="12" customHeight="1">
      <c r="A43" s="450" t="s">
        <v>6</v>
      </c>
      <c r="B43" s="451"/>
      <c r="C43" s="217">
        <f>'[13]20th'!$E$17+'[13]20th'!$F$17+'[13]20th'!$G$17</f>
        <v>1</v>
      </c>
      <c r="D43" s="254">
        <f>'[13]20th'!$H$17+'[13]20th'!$I$17+'[13]20th'!$J$17</f>
        <v>1</v>
      </c>
      <c r="E43" s="14">
        <f>'[13]20th'!B3</f>
        <v>4</v>
      </c>
      <c r="F43" s="71">
        <f>'[13]20th'!C3</f>
        <v>4</v>
      </c>
      <c r="G43" s="16">
        <f>'[13]20th'!D3</f>
        <v>4</v>
      </c>
      <c r="H43" s="186">
        <f>'[13]20th'!E3</f>
        <v>3</v>
      </c>
      <c r="I43" s="81">
        <f>'[13]20th'!F3</f>
        <v>46</v>
      </c>
      <c r="J43" s="56">
        <f>'[13]20th'!G3</f>
        <v>46</v>
      </c>
      <c r="K43" s="57">
        <f>'[13]20th'!H3</f>
        <v>46</v>
      </c>
      <c r="L43" s="161">
        <f>'[13]20th'!I3</f>
        <v>34.5</v>
      </c>
      <c r="M43" s="150">
        <f>'[13]20th'!J3</f>
        <v>4</v>
      </c>
      <c r="N43" s="37">
        <f>'[13]20th'!K3</f>
        <v>4</v>
      </c>
      <c r="O43" s="36">
        <f>'[13]20th'!L3</f>
        <v>2</v>
      </c>
      <c r="P43" s="124">
        <f>'[13]20th'!M3</f>
        <v>2.2857142857142856</v>
      </c>
      <c r="Q43" s="126" t="str">
        <f>IF(D43="","",IF(D43&gt;=C43,"J",IF(D43&lt;C43,"L")))</f>
        <v>J</v>
      </c>
      <c r="R43" s="90" t="str">
        <f>IF(J43="","",IF(J43&gt;=23,"J",IF(J43&lt;23,"L")))</f>
        <v>J</v>
      </c>
      <c r="S43" s="69" t="str">
        <f>IF(J43="","",IF(J43&gt;=I43-8,"J",IF(J43&lt;I43-8,"L")))</f>
        <v>J</v>
      </c>
      <c r="T43" s="15" t="str">
        <f>'[13]20th'!N3</f>
        <v>A</v>
      </c>
      <c r="U43" s="14">
        <f>'[13]20th'!O3</f>
        <v>4</v>
      </c>
      <c r="V43" s="71">
        <f>'[13]20th'!P3</f>
        <v>3</v>
      </c>
      <c r="W43" s="16">
        <f>'[13]20th'!Q3</f>
        <v>4</v>
      </c>
      <c r="X43" s="186">
        <f>'[13]20th'!R3</f>
        <v>5</v>
      </c>
      <c r="Y43" s="55">
        <f>'[13]20th'!S3</f>
        <v>46</v>
      </c>
      <c r="Z43" s="56">
        <f>'[13]20th'!T3</f>
        <v>34.5</v>
      </c>
      <c r="AA43" s="17">
        <f>'[13]20th'!U3</f>
        <v>46</v>
      </c>
      <c r="AB43" s="129">
        <f>'[13]20th'!V3</f>
        <v>57.5</v>
      </c>
      <c r="AC43" s="150">
        <f>'[13]20th'!W3</f>
        <v>4</v>
      </c>
      <c r="AD43" s="37">
        <f>'[13]20th'!X3</f>
        <v>5.333333333333333</v>
      </c>
      <c r="AE43" s="36">
        <f>'[13]20th'!Y3</f>
        <v>2</v>
      </c>
      <c r="AF43" s="151">
        <f>'[13]20th'!Z3</f>
        <v>2</v>
      </c>
      <c r="AG43" s="165" t="str">
        <f>IF(Z43="","",IF(Z43&gt;=23,"J",IF(Z43&lt;23,"L")))</f>
        <v>J</v>
      </c>
      <c r="AH43" s="69" t="str">
        <f>IF(Z43="","",IF(Z43&gt;=Y43-8,"J",IF(Z43&lt;Y43-8,"L")))</f>
        <v>L</v>
      </c>
      <c r="AI43" s="15" t="str">
        <f>'[13]20th'!$AA$3</f>
        <v>G</v>
      </c>
    </row>
    <row r="44" spans="1:36" ht="12" customHeight="1">
      <c r="A44" s="450" t="s">
        <v>7</v>
      </c>
      <c r="B44" s="451"/>
      <c r="C44" s="217">
        <f>'[14]20th'!$E$17+'[14]20th'!$F$17+'[14]20th'!$G$17</f>
        <v>1</v>
      </c>
      <c r="D44" s="254">
        <f>'[14]20th'!$H$17+'[14]20th'!$I$17+'[14]20th'!$J$17</f>
        <v>1</v>
      </c>
      <c r="E44" s="14">
        <f>'[14]20th'!B3</f>
        <v>3</v>
      </c>
      <c r="F44" s="71">
        <f>'[14]20th'!C3</f>
        <v>3</v>
      </c>
      <c r="G44" s="16">
        <f>'[14]20th'!D3</f>
        <v>2</v>
      </c>
      <c r="H44" s="186">
        <f>'[14]20th'!E3</f>
        <v>2</v>
      </c>
      <c r="I44" s="81">
        <f>'[14]20th'!F3</f>
        <v>34.5</v>
      </c>
      <c r="J44" s="56">
        <f>'[14]20th'!G3</f>
        <v>34.5</v>
      </c>
      <c r="K44" s="57">
        <f>'[14]20th'!H3</f>
        <v>23</v>
      </c>
      <c r="L44" s="161">
        <f>'[14]20th'!I3</f>
        <v>23</v>
      </c>
      <c r="M44" s="150">
        <f>'[14]20th'!J3</f>
        <v>6</v>
      </c>
      <c r="N44" s="37">
        <f>'[14]20th'!K3</f>
        <v>6</v>
      </c>
      <c r="O44" s="36">
        <f>'[14]20th'!L3</f>
        <v>3.6</v>
      </c>
      <c r="P44" s="124">
        <f>'[14]20th'!M3</f>
        <v>3.6</v>
      </c>
      <c r="Q44" s="126" t="str">
        <f>IF(D44="","",IF(D44&gt;=C44,"J",IF(D44&lt;C44,"L")))</f>
        <v>J</v>
      </c>
      <c r="R44" s="90" t="str">
        <f>IF(J44="","",IF(J44&gt;=23,"J",IF(J44&lt;23,"L")))</f>
        <v>J</v>
      </c>
      <c r="S44" s="69" t="str">
        <f>IF(J44="","",IF(J44&gt;=I44-8,"J",IF(J44&lt;I44-8,"L")))</f>
        <v>J</v>
      </c>
      <c r="T44" s="15" t="str">
        <f>'[14]20th'!N3</f>
        <v>A</v>
      </c>
      <c r="U44" s="14">
        <f>'[14]20th'!O3</f>
        <v>3</v>
      </c>
      <c r="V44" s="71">
        <f>'[14]20th'!P3</f>
        <v>3</v>
      </c>
      <c r="W44" s="16">
        <f>'[14]20th'!Q3</f>
        <v>1</v>
      </c>
      <c r="X44" s="186">
        <f>'[14]20th'!R3</f>
        <v>1</v>
      </c>
      <c r="Y44" s="55">
        <f>'[14]20th'!S3</f>
        <v>34.5</v>
      </c>
      <c r="Z44" s="56">
        <f>'[14]20th'!T3</f>
        <v>34.5</v>
      </c>
      <c r="AA44" s="17">
        <f>'[14]20th'!U3</f>
        <v>11.5</v>
      </c>
      <c r="AB44" s="129">
        <f>'[14]20th'!V3</f>
        <v>11.5</v>
      </c>
      <c r="AC44" s="150">
        <f>'[14]20th'!W3</f>
        <v>6</v>
      </c>
      <c r="AD44" s="37">
        <f>'[14]20th'!X3</f>
        <v>6</v>
      </c>
      <c r="AE44" s="36">
        <f>'[14]20th'!Y3</f>
        <v>4.5</v>
      </c>
      <c r="AF44" s="151">
        <f>'[14]20th'!Z3</f>
        <v>4.5</v>
      </c>
      <c r="AG44" s="165" t="str">
        <f>IF(Z44="","",IF(Z44&gt;=23,"J",IF(Z44&lt;23,"L")))</f>
        <v>J</v>
      </c>
      <c r="AH44" s="69" t="str">
        <f>IF(Z44="","",IF(Z44&gt;=Y44-8,"J",IF(Z44&lt;Y44-8,"L")))</f>
        <v>J</v>
      </c>
      <c r="AI44" s="15" t="str">
        <f>'[14]20th'!$AA$3</f>
        <v>A</v>
      </c>
    </row>
    <row r="45" spans="1:36" ht="12" customHeight="1">
      <c r="A45" s="450" t="s">
        <v>11</v>
      </c>
      <c r="B45" s="451"/>
      <c r="C45" s="217">
        <f>'[15]20th'!$E$17+'[15]20th'!$F$17+'[15]20th'!$G$17</f>
        <v>1</v>
      </c>
      <c r="D45" s="254">
        <f>'[15]20th'!$H$17+'[15]20th'!$I$17+'[15]20th'!$J$17</f>
        <v>1</v>
      </c>
      <c r="E45" s="14">
        <f>'[15]20th'!B3</f>
        <v>4</v>
      </c>
      <c r="F45" s="71">
        <f>'[15]20th'!C3</f>
        <v>4</v>
      </c>
      <c r="G45" s="16">
        <f>'[15]20th'!D3</f>
        <v>4</v>
      </c>
      <c r="H45" s="186">
        <f>'[15]20th'!E3</f>
        <v>3</v>
      </c>
      <c r="I45" s="81">
        <f>'[15]20th'!F3</f>
        <v>46</v>
      </c>
      <c r="J45" s="56">
        <f>'[15]20th'!G3</f>
        <v>46</v>
      </c>
      <c r="K45" s="57">
        <f>'[15]20th'!H3</f>
        <v>46</v>
      </c>
      <c r="L45" s="161">
        <f>'[15]20th'!I3</f>
        <v>34.5</v>
      </c>
      <c r="M45" s="150">
        <f>'[15]20th'!J3</f>
        <v>7</v>
      </c>
      <c r="N45" s="37">
        <f>'[15]20th'!K3</f>
        <v>7</v>
      </c>
      <c r="O45" s="36">
        <f>'[15]20th'!L3</f>
        <v>3.5</v>
      </c>
      <c r="P45" s="124">
        <f>'[15]20th'!M3</f>
        <v>4</v>
      </c>
      <c r="Q45" s="126" t="str">
        <f t="shared" si="1"/>
        <v>J</v>
      </c>
      <c r="R45" s="90" t="str">
        <f t="shared" si="0"/>
        <v>J</v>
      </c>
      <c r="S45" s="69" t="str">
        <f t="shared" si="2"/>
        <v>J</v>
      </c>
      <c r="T45" s="15" t="str">
        <f>'[15]20th'!N3</f>
        <v>A</v>
      </c>
      <c r="U45" s="14">
        <f>'[15]20th'!O3</f>
        <v>4</v>
      </c>
      <c r="V45" s="71">
        <f>'[15]20th'!P3</f>
        <v>4</v>
      </c>
      <c r="W45" s="16">
        <f>'[15]20th'!Q3</f>
        <v>3</v>
      </c>
      <c r="X45" s="186">
        <f>'[15]20th'!R3</f>
        <v>5</v>
      </c>
      <c r="Y45" s="55">
        <f>'[15]20th'!S3</f>
        <v>46</v>
      </c>
      <c r="Z45" s="56">
        <f>'[15]20th'!T3</f>
        <v>46</v>
      </c>
      <c r="AA45" s="17">
        <f>'[15]20th'!U3</f>
        <v>34.5</v>
      </c>
      <c r="AB45" s="129">
        <f>'[15]20th'!V3</f>
        <v>57.5</v>
      </c>
      <c r="AC45" s="150">
        <f>'[15]20th'!W3</f>
        <v>7</v>
      </c>
      <c r="AD45" s="37">
        <f>'[15]20th'!X3</f>
        <v>7</v>
      </c>
      <c r="AE45" s="36">
        <f>'[15]20th'!Y3</f>
        <v>4</v>
      </c>
      <c r="AF45" s="151">
        <f>'[15]20th'!Z3</f>
        <v>3.1111111111111112</v>
      </c>
      <c r="AG45" s="165" t="str">
        <f t="shared" si="3"/>
        <v>J</v>
      </c>
      <c r="AH45" s="69" t="str">
        <f t="shared" si="4"/>
        <v>J</v>
      </c>
      <c r="AI45" s="15" t="str">
        <f>'[15]20th'!$AA$3</f>
        <v>G</v>
      </c>
    </row>
    <row r="46" spans="1:36" ht="12" customHeight="1">
      <c r="A46" s="450" t="s">
        <v>10</v>
      </c>
      <c r="B46" s="451"/>
      <c r="C46" s="217">
        <f>'[16]20th'!$E$17+'[16]20th'!$F$17+'[16]20th'!$G$17</f>
        <v>2</v>
      </c>
      <c r="D46" s="254">
        <f>'[16]20th'!$H$17+'[16]20th'!$I$17+'[16]20th'!$J$17</f>
        <v>2</v>
      </c>
      <c r="E46" s="14">
        <f>'[16]20th'!B3</f>
        <v>5</v>
      </c>
      <c r="F46" s="71">
        <f>'[16]20th'!C3</f>
        <v>5</v>
      </c>
      <c r="G46" s="16">
        <f>'[16]20th'!D3</f>
        <v>6</v>
      </c>
      <c r="H46" s="186">
        <f>'[16]20th'!E3</f>
        <v>3</v>
      </c>
      <c r="I46" s="81">
        <f>'[16]20th'!F3</f>
        <v>57.5</v>
      </c>
      <c r="J46" s="56">
        <f>'[16]20th'!G3</f>
        <v>57.5</v>
      </c>
      <c r="K46" s="57">
        <f>'[16]20th'!H3</f>
        <v>69</v>
      </c>
      <c r="L46" s="161">
        <f>'[16]20th'!I3</f>
        <v>34.5</v>
      </c>
      <c r="M46" s="150">
        <f>'[16]20th'!J3</f>
        <v>6</v>
      </c>
      <c r="N46" s="37">
        <f>'[16]20th'!K3</f>
        <v>6</v>
      </c>
      <c r="O46" s="36">
        <f>'[16]20th'!L3</f>
        <v>2.7272727272727271</v>
      </c>
      <c r="P46" s="124">
        <f>'[16]20th'!M3</f>
        <v>3.75</v>
      </c>
      <c r="Q46" s="126" t="str">
        <f t="shared" si="1"/>
        <v>J</v>
      </c>
      <c r="R46" s="90" t="str">
        <f t="shared" si="0"/>
        <v>J</v>
      </c>
      <c r="S46" s="69" t="str">
        <f t="shared" si="2"/>
        <v>J</v>
      </c>
      <c r="T46" s="15" t="str">
        <f>'[16]20th'!N3</f>
        <v>A</v>
      </c>
      <c r="U46" s="14">
        <f>'[16]20th'!O3</f>
        <v>5</v>
      </c>
      <c r="V46" s="71">
        <f>'[16]20th'!P3</f>
        <v>5</v>
      </c>
      <c r="W46" s="16">
        <f>'[16]20th'!Q3</f>
        <v>4</v>
      </c>
      <c r="X46" s="186">
        <f>'[16]20th'!R3</f>
        <v>4</v>
      </c>
      <c r="Y46" s="55">
        <f>'[16]20th'!S3</f>
        <v>57.5</v>
      </c>
      <c r="Z46" s="56">
        <f>'[16]20th'!T3</f>
        <v>57.5</v>
      </c>
      <c r="AA46" s="17">
        <f>'[16]20th'!U3</f>
        <v>46</v>
      </c>
      <c r="AB46" s="129">
        <f>'[16]20th'!V3</f>
        <v>46</v>
      </c>
      <c r="AC46" s="150">
        <f>'[16]20th'!W3</f>
        <v>6</v>
      </c>
      <c r="AD46" s="37">
        <f>'[16]20th'!X3</f>
        <v>6</v>
      </c>
      <c r="AE46" s="36">
        <f>'[16]20th'!Y3</f>
        <v>3.3333333333333335</v>
      </c>
      <c r="AF46" s="151">
        <f>'[16]20th'!Z3</f>
        <v>3.3333333333333335</v>
      </c>
      <c r="AG46" s="165" t="str">
        <f t="shared" si="3"/>
        <v>J</v>
      </c>
      <c r="AH46" s="69" t="str">
        <f t="shared" si="4"/>
        <v>J</v>
      </c>
      <c r="AI46" s="15" t="str">
        <f>'[16]20th'!$AA$3</f>
        <v>G</v>
      </c>
    </row>
    <row r="47" spans="1:36" ht="12" customHeight="1">
      <c r="A47" s="450" t="s">
        <v>13</v>
      </c>
      <c r="B47" s="451"/>
      <c r="C47" s="217">
        <f>'[17]20th'!$E$17+'[17]20th'!$F$17+'[17]20th'!$G$17</f>
        <v>1</v>
      </c>
      <c r="D47" s="254">
        <f>'[17]20th'!$H$17+'[17]20th'!$I$17+'[17]20th'!$J$17</f>
        <v>1</v>
      </c>
      <c r="E47" s="14">
        <f>'[17]20th'!B3</f>
        <v>6</v>
      </c>
      <c r="F47" s="71">
        <f>'[17]20th'!C3</f>
        <v>5.65</v>
      </c>
      <c r="G47" s="16">
        <f>'[17]20th'!D3</f>
        <v>3</v>
      </c>
      <c r="H47" s="186">
        <f>'[17]20th'!E3</f>
        <v>3</v>
      </c>
      <c r="I47" s="81">
        <f>'[17]20th'!F3</f>
        <v>69</v>
      </c>
      <c r="J47" s="56">
        <f>'[17]20th'!G3</f>
        <v>65</v>
      </c>
      <c r="K47" s="57">
        <f>'[17]20th'!H3</f>
        <v>34.5</v>
      </c>
      <c r="L47" s="161">
        <f>'[17]20th'!I3</f>
        <v>34.5</v>
      </c>
      <c r="M47" s="150">
        <f>'[17]20th'!J3</f>
        <v>4.5</v>
      </c>
      <c r="N47" s="72">
        <f>'[17]20th'!K3</f>
        <v>4.7787610619469021</v>
      </c>
      <c r="O47" s="36">
        <f>'[17]20th'!L3</f>
        <v>3</v>
      </c>
      <c r="P47" s="244">
        <f>'[17]20th'!M3</f>
        <v>3.1213872832369942</v>
      </c>
      <c r="Q47" s="126" t="str">
        <f t="shared" si="1"/>
        <v>J</v>
      </c>
      <c r="R47" s="90" t="str">
        <f t="shared" si="0"/>
        <v>J</v>
      </c>
      <c r="S47" s="69" t="str">
        <f>IF(J47="","",IF(J47&gt;=I47-8,"J",IF(J47&lt;I47-8,"L")))</f>
        <v>J</v>
      </c>
      <c r="T47" s="15" t="str">
        <f>'[17]20th'!N3</f>
        <v>G</v>
      </c>
      <c r="U47" s="14">
        <f>'[17]20th'!O3</f>
        <v>5</v>
      </c>
      <c r="V47" s="71">
        <f>'[17]20th'!P3</f>
        <v>5</v>
      </c>
      <c r="W47" s="16">
        <f>'[17]20th'!Q3</f>
        <v>1</v>
      </c>
      <c r="X47" s="186">
        <f>'[17]20th'!R3</f>
        <v>1</v>
      </c>
      <c r="Y47" s="55">
        <f>'[17]20th'!S3</f>
        <v>57.5</v>
      </c>
      <c r="Z47" s="56">
        <f>'[17]20th'!T3</f>
        <v>57.5</v>
      </c>
      <c r="AA47" s="17">
        <f>'[17]20th'!U3</f>
        <v>11.5</v>
      </c>
      <c r="AB47" s="129">
        <f>'[17]20th'!V3</f>
        <v>11.5</v>
      </c>
      <c r="AC47" s="150">
        <f>'[17]20th'!W3</f>
        <v>5.4</v>
      </c>
      <c r="AD47" s="72">
        <f>'[17]20th'!X3</f>
        <v>5.4</v>
      </c>
      <c r="AE47" s="36">
        <f>'[17]20th'!Y3</f>
        <v>4.5</v>
      </c>
      <c r="AF47" s="187">
        <f>'[17]20th'!Z3</f>
        <v>4.5</v>
      </c>
      <c r="AG47" s="165" t="str">
        <f>IF(Z47="","",IF(Z47&gt;=23,"J",IF(Z47&lt;23,"L")))</f>
        <v>J</v>
      </c>
      <c r="AH47" s="69" t="str">
        <f>IF(Z47="","",IF(Z47&gt;=Y47-8,"J",IF(Z47&lt;Y47-8,"L")))</f>
        <v>J</v>
      </c>
      <c r="AI47" s="15" t="str">
        <f>'[17]20th'!$AA$3</f>
        <v>G</v>
      </c>
    </row>
    <row r="48" spans="1:36" ht="12" customHeight="1">
      <c r="A48" s="450" t="s">
        <v>123</v>
      </c>
      <c r="B48" s="451"/>
      <c r="C48" s="217">
        <f>'[18]20th'!$E$17+'[18]20th'!$F$17+'[18]20th'!$G$17</f>
        <v>1</v>
      </c>
      <c r="D48" s="254">
        <f>'[18]20th'!$H$17+'[18]20th'!$I$17+'[18]20th'!$J$17</f>
        <v>1</v>
      </c>
      <c r="E48" s="14">
        <f>'[18]20th'!B3</f>
        <v>7</v>
      </c>
      <c r="F48" s="71">
        <f>'[18]20th'!C3</f>
        <v>6</v>
      </c>
      <c r="G48" s="16">
        <f>'[18]20th'!D3</f>
        <v>4</v>
      </c>
      <c r="H48" s="186">
        <f>'[18]20th'!E3</f>
        <v>3</v>
      </c>
      <c r="I48" s="81">
        <f>'[18]20th'!F3</f>
        <v>76.5</v>
      </c>
      <c r="J48" s="56">
        <f>'[18]20th'!G3</f>
        <v>69</v>
      </c>
      <c r="K48" s="57">
        <f>'[18]20th'!H3</f>
        <v>46</v>
      </c>
      <c r="L48" s="161">
        <f>'[18]20th'!I3</f>
        <v>34.5</v>
      </c>
      <c r="M48" s="150">
        <f>'[18]20th'!J3</f>
        <v>5.5639097744360901</v>
      </c>
      <c r="N48" s="37">
        <f>'[18]20th'!K3</f>
        <v>6.166666666666667</v>
      </c>
      <c r="O48" s="36">
        <f>'[18]20th'!L3</f>
        <v>3.4741784037558685</v>
      </c>
      <c r="P48" s="124">
        <f>'[18]20th'!M3</f>
        <v>4.1111111111111107</v>
      </c>
      <c r="Q48" s="126" t="str">
        <f t="shared" si="1"/>
        <v>J</v>
      </c>
      <c r="R48" s="90" t="str">
        <f t="shared" si="0"/>
        <v>J</v>
      </c>
      <c r="S48" s="69" t="str">
        <f t="shared" si="2"/>
        <v>J</v>
      </c>
      <c r="T48" s="15" t="str">
        <f>'[18]20th'!N3</f>
        <v>A</v>
      </c>
      <c r="U48" s="14">
        <f>'[18]20th'!O3</f>
        <v>6</v>
      </c>
      <c r="V48" s="71">
        <f>'[18]20th'!P3</f>
        <v>6</v>
      </c>
      <c r="W48" s="16">
        <f>'[18]20th'!Q3</f>
        <v>2</v>
      </c>
      <c r="X48" s="186">
        <f>'[18]20th'!R3</f>
        <v>2</v>
      </c>
      <c r="Y48" s="55">
        <f>'[18]20th'!S3</f>
        <v>69</v>
      </c>
      <c r="Z48" s="56">
        <f>'[18]20th'!T3</f>
        <v>69</v>
      </c>
      <c r="AA48" s="17">
        <f>'[18]20th'!U3</f>
        <v>23</v>
      </c>
      <c r="AB48" s="129">
        <f>'[18]20th'!V3</f>
        <v>23</v>
      </c>
      <c r="AC48" s="150">
        <f>'[18]20th'!W3</f>
        <v>6.166666666666667</v>
      </c>
      <c r="AD48" s="37">
        <f>'[18]20th'!X3</f>
        <v>6.166666666666667</v>
      </c>
      <c r="AE48" s="36">
        <f>'[18]20th'!Y3</f>
        <v>4.625</v>
      </c>
      <c r="AF48" s="151">
        <f>'[18]20th'!Z3</f>
        <v>4.625</v>
      </c>
      <c r="AG48" s="165" t="str">
        <f t="shared" si="3"/>
        <v>J</v>
      </c>
      <c r="AH48" s="69" t="str">
        <f t="shared" si="4"/>
        <v>J</v>
      </c>
      <c r="AI48" s="15" t="str">
        <f>'[18]20th'!$AA$3</f>
        <v>G</v>
      </c>
    </row>
    <row r="49" spans="1:35" ht="12" customHeight="1">
      <c r="A49" s="450" t="s">
        <v>12</v>
      </c>
      <c r="B49" s="451"/>
      <c r="C49" s="217">
        <f>'[19]20th'!$E$17+'[19]20th'!$F$17+'[19]20th'!$G$17</f>
        <v>1</v>
      </c>
      <c r="D49" s="254">
        <f>'[19]20th'!$H$17+'[19]20th'!$I$17+'[19]20th'!$J$17</f>
        <v>1</v>
      </c>
      <c r="E49" s="14">
        <f>'[19]20th'!B3</f>
        <v>3</v>
      </c>
      <c r="F49" s="71">
        <f>'[19]20th'!C3</f>
        <v>3</v>
      </c>
      <c r="G49" s="16">
        <f>'[19]20th'!D3</f>
        <v>2</v>
      </c>
      <c r="H49" s="186">
        <f>'[19]20th'!E3</f>
        <v>1</v>
      </c>
      <c r="I49" s="81">
        <f>'[19]20th'!F3</f>
        <v>34.5</v>
      </c>
      <c r="J49" s="56">
        <f>'[19]20th'!G3</f>
        <v>34.5</v>
      </c>
      <c r="K49" s="57">
        <f>'[19]20th'!H3</f>
        <v>23</v>
      </c>
      <c r="L49" s="161">
        <f>'[19]20th'!I3</f>
        <v>11.5</v>
      </c>
      <c r="M49" s="150">
        <f>'[19]20th'!J3</f>
        <v>6.666666666666667</v>
      </c>
      <c r="N49" s="72">
        <f>'[19]20th'!K3</f>
        <v>6.666666666666667</v>
      </c>
      <c r="O49" s="36">
        <f>'[19]20th'!L3</f>
        <v>4</v>
      </c>
      <c r="P49" s="244">
        <f>'[19]20th'!M3</f>
        <v>5</v>
      </c>
      <c r="Q49" s="126" t="str">
        <f t="shared" si="1"/>
        <v>J</v>
      </c>
      <c r="R49" s="90" t="str">
        <f t="shared" si="0"/>
        <v>J</v>
      </c>
      <c r="S49" s="69" t="str">
        <f>IF(J49="","",IF(J49&gt;=I49-8,"J",IF(J49&lt;I49-8,"L")))</f>
        <v>J</v>
      </c>
      <c r="T49" s="15" t="str">
        <f>'[19]20th'!N3</f>
        <v>A</v>
      </c>
      <c r="U49" s="14">
        <f>'[19]20th'!O3</f>
        <v>3</v>
      </c>
      <c r="V49" s="71">
        <f>'[19]20th'!P3</f>
        <v>3</v>
      </c>
      <c r="W49" s="16">
        <f>'[19]20th'!Q3</f>
        <v>1</v>
      </c>
      <c r="X49" s="186">
        <f>'[19]20th'!R3</f>
        <v>1</v>
      </c>
      <c r="Y49" s="55">
        <f>'[19]20th'!S3</f>
        <v>34.5</v>
      </c>
      <c r="Z49" s="56">
        <f>'[19]20th'!T3</f>
        <v>34.5</v>
      </c>
      <c r="AA49" s="17">
        <f>'[19]20th'!U3</f>
        <v>11.5</v>
      </c>
      <c r="AB49" s="129">
        <f>'[19]20th'!V3</f>
        <v>11.5</v>
      </c>
      <c r="AC49" s="150">
        <f>'[19]20th'!W3</f>
        <v>6.666666666666667</v>
      </c>
      <c r="AD49" s="72">
        <f>'[19]20th'!X3</f>
        <v>6.666666666666667</v>
      </c>
      <c r="AE49" s="36">
        <f>'[19]20th'!Y3</f>
        <v>5</v>
      </c>
      <c r="AF49" s="187">
        <f>'[19]20th'!Z3</f>
        <v>5</v>
      </c>
      <c r="AG49" s="165" t="str">
        <f>IF(Z49="","",IF(Z49&gt;=23,"J",IF(Z49&lt;23,"L")))</f>
        <v>J</v>
      </c>
      <c r="AH49" s="69" t="str">
        <f>IF(Z49="","",IF(Z49&gt;=Y49-8,"J",IF(Z49&lt;Y49-8,"L")))</f>
        <v>J</v>
      </c>
      <c r="AI49" s="15" t="str">
        <f>'[19]20th'!$AA$3</f>
        <v>G</v>
      </c>
    </row>
    <row r="50" spans="1:35" ht="12" customHeight="1">
      <c r="A50" s="488" t="s">
        <v>118</v>
      </c>
      <c r="B50" s="489"/>
      <c r="C50" s="217">
        <f>'[20]20th'!$E$17+'[20]20th'!$F$17+'[20]20th'!$G$17</f>
        <v>1</v>
      </c>
      <c r="D50" s="254">
        <f>'[20]20th'!$H$17+'[20]20th'!$I$17+'[20]20th'!$J$17</f>
        <v>0</v>
      </c>
      <c r="E50" s="14">
        <f>'[20]20th'!B3</f>
        <v>2</v>
      </c>
      <c r="F50" s="71">
        <f>'[20]20th'!C3</f>
        <v>2</v>
      </c>
      <c r="G50" s="16">
        <f>'[20]20th'!D3</f>
        <v>2</v>
      </c>
      <c r="H50" s="186">
        <f>'[20]20th'!E3</f>
        <v>2</v>
      </c>
      <c r="I50" s="81">
        <f>'[20]20th'!F3</f>
        <v>23</v>
      </c>
      <c r="J50" s="56">
        <f>'[20]20th'!G3</f>
        <v>23</v>
      </c>
      <c r="K50" s="57">
        <f>'[20]20th'!H3</f>
        <v>23</v>
      </c>
      <c r="L50" s="161">
        <f>'[20]20th'!I3</f>
        <v>23</v>
      </c>
      <c r="M50" s="150">
        <f>'[20]20th'!J3</f>
        <v>5.5</v>
      </c>
      <c r="N50" s="37">
        <f>'[20]20th'!K3</f>
        <v>5.5</v>
      </c>
      <c r="O50" s="36">
        <f>'[20]20th'!L3</f>
        <v>2.75</v>
      </c>
      <c r="P50" s="124">
        <f>'[20]20th'!M3</f>
        <v>2.75</v>
      </c>
      <c r="Q50" s="126" t="str">
        <f t="shared" si="1"/>
        <v>L</v>
      </c>
      <c r="R50" s="90" t="str">
        <f t="shared" si="0"/>
        <v>J</v>
      </c>
      <c r="S50" s="69" t="str">
        <f>IF(J50="","",IF(J50&gt;=I50-8,"J",IF(J50&lt;I50-8,"L")))</f>
        <v>J</v>
      </c>
      <c r="T50" s="15" t="str">
        <f>'[20]20th'!N3</f>
        <v>G</v>
      </c>
      <c r="U50" s="14">
        <f>'[20]20th'!O3</f>
        <v>2</v>
      </c>
      <c r="V50" s="71">
        <f>'[20]20th'!P3</f>
        <v>2</v>
      </c>
      <c r="W50" s="16">
        <f>'[20]20th'!Q3</f>
        <v>1</v>
      </c>
      <c r="X50" s="186">
        <f>'[20]20th'!R3</f>
        <v>2</v>
      </c>
      <c r="Y50" s="55">
        <f>'[20]20th'!S3</f>
        <v>23</v>
      </c>
      <c r="Z50" s="56">
        <f>'[20]20th'!T3</f>
        <v>23</v>
      </c>
      <c r="AA50" s="17">
        <f>'[20]20th'!U3</f>
        <v>11.5</v>
      </c>
      <c r="AB50" s="129">
        <f>'[20]20th'!V3</f>
        <v>23</v>
      </c>
      <c r="AC50" s="150">
        <f>'[20]20th'!W3</f>
        <v>5.5</v>
      </c>
      <c r="AD50" s="37">
        <f>'[20]20th'!X3</f>
        <v>5.5</v>
      </c>
      <c r="AE50" s="36">
        <f>'[20]20th'!Y3</f>
        <v>3.6666666666666665</v>
      </c>
      <c r="AF50" s="151">
        <f>'[20]20th'!Z3</f>
        <v>2.75</v>
      </c>
      <c r="AG50" s="165" t="str">
        <f>IF(Z50="","",IF(Z50&gt;=23,"J",IF(Z50&lt;23,"L")))</f>
        <v>J</v>
      </c>
      <c r="AH50" s="69" t="str">
        <f>IF(Z50="","",IF(Z50&gt;=Y50-8,"J",IF(Z50&lt;Y50-8,"L")))</f>
        <v>J</v>
      </c>
      <c r="AI50" s="15" t="str">
        <f>'[20]20th'!$AA$3</f>
        <v>G</v>
      </c>
    </row>
    <row r="51" spans="1:35" ht="12" customHeight="1">
      <c r="A51" s="450" t="s">
        <v>127</v>
      </c>
      <c r="B51" s="451"/>
      <c r="C51" s="217">
        <f>'[21]20th'!$E$17+'[21]20th'!$F$17+'[21]20th'!$G$17</f>
        <v>1</v>
      </c>
      <c r="D51" s="254">
        <f>'[21]20th'!$H$17+'[21]20th'!$I$17+'[21]20th'!$J$17</f>
        <v>1</v>
      </c>
      <c r="E51" s="14">
        <f>'[21]20th'!B3</f>
        <v>3</v>
      </c>
      <c r="F51" s="71">
        <f>'[21]20th'!C3</f>
        <v>5</v>
      </c>
      <c r="G51" s="16">
        <f>'[21]20th'!D3</f>
        <v>4</v>
      </c>
      <c r="H51" s="186">
        <f>'[21]20th'!E3</f>
        <v>5</v>
      </c>
      <c r="I51" s="81">
        <f>'[21]20th'!F3</f>
        <v>34.5</v>
      </c>
      <c r="J51" s="56">
        <f>'[21]20th'!G3</f>
        <v>57.5</v>
      </c>
      <c r="K51" s="57">
        <f>'[21]20th'!H3</f>
        <v>46</v>
      </c>
      <c r="L51" s="161">
        <f>'[21]20th'!I3</f>
        <v>57.5</v>
      </c>
      <c r="M51" s="150">
        <f>'[21]20th'!J3</f>
        <v>12</v>
      </c>
      <c r="N51" s="37">
        <f>'[21]20th'!K3</f>
        <v>7.2</v>
      </c>
      <c r="O51" s="36">
        <f>'[21]20th'!L3</f>
        <v>5.1428571428571432</v>
      </c>
      <c r="P51" s="124">
        <f>'[21]20th'!M3</f>
        <v>3.6</v>
      </c>
      <c r="Q51" s="126" t="str">
        <f t="shared" si="1"/>
        <v>J</v>
      </c>
      <c r="R51" s="90" t="str">
        <f t="shared" si="0"/>
        <v>J</v>
      </c>
      <c r="S51" s="69" t="str">
        <f>IF(J51="","",IF(J51&gt;=I51-8,"J",IF(J51&lt;I51-8,"L")))</f>
        <v>J</v>
      </c>
      <c r="T51" s="15" t="str">
        <f>'[21]20th'!N3</f>
        <v>G</v>
      </c>
      <c r="U51" s="14">
        <f>'[21]20th'!O3</f>
        <v>3</v>
      </c>
      <c r="V51" s="71">
        <f>'[21]20th'!P3</f>
        <v>5</v>
      </c>
      <c r="W51" s="16">
        <f>'[21]20th'!Q3</f>
        <v>4</v>
      </c>
      <c r="X51" s="186">
        <f>'[21]20th'!R3</f>
        <v>6</v>
      </c>
      <c r="Y51" s="55">
        <f>'[21]20th'!S3</f>
        <v>34.5</v>
      </c>
      <c r="Z51" s="56">
        <f>'[21]20th'!T3</f>
        <v>57.5</v>
      </c>
      <c r="AA51" s="17">
        <f>'[21]20th'!U3</f>
        <v>46</v>
      </c>
      <c r="AB51" s="129">
        <f>'[21]20th'!V3</f>
        <v>69</v>
      </c>
      <c r="AC51" s="150">
        <f>'[21]20th'!W3</f>
        <v>12</v>
      </c>
      <c r="AD51" s="37">
        <f>'[21]20th'!X3</f>
        <v>7.2</v>
      </c>
      <c r="AE51" s="36">
        <f>'[21]20th'!Y3</f>
        <v>5.1428571428571432</v>
      </c>
      <c r="AF51" s="151">
        <f>'[21]20th'!Z3</f>
        <v>3.2727272727272729</v>
      </c>
      <c r="AG51" s="165" t="str">
        <f>IF(Z51="","",IF(Z51&gt;=23,"J",IF(Z51&lt;23,"L")))</f>
        <v>J</v>
      </c>
      <c r="AH51" s="69" t="str">
        <f>IF(Z51="","",IF(Z51&gt;=Y51-8,"J",IF(Z51&lt;Y51-8,"L")))</f>
        <v>J</v>
      </c>
      <c r="AI51" s="15" t="str">
        <f>'[21]20th'!$AA$3</f>
        <v>G</v>
      </c>
    </row>
    <row r="52" spans="1:35" ht="12" customHeight="1">
      <c r="A52" s="486" t="s">
        <v>14</v>
      </c>
      <c r="B52" s="487"/>
      <c r="C52" s="217">
        <f>'[22]20th'!$E$17+'[22]20th'!$F$17+'[22]20th'!$G$17</f>
        <v>1</v>
      </c>
      <c r="D52" s="254">
        <f>'[22]20th'!$H$17+'[22]20th'!$I$17+'[22]20th'!$J$17</f>
        <v>1</v>
      </c>
      <c r="E52" s="14">
        <f>'[22]20th'!B3</f>
        <v>7</v>
      </c>
      <c r="F52" s="71">
        <f>'[22]20th'!C3</f>
        <v>6</v>
      </c>
      <c r="G52" s="16">
        <f>'[22]20th'!D3</f>
        <v>4</v>
      </c>
      <c r="H52" s="186">
        <f>'[22]20th'!E3</f>
        <v>2</v>
      </c>
      <c r="I52" s="81">
        <f>'[22]20th'!F3</f>
        <v>76.5</v>
      </c>
      <c r="J52" s="56">
        <f>'[22]20th'!G3</f>
        <v>69</v>
      </c>
      <c r="K52" s="57">
        <f>'[22]20th'!H3</f>
        <v>46</v>
      </c>
      <c r="L52" s="161">
        <f>'[22]20th'!I3</f>
        <v>23</v>
      </c>
      <c r="M52" s="150">
        <f>'[22]20th'!J3</f>
        <v>4.9624060150375939</v>
      </c>
      <c r="N52" s="72">
        <f>'[22]20th'!K3</f>
        <v>5.5</v>
      </c>
      <c r="O52" s="36">
        <f>'[22]20th'!L3</f>
        <v>3.0985915492957745</v>
      </c>
      <c r="P52" s="244">
        <f>'[22]20th'!M3</f>
        <v>4.125</v>
      </c>
      <c r="Q52" s="126" t="str">
        <f t="shared" si="1"/>
        <v>J</v>
      </c>
      <c r="R52" s="90" t="str">
        <f t="shared" si="0"/>
        <v>J</v>
      </c>
      <c r="S52" s="69" t="str">
        <f t="shared" si="2"/>
        <v>J</v>
      </c>
      <c r="T52" s="15" t="str">
        <f>'[22]20th'!N3</f>
        <v>A</v>
      </c>
      <c r="U52" s="14">
        <f>'[22]20th'!O3</f>
        <v>6</v>
      </c>
      <c r="V52" s="71">
        <f>'[22]20th'!P3</f>
        <v>6</v>
      </c>
      <c r="W52" s="16">
        <f>'[22]20th'!Q3</f>
        <v>4</v>
      </c>
      <c r="X52" s="186">
        <f>'[22]20th'!R3</f>
        <v>4</v>
      </c>
      <c r="Y52" s="55">
        <f>'[22]20th'!S3</f>
        <v>69</v>
      </c>
      <c r="Z52" s="56">
        <f>'[22]20th'!T3</f>
        <v>69</v>
      </c>
      <c r="AA52" s="17">
        <f>'[22]20th'!U3</f>
        <v>46</v>
      </c>
      <c r="AB52" s="129">
        <f>'[22]20th'!V3</f>
        <v>46</v>
      </c>
      <c r="AC52" s="150">
        <f>'[22]20th'!W3</f>
        <v>5.5</v>
      </c>
      <c r="AD52" s="72">
        <f>'[22]20th'!X3</f>
        <v>5.5</v>
      </c>
      <c r="AE52" s="36">
        <f>'[22]20th'!Y3</f>
        <v>3.3</v>
      </c>
      <c r="AF52" s="187">
        <f>'[22]20th'!Z3</f>
        <v>3.3</v>
      </c>
      <c r="AG52" s="165" t="str">
        <f t="shared" si="3"/>
        <v>J</v>
      </c>
      <c r="AH52" s="69" t="str">
        <f t="shared" si="4"/>
        <v>J</v>
      </c>
      <c r="AI52" s="15" t="str">
        <f>'[22]20th'!$AA$3</f>
        <v>G</v>
      </c>
    </row>
    <row r="53" spans="1:35" ht="12" customHeight="1" thickBot="1">
      <c r="A53" s="565" t="s">
        <v>122</v>
      </c>
      <c r="B53" s="566"/>
      <c r="C53" s="218">
        <f>'[23]20th'!$E$17+'[23]20th'!$F$17+'[23]20th'!$G$17</f>
        <v>1</v>
      </c>
      <c r="D53" s="226">
        <f>'[23]20th'!$H$17+'[23]20th'!$I$17+'[23]20th'!$J$17</f>
        <v>0</v>
      </c>
      <c r="E53" s="22">
        <f>'[23]20th'!B3</f>
        <v>3</v>
      </c>
      <c r="F53" s="255">
        <f>'[23]20th'!C3</f>
        <v>4</v>
      </c>
      <c r="G53" s="24">
        <f>'[23]20th'!D3</f>
        <v>2</v>
      </c>
      <c r="H53" s="43">
        <f>'[23]20th'!E3</f>
        <v>2.65</v>
      </c>
      <c r="I53" s="83">
        <f>'[23]20th'!F3</f>
        <v>34.5</v>
      </c>
      <c r="J53" s="58">
        <f>'[23]20th'!G3</f>
        <v>46</v>
      </c>
      <c r="K53" s="20">
        <f>'[23]20th'!H3</f>
        <v>23</v>
      </c>
      <c r="L53" s="58">
        <f>'[23]20th'!I3</f>
        <v>30.5</v>
      </c>
      <c r="M53" s="189">
        <f>'[23]20th'!J3</f>
        <v>5.333333333333333</v>
      </c>
      <c r="N53" s="74">
        <f>'[23]20th'!K3</f>
        <v>4</v>
      </c>
      <c r="O53" s="73">
        <f>'[23]20th'!L3</f>
        <v>3.2</v>
      </c>
      <c r="P53" s="245">
        <f>'[23]20th'!M3</f>
        <v>2.4060150375939848</v>
      </c>
      <c r="Q53" s="246" t="str">
        <f t="shared" si="1"/>
        <v>L</v>
      </c>
      <c r="R53" s="288" t="str">
        <f t="shared" si="0"/>
        <v>J</v>
      </c>
      <c r="S53" s="70" t="str">
        <f t="shared" si="2"/>
        <v>J</v>
      </c>
      <c r="T53" s="21" t="str">
        <f>'[23]20th'!N3</f>
        <v>A</v>
      </c>
      <c r="U53" s="22">
        <f>'[23]20th'!O3</f>
        <v>3</v>
      </c>
      <c r="V53" s="255">
        <f>'[23]20th'!P3</f>
        <v>3</v>
      </c>
      <c r="W53" s="24">
        <f>'[23]20th'!Q3</f>
        <v>2</v>
      </c>
      <c r="X53" s="43">
        <f>'[23]20th'!R3</f>
        <v>3</v>
      </c>
      <c r="Y53" s="215">
        <f>'[23]20th'!S3</f>
        <v>34.5</v>
      </c>
      <c r="Z53" s="58">
        <f>'[23]20th'!T3</f>
        <v>34.5</v>
      </c>
      <c r="AA53" s="20">
        <f>'[23]20th'!U3</f>
        <v>23</v>
      </c>
      <c r="AB53" s="130">
        <f>'[23]20th'!V3</f>
        <v>34.5</v>
      </c>
      <c r="AC53" s="189">
        <f>'[23]20th'!W3</f>
        <v>5.333333333333333</v>
      </c>
      <c r="AD53" s="74">
        <f>'[23]20th'!X3</f>
        <v>5.333333333333333</v>
      </c>
      <c r="AE53" s="73">
        <f>'[23]20th'!Y3</f>
        <v>3.2</v>
      </c>
      <c r="AF53" s="190">
        <f>'[23]20th'!Z3</f>
        <v>2.6666666666666665</v>
      </c>
      <c r="AG53" s="188" t="str">
        <f t="shared" si="3"/>
        <v>J</v>
      </c>
      <c r="AH53" s="70" t="str">
        <f t="shared" si="4"/>
        <v>J</v>
      </c>
      <c r="AI53" s="21" t="str">
        <f>'[23]20th'!$AA$3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'[24]20th'!B32</f>
        <v>2</v>
      </c>
      <c r="F58" s="88">
        <f>'[24]20th'!C32</f>
        <v>2.65</v>
      </c>
      <c r="G58" s="89">
        <f>'[24]20th'!D32</f>
        <v>1.65</v>
      </c>
      <c r="H58" s="132">
        <f>'[24]20th'!E32</f>
        <v>1</v>
      </c>
      <c r="I58" s="120">
        <f>'[24]20th'!F32</f>
        <v>23</v>
      </c>
      <c r="J58" s="53">
        <f>'[24]20th'!G32</f>
        <v>30.5</v>
      </c>
      <c r="K58" s="54">
        <f>'[24]20th'!H32</f>
        <v>19</v>
      </c>
      <c r="L58" s="290">
        <f>'[24]20th'!I32</f>
        <v>11.5</v>
      </c>
      <c r="M58" s="118">
        <f>'[24]20th'!J32</f>
        <v>7</v>
      </c>
      <c r="N58" s="39">
        <f>'[24]20th'!K32</f>
        <v>5.2830188679245289</v>
      </c>
      <c r="O58" s="38">
        <f>'[24]20th'!L32</f>
        <v>3.8356164383561646</v>
      </c>
      <c r="P58" s="123">
        <f>'[24]20th'!M32</f>
        <v>3.8356164383561646</v>
      </c>
      <c r="Q58" s="251" t="s">
        <v>120</v>
      </c>
      <c r="R58" s="90" t="str">
        <f>IF(J58="","",IF(E58=0,"J",IF(J58&gt;=23,"J",IF(J58&lt;23,"L"))))</f>
        <v>J</v>
      </c>
      <c r="S58" s="90" t="str">
        <f t="shared" ref="S58" si="5">IF(J58="","",IF(J58&gt;=I58-8,"J",IF(J58&lt;I58-8,"L")))</f>
        <v>J</v>
      </c>
      <c r="T58" s="262" t="str">
        <f>'[24]20th'!N32</f>
        <v>G</v>
      </c>
      <c r="U58" s="87">
        <f>'[24]20th'!O32</f>
        <v>0</v>
      </c>
      <c r="V58" s="88">
        <f>'[24]20th'!P32</f>
        <v>0</v>
      </c>
      <c r="W58" s="89">
        <f>'[24]20th'!Q32</f>
        <v>0</v>
      </c>
      <c r="X58" s="132">
        <f>'[24]20th'!R32</f>
        <v>0</v>
      </c>
      <c r="Y58" s="247">
        <f>'[24]20th'!S32</f>
        <v>0</v>
      </c>
      <c r="Z58" s="260">
        <f>'[24]20th'!T32</f>
        <v>0</v>
      </c>
      <c r="AA58" s="248">
        <f>'[24]20th'!U32</f>
        <v>0</v>
      </c>
      <c r="AB58" s="261">
        <f>'[24]20th'!V32</f>
        <v>0</v>
      </c>
      <c r="AC58" s="118" t="e">
        <f>'[24]20th'!W32</f>
        <v>#DIV/0!</v>
      </c>
      <c r="AD58" s="39" t="e">
        <f>'[24]20th'!X32</f>
        <v>#DIV/0!</v>
      </c>
      <c r="AE58" s="38" t="e">
        <f>'[24]20th'!Y32</f>
        <v>#DIV/0!</v>
      </c>
      <c r="AF58" s="123" t="e">
        <f>'[24]20th'!Z32</f>
        <v>#DIV/0!</v>
      </c>
      <c r="AG58" s="125" t="str">
        <f>IF(Z58="","",IF(U58=0,"J",IF(Z58&gt;=23,"J",IF(Z58&lt;23,"L"))))</f>
        <v>J</v>
      </c>
      <c r="AH58" s="90" t="str">
        <f t="shared" ref="AH58" si="6">IF(Z58="","",IF(Z58&gt;=Y58-8,"J",IF(Z58&lt;Y58-8,"L")))</f>
        <v>J</v>
      </c>
      <c r="AI58" s="68" t="str">
        <f>'[24]20th'!$AA$32</f>
        <v>G</v>
      </c>
    </row>
    <row r="59" spans="1:35" ht="12" customHeight="1">
      <c r="A59" s="450" t="s">
        <v>17</v>
      </c>
      <c r="B59" s="451"/>
      <c r="C59" s="220">
        <f>'[24]20th'!$E$17+'[24]20th'!$F$17+'[24]20th'!$G$17</f>
        <v>1</v>
      </c>
      <c r="D59" s="228">
        <f>'[24]20th'!$H$17+'[24]20th'!$I$17+'[24]20th'!$J$17</f>
        <v>0</v>
      </c>
      <c r="E59" s="62">
        <f>'[24]20th'!B3</f>
        <v>4</v>
      </c>
      <c r="F59" s="63">
        <f>'[24]20th'!C3</f>
        <v>5.3</v>
      </c>
      <c r="G59" s="64">
        <f>'[24]20th'!D3</f>
        <v>2</v>
      </c>
      <c r="H59" s="133">
        <f>'[24]20th'!E3</f>
        <v>1</v>
      </c>
      <c r="I59" s="81">
        <f>'[24]20th'!F3</f>
        <v>46</v>
      </c>
      <c r="J59" s="56">
        <f>'[24]20th'!G3</f>
        <v>61</v>
      </c>
      <c r="K59" s="57">
        <f>'[24]20th'!H3</f>
        <v>23</v>
      </c>
      <c r="L59" s="121">
        <f>'[24]20th'!I3</f>
        <v>11.5</v>
      </c>
      <c r="M59" s="119">
        <f>'[24]20th'!J3</f>
        <v>7</v>
      </c>
      <c r="N59" s="37">
        <f>'[24]20th'!K3</f>
        <v>5.2830188679245289</v>
      </c>
      <c r="O59" s="36">
        <f>'[24]20th'!L3</f>
        <v>4.666666666666667</v>
      </c>
      <c r="P59" s="124">
        <f>'[24]20th'!M3</f>
        <v>4.4444444444444446</v>
      </c>
      <c r="Q59" s="126" t="str">
        <f t="shared" ref="Q59:Q66" si="7">IF(D59="","",IF(D59&gt;=C59,"J",IF(D59&lt;C59,"L")))</f>
        <v>L</v>
      </c>
      <c r="R59" s="90" t="str">
        <f t="shared" ref="R59:R66" si="8">IF(J59="","",IF(J59&gt;=23,"J",IF(J59&lt;23,"L")))</f>
        <v>J</v>
      </c>
      <c r="S59" s="69" t="str">
        <f t="shared" ref="S59:S65" si="9">IF(J59="","",IF(J59&gt;=I59-8,"J",IF(J59&lt;I59-8,"L")))</f>
        <v>J</v>
      </c>
      <c r="T59" s="15" t="str">
        <f>'[24]20th'!N3</f>
        <v>G</v>
      </c>
      <c r="U59" s="62">
        <f>'[24]20th'!O3</f>
        <v>3</v>
      </c>
      <c r="V59" s="63">
        <f>'[24]20th'!P3</f>
        <v>3</v>
      </c>
      <c r="W59" s="64">
        <f>'[24]20th'!Q3</f>
        <v>1</v>
      </c>
      <c r="X59" s="133">
        <f>'[24]20th'!R3</f>
        <v>1</v>
      </c>
      <c r="Y59" s="81">
        <f>'[24]20th'!S3</f>
        <v>34.5</v>
      </c>
      <c r="Z59" s="56">
        <f>'[24]20th'!T3</f>
        <v>34.5</v>
      </c>
      <c r="AA59" s="17">
        <f>'[24]20th'!U3</f>
        <v>11.5</v>
      </c>
      <c r="AB59" s="129">
        <f>'[24]20th'!V3</f>
        <v>11.5</v>
      </c>
      <c r="AC59" s="119">
        <f>'[24]20th'!W3</f>
        <v>9.3333333333333339</v>
      </c>
      <c r="AD59" s="37">
        <f>'[24]20th'!X3</f>
        <v>9.3333333333333339</v>
      </c>
      <c r="AE59" s="36">
        <f>'[24]20th'!Y3</f>
        <v>7</v>
      </c>
      <c r="AF59" s="124">
        <f>'[24]20th'!Z3</f>
        <v>7</v>
      </c>
      <c r="AG59" s="126" t="str">
        <f t="shared" ref="AG59:AG65" si="10">IF(Z59="","",IF(Z59&gt;=23,"J",IF(Z59&lt;23,"L")))</f>
        <v>J</v>
      </c>
      <c r="AH59" s="69" t="str">
        <f t="shared" ref="AH59:AH65" si="11">IF(Z59="","",IF(Z59&gt;=Y59-8,"J",IF(Z59&lt;Y59-8,"L")))</f>
        <v>J</v>
      </c>
      <c r="AI59" s="15" t="str">
        <f>'[24]20th'!$AA$3</f>
        <v>G</v>
      </c>
    </row>
    <row r="60" spans="1:35" ht="12" customHeight="1" thickBot="1">
      <c r="A60" s="450" t="s">
        <v>21</v>
      </c>
      <c r="B60" s="451"/>
      <c r="C60" s="220">
        <f>'[25]20th'!$E$17+'[25]20th'!$F$17+'[25]20th'!$G$17</f>
        <v>1</v>
      </c>
      <c r="D60" s="228">
        <f>'[25]20th'!$H$17+'[25]20th'!$I$17+'[25]20th'!$J$17</f>
        <v>0</v>
      </c>
      <c r="E60" s="62">
        <f>'[25]20th'!B3</f>
        <v>3</v>
      </c>
      <c r="F60" s="63">
        <f>'[25]20th'!C3</f>
        <v>2.65</v>
      </c>
      <c r="G60" s="64">
        <f>'[25]20th'!D3</f>
        <v>3</v>
      </c>
      <c r="H60" s="133">
        <f>'[25]20th'!E3</f>
        <v>3</v>
      </c>
      <c r="I60" s="81">
        <f>'[25]20th'!F3</f>
        <v>34.5</v>
      </c>
      <c r="J60" s="56">
        <f>'[25]20th'!G3</f>
        <v>30.5</v>
      </c>
      <c r="K60" s="57">
        <f>'[25]20th'!H3</f>
        <v>34.5</v>
      </c>
      <c r="L60" s="121">
        <f>'[25]20th'!I3</f>
        <v>34.5</v>
      </c>
      <c r="M60" s="119">
        <f>'[25]20th'!J3</f>
        <v>7.333333333333333</v>
      </c>
      <c r="N60" s="37">
        <f>'[25]20th'!K3</f>
        <v>8.3018867924528301</v>
      </c>
      <c r="O60" s="36">
        <f>'[25]20th'!L3</f>
        <v>3.6666666666666665</v>
      </c>
      <c r="P60" s="124">
        <f>'[25]20th'!M3</f>
        <v>3.8938053097345131</v>
      </c>
      <c r="Q60" s="126" t="str">
        <f t="shared" si="7"/>
        <v>L</v>
      </c>
      <c r="R60" s="90" t="str">
        <f t="shared" si="8"/>
        <v>J</v>
      </c>
      <c r="S60" s="69" t="str">
        <f>IF(J60="","",IF(J60&gt;=I60-8,"J",IF(J60&lt;I60-8,"L")))</f>
        <v>J</v>
      </c>
      <c r="T60" s="15" t="str">
        <f>'[25]20th'!N3</f>
        <v>A</v>
      </c>
      <c r="U60" s="62">
        <f>'[25]20th'!O3</f>
        <v>3</v>
      </c>
      <c r="V60" s="63">
        <f>'[25]20th'!P3</f>
        <v>3</v>
      </c>
      <c r="W60" s="64">
        <f>'[25]20th'!Q3</f>
        <v>2</v>
      </c>
      <c r="X60" s="133">
        <f>'[25]20th'!R3</f>
        <v>2</v>
      </c>
      <c r="Y60" s="81">
        <f>'[25]20th'!S3</f>
        <v>34.5</v>
      </c>
      <c r="Z60" s="56">
        <f>'[25]20th'!T3</f>
        <v>34.5</v>
      </c>
      <c r="AA60" s="17">
        <f>'[25]20th'!U3</f>
        <v>23</v>
      </c>
      <c r="AB60" s="129">
        <f>'[25]20th'!V3</f>
        <v>23</v>
      </c>
      <c r="AC60" s="119">
        <f>'[25]20th'!W3</f>
        <v>7.333333333333333</v>
      </c>
      <c r="AD60" s="37">
        <f>'[25]20th'!X3</f>
        <v>7.333333333333333</v>
      </c>
      <c r="AE60" s="36">
        <f>'[25]20th'!Y3</f>
        <v>4.4000000000000004</v>
      </c>
      <c r="AF60" s="124">
        <f>'[25]20th'!Z3</f>
        <v>4.4000000000000004</v>
      </c>
      <c r="AG60" s="126" t="str">
        <f>IF(Z60="","",IF(Z60&gt;=23,"J",IF(Z60&lt;23,"L")))</f>
        <v>J</v>
      </c>
      <c r="AH60" s="69" t="str">
        <f>IF(Z60="","",IF(Z60&gt;=Y60-8,"J",IF(Z60&lt;Y60-8,"L")))</f>
        <v>J</v>
      </c>
      <c r="AI60" s="15" t="str">
        <f>'[25]20th'!$AA$3</f>
        <v>G</v>
      </c>
    </row>
    <row r="61" spans="1:35" ht="12" customHeight="1">
      <c r="A61" s="444" t="s">
        <v>52</v>
      </c>
      <c r="B61" s="445"/>
      <c r="C61" s="220">
        <f>'[26]20th'!$E$17+'[26]20th'!$F$17+'[26]20th'!$G$17</f>
        <v>1</v>
      </c>
      <c r="D61" s="228">
        <f>'[26]20th'!$H$17+'[26]20th'!$I$17+'[26]20th'!$J$17</f>
        <v>1</v>
      </c>
      <c r="E61" s="62">
        <f>'[26]20th'!B3</f>
        <v>4</v>
      </c>
      <c r="F61" s="63">
        <f>'[26]20th'!C3</f>
        <v>3.65</v>
      </c>
      <c r="G61" s="64">
        <f>'[26]20th'!D3</f>
        <v>3</v>
      </c>
      <c r="H61" s="157">
        <f>'[26]20th'!E3</f>
        <v>3</v>
      </c>
      <c r="I61" s="55">
        <f>'[26]20th'!F3</f>
        <v>46</v>
      </c>
      <c r="J61" s="56">
        <f>'[26]20th'!G3</f>
        <v>42</v>
      </c>
      <c r="K61" s="57">
        <f>'[26]20th'!H3</f>
        <v>34.5</v>
      </c>
      <c r="L61" s="161">
        <f>'[26]20th'!I3</f>
        <v>34.5</v>
      </c>
      <c r="M61" s="150">
        <f>'[26]20th'!J3</f>
        <v>7</v>
      </c>
      <c r="N61" s="37">
        <f>'[26]20th'!K3</f>
        <v>7.6712328767123292</v>
      </c>
      <c r="O61" s="36">
        <f>'[26]20th'!L3</f>
        <v>4</v>
      </c>
      <c r="P61" s="151">
        <f>'[26]20th'!M3</f>
        <v>4.2105263157894735</v>
      </c>
      <c r="Q61" s="249" t="str">
        <f>IF(D61="","",IF(D61&gt;=C61,"J",IF(D61&lt;C61,"L")))</f>
        <v>J</v>
      </c>
      <c r="R61" s="90" t="str">
        <f>IF(J61="","",IF(J61&gt;=23,"J",IF(J61&lt;23,"L")))</f>
        <v>J</v>
      </c>
      <c r="S61" s="69" t="str">
        <f t="shared" ref="S61" si="12">IF(J61="","",IF(J61&gt;=I61-8,"J",IF(J61&lt;I61-8,"L")))</f>
        <v>J</v>
      </c>
      <c r="T61" s="15" t="str">
        <f>'[26]20th'!N3</f>
        <v>G</v>
      </c>
      <c r="U61" s="62">
        <f>'[26]20th'!O3</f>
        <v>3</v>
      </c>
      <c r="V61" s="63">
        <f>'[26]20th'!P3</f>
        <v>3</v>
      </c>
      <c r="W61" s="64">
        <f>'[26]20th'!Q3</f>
        <v>2</v>
      </c>
      <c r="X61" s="157">
        <f>'[26]20th'!R3</f>
        <v>2</v>
      </c>
      <c r="Y61" s="55">
        <f>'[26]20th'!S3</f>
        <v>34.5</v>
      </c>
      <c r="Z61" s="56">
        <f>'[26]20th'!T3</f>
        <v>34.5</v>
      </c>
      <c r="AA61" s="17">
        <f>'[26]20th'!U3</f>
        <v>23</v>
      </c>
      <c r="AB61" s="144">
        <f>'[26]20th'!V3</f>
        <v>23</v>
      </c>
      <c r="AC61" s="150">
        <f>'[26]20th'!W3</f>
        <v>9.3333333333333339</v>
      </c>
      <c r="AD61" s="37">
        <f>'[26]20th'!X3</f>
        <v>9.3333333333333339</v>
      </c>
      <c r="AE61" s="36">
        <f>'[26]20th'!Y3</f>
        <v>5.6</v>
      </c>
      <c r="AF61" s="151">
        <f>'[26]20th'!Z3</f>
        <v>5.6</v>
      </c>
      <c r="AG61" s="165" t="str">
        <f>IF(Z61="","",IF(Z61&gt;=23,"J",IF(Z61&lt;23,"L")))</f>
        <v>J</v>
      </c>
      <c r="AH61" s="69" t="str">
        <f>IF(Z61="","",IF(Z61&gt;=Y61-8,"J",IF(Z61&lt;Y61-8,"L")))</f>
        <v>J</v>
      </c>
      <c r="AI61" s="15" t="str">
        <f>'[26]20th'!$AA$3</f>
        <v>G</v>
      </c>
    </row>
    <row r="62" spans="1:35" ht="12" customHeight="1">
      <c r="A62" s="450" t="s">
        <v>19</v>
      </c>
      <c r="B62" s="451"/>
      <c r="C62" s="220">
        <f>'[27]20th'!$E$17+'[27]20th'!$F$17+'[27]20th'!$G$17</f>
        <v>1</v>
      </c>
      <c r="D62" s="228">
        <f>'[27]20th'!$H$17+'[27]20th'!$I$17+'[27]20th'!$J$17</f>
        <v>0</v>
      </c>
      <c r="E62" s="62">
        <f>'[27]20th'!B3</f>
        <v>4</v>
      </c>
      <c r="F62" s="63">
        <f>'[27]20th'!C3</f>
        <v>3.65</v>
      </c>
      <c r="G62" s="64">
        <f>'[27]20th'!D3</f>
        <v>3</v>
      </c>
      <c r="H62" s="133">
        <f>'[27]20th'!E3</f>
        <v>2</v>
      </c>
      <c r="I62" s="81">
        <f>'[27]20th'!F3</f>
        <v>46</v>
      </c>
      <c r="J62" s="56">
        <f>'[27]20th'!G3</f>
        <v>42</v>
      </c>
      <c r="K62" s="57">
        <f>'[27]20th'!H3</f>
        <v>34.5</v>
      </c>
      <c r="L62" s="121">
        <f>'[27]20th'!I3</f>
        <v>23</v>
      </c>
      <c r="M62" s="119">
        <f>'[27]20th'!J3</f>
        <v>7</v>
      </c>
      <c r="N62" s="37">
        <f>'[27]20th'!K3</f>
        <v>7.6712328767123292</v>
      </c>
      <c r="O62" s="36">
        <f>'[27]20th'!L3</f>
        <v>4</v>
      </c>
      <c r="P62" s="124">
        <f>'[27]20th'!M3</f>
        <v>4.9557522123893802</v>
      </c>
      <c r="Q62" s="126" t="str">
        <f t="shared" si="7"/>
        <v>L</v>
      </c>
      <c r="R62" s="90" t="str">
        <f t="shared" si="8"/>
        <v>J</v>
      </c>
      <c r="S62" s="69" t="str">
        <f>IF(J62="","",IF(J62&gt;=I62-8,"J",IF(J62&lt;I62-8,"L")))</f>
        <v>J</v>
      </c>
      <c r="T62" s="15" t="str">
        <f>'[27]20th'!N3</f>
        <v>A</v>
      </c>
      <c r="U62" s="62">
        <f>'[27]20th'!O3</f>
        <v>4</v>
      </c>
      <c r="V62" s="63">
        <f>'[27]20th'!P3</f>
        <v>4</v>
      </c>
      <c r="W62" s="64">
        <f>'[27]20th'!Q3</f>
        <v>1</v>
      </c>
      <c r="X62" s="133">
        <f>'[27]20th'!R3</f>
        <v>1</v>
      </c>
      <c r="Y62" s="81">
        <f>'[27]20th'!S3</f>
        <v>46</v>
      </c>
      <c r="Z62" s="56">
        <f>'[27]20th'!T3</f>
        <v>46</v>
      </c>
      <c r="AA62" s="17">
        <f>'[27]20th'!U3</f>
        <v>11.5</v>
      </c>
      <c r="AB62" s="129">
        <f>'[27]20th'!V3</f>
        <v>11.5</v>
      </c>
      <c r="AC62" s="119">
        <f>'[27]20th'!W3</f>
        <v>7</v>
      </c>
      <c r="AD62" s="37">
        <f>'[27]20th'!X3</f>
        <v>7</v>
      </c>
      <c r="AE62" s="36">
        <f>'[27]20th'!Y3</f>
        <v>5.6</v>
      </c>
      <c r="AF62" s="124">
        <f>'[27]20th'!Z3</f>
        <v>5.6</v>
      </c>
      <c r="AG62" s="126" t="str">
        <f>IF(Z62="","",IF(Z62&gt;=23,"J",IF(Z62&lt;23,"L")))</f>
        <v>J</v>
      </c>
      <c r="AH62" s="69" t="str">
        <f>IF(Z62="","",IF(Z62&gt;=Y62-8,"J",IF(Z62&lt;Y62-8,"L")))</f>
        <v>J</v>
      </c>
      <c r="AI62" s="15" t="str">
        <f>'[27]20th'!$AA$3</f>
        <v>G</v>
      </c>
    </row>
    <row r="63" spans="1:35" ht="12" customHeight="1">
      <c r="A63" s="450" t="s">
        <v>22</v>
      </c>
      <c r="B63" s="451"/>
      <c r="C63" s="220">
        <f>'[28]20th'!$E$17+'[28]20th'!$F$17+'[28]20th'!$G$17</f>
        <v>1</v>
      </c>
      <c r="D63" s="228">
        <f>'[28]20th'!$H$17+'[28]20th'!$I$17+'[28]20th'!$J$17</f>
        <v>0</v>
      </c>
      <c r="E63" s="62">
        <f>'[28]20th'!B3</f>
        <v>3</v>
      </c>
      <c r="F63" s="63">
        <f>'[28]20th'!C3</f>
        <v>2</v>
      </c>
      <c r="G63" s="64">
        <f>'[28]20th'!D3</f>
        <v>1</v>
      </c>
      <c r="H63" s="133">
        <f>'[28]20th'!E3</f>
        <v>2</v>
      </c>
      <c r="I63" s="81">
        <f>'[28]20th'!F3</f>
        <v>34.5</v>
      </c>
      <c r="J63" s="56">
        <f>'[28]20th'!G3</f>
        <v>23</v>
      </c>
      <c r="K63" s="57">
        <f>'[28]20th'!H3</f>
        <v>11.5</v>
      </c>
      <c r="L63" s="121">
        <f>'[28]20th'!I3</f>
        <v>23</v>
      </c>
      <c r="M63" s="119">
        <f>'[28]20th'!J3</f>
        <v>5.333333333333333</v>
      </c>
      <c r="N63" s="37">
        <f>'[28]20th'!K3</f>
        <v>8</v>
      </c>
      <c r="O63" s="36">
        <f>'[28]20th'!L3</f>
        <v>4</v>
      </c>
      <c r="P63" s="124">
        <f>'[28]20th'!M3</f>
        <v>4</v>
      </c>
      <c r="Q63" s="126" t="str">
        <f t="shared" si="7"/>
        <v>L</v>
      </c>
      <c r="R63" s="90" t="str">
        <f t="shared" si="8"/>
        <v>J</v>
      </c>
      <c r="S63" s="69" t="str">
        <f>IF(J63="","",IF(J63&gt;=I63-8,"J",IF(J63&lt;I63-8,"L")))</f>
        <v>L</v>
      </c>
      <c r="T63" s="15" t="str">
        <f>'[28]20th'!N3</f>
        <v>A</v>
      </c>
      <c r="U63" s="62">
        <f>'[28]20th'!O3</f>
        <v>2</v>
      </c>
      <c r="V63" s="63">
        <f>'[28]20th'!P3</f>
        <v>2</v>
      </c>
      <c r="W63" s="64">
        <f>'[28]20th'!Q3</f>
        <v>1</v>
      </c>
      <c r="X63" s="133">
        <f>'[28]20th'!R3</f>
        <v>1</v>
      </c>
      <c r="Y63" s="81">
        <f>'[28]20th'!S3</f>
        <v>23</v>
      </c>
      <c r="Z63" s="56">
        <f>'[28]20th'!T3</f>
        <v>23</v>
      </c>
      <c r="AA63" s="17">
        <f>'[28]20th'!U3</f>
        <v>11.5</v>
      </c>
      <c r="AB63" s="129">
        <f>'[28]20th'!V3</f>
        <v>11.5</v>
      </c>
      <c r="AC63" s="119">
        <f>'[28]20th'!W3</f>
        <v>8</v>
      </c>
      <c r="AD63" s="37">
        <f>'[28]20th'!X3</f>
        <v>8</v>
      </c>
      <c r="AE63" s="36">
        <f>'[28]20th'!Y3</f>
        <v>5.333333333333333</v>
      </c>
      <c r="AF63" s="124">
        <f>'[28]20th'!Z3</f>
        <v>5.333333333333333</v>
      </c>
      <c r="AG63" s="126" t="str">
        <f>IF(Z63="","",IF(Z63&gt;=23,"J",IF(Z63&lt;23,"L")))</f>
        <v>J</v>
      </c>
      <c r="AH63" s="69" t="str">
        <f>IF(Z63="","",IF(Z63&gt;=Y63-8,"J",IF(Z63&lt;Y63-8,"L")))</f>
        <v>J</v>
      </c>
      <c r="AI63" s="15" t="str">
        <f>'[28]20th'!$AA$3</f>
        <v>G</v>
      </c>
    </row>
    <row r="64" spans="1:35" ht="12" customHeight="1">
      <c r="A64" s="450" t="s">
        <v>18</v>
      </c>
      <c r="B64" s="451"/>
      <c r="C64" s="220">
        <f>'[29]20th'!$E$17+'[29]20th'!$F$17+'[29]20th'!$G$17</f>
        <v>1</v>
      </c>
      <c r="D64" s="228">
        <f>'[29]20th'!$H$17+'[29]20th'!$I$17+'[29]20th'!$J$17</f>
        <v>1</v>
      </c>
      <c r="E64" s="62">
        <f>'[29]20th'!B3</f>
        <v>3</v>
      </c>
      <c r="F64" s="63">
        <f>'[29]20th'!C3</f>
        <v>3</v>
      </c>
      <c r="G64" s="64">
        <f>'[29]20th'!D3</f>
        <v>2</v>
      </c>
      <c r="H64" s="133">
        <f>'[29]20th'!E3</f>
        <v>2</v>
      </c>
      <c r="I64" s="81">
        <f>'[29]20th'!F3</f>
        <v>34.5</v>
      </c>
      <c r="J64" s="56">
        <f>'[29]20th'!G3</f>
        <v>34.5</v>
      </c>
      <c r="K64" s="57">
        <f>'[29]20th'!H3</f>
        <v>23</v>
      </c>
      <c r="L64" s="121">
        <f>'[29]20th'!I3</f>
        <v>23</v>
      </c>
      <c r="M64" s="119">
        <f>'[29]20th'!J3</f>
        <v>7.333333333333333</v>
      </c>
      <c r="N64" s="37">
        <f>'[29]20th'!K3</f>
        <v>7.333333333333333</v>
      </c>
      <c r="O64" s="36">
        <f>'[29]20th'!L3</f>
        <v>4.4000000000000004</v>
      </c>
      <c r="P64" s="124">
        <f>'[29]20th'!M3</f>
        <v>4.4000000000000004</v>
      </c>
      <c r="Q64" s="126" t="str">
        <f t="shared" si="7"/>
        <v>J</v>
      </c>
      <c r="R64" s="90" t="str">
        <f t="shared" si="8"/>
        <v>J</v>
      </c>
      <c r="S64" s="69" t="str">
        <f t="shared" si="9"/>
        <v>J</v>
      </c>
      <c r="T64" s="15" t="str">
        <f>'[29]20th'!N3</f>
        <v>G</v>
      </c>
      <c r="U64" s="62">
        <f>'[29]20th'!O3</f>
        <v>3</v>
      </c>
      <c r="V64" s="63">
        <f>'[29]20th'!P3</f>
        <v>2</v>
      </c>
      <c r="W64" s="64">
        <f>'[29]20th'!Q3</f>
        <v>1</v>
      </c>
      <c r="X64" s="133">
        <f>'[29]20th'!R3</f>
        <v>3</v>
      </c>
      <c r="Y64" s="81">
        <f>'[29]20th'!S3</f>
        <v>34.5</v>
      </c>
      <c r="Z64" s="56">
        <f>'[29]20th'!T3</f>
        <v>23</v>
      </c>
      <c r="AA64" s="17">
        <f>'[29]20th'!U3</f>
        <v>11.5</v>
      </c>
      <c r="AB64" s="129">
        <f>'[29]20th'!V3</f>
        <v>34.5</v>
      </c>
      <c r="AC64" s="119">
        <f>'[29]20th'!W3</f>
        <v>7.333333333333333</v>
      </c>
      <c r="AD64" s="37">
        <f>'[29]20th'!X3</f>
        <v>11</v>
      </c>
      <c r="AE64" s="36">
        <f>'[29]20th'!Y3</f>
        <v>5.5</v>
      </c>
      <c r="AF64" s="124">
        <f>'[29]20th'!Z3</f>
        <v>4.4000000000000004</v>
      </c>
      <c r="AG64" s="126" t="str">
        <f t="shared" si="10"/>
        <v>J</v>
      </c>
      <c r="AH64" s="69" t="str">
        <f t="shared" si="11"/>
        <v>L</v>
      </c>
      <c r="AI64" s="15" t="str">
        <f>'[29]20th'!$AA$3</f>
        <v>A</v>
      </c>
    </row>
    <row r="65" spans="1:35" ht="12" customHeight="1">
      <c r="A65" s="450" t="s">
        <v>20</v>
      </c>
      <c r="B65" s="451"/>
      <c r="C65" s="220">
        <f>'[30]20th'!$E$17+'[30]20th'!$F$17+'[30]20th'!$G$17</f>
        <v>1</v>
      </c>
      <c r="D65" s="228">
        <f>'[30]20th'!$H$17+'[30]20th'!$I$17+'[30]20th'!$J$17</f>
        <v>1</v>
      </c>
      <c r="E65" s="62">
        <f>'[30]20th'!B3</f>
        <v>4</v>
      </c>
      <c r="F65" s="63">
        <f>'[30]20th'!C3</f>
        <v>3</v>
      </c>
      <c r="G65" s="64">
        <f>'[30]20th'!D3</f>
        <v>3</v>
      </c>
      <c r="H65" s="133">
        <f>'[30]20th'!E3</f>
        <v>5</v>
      </c>
      <c r="I65" s="81">
        <f>'[30]20th'!F3</f>
        <v>46</v>
      </c>
      <c r="J65" s="56">
        <f>'[30]20th'!G3</f>
        <v>34.5</v>
      </c>
      <c r="K65" s="57">
        <f>'[30]20th'!H3</f>
        <v>34.5</v>
      </c>
      <c r="L65" s="121">
        <f>'[30]20th'!I3</f>
        <v>57.5</v>
      </c>
      <c r="M65" s="119">
        <f>'[30]20th'!J3</f>
        <v>7.25</v>
      </c>
      <c r="N65" s="37">
        <f>'[30]20th'!K3</f>
        <v>9.6666666666666661</v>
      </c>
      <c r="O65" s="36">
        <f>'[30]20th'!L3</f>
        <v>4.1428571428571432</v>
      </c>
      <c r="P65" s="124">
        <f>'[30]20th'!M3</f>
        <v>3.625</v>
      </c>
      <c r="Q65" s="126" t="str">
        <f t="shared" si="7"/>
        <v>J</v>
      </c>
      <c r="R65" s="90" t="str">
        <f t="shared" si="8"/>
        <v>J</v>
      </c>
      <c r="S65" s="69" t="str">
        <f t="shared" si="9"/>
        <v>L</v>
      </c>
      <c r="T65" s="15" t="str">
        <f>'[30]20th'!N3</f>
        <v>G</v>
      </c>
      <c r="U65" s="62">
        <f>'[30]20th'!O3</f>
        <v>3</v>
      </c>
      <c r="V65" s="63">
        <f>'[30]20th'!P3</f>
        <v>3</v>
      </c>
      <c r="W65" s="64">
        <f>'[30]20th'!Q3</f>
        <v>2</v>
      </c>
      <c r="X65" s="133">
        <f>'[30]20th'!R3</f>
        <v>3</v>
      </c>
      <c r="Y65" s="81">
        <f>'[30]20th'!S3</f>
        <v>34.5</v>
      </c>
      <c r="Z65" s="56">
        <f>'[30]20th'!T3</f>
        <v>34.5</v>
      </c>
      <c r="AA65" s="17">
        <f>'[30]20th'!U3</f>
        <v>23</v>
      </c>
      <c r="AB65" s="129">
        <f>'[30]20th'!V3</f>
        <v>34.5</v>
      </c>
      <c r="AC65" s="119">
        <f>'[30]20th'!W3</f>
        <v>9.6666666666666661</v>
      </c>
      <c r="AD65" s="37">
        <f>'[30]20th'!X3</f>
        <v>9.6666666666666661</v>
      </c>
      <c r="AE65" s="36">
        <f>'[30]20th'!Y3</f>
        <v>5.8</v>
      </c>
      <c r="AF65" s="124">
        <f>'[30]20th'!Z3</f>
        <v>4.833333333333333</v>
      </c>
      <c r="AG65" s="126" t="str">
        <f t="shared" si="10"/>
        <v>J</v>
      </c>
      <c r="AH65" s="69" t="str">
        <f t="shared" si="11"/>
        <v>J</v>
      </c>
      <c r="AI65" s="15" t="str">
        <f>'[30]20th'!$AA$3</f>
        <v>G</v>
      </c>
    </row>
    <row r="66" spans="1:35" ht="12" customHeight="1">
      <c r="A66" s="446" t="s">
        <v>68</v>
      </c>
      <c r="B66" s="447"/>
      <c r="C66" s="221">
        <f>'[31]20th'!$E$17+'[31]20th'!$F$17</f>
        <v>1</v>
      </c>
      <c r="D66" s="229">
        <f>'[31]20th'!$H$17+'[31]20th'!$I$17</f>
        <v>1</v>
      </c>
      <c r="E66" s="191">
        <f>'[31]20th'!B3</f>
        <v>13</v>
      </c>
      <c r="F66" s="192">
        <f>'[31]20th'!C3</f>
        <v>12</v>
      </c>
      <c r="G66" s="193">
        <f>'[31]20th'!D3</f>
        <v>1</v>
      </c>
      <c r="H66" s="194">
        <f>'[31]20th'!E3</f>
        <v>1</v>
      </c>
      <c r="I66" s="195">
        <f>'[31]20th'!F3</f>
        <v>149.5</v>
      </c>
      <c r="J66" s="196">
        <f>'[31]20th'!G3</f>
        <v>138</v>
      </c>
      <c r="K66" s="197">
        <f>'[31]20th'!H3</f>
        <v>11.5</v>
      </c>
      <c r="L66" s="198">
        <f>'[31]20th'!I3</f>
        <v>11.5</v>
      </c>
      <c r="M66" s="199" t="str">
        <f>'[31]20th'!J3</f>
        <v>N/A</v>
      </c>
      <c r="N66" s="200" t="str">
        <f>'[31]20th'!K3</f>
        <v>N/A</v>
      </c>
      <c r="O66" s="200" t="str">
        <f>'[31]20th'!L3</f>
        <v>N/A</v>
      </c>
      <c r="P66" s="201" t="str">
        <f>'[31]20th'!M3</f>
        <v>N/A</v>
      </c>
      <c r="Q66" s="126" t="str">
        <f t="shared" si="7"/>
        <v>J</v>
      </c>
      <c r="R66" s="90" t="str">
        <f t="shared" si="8"/>
        <v>J</v>
      </c>
      <c r="S66" s="206" t="str">
        <f>IF(J66="","",IF(J66&gt;=I66-8,"J",IF(J66&lt;I66-8,"L")))</f>
        <v>L</v>
      </c>
      <c r="T66" s="202" t="str">
        <f>'[31]20th'!N3</f>
        <v>G</v>
      </c>
      <c r="U66" s="191">
        <f>'[31]20th'!O3</f>
        <v>14</v>
      </c>
      <c r="V66" s="192">
        <f>'[31]20th'!P3</f>
        <v>14</v>
      </c>
      <c r="W66" s="193">
        <f>'[31]20th'!Q3</f>
        <v>1</v>
      </c>
      <c r="X66" s="194">
        <f>'[31]20th'!R3</f>
        <v>1</v>
      </c>
      <c r="Y66" s="195">
        <f>'[31]20th'!S3</f>
        <v>161</v>
      </c>
      <c r="Z66" s="196">
        <f>'[31]20th'!T3</f>
        <v>161</v>
      </c>
      <c r="AA66" s="203">
        <f>'[31]20th'!U3</f>
        <v>11.5</v>
      </c>
      <c r="AB66" s="204">
        <f>'[31]20th'!V3</f>
        <v>11.5</v>
      </c>
      <c r="AC66" s="199" t="str">
        <f>'[31]20th'!W3</f>
        <v>N/A</v>
      </c>
      <c r="AD66" s="200" t="str">
        <f>'[31]20th'!X3</f>
        <v>N/A</v>
      </c>
      <c r="AE66" s="200" t="str">
        <f>'[31]20th'!Y3</f>
        <v>N/A</v>
      </c>
      <c r="AF66" s="201" t="str">
        <f>'[31]20th'!Z3</f>
        <v>N/A</v>
      </c>
      <c r="AG66" s="205" t="str">
        <f>IF(Z66="","",IF(Z66&gt;=23,"J",IF(Z66&lt;23,"L")))</f>
        <v>J</v>
      </c>
      <c r="AH66" s="206" t="str">
        <f>IF(Z66="","",IF(Z66&gt;=Y66-8,"J",IF(Z66&lt;Y66-8,"L")))</f>
        <v>J</v>
      </c>
      <c r="AI66" s="202" t="str">
        <f>'[31]20th'!$AA$3</f>
        <v>G</v>
      </c>
    </row>
    <row r="67" spans="1:35" ht="12" customHeight="1" thickBot="1">
      <c r="A67" s="448" t="s">
        <v>97</v>
      </c>
      <c r="B67" s="449"/>
      <c r="C67" s="222"/>
      <c r="D67" s="230"/>
      <c r="E67" s="65">
        <f>'[29]20th'!B37</f>
        <v>1</v>
      </c>
      <c r="F67" s="66">
        <f>'[29]20th'!C37</f>
        <v>1</v>
      </c>
      <c r="G67" s="67">
        <f>'[29]20th'!D37</f>
        <v>1</v>
      </c>
      <c r="H67" s="134">
        <f>'[29]20th'!E37</f>
        <v>1</v>
      </c>
      <c r="I67" s="83">
        <f>'[29]20th'!F37</f>
        <v>11.5</v>
      </c>
      <c r="J67" s="58">
        <f>'[29]20th'!G37</f>
        <v>11.5</v>
      </c>
      <c r="K67" s="59">
        <f>'[29]20th'!H37</f>
        <v>11.5</v>
      </c>
      <c r="L67" s="122">
        <f>'[29]20th'!I37</f>
        <v>11.5</v>
      </c>
      <c r="M67" s="136" t="str">
        <f>'[29]20th'!J37</f>
        <v>N/A</v>
      </c>
      <c r="N67" s="23" t="str">
        <f>'[29]20th'!K37</f>
        <v>N/A</v>
      </c>
      <c r="O67" s="23" t="str">
        <f>'[29]20th'!L37</f>
        <v>N/A</v>
      </c>
      <c r="P67" s="138" t="str">
        <f>'[29]20th'!M37</f>
        <v>N/A</v>
      </c>
      <c r="Q67" s="207" t="s">
        <v>120</v>
      </c>
      <c r="R67" s="23" t="s">
        <v>120</v>
      </c>
      <c r="S67" s="138" t="s">
        <v>120</v>
      </c>
      <c r="T67" s="21" t="str">
        <f>'[29]20th'!N37</f>
        <v>G</v>
      </c>
      <c r="U67" s="65">
        <f>'[29]20th'!O37</f>
        <v>1</v>
      </c>
      <c r="V67" s="66">
        <f>'[29]20th'!P37</f>
        <v>1</v>
      </c>
      <c r="W67" s="67">
        <f>'[29]20th'!Q37</f>
        <v>1</v>
      </c>
      <c r="X67" s="134">
        <f>'[29]20th'!R37</f>
        <v>1</v>
      </c>
      <c r="Y67" s="83">
        <f>'[29]20th'!S37</f>
        <v>11.5</v>
      </c>
      <c r="Z67" s="58">
        <f>'[29]20th'!T37</f>
        <v>11.5</v>
      </c>
      <c r="AA67" s="20">
        <f>'[29]20th'!U37</f>
        <v>11.5</v>
      </c>
      <c r="AB67" s="130">
        <f>'[29]20th'!V37</f>
        <v>11.5</v>
      </c>
      <c r="AC67" s="136" t="str">
        <f>'[29]20th'!W37</f>
        <v>N/A</v>
      </c>
      <c r="AD67" s="23" t="str">
        <f>'[29]20th'!X37</f>
        <v>N/A</v>
      </c>
      <c r="AE67" s="23" t="str">
        <f>'[29]20th'!Y37</f>
        <v>N/A</v>
      </c>
      <c r="AF67" s="138" t="str">
        <f>'[29]20th'!Z37</f>
        <v>N/A</v>
      </c>
      <c r="AG67" s="207" t="s">
        <v>120</v>
      </c>
      <c r="AH67" s="138" t="s">
        <v>120</v>
      </c>
      <c r="AI67" s="21" t="str">
        <f>'[29]20th'!$AA$37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'[32]20th'!$E$17+'[32]20th'!$F$17</f>
        <v>1</v>
      </c>
      <c r="D72" s="227">
        <f>'[32]20th'!$H$17+'[32]20th'!$I$17</f>
        <v>1</v>
      </c>
      <c r="E72" s="87">
        <f>'[32]20th'!A3</f>
        <v>4</v>
      </c>
      <c r="F72" s="88">
        <f>'[32]20th'!B3</f>
        <v>4</v>
      </c>
      <c r="G72" s="89">
        <f>'[32]20th'!C3</f>
        <v>1</v>
      </c>
      <c r="H72" s="156">
        <f>'[32]20th'!D3</f>
        <v>1</v>
      </c>
      <c r="I72" s="52">
        <f>'[32]20th'!E3</f>
        <v>46</v>
      </c>
      <c r="J72" s="53">
        <f>'[32]20th'!F3</f>
        <v>46</v>
      </c>
      <c r="K72" s="54">
        <f>'[32]20th'!G3</f>
        <v>11.5</v>
      </c>
      <c r="L72" s="160">
        <f>'[32]20th'!H3</f>
        <v>11.5</v>
      </c>
      <c r="M72" s="146">
        <f>'[32]20th'!I3</f>
        <v>5</v>
      </c>
      <c r="N72" s="39">
        <f>'[32]20th'!$J$3</f>
        <v>5</v>
      </c>
      <c r="O72" s="38">
        <f>'[32]20th'!L3</f>
        <v>4</v>
      </c>
      <c r="P72" s="147">
        <f>'[32]20th'!M3</f>
        <v>4</v>
      </c>
      <c r="Q72" s="205" t="str">
        <f t="shared" ref="Q72:Q73" si="13">IF(D72="","",IF(D72&gt;=C72,"J",IF(D72&lt;C72,"L")))</f>
        <v>J</v>
      </c>
      <c r="R72" s="90" t="str">
        <f>IF(J72="","",IF(J72&gt;=23,"J",IF(J72&lt;23,"L")))</f>
        <v>J</v>
      </c>
      <c r="S72" s="90" t="str">
        <f t="shared" ref="S72:S75" si="14">IF(J72="","",IF(J72&gt;=I72-8,"J",IF(J72&lt;I72-8,"L")))</f>
        <v>J</v>
      </c>
      <c r="T72" s="68" t="str">
        <f>'[32]20th'!N3</f>
        <v>G</v>
      </c>
      <c r="U72" s="87">
        <f>'[32]20th'!O3</f>
        <v>3</v>
      </c>
      <c r="V72" s="88">
        <f>'[32]20th'!P3</f>
        <v>2</v>
      </c>
      <c r="W72" s="89">
        <f>'[32]20th'!Q3</f>
        <v>1</v>
      </c>
      <c r="X72" s="156">
        <f>'[32]20th'!R3</f>
        <v>1</v>
      </c>
      <c r="Y72" s="52">
        <f>'[32]20th'!S3</f>
        <v>34.5</v>
      </c>
      <c r="Z72" s="53">
        <f>'[32]20th'!T3</f>
        <v>23</v>
      </c>
      <c r="AA72" s="60">
        <f>'[32]20th'!U3</f>
        <v>11.5</v>
      </c>
      <c r="AB72" s="143">
        <f>'[32]20th'!V3</f>
        <v>11.5</v>
      </c>
      <c r="AC72" s="146">
        <f>'[32]20th'!W3</f>
        <v>6.666666666666667</v>
      </c>
      <c r="AD72" s="39">
        <f>'[32]20th'!X3</f>
        <v>10</v>
      </c>
      <c r="AE72" s="38">
        <f>'[32]20th'!Z3</f>
        <v>7.666666666666667</v>
      </c>
      <c r="AF72" s="147">
        <f>'[32]20th'!AA3</f>
        <v>6.666666666666667</v>
      </c>
      <c r="AG72" s="164" t="str">
        <f t="shared" ref="AG72:AG75" si="15">IF(Z72="","",IF(Z72&gt;=23,"J",IF(Z72&lt;23,"L")))</f>
        <v>J</v>
      </c>
      <c r="AH72" s="90" t="str">
        <f t="shared" ref="AH72:AH75" si="16">IF(Z72="","",IF(Z72&gt;=Y72-8,"J",IF(Z72&lt;Y72-8,"L")))</f>
        <v>L</v>
      </c>
      <c r="AI72" s="68" t="str">
        <f>'[32]20th'!$AB$3</f>
        <v>G</v>
      </c>
    </row>
    <row r="73" spans="1:35" ht="12" customHeight="1">
      <c r="A73" s="444" t="s">
        <v>25</v>
      </c>
      <c r="B73" s="445"/>
      <c r="C73" s="220">
        <f>'[33]20th'!$E$17+'[33]20th'!$F$17</f>
        <v>1</v>
      </c>
      <c r="D73" s="228">
        <f>'[33]20th'!$H$17+'[33]20th'!$I$17</f>
        <v>1</v>
      </c>
      <c r="E73" s="62">
        <f>'[33]20th'!A3</f>
        <v>3</v>
      </c>
      <c r="F73" s="63">
        <f>'[33]20th'!B3</f>
        <v>3</v>
      </c>
      <c r="G73" s="64">
        <f>'[33]20th'!C3</f>
        <v>0</v>
      </c>
      <c r="H73" s="157">
        <f>'[33]20th'!D3</f>
        <v>0</v>
      </c>
      <c r="I73" s="55">
        <f>'[33]20th'!E3</f>
        <v>34.5</v>
      </c>
      <c r="J73" s="56">
        <f>'[33]20th'!F3</f>
        <v>34.5</v>
      </c>
      <c r="K73" s="57">
        <f>'[33]20th'!G3</f>
        <v>0</v>
      </c>
      <c r="L73" s="161">
        <f>'[33]20th'!H3</f>
        <v>0</v>
      </c>
      <c r="M73" s="148" t="str">
        <f>'[33]20th'!I3</f>
        <v>N/A</v>
      </c>
      <c r="N73" s="40" t="str">
        <f>'[33]20th'!J3</f>
        <v>N/A</v>
      </c>
      <c r="O73" s="40" t="str">
        <f>'[33]20th'!K3</f>
        <v>N/A</v>
      </c>
      <c r="P73" s="149" t="str">
        <f>'[33]20th'!L3</f>
        <v>N/A</v>
      </c>
      <c r="Q73" s="205" t="str">
        <f t="shared" si="13"/>
        <v>J</v>
      </c>
      <c r="R73" s="90" t="str">
        <f>IF(J73="","",IF(E73=0,"J",IF(J73&gt;=23,"J",IF(J73&lt;23,"L"))))</f>
        <v>J</v>
      </c>
      <c r="S73" s="69" t="str">
        <f>IF(J73="","",IF(J73&gt;=I73-8,"J",IF(J73&lt;I73-8,"L")))</f>
        <v>J</v>
      </c>
      <c r="T73" s="15" t="str">
        <f>'[33]20th'!M3</f>
        <v>G</v>
      </c>
      <c r="U73" s="62">
        <f>'[33]20th'!N3</f>
        <v>0</v>
      </c>
      <c r="V73" s="63">
        <f>'[33]20th'!O3</f>
        <v>0</v>
      </c>
      <c r="W73" s="64">
        <f>'[33]20th'!P3</f>
        <v>0</v>
      </c>
      <c r="X73" s="157">
        <f>'[33]20th'!Q3</f>
        <v>0</v>
      </c>
      <c r="Y73" s="55">
        <f>'[33]20th'!R3</f>
        <v>0</v>
      </c>
      <c r="Z73" s="56">
        <f>'[33]20th'!S3</f>
        <v>0</v>
      </c>
      <c r="AA73" s="17">
        <f>'[33]20th'!T3</f>
        <v>0</v>
      </c>
      <c r="AB73" s="144">
        <f>'[33]20th'!U3</f>
        <v>0</v>
      </c>
      <c r="AC73" s="148" t="str">
        <f>'[33]20th'!V3</f>
        <v>N/A</v>
      </c>
      <c r="AD73" s="40" t="str">
        <f>'[33]20th'!W3</f>
        <v>N/A</v>
      </c>
      <c r="AE73" s="40" t="str">
        <f>'[33]20th'!X3</f>
        <v>N/A</v>
      </c>
      <c r="AF73" s="149" t="str">
        <f>'[33]20th'!Y3</f>
        <v>N/A</v>
      </c>
      <c r="AG73" s="166" t="s">
        <v>120</v>
      </c>
      <c r="AH73" s="75" t="s">
        <v>120</v>
      </c>
      <c r="AI73" s="15" t="str">
        <f>'[33]20th'!$Z$3</f>
        <v>Closed</v>
      </c>
    </row>
    <row r="74" spans="1:35" ht="12" customHeight="1">
      <c r="A74" s="444" t="s">
        <v>45</v>
      </c>
      <c r="B74" s="445"/>
      <c r="C74" s="220"/>
      <c r="D74" s="228"/>
      <c r="E74" s="62">
        <f>'[34]20th'!A3</f>
        <v>6</v>
      </c>
      <c r="F74" s="63">
        <f>'[34]20th'!B3</f>
        <v>5</v>
      </c>
      <c r="G74" s="64">
        <f>'[34]20th'!C3</f>
        <v>0</v>
      </c>
      <c r="H74" s="157">
        <f>'[34]20th'!D3</f>
        <v>1</v>
      </c>
      <c r="I74" s="55">
        <f>'[34]20th'!E3</f>
        <v>69</v>
      </c>
      <c r="J74" s="56">
        <f>'[34]20th'!F3</f>
        <v>57.5</v>
      </c>
      <c r="K74" s="57">
        <f>'[34]20th'!G3</f>
        <v>0</v>
      </c>
      <c r="L74" s="161">
        <f>'[34]20th'!H3</f>
        <v>11.5</v>
      </c>
      <c r="M74" s="148" t="str">
        <f>'[34]20th'!I3</f>
        <v>N/A</v>
      </c>
      <c r="N74" s="40" t="str">
        <f>'[34]20th'!J3</f>
        <v>N/A</v>
      </c>
      <c r="O74" s="40" t="str">
        <f>'[34]20th'!K3</f>
        <v>N/A</v>
      </c>
      <c r="P74" s="149" t="str">
        <f>'[34]20th'!L3</f>
        <v>N/A</v>
      </c>
      <c r="Q74" s="166" t="s">
        <v>120</v>
      </c>
      <c r="R74" s="90" t="str">
        <f>IF(J74="","",IF(J74&gt;=23,"J",IF(J74&lt;23,"L")))</f>
        <v>J</v>
      </c>
      <c r="S74" s="69" t="str">
        <f t="shared" si="14"/>
        <v>L</v>
      </c>
      <c r="T74" s="15" t="str">
        <f>'[34]20th'!M3</f>
        <v>G</v>
      </c>
      <c r="U74" s="62">
        <f>'[34]20th'!N3</f>
        <v>5</v>
      </c>
      <c r="V74" s="63">
        <f>'[34]20th'!O3</f>
        <v>5</v>
      </c>
      <c r="W74" s="64">
        <f>'[34]20th'!P3</f>
        <v>0</v>
      </c>
      <c r="X74" s="157">
        <f>'[34]20th'!Q3</f>
        <v>0</v>
      </c>
      <c r="Y74" s="55">
        <f>'[34]20th'!R3</f>
        <v>57.5</v>
      </c>
      <c r="Z74" s="56">
        <f>'[34]20th'!S3</f>
        <v>57.5</v>
      </c>
      <c r="AA74" s="17">
        <f>'[34]20th'!T3</f>
        <v>0</v>
      </c>
      <c r="AB74" s="144">
        <f>'[34]20th'!U3</f>
        <v>0</v>
      </c>
      <c r="AC74" s="148" t="str">
        <f>'[34]20th'!V3</f>
        <v>N/A</v>
      </c>
      <c r="AD74" s="40" t="str">
        <f>'[34]20th'!W3</f>
        <v>N/A</v>
      </c>
      <c r="AE74" s="40" t="str">
        <f>'[34]20th'!X3</f>
        <v>N/A</v>
      </c>
      <c r="AF74" s="149" t="str">
        <f>'[34]20th'!Y3</f>
        <v>N/A</v>
      </c>
      <c r="AG74" s="165" t="str">
        <f t="shared" si="15"/>
        <v>J</v>
      </c>
      <c r="AH74" s="69" t="str">
        <f t="shared" si="16"/>
        <v>J</v>
      </c>
      <c r="AI74" s="15" t="str">
        <f>'[34]20th'!$Z$3</f>
        <v>G</v>
      </c>
    </row>
    <row r="75" spans="1:35" ht="12" customHeight="1">
      <c r="A75" s="444" t="s">
        <v>26</v>
      </c>
      <c r="B75" s="445"/>
      <c r="C75" s="220"/>
      <c r="D75" s="228"/>
      <c r="E75" s="62">
        <f>'[35]20th'!A3</f>
        <v>6</v>
      </c>
      <c r="F75" s="63">
        <f>'[35]20th'!B3</f>
        <v>6</v>
      </c>
      <c r="G75" s="64">
        <f>'[35]20th'!C3</f>
        <v>1</v>
      </c>
      <c r="H75" s="157">
        <f>'[35]20th'!D3</f>
        <v>1</v>
      </c>
      <c r="I75" s="55">
        <f>'[35]20th'!E3</f>
        <v>69</v>
      </c>
      <c r="J75" s="56">
        <f>'[35]20th'!F3</f>
        <v>69</v>
      </c>
      <c r="K75" s="57">
        <f>'[35]20th'!G3</f>
        <v>11.5</v>
      </c>
      <c r="L75" s="161">
        <f>'[35]20th'!H3</f>
        <v>11.5</v>
      </c>
      <c r="M75" s="148" t="str">
        <f>'[35]20th'!I3</f>
        <v>N/A</v>
      </c>
      <c r="N75" s="40" t="str">
        <f>'[35]20th'!J3</f>
        <v>N/A</v>
      </c>
      <c r="O75" s="40" t="str">
        <f>'[35]20th'!K3</f>
        <v>N/A</v>
      </c>
      <c r="P75" s="149" t="str">
        <f>'[35]20th'!L3</f>
        <v>N/A</v>
      </c>
      <c r="Q75" s="166" t="s">
        <v>120</v>
      </c>
      <c r="R75" s="90" t="str">
        <f>IF(J75="","",IF(J75&gt;=23,"J",IF(J75&lt;23,"L")))</f>
        <v>J</v>
      </c>
      <c r="S75" s="69" t="str">
        <f t="shared" si="14"/>
        <v>J</v>
      </c>
      <c r="T75" s="15" t="str">
        <f>'[35]20th'!M3</f>
        <v>G</v>
      </c>
      <c r="U75" s="62">
        <f>'[35]20th'!N3</f>
        <v>6</v>
      </c>
      <c r="V75" s="63">
        <f>'[35]20th'!O3</f>
        <v>5</v>
      </c>
      <c r="W75" s="64">
        <f>'[35]20th'!P3</f>
        <v>1</v>
      </c>
      <c r="X75" s="157">
        <f>'[35]20th'!Q3</f>
        <v>0</v>
      </c>
      <c r="Y75" s="55">
        <f>'[35]20th'!R3</f>
        <v>69</v>
      </c>
      <c r="Z75" s="56">
        <f>'[35]20th'!S3</f>
        <v>57.5</v>
      </c>
      <c r="AA75" s="17">
        <f>'[35]20th'!T3</f>
        <v>11.5</v>
      </c>
      <c r="AB75" s="144">
        <f>'[35]20th'!U3</f>
        <v>0</v>
      </c>
      <c r="AC75" s="148" t="str">
        <f>'[35]20th'!V3</f>
        <v>N/A</v>
      </c>
      <c r="AD75" s="40" t="str">
        <f>'[35]20th'!W3</f>
        <v>N/A</v>
      </c>
      <c r="AE75" s="40" t="str">
        <f>'[35]20th'!X3</f>
        <v>N/A</v>
      </c>
      <c r="AF75" s="149" t="str">
        <f>'[35]20th'!Y3</f>
        <v>N/A</v>
      </c>
      <c r="AG75" s="165" t="str">
        <f t="shared" si="15"/>
        <v>J</v>
      </c>
      <c r="AH75" s="69" t="str">
        <f t="shared" si="16"/>
        <v>L</v>
      </c>
      <c r="AI75" s="15" t="str">
        <f>'[35]20th'!$Z$3</f>
        <v>A</v>
      </c>
    </row>
    <row r="76" spans="1:35" ht="12" customHeight="1">
      <c r="A76" s="444" t="s">
        <v>27</v>
      </c>
      <c r="B76" s="445"/>
      <c r="C76" s="220"/>
      <c r="D76" s="228"/>
      <c r="E76" s="62">
        <f>'[36]20th'!A3</f>
        <v>0</v>
      </c>
      <c r="F76" s="63">
        <f>'[36]20th'!B3</f>
        <v>0</v>
      </c>
      <c r="G76" s="64">
        <f>'[36]20th'!C3</f>
        <v>2</v>
      </c>
      <c r="H76" s="157">
        <f>'[36]20th'!D3</f>
        <v>1</v>
      </c>
      <c r="I76" s="55">
        <f>'[36]20th'!E3</f>
        <v>0</v>
      </c>
      <c r="J76" s="56">
        <f>'[36]20th'!F3</f>
        <v>0</v>
      </c>
      <c r="K76" s="57">
        <f>'[36]20th'!G3</f>
        <v>23</v>
      </c>
      <c r="L76" s="161">
        <f>'[36]20th'!H3</f>
        <v>11.5</v>
      </c>
      <c r="M76" s="148" t="str">
        <f>'[36]20th'!I3</f>
        <v>N/A</v>
      </c>
      <c r="N76" s="40" t="str">
        <f>'[36]20th'!J3</f>
        <v>N/A</v>
      </c>
      <c r="O76" s="40" t="str">
        <f>'[36]20th'!K3</f>
        <v>N/A</v>
      </c>
      <c r="P76" s="149" t="str">
        <f>'[36]20th'!L3</f>
        <v>N/A</v>
      </c>
      <c r="Q76" s="183" t="s">
        <v>120</v>
      </c>
      <c r="R76" s="183" t="s">
        <v>120</v>
      </c>
      <c r="S76" s="75" t="s">
        <v>120</v>
      </c>
      <c r="T76" s="15" t="str">
        <f>'[36]20th'!M3</f>
        <v>G</v>
      </c>
      <c r="U76" s="62">
        <f>'[36]20th'!N3</f>
        <v>0</v>
      </c>
      <c r="V76" s="63">
        <f>'[36]20th'!O3</f>
        <v>0</v>
      </c>
      <c r="W76" s="64">
        <f>'[36]20th'!P3</f>
        <v>2</v>
      </c>
      <c r="X76" s="157">
        <f>'[36]20th'!Q3</f>
        <v>1</v>
      </c>
      <c r="Y76" s="55">
        <f>'[36]20th'!R3</f>
        <v>0</v>
      </c>
      <c r="Z76" s="56">
        <f>'[36]20th'!S3</f>
        <v>0</v>
      </c>
      <c r="AA76" s="17">
        <f>'[36]20th'!T3</f>
        <v>23</v>
      </c>
      <c r="AB76" s="144">
        <f>'[36]20th'!U3</f>
        <v>11.5</v>
      </c>
      <c r="AC76" s="148" t="str">
        <f>'[36]20th'!V3</f>
        <v>N/A</v>
      </c>
      <c r="AD76" s="40" t="str">
        <f>'[36]20th'!W3</f>
        <v>N/A</v>
      </c>
      <c r="AE76" s="40" t="str">
        <f>'[36]20th'!X3</f>
        <v>N/A</v>
      </c>
      <c r="AF76" s="149" t="str">
        <f>'[36]20th'!Y3</f>
        <v>N/A</v>
      </c>
      <c r="AG76" s="183" t="s">
        <v>120</v>
      </c>
      <c r="AH76" s="75" t="s">
        <v>120</v>
      </c>
      <c r="AI76" s="15" t="str">
        <f>'[36]20th'!$Z$3</f>
        <v>G</v>
      </c>
    </row>
    <row r="77" spans="1:35" ht="12" customHeight="1">
      <c r="A77" s="444" t="s">
        <v>53</v>
      </c>
      <c r="B77" s="445"/>
      <c r="C77" s="220"/>
      <c r="D77" s="228"/>
      <c r="E77" s="62">
        <f>'[37]20th'!B97</f>
        <v>10</v>
      </c>
      <c r="F77" s="63">
        <f>'[37]20th'!C97</f>
        <v>7</v>
      </c>
      <c r="G77" s="64">
        <f>'[37]20th'!D97</f>
        <v>2</v>
      </c>
      <c r="H77" s="157">
        <f>'[37]20th'!E97</f>
        <v>2</v>
      </c>
      <c r="I77" s="153">
        <f>'[37]20th'!F97</f>
        <v>111</v>
      </c>
      <c r="J77" s="19">
        <f>'[37]20th'!G97</f>
        <v>80.5</v>
      </c>
      <c r="K77" s="17">
        <f>'[37]20th'!H97</f>
        <v>23</v>
      </c>
      <c r="L77" s="145">
        <f>'[37]20th'!I97</f>
        <v>23</v>
      </c>
      <c r="M77" s="148" t="s">
        <v>120</v>
      </c>
      <c r="N77" s="40" t="s">
        <v>120</v>
      </c>
      <c r="O77" s="40" t="s">
        <v>120</v>
      </c>
      <c r="P77" s="149" t="s">
        <v>120</v>
      </c>
      <c r="Q77" s="183" t="s">
        <v>120</v>
      </c>
      <c r="R77" s="166" t="s">
        <v>120</v>
      </c>
      <c r="S77" s="75" t="s">
        <v>120</v>
      </c>
      <c r="T77" s="15" t="str">
        <f>'[37]20th'!J97</f>
        <v>A</v>
      </c>
      <c r="U77" s="62">
        <f>'[37]20th'!K97</f>
        <v>9</v>
      </c>
      <c r="V77" s="63">
        <f>'[37]20th'!L97</f>
        <v>9</v>
      </c>
      <c r="W77" s="64">
        <f>'[37]20th'!M97</f>
        <v>2</v>
      </c>
      <c r="X77" s="157">
        <f>'[37]20th'!N97</f>
        <v>1</v>
      </c>
      <c r="Y77" s="55">
        <f>'[37]20th'!O97</f>
        <v>103.5</v>
      </c>
      <c r="Z77" s="18">
        <f>'[37]20th'!P97</f>
        <v>103.5</v>
      </c>
      <c r="AA77" s="17">
        <f>'[37]20th'!Q97</f>
        <v>23</v>
      </c>
      <c r="AB77" s="145">
        <f>'[37]20th'!R97</f>
        <v>11.5</v>
      </c>
      <c r="AC77" s="148" t="s">
        <v>120</v>
      </c>
      <c r="AD77" s="40" t="s">
        <v>120</v>
      </c>
      <c r="AE77" s="40" t="s">
        <v>120</v>
      </c>
      <c r="AF77" s="149" t="s">
        <v>120</v>
      </c>
      <c r="AG77" s="166" t="s">
        <v>120</v>
      </c>
      <c r="AH77" s="75" t="s">
        <v>120</v>
      </c>
      <c r="AI77" s="15" t="str">
        <f>'[37]20th'!$S$97</f>
        <v>G</v>
      </c>
    </row>
    <row r="78" spans="1:35" ht="12" customHeight="1">
      <c r="A78" s="444" t="s">
        <v>54</v>
      </c>
      <c r="B78" s="445"/>
      <c r="C78" s="220"/>
      <c r="D78" s="228"/>
      <c r="E78" s="62">
        <f>'[37]20th'!B98</f>
        <v>3</v>
      </c>
      <c r="F78" s="63">
        <f>'[37]20th'!C98</f>
        <v>2</v>
      </c>
      <c r="G78" s="64">
        <f>'[37]20th'!D98</f>
        <v>1</v>
      </c>
      <c r="H78" s="157">
        <f>'[37]20th'!E98</f>
        <v>0</v>
      </c>
      <c r="I78" s="153">
        <f>'[37]20th'!F98</f>
        <v>34.5</v>
      </c>
      <c r="J78" s="19">
        <f>'[37]20th'!G98</f>
        <v>23</v>
      </c>
      <c r="K78" s="17">
        <f>'[37]20th'!H98</f>
        <v>11.5</v>
      </c>
      <c r="L78" s="145">
        <f>'[37]20th'!I98</f>
        <v>0</v>
      </c>
      <c r="M78" s="148" t="s">
        <v>120</v>
      </c>
      <c r="N78" s="40" t="s">
        <v>120</v>
      </c>
      <c r="O78" s="40" t="s">
        <v>120</v>
      </c>
      <c r="P78" s="149" t="s">
        <v>120</v>
      </c>
      <c r="Q78" s="183" t="s">
        <v>120</v>
      </c>
      <c r="R78" s="166" t="s">
        <v>120</v>
      </c>
      <c r="S78" s="75" t="s">
        <v>120</v>
      </c>
      <c r="T78" s="15" t="str">
        <f>'[37]20th'!J98</f>
        <v>A</v>
      </c>
      <c r="U78" s="62">
        <f>'[37]20th'!K98</f>
        <v>3</v>
      </c>
      <c r="V78" s="63">
        <f>'[37]20th'!L98</f>
        <v>3</v>
      </c>
      <c r="W78" s="64">
        <f>'[37]20th'!M98</f>
        <v>1</v>
      </c>
      <c r="X78" s="157">
        <f>'[37]20th'!N98</f>
        <v>1</v>
      </c>
      <c r="Y78" s="55">
        <f>'[37]20th'!O98</f>
        <v>34.5</v>
      </c>
      <c r="Z78" s="18">
        <f>'[37]20th'!P98</f>
        <v>34.5</v>
      </c>
      <c r="AA78" s="17">
        <f>'[37]20th'!Q98</f>
        <v>11.5</v>
      </c>
      <c r="AB78" s="145">
        <f>'[37]20th'!R98</f>
        <v>11.5</v>
      </c>
      <c r="AC78" s="148" t="s">
        <v>120</v>
      </c>
      <c r="AD78" s="40" t="s">
        <v>120</v>
      </c>
      <c r="AE78" s="40" t="s">
        <v>120</v>
      </c>
      <c r="AF78" s="149" t="s">
        <v>120</v>
      </c>
      <c r="AG78" s="166" t="s">
        <v>120</v>
      </c>
      <c r="AH78" s="75" t="s">
        <v>120</v>
      </c>
      <c r="AI78" s="15" t="str">
        <f>'[37]20th'!$S$98</f>
        <v>G</v>
      </c>
    </row>
    <row r="79" spans="1:35" ht="12" customHeight="1">
      <c r="A79" s="444" t="s">
        <v>55</v>
      </c>
      <c r="B79" s="445"/>
      <c r="C79" s="220"/>
      <c r="D79" s="228"/>
      <c r="E79" s="62">
        <f>'[37]20th'!B99</f>
        <v>2</v>
      </c>
      <c r="F79" s="63">
        <f>'[37]20th'!C99</f>
        <v>2</v>
      </c>
      <c r="G79" s="64">
        <f>'[37]20th'!D99</f>
        <v>1</v>
      </c>
      <c r="H79" s="157">
        <f>'[37]20th'!E99</f>
        <v>1</v>
      </c>
      <c r="I79" s="153">
        <f>'[37]20th'!F99</f>
        <v>23</v>
      </c>
      <c r="J79" s="19">
        <f>'[37]20th'!G99</f>
        <v>23</v>
      </c>
      <c r="K79" s="17">
        <f>'[37]20th'!H99</f>
        <v>11.5</v>
      </c>
      <c r="L79" s="145">
        <f>'[37]20th'!I99</f>
        <v>11.5</v>
      </c>
      <c r="M79" s="148" t="s">
        <v>120</v>
      </c>
      <c r="N79" s="40" t="s">
        <v>120</v>
      </c>
      <c r="O79" s="40" t="s">
        <v>120</v>
      </c>
      <c r="P79" s="149" t="s">
        <v>120</v>
      </c>
      <c r="Q79" s="183" t="s">
        <v>120</v>
      </c>
      <c r="R79" s="166" t="s">
        <v>120</v>
      </c>
      <c r="S79" s="75" t="s">
        <v>120</v>
      </c>
      <c r="T79" s="15" t="str">
        <f>'[37]20th'!J99</f>
        <v>G</v>
      </c>
      <c r="U79" s="62">
        <f>'[37]20th'!K99</f>
        <v>2</v>
      </c>
      <c r="V79" s="63">
        <f>'[37]20th'!L99</f>
        <v>2</v>
      </c>
      <c r="W79" s="64">
        <f>'[37]20th'!M99</f>
        <v>1</v>
      </c>
      <c r="X79" s="157">
        <f>'[37]20th'!N99</f>
        <v>1</v>
      </c>
      <c r="Y79" s="55">
        <f>'[37]20th'!O99</f>
        <v>23</v>
      </c>
      <c r="Z79" s="18">
        <f>'[37]20th'!P99</f>
        <v>23</v>
      </c>
      <c r="AA79" s="17">
        <f>'[37]20th'!Q99</f>
        <v>11.5</v>
      </c>
      <c r="AB79" s="145">
        <f>'[37]20th'!R99</f>
        <v>11.5</v>
      </c>
      <c r="AC79" s="148" t="s">
        <v>120</v>
      </c>
      <c r="AD79" s="40" t="s">
        <v>120</v>
      </c>
      <c r="AE79" s="40" t="s">
        <v>120</v>
      </c>
      <c r="AF79" s="149" t="s">
        <v>120</v>
      </c>
      <c r="AG79" s="166" t="s">
        <v>120</v>
      </c>
      <c r="AH79" s="75" t="s">
        <v>120</v>
      </c>
      <c r="AI79" s="15" t="str">
        <f>'[37]20th'!$S$99</f>
        <v>G</v>
      </c>
    </row>
    <row r="80" spans="1:35" ht="12" customHeight="1">
      <c r="A80" s="444" t="s">
        <v>130</v>
      </c>
      <c r="B80" s="445"/>
      <c r="C80" s="220"/>
      <c r="D80" s="228"/>
      <c r="E80" s="62">
        <f>'[37]20th'!B100</f>
        <v>5</v>
      </c>
      <c r="F80" s="63">
        <f>'[37]20th'!C100</f>
        <v>5</v>
      </c>
      <c r="G80" s="64">
        <f>'[37]20th'!D100</f>
        <v>4</v>
      </c>
      <c r="H80" s="157">
        <f>'[37]20th'!E100</f>
        <v>2</v>
      </c>
      <c r="I80" s="153">
        <f>'[37]20th'!F100</f>
        <v>57.5</v>
      </c>
      <c r="J80" s="19">
        <f>'[37]20th'!G100</f>
        <v>57.5</v>
      </c>
      <c r="K80" s="17">
        <f>'[37]20th'!H100</f>
        <v>46</v>
      </c>
      <c r="L80" s="145">
        <f>'[37]20th'!I100</f>
        <v>23</v>
      </c>
      <c r="M80" s="148" t="s">
        <v>120</v>
      </c>
      <c r="N80" s="40" t="s">
        <v>120</v>
      </c>
      <c r="O80" s="40" t="s">
        <v>120</v>
      </c>
      <c r="P80" s="149" t="s">
        <v>120</v>
      </c>
      <c r="Q80" s="183" t="s">
        <v>120</v>
      </c>
      <c r="R80" s="166" t="s">
        <v>120</v>
      </c>
      <c r="S80" s="75" t="s">
        <v>120</v>
      </c>
      <c r="T80" s="15" t="str">
        <f>'[37]20th'!J100</f>
        <v>G</v>
      </c>
      <c r="U80" s="62">
        <f>'[37]20th'!K100</f>
        <v>4</v>
      </c>
      <c r="V80" s="63">
        <f>'[37]20th'!L100</f>
        <v>4</v>
      </c>
      <c r="W80" s="64">
        <f>'[37]20th'!M100</f>
        <v>4</v>
      </c>
      <c r="X80" s="157">
        <f>'[37]20th'!N100</f>
        <v>3</v>
      </c>
      <c r="Y80" s="55">
        <f>'[37]20th'!O100</f>
        <v>46</v>
      </c>
      <c r="Z80" s="18">
        <f>'[37]20th'!P100</f>
        <v>46</v>
      </c>
      <c r="AA80" s="17">
        <f>'[37]20th'!Q100</f>
        <v>46</v>
      </c>
      <c r="AB80" s="145">
        <f>'[37]20th'!R100</f>
        <v>34.5</v>
      </c>
      <c r="AC80" s="148" t="s">
        <v>120</v>
      </c>
      <c r="AD80" s="40" t="s">
        <v>120</v>
      </c>
      <c r="AE80" s="40" t="s">
        <v>120</v>
      </c>
      <c r="AF80" s="149" t="s">
        <v>120</v>
      </c>
      <c r="AG80" s="166" t="s">
        <v>120</v>
      </c>
      <c r="AH80" s="75" t="s">
        <v>120</v>
      </c>
      <c r="AI80" s="15" t="str">
        <f>'[37]20th'!$S$100</f>
        <v>G</v>
      </c>
    </row>
    <row r="81" spans="1:35" ht="12" hidden="1" customHeight="1">
      <c r="A81" s="444" t="s">
        <v>56</v>
      </c>
      <c r="B81" s="445"/>
      <c r="C81" s="220"/>
      <c r="D81" s="228"/>
      <c r="E81" s="62">
        <f>'[37]20th'!B101</f>
        <v>0</v>
      </c>
      <c r="F81" s="63">
        <f>'[37]20th'!C101</f>
        <v>0</v>
      </c>
      <c r="G81" s="64">
        <f>'[37]20th'!D101</f>
        <v>0</v>
      </c>
      <c r="H81" s="157">
        <f>'[37]20th'!E101</f>
        <v>0</v>
      </c>
      <c r="I81" s="153">
        <f>'[37]20th'!F101</f>
        <v>0</v>
      </c>
      <c r="J81" s="19">
        <f>'[37]20th'!G101</f>
        <v>0</v>
      </c>
      <c r="K81" s="17">
        <f>'[37]20th'!H101</f>
        <v>0</v>
      </c>
      <c r="L81" s="145">
        <f>'[37]20th'!I101</f>
        <v>0</v>
      </c>
      <c r="M81" s="148" t="s">
        <v>120</v>
      </c>
      <c r="N81" s="40" t="s">
        <v>120</v>
      </c>
      <c r="O81" s="40" t="s">
        <v>120</v>
      </c>
      <c r="P81" s="149" t="s">
        <v>120</v>
      </c>
      <c r="Q81" s="183" t="s">
        <v>120</v>
      </c>
      <c r="R81" s="166" t="s">
        <v>120</v>
      </c>
      <c r="S81" s="75" t="s">
        <v>120</v>
      </c>
      <c r="T81" s="15">
        <f>'[37]20th'!J101</f>
        <v>0</v>
      </c>
      <c r="U81" s="62">
        <f>'[37]20th'!K101</f>
        <v>0</v>
      </c>
      <c r="V81" s="63">
        <f>'[37]20th'!L101</f>
        <v>0</v>
      </c>
      <c r="W81" s="64">
        <f>'[37]20th'!M101</f>
        <v>0</v>
      </c>
      <c r="X81" s="157">
        <f>'[37]20th'!N101</f>
        <v>0</v>
      </c>
      <c r="Y81" s="55">
        <f>'[37]20th'!O101</f>
        <v>0</v>
      </c>
      <c r="Z81" s="18">
        <f>'[37]20th'!P101</f>
        <v>0</v>
      </c>
      <c r="AA81" s="17">
        <f>'[37]20th'!Q101</f>
        <v>0</v>
      </c>
      <c r="AB81" s="145">
        <f>'[37]20th'!R101</f>
        <v>0</v>
      </c>
      <c r="AC81" s="148" t="s">
        <v>120</v>
      </c>
      <c r="AD81" s="40" t="s">
        <v>120</v>
      </c>
      <c r="AE81" s="40" t="s">
        <v>120</v>
      </c>
      <c r="AF81" s="149" t="s">
        <v>120</v>
      </c>
      <c r="AG81" s="166" t="s">
        <v>120</v>
      </c>
      <c r="AH81" s="75" t="s">
        <v>120</v>
      </c>
      <c r="AI81" s="15">
        <f>'[37]20th'!$S$101</f>
        <v>0</v>
      </c>
    </row>
    <row r="82" spans="1:35" hidden="1">
      <c r="A82" s="436" t="s">
        <v>92</v>
      </c>
      <c r="B82" s="437"/>
      <c r="C82" s="81">
        <f>'[38]20th'!B34</f>
        <v>0</v>
      </c>
      <c r="D82" s="55"/>
      <c r="E82" s="55"/>
      <c r="F82" s="82">
        <f>'[38]20th'!C34</f>
        <v>0</v>
      </c>
      <c r="G82" s="17">
        <f>'[38]20th'!D34</f>
        <v>0</v>
      </c>
      <c r="H82" s="158">
        <f>'[38]20th'!E34</f>
        <v>0</v>
      </c>
      <c r="I82" s="153">
        <f>'[38]20th'!F34</f>
        <v>0</v>
      </c>
      <c r="J82" s="19">
        <f>'[38]20th'!G34</f>
        <v>0</v>
      </c>
      <c r="K82" s="17">
        <f>'[38]20th'!H34</f>
        <v>0</v>
      </c>
      <c r="L82" s="162">
        <f>'[38]20th'!I34</f>
        <v>0</v>
      </c>
      <c r="M82" s="169" t="s">
        <v>120</v>
      </c>
      <c r="N82" s="78" t="s">
        <v>120</v>
      </c>
      <c r="O82" s="77" t="s">
        <v>120</v>
      </c>
      <c r="P82" s="170" t="s">
        <v>120</v>
      </c>
      <c r="Q82" s="167" t="s">
        <v>120</v>
      </c>
      <c r="R82" s="167"/>
      <c r="S82" s="77" t="s">
        <v>120</v>
      </c>
      <c r="T82" s="15">
        <f>'[38]20th'!$J$34</f>
        <v>0</v>
      </c>
      <c r="U82" s="62">
        <f>'[38]20th'!K34</f>
        <v>0</v>
      </c>
      <c r="V82" s="63">
        <f>'[38]20th'!L34</f>
        <v>0</v>
      </c>
      <c r="W82" s="64">
        <f>'[38]20th'!M34</f>
        <v>0</v>
      </c>
      <c r="X82" s="157">
        <f>'[38]20th'!N34</f>
        <v>0</v>
      </c>
      <c r="Y82" s="174">
        <f>'[38]20th'!O34</f>
        <v>0</v>
      </c>
      <c r="Z82" s="85">
        <f>'[38]20th'!P34</f>
        <v>0</v>
      </c>
      <c r="AA82" s="85" t="str">
        <f>'[38]20th'!Q34</f>
        <v>N/A</v>
      </c>
      <c r="AB82" s="177" t="str">
        <f>'[38]20th'!R34</f>
        <v>N/A</v>
      </c>
      <c r="AC82" s="142" t="s">
        <v>120</v>
      </c>
      <c r="AD82" s="75" t="s">
        <v>120</v>
      </c>
      <c r="AE82" s="75" t="s">
        <v>120</v>
      </c>
      <c r="AF82" s="180" t="s">
        <v>120</v>
      </c>
      <c r="AG82" s="166" t="s">
        <v>120</v>
      </c>
      <c r="AH82" s="75" t="s">
        <v>120</v>
      </c>
      <c r="AI82" s="15">
        <f>'[38]20th'!S34</f>
        <v>0</v>
      </c>
    </row>
    <row r="83" spans="1:35" hidden="1">
      <c r="A83" s="436" t="s">
        <v>94</v>
      </c>
      <c r="B83" s="437"/>
      <c r="C83" s="81">
        <f>'[38]20th'!B35</f>
        <v>0</v>
      </c>
      <c r="D83" s="55"/>
      <c r="E83" s="55"/>
      <c r="F83" s="82">
        <f>'[38]20th'!C35</f>
        <v>0</v>
      </c>
      <c r="G83" s="17">
        <f>'[38]20th'!D35</f>
        <v>0</v>
      </c>
      <c r="H83" s="158">
        <f>'[38]20th'!E35</f>
        <v>0</v>
      </c>
      <c r="I83" s="153">
        <f>'[38]20th'!F35</f>
        <v>0</v>
      </c>
      <c r="J83" s="19">
        <f>'[38]20th'!G35</f>
        <v>0</v>
      </c>
      <c r="K83" s="17">
        <f>'[38]20th'!H35</f>
        <v>0</v>
      </c>
      <c r="L83" s="162">
        <f>'[38]20th'!I35</f>
        <v>0</v>
      </c>
      <c r="M83" s="169" t="s">
        <v>120</v>
      </c>
      <c r="N83" s="78" t="s">
        <v>120</v>
      </c>
      <c r="O83" s="77" t="s">
        <v>120</v>
      </c>
      <c r="P83" s="170" t="s">
        <v>120</v>
      </c>
      <c r="Q83" s="167" t="s">
        <v>120</v>
      </c>
      <c r="R83" s="167"/>
      <c r="S83" s="77" t="s">
        <v>120</v>
      </c>
      <c r="T83" s="15">
        <f>'[38]20th'!J35</f>
        <v>0</v>
      </c>
      <c r="U83" s="62">
        <f>'[38]20th'!K35</f>
        <v>0</v>
      </c>
      <c r="V83" s="63">
        <f>'[38]20th'!L35</f>
        <v>0</v>
      </c>
      <c r="W83" s="64">
        <f>'[38]20th'!M35</f>
        <v>0</v>
      </c>
      <c r="X83" s="157">
        <f>'[38]20th'!N35</f>
        <v>0</v>
      </c>
      <c r="Y83" s="174">
        <f>'[38]20th'!O35</f>
        <v>0</v>
      </c>
      <c r="Z83" s="85">
        <f>'[38]20th'!P35</f>
        <v>0</v>
      </c>
      <c r="AA83" s="85" t="str">
        <f>'[38]20th'!Q35</f>
        <v>N/A</v>
      </c>
      <c r="AB83" s="177" t="str">
        <f>'[38]20th'!R35</f>
        <v>N/A</v>
      </c>
      <c r="AC83" s="142" t="s">
        <v>120</v>
      </c>
      <c r="AD83" s="75" t="s">
        <v>120</v>
      </c>
      <c r="AE83" s="75" t="s">
        <v>120</v>
      </c>
      <c r="AF83" s="180" t="s">
        <v>120</v>
      </c>
      <c r="AG83" s="166" t="s">
        <v>120</v>
      </c>
      <c r="AH83" s="75" t="s">
        <v>120</v>
      </c>
      <c r="AI83" s="15">
        <f>'[38]20th'!S35</f>
        <v>0</v>
      </c>
    </row>
    <row r="84" spans="1:35" ht="13.5" hidden="1" thickBot="1">
      <c r="A84" s="434" t="s">
        <v>93</v>
      </c>
      <c r="B84" s="435"/>
      <c r="C84" s="83">
        <f>'[38]20th'!B36</f>
        <v>0</v>
      </c>
      <c r="D84" s="215"/>
      <c r="E84" s="215"/>
      <c r="F84" s="84">
        <f>'[38]20th'!C36</f>
        <v>0</v>
      </c>
      <c r="G84" s="20">
        <f>'[38]20th'!D36</f>
        <v>0</v>
      </c>
      <c r="H84" s="159">
        <f>'[38]20th'!E36</f>
        <v>0</v>
      </c>
      <c r="I84" s="154">
        <f>'[38]20th'!F36</f>
        <v>0</v>
      </c>
      <c r="J84" s="41">
        <f>'[38]20th'!G36</f>
        <v>0</v>
      </c>
      <c r="K84" s="20">
        <f>'[38]20th'!H36</f>
        <v>0</v>
      </c>
      <c r="L84" s="163">
        <f>'[38]20th'!I36</f>
        <v>0</v>
      </c>
      <c r="M84" s="171" t="s">
        <v>120</v>
      </c>
      <c r="N84" s="80" t="s">
        <v>120</v>
      </c>
      <c r="O84" s="79" t="s">
        <v>120</v>
      </c>
      <c r="P84" s="172" t="s">
        <v>120</v>
      </c>
      <c r="Q84" s="168" t="s">
        <v>120</v>
      </c>
      <c r="R84" s="168"/>
      <c r="S84" s="79" t="s">
        <v>120</v>
      </c>
      <c r="T84" s="21">
        <f>'[38]20th'!J36</f>
        <v>0</v>
      </c>
      <c r="U84" s="65">
        <f>'[38]20th'!K36</f>
        <v>0</v>
      </c>
      <c r="V84" s="66">
        <f>'[38]20th'!L36</f>
        <v>0</v>
      </c>
      <c r="W84" s="67">
        <f>'[38]20th'!M36</f>
        <v>0</v>
      </c>
      <c r="X84" s="176">
        <f>'[38]20th'!N36</f>
        <v>0</v>
      </c>
      <c r="Y84" s="175">
        <f>'[38]20th'!O36</f>
        <v>0</v>
      </c>
      <c r="Z84" s="86">
        <f>'[38]20th'!P36</f>
        <v>0</v>
      </c>
      <c r="AA84" s="86" t="str">
        <f>'[38]20th'!Q36</f>
        <v>N/A</v>
      </c>
      <c r="AB84" s="178" t="str">
        <f>'[38]20th'!R36</f>
        <v>N/A</v>
      </c>
      <c r="AC84" s="181" t="s">
        <v>120</v>
      </c>
      <c r="AD84" s="76" t="s">
        <v>120</v>
      </c>
      <c r="AE84" s="76" t="s">
        <v>120</v>
      </c>
      <c r="AF84" s="182" t="s">
        <v>120</v>
      </c>
      <c r="AG84" s="179" t="s">
        <v>120</v>
      </c>
      <c r="AH84" s="76" t="s">
        <v>120</v>
      </c>
      <c r="AI84" s="21">
        <f>'[38]20th'!S36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'[39]20th'!$C$12+'[39]20th'!$C$13+'[39]20th'!$C$14</f>
        <v>0</v>
      </c>
      <c r="D90" s="581"/>
      <c r="E90" s="581"/>
      <c r="F90" s="508"/>
      <c r="G90" s="509">
        <f>'[39]20th'!$F$12+'[39]20th'!$F$13+'[39]20th'!$F$14</f>
        <v>0</v>
      </c>
      <c r="H90" s="509"/>
      <c r="I90" s="508">
        <f>'[39]20th'!$C$15+'[39]20th'!$C$16+'[39]20th'!$C$17</f>
        <v>0</v>
      </c>
      <c r="J90" s="508"/>
      <c r="K90" s="507">
        <f>'[39]20th'!$F$15+'[39]20th'!$F$16+'[39]20th'!$F$17</f>
        <v>0</v>
      </c>
      <c r="L90" s="507"/>
      <c r="M90" s="508">
        <f>'[39]20th'!$D$12+'[39]20th'!$D$13+'[39]20th'!$D$14</f>
        <v>0</v>
      </c>
      <c r="N90" s="508"/>
      <c r="O90" s="509">
        <f>'[39]20th'!$G$12+'[39]20th'!$G$13+'[39]20th'!$G$14</f>
        <v>0</v>
      </c>
      <c r="P90" s="509"/>
      <c r="Q90" s="508">
        <f>'[39]20th'!$D$15+'[39]20th'!$D$16+'[39]20th'!$D$17</f>
        <v>0</v>
      </c>
      <c r="R90" s="508"/>
      <c r="S90" s="597">
        <f>'[39]20th'!$G$15+'[39]20th'!$G$16+'[39]20th'!$G$17</f>
        <v>0</v>
      </c>
      <c r="T90" s="598"/>
      <c r="U90" s="594">
        <f>'[39]20th'!$L$12</f>
        <v>0</v>
      </c>
      <c r="V90" s="595"/>
      <c r="W90" s="617" t="str">
        <f>'[39]20th'!$M$12</f>
        <v>On Call</v>
      </c>
      <c r="X90" s="618"/>
      <c r="Y90" s="233"/>
      <c r="Z90" s="12"/>
      <c r="AA90" s="12"/>
      <c r="AB90" s="12"/>
      <c r="AC90" s="12"/>
      <c r="AD90" s="12"/>
      <c r="AE90" s="12"/>
      <c r="AF90" s="12"/>
      <c r="AG90" s="12"/>
      <c r="AH90" s="12"/>
      <c r="AI90" s="12"/>
    </row>
    <row r="91" spans="1:35" ht="12" customHeight="1">
      <c r="A91" s="376" t="s">
        <v>15</v>
      </c>
      <c r="B91" s="377"/>
      <c r="C91" s="582">
        <f>'[39]20th'!$C$18+'[39]20th'!$C$19+'[39]20th'!$C$20</f>
        <v>0</v>
      </c>
      <c r="D91" s="583"/>
      <c r="E91" s="583"/>
      <c r="F91" s="470"/>
      <c r="G91" s="468">
        <f>'[39]20th'!$F$18+'[39]20th'!$F$19+'[39]20th'!$F$20</f>
        <v>0</v>
      </c>
      <c r="H91" s="468"/>
      <c r="I91" s="470">
        <f>'[39]20th'!$C$21+'[39]20th'!$C$22+'[39]20th'!$C$23</f>
        <v>0</v>
      </c>
      <c r="J91" s="470"/>
      <c r="K91" s="468">
        <f>'[39]20th'!$F$21+'[39]20th'!$F$22+'[39]20th'!$F$23</f>
        <v>0</v>
      </c>
      <c r="L91" s="468"/>
      <c r="M91" s="470">
        <f>'[39]20th'!$D$18+'[39]20th'!$D$19+'[39]20th'!$D$20</f>
        <v>0</v>
      </c>
      <c r="N91" s="470"/>
      <c r="O91" s="468">
        <f>'[39]20th'!$G$18+'[39]20th'!$G$19+'[39]20th'!$G$20</f>
        <v>0</v>
      </c>
      <c r="P91" s="468"/>
      <c r="Q91" s="470">
        <f>'[39]20th'!$D$21+'[39]20th'!$D$22+'[39]20th'!$D$23</f>
        <v>0</v>
      </c>
      <c r="R91" s="470"/>
      <c r="S91" s="599">
        <f>'[39]20th'!$G$21+'[39]20th'!$G$22+'[39]20th'!$G$23</f>
        <v>0</v>
      </c>
      <c r="T91" s="600"/>
      <c r="U91" s="586">
        <f>'[39]20th'!$L$18</f>
        <v>0</v>
      </c>
      <c r="V91" s="587"/>
      <c r="W91" s="619"/>
      <c r="X91" s="620"/>
      <c r="Y91" s="233"/>
      <c r="Z91" s="12"/>
      <c r="AA91" s="12"/>
      <c r="AB91" s="12"/>
      <c r="AC91" s="12"/>
      <c r="AD91" s="12"/>
      <c r="AE91" s="12"/>
      <c r="AF91" s="12"/>
      <c r="AG91" s="12"/>
      <c r="AH91" s="12"/>
      <c r="AI91" s="12"/>
    </row>
    <row r="92" spans="1:35" ht="12" customHeight="1">
      <c r="A92" s="376" t="s">
        <v>39</v>
      </c>
      <c r="B92" s="377"/>
      <c r="C92" s="582">
        <f>'[39]20th'!$C$24+'[39]20th'!$C$25+'[39]20th'!$C$26</f>
        <v>0</v>
      </c>
      <c r="D92" s="583"/>
      <c r="E92" s="583"/>
      <c r="F92" s="470"/>
      <c r="G92" s="472">
        <f>'[39]20th'!$F$24+'[39]20th'!$F$25+'[39]20th'!$F$26</f>
        <v>0</v>
      </c>
      <c r="H92" s="472"/>
      <c r="I92" s="470">
        <f>'[39]20th'!$C$27+'[39]20th'!$C$28</f>
        <v>0</v>
      </c>
      <c r="J92" s="470"/>
      <c r="K92" s="468">
        <f>'[39]20th'!$F$27+'[39]20th'!$F$28</f>
        <v>0</v>
      </c>
      <c r="L92" s="468"/>
      <c r="M92" s="470">
        <f>'[39]20th'!$D$24+'[39]20th'!$D$25+'[39]20th'!$D$26</f>
        <v>0</v>
      </c>
      <c r="N92" s="470"/>
      <c r="O92" s="472">
        <f>'[39]20th'!$G$24+'[39]20th'!$G$25+'[39]20th'!$G$26</f>
        <v>0</v>
      </c>
      <c r="P92" s="472"/>
      <c r="Q92" s="470">
        <f>'[39]20th'!$D$27+'[39]20th'!$D$28</f>
        <v>0</v>
      </c>
      <c r="R92" s="470"/>
      <c r="S92" s="599">
        <f>'[39]20th'!$G$27+'[39]20th'!$G$28</f>
        <v>0</v>
      </c>
      <c r="T92" s="600"/>
      <c r="U92" s="586">
        <f>'[39]20th'!$L$24</f>
        <v>0</v>
      </c>
      <c r="V92" s="587"/>
      <c r="W92" s="619"/>
      <c r="X92" s="620"/>
      <c r="Y92" s="233"/>
      <c r="Z92" s="12"/>
      <c r="AA92" s="12"/>
      <c r="AB92" s="12"/>
      <c r="AC92" s="12"/>
      <c r="AD92" s="12"/>
      <c r="AE92" s="12"/>
      <c r="AF92" s="12"/>
      <c r="AG92" s="12"/>
      <c r="AH92" s="12"/>
      <c r="AI92" s="12"/>
    </row>
    <row r="93" spans="1:35" ht="12" customHeight="1">
      <c r="A93" s="376" t="s">
        <v>40</v>
      </c>
      <c r="B93" s="377"/>
      <c r="C93" s="582">
        <f>'[39]20th'!$C$29+'[39]20th'!$C$30+'[39]20th'!$C$31+'[39]20th'!$C$32</f>
        <v>0</v>
      </c>
      <c r="D93" s="583"/>
      <c r="E93" s="583"/>
      <c r="F93" s="470"/>
      <c r="G93" s="472">
        <f>'[39]20th'!$F$29+'[39]20th'!$F$30+'[39]20th'!$F$31+'[39]20th'!$F$32</f>
        <v>0</v>
      </c>
      <c r="H93" s="472"/>
      <c r="I93" s="470">
        <f>'[39]20th'!$C$33+'[39]20th'!$C$34</f>
        <v>0</v>
      </c>
      <c r="J93" s="470"/>
      <c r="K93" s="468">
        <f>'[39]20th'!$F$33+'[39]20th'!$F$34</f>
        <v>0</v>
      </c>
      <c r="L93" s="468"/>
      <c r="M93" s="470">
        <f>'[39]20th'!$D$29+'[39]20th'!$D$30+'[39]20th'!$D$31+'[39]20th'!$D$32</f>
        <v>0</v>
      </c>
      <c r="N93" s="470"/>
      <c r="O93" s="472">
        <f>'[39]20th'!$G$29+'[39]20th'!$G$30+'[39]20th'!$G$31+'[39]20th'!$G$32</f>
        <v>0</v>
      </c>
      <c r="P93" s="472"/>
      <c r="Q93" s="470">
        <f>'[39]20th'!$D$33+'[39]20th'!$D$34</f>
        <v>0</v>
      </c>
      <c r="R93" s="470"/>
      <c r="S93" s="599">
        <f>'[39]20th'!$G$33+'[39]20th'!$G$34</f>
        <v>0</v>
      </c>
      <c r="T93" s="600"/>
      <c r="U93" s="586">
        <f>'[39]20th'!$L$29</f>
        <v>0</v>
      </c>
      <c r="V93" s="587"/>
      <c r="W93" s="619"/>
      <c r="X93" s="620"/>
      <c r="Y93" s="233"/>
      <c r="Z93" s="12"/>
      <c r="AA93" s="12"/>
      <c r="AB93" s="12"/>
      <c r="AC93" s="12"/>
      <c r="AD93" s="12"/>
      <c r="AE93" s="12"/>
      <c r="AF93" s="12"/>
      <c r="AG93" s="12"/>
      <c r="AH93" s="12"/>
      <c r="AI93" s="12"/>
    </row>
    <row r="94" spans="1:35" ht="12" customHeight="1">
      <c r="A94" s="376" t="s">
        <v>41</v>
      </c>
      <c r="B94" s="377"/>
      <c r="C94" s="582">
        <f>'[39]20th'!$C$35+'[39]20th'!$C$36+'[39]20th'!$C$37</f>
        <v>0</v>
      </c>
      <c r="D94" s="583"/>
      <c r="E94" s="583"/>
      <c r="F94" s="470"/>
      <c r="G94" s="472">
        <f>'[39]20th'!$F$35+'[39]20th'!$F$36+'[39]20th'!$F$37</f>
        <v>0</v>
      </c>
      <c r="H94" s="472"/>
      <c r="I94" s="470">
        <f>'[39]20th'!$C$38+'[39]20th'!$C$39</f>
        <v>0</v>
      </c>
      <c r="J94" s="470"/>
      <c r="K94" s="472">
        <f>'[39]20th'!$F$38+'[39]20th'!$F$39</f>
        <v>0</v>
      </c>
      <c r="L94" s="472"/>
      <c r="M94" s="470">
        <f>'[39]20th'!$D$35+'[39]20th'!$D$36+'[39]20th'!$D$37</f>
        <v>0</v>
      </c>
      <c r="N94" s="470"/>
      <c r="O94" s="472">
        <f>'[39]20th'!$G$35+'[39]20th'!$G$36+'[39]20th'!$G$37</f>
        <v>0</v>
      </c>
      <c r="P94" s="472"/>
      <c r="Q94" s="470">
        <f>'[39]20th'!$D$38+'[39]20th'!$D$39</f>
        <v>0</v>
      </c>
      <c r="R94" s="470"/>
      <c r="S94" s="601">
        <f>'[39]20th'!$G$38+'[39]20th'!$G$39</f>
        <v>0</v>
      </c>
      <c r="T94" s="602"/>
      <c r="U94" s="586">
        <f>'[39]20th'!$L$35</f>
        <v>0</v>
      </c>
      <c r="V94" s="587"/>
      <c r="W94" s="619"/>
      <c r="X94" s="620"/>
      <c r="Y94" s="233"/>
      <c r="Z94" s="12"/>
      <c r="AA94" s="12"/>
      <c r="AB94" s="12"/>
      <c r="AC94" s="12"/>
      <c r="AD94" s="12"/>
      <c r="AE94" s="12"/>
      <c r="AF94" s="12"/>
      <c r="AG94" s="12"/>
      <c r="AH94" s="12"/>
      <c r="AI94" s="12"/>
    </row>
    <row r="95" spans="1:35" ht="12" customHeight="1">
      <c r="A95" s="376" t="s">
        <v>100</v>
      </c>
      <c r="B95" s="377"/>
      <c r="C95" s="582">
        <f>'[39]20th'!$C$40+'[39]20th'!$C$41+'[39]20th'!$C$42</f>
        <v>0</v>
      </c>
      <c r="D95" s="583"/>
      <c r="E95" s="583"/>
      <c r="F95" s="470"/>
      <c r="G95" s="472">
        <f>'[39]20th'!$F$40+'[39]20th'!$F$41+'[39]20th'!$F$42</f>
        <v>0</v>
      </c>
      <c r="H95" s="472"/>
      <c r="I95" s="470">
        <f>'[39]20th'!$C$43</f>
        <v>0</v>
      </c>
      <c r="J95" s="470"/>
      <c r="K95" s="468">
        <f>'[39]20th'!$F$43</f>
        <v>0</v>
      </c>
      <c r="L95" s="468"/>
      <c r="M95" s="470">
        <f>'[39]20th'!$D$40+'[39]20th'!$D$41+'[39]20th'!$D$42</f>
        <v>0</v>
      </c>
      <c r="N95" s="470"/>
      <c r="O95" s="472">
        <f>'[39]20th'!$G$40+'[39]20th'!$G$41+'[39]20th'!$G$42</f>
        <v>0</v>
      </c>
      <c r="P95" s="472"/>
      <c r="Q95" s="470">
        <f>'[39]20th'!$D$43</f>
        <v>0</v>
      </c>
      <c r="R95" s="470"/>
      <c r="S95" s="599">
        <f>'[39]20th'!$G$43</f>
        <v>0</v>
      </c>
      <c r="T95" s="600"/>
      <c r="U95" s="586">
        <f>'[39]20th'!$L$40</f>
        <v>0</v>
      </c>
      <c r="V95" s="587"/>
      <c r="W95" s="619"/>
      <c r="X95" s="620"/>
      <c r="Y95" s="233"/>
      <c r="Z95" s="12"/>
      <c r="AA95" s="12"/>
      <c r="AB95" s="12"/>
      <c r="AC95" s="12"/>
      <c r="AD95" s="12"/>
      <c r="AE95" s="12"/>
      <c r="AF95" s="12"/>
      <c r="AG95" s="12"/>
      <c r="AH95" s="12"/>
      <c r="AI95" s="12"/>
    </row>
    <row r="96" spans="1:35" ht="12" customHeight="1">
      <c r="A96" s="376" t="s">
        <v>42</v>
      </c>
      <c r="B96" s="377"/>
      <c r="C96" s="582">
        <f>'[39]20th'!$C$45+'[39]20th'!$C$46+'[39]20th'!$C$47</f>
        <v>0</v>
      </c>
      <c r="D96" s="583"/>
      <c r="E96" s="583"/>
      <c r="F96" s="470"/>
      <c r="G96" s="472">
        <f>'[39]20th'!$F$45+'[39]20th'!$F$46+'[39]20th'!$F$47</f>
        <v>0</v>
      </c>
      <c r="H96" s="472"/>
      <c r="I96" s="470">
        <f>'[39]20th'!$C$48+'[39]20th'!$C$49</f>
        <v>0</v>
      </c>
      <c r="J96" s="470"/>
      <c r="K96" s="468">
        <f>'[39]20th'!$F$48+'[39]20th'!$F$49</f>
        <v>0</v>
      </c>
      <c r="L96" s="468"/>
      <c r="M96" s="470">
        <f>'[39]20th'!$D$45+'[39]20th'!$D$46+'[39]20th'!$D$47</f>
        <v>0</v>
      </c>
      <c r="N96" s="470"/>
      <c r="O96" s="472">
        <f>'[39]20th'!$G$45+'[39]20th'!$G$46+'[39]20th'!$G$47</f>
        <v>0</v>
      </c>
      <c r="P96" s="472"/>
      <c r="Q96" s="470">
        <f>'[39]20th'!$D$48+'[39]20th'!$D$49</f>
        <v>0</v>
      </c>
      <c r="R96" s="470"/>
      <c r="S96" s="599">
        <f>'[39]20th'!$G$48+'[39]20th'!$G$49</f>
        <v>0</v>
      </c>
      <c r="T96" s="600"/>
      <c r="U96" s="586">
        <f>'[39]20th'!$L$45</f>
        <v>0</v>
      </c>
      <c r="V96" s="587"/>
      <c r="W96" s="619"/>
      <c r="X96" s="620"/>
      <c r="Y96" s="233"/>
      <c r="Z96" s="12"/>
      <c r="AA96" s="12"/>
      <c r="AB96" s="12"/>
      <c r="AC96" s="12"/>
      <c r="AD96" s="12"/>
      <c r="AE96" s="12"/>
      <c r="AF96" s="12"/>
      <c r="AG96" s="12"/>
      <c r="AH96" s="12"/>
      <c r="AI96" s="12"/>
    </row>
    <row r="97" spans="1:35" ht="12" customHeight="1">
      <c r="A97" s="376" t="s">
        <v>23</v>
      </c>
      <c r="B97" s="377"/>
      <c r="C97" s="582">
        <f>'[39]20th'!$C$50+'[39]20th'!$C$51</f>
        <v>0</v>
      </c>
      <c r="D97" s="583"/>
      <c r="E97" s="583"/>
      <c r="F97" s="470"/>
      <c r="G97" s="472">
        <f>'[39]20th'!$F$50+'[39]20th'!$F$51</f>
        <v>0</v>
      </c>
      <c r="H97" s="472"/>
      <c r="I97" s="470">
        <f>'[39]20th'!$C$52</f>
        <v>0</v>
      </c>
      <c r="J97" s="470"/>
      <c r="K97" s="472">
        <f>'[39]20th'!$F$52</f>
        <v>0</v>
      </c>
      <c r="L97" s="472"/>
      <c r="M97" s="470">
        <f>'[39]20th'!$D$50+'[39]20th'!$D$51</f>
        <v>0</v>
      </c>
      <c r="N97" s="470"/>
      <c r="O97" s="472">
        <f>'[39]20th'!$G$50+'[39]20th'!$G$51</f>
        <v>0</v>
      </c>
      <c r="P97" s="472"/>
      <c r="Q97" s="470">
        <f>'[39]20th'!$D$52</f>
        <v>0</v>
      </c>
      <c r="R97" s="470"/>
      <c r="S97" s="601">
        <f>'[39]20th'!$G$52</f>
        <v>0</v>
      </c>
      <c r="T97" s="602"/>
      <c r="U97" s="586">
        <f>'[39]20th'!$L$50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'[39]20th'!$C$55+'[39]20th'!$C$56</f>
        <v>0</v>
      </c>
      <c r="D98" s="585"/>
      <c r="E98" s="585"/>
      <c r="F98" s="466"/>
      <c r="G98" s="473">
        <f>'[39]20th'!$F$55+'[39]20th'!$F$56</f>
        <v>0</v>
      </c>
      <c r="H98" s="473"/>
      <c r="I98" s="466">
        <f>'[39]20th'!$C$57</f>
        <v>0</v>
      </c>
      <c r="J98" s="466"/>
      <c r="K98" s="469">
        <f>'[39]20th'!$F$57</f>
        <v>0</v>
      </c>
      <c r="L98" s="469"/>
      <c r="M98" s="466">
        <f>'[39]20th'!$D$55+'[39]20th'!$D$56</f>
        <v>0</v>
      </c>
      <c r="N98" s="466"/>
      <c r="O98" s="473">
        <f>'[39]20th'!$G$55+'[39]20th'!$G$56</f>
        <v>0</v>
      </c>
      <c r="P98" s="473"/>
      <c r="Q98" s="466">
        <f>'[39]20th'!$D$57</f>
        <v>0</v>
      </c>
      <c r="R98" s="466"/>
      <c r="S98" s="629">
        <f>'[39]20th'!$G$57</f>
        <v>0</v>
      </c>
      <c r="T98" s="630"/>
      <c r="U98" s="624">
        <f>'[39]20th'!$L$55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'[40]20th'!$C$12+'[40]20th'!$C$13+'[40]20th'!$C$14</f>
        <v>0</v>
      </c>
      <c r="D103" s="504"/>
      <c r="E103" s="504"/>
      <c r="F103" s="505"/>
      <c r="G103" s="471">
        <f>'[40]20th'!$F$12+'[40]20th'!$F$13+'[40]20th'!$F$14</f>
        <v>0</v>
      </c>
      <c r="H103" s="471"/>
      <c r="I103" s="505">
        <f>'[40]20th'!$C$15+'[40]20th'!$C$16</f>
        <v>0</v>
      </c>
      <c r="J103" s="505"/>
      <c r="K103" s="467">
        <f>'[40]20th'!$F$15+'[40]20th'!$F$16</f>
        <v>0</v>
      </c>
      <c r="L103" s="467"/>
      <c r="M103" s="505">
        <f>'[40]20th'!$D$12+'[40]20th'!$D$13+'[40]20th'!$D$14</f>
        <v>0</v>
      </c>
      <c r="N103" s="505"/>
      <c r="O103" s="471">
        <f>'[40]20th'!$G$12+'[40]20th'!$G$13+'[40]20th'!$G$14</f>
        <v>0</v>
      </c>
      <c r="P103" s="471"/>
      <c r="Q103" s="645">
        <f>'[40]20th'!$D$15+'[40]20th'!$D$16</f>
        <v>0</v>
      </c>
      <c r="R103" s="646"/>
      <c r="S103" s="597">
        <f>'[40]20th'!$G$15+'[40]20th'!$G$16</f>
        <v>0</v>
      </c>
      <c r="T103" s="598"/>
      <c r="U103" s="594">
        <f>'[40]20th'!$L$12</f>
        <v>0</v>
      </c>
      <c r="V103" s="627"/>
      <c r="W103" s="649" t="str">
        <f>'[40]20th'!$M$12</f>
        <v>No Service</v>
      </c>
      <c r="X103" s="618"/>
      <c r="Y103" s="233"/>
      <c r="Z103" s="12"/>
      <c r="AA103" s="12"/>
      <c r="AB103" s="12"/>
      <c r="AC103" s="12"/>
      <c r="AD103" s="12"/>
      <c r="AE103" s="12"/>
      <c r="AF103" s="12"/>
      <c r="AG103" s="12"/>
      <c r="AH103" s="12"/>
      <c r="AI103" s="12"/>
    </row>
    <row r="104" spans="1:35" ht="12" customHeight="1">
      <c r="A104" s="376" t="s">
        <v>44</v>
      </c>
      <c r="B104" s="377"/>
      <c r="C104" s="582">
        <f>'[40]20th'!$C$17+'[40]20th'!$C$18+'[40]20th'!$C$19</f>
        <v>0</v>
      </c>
      <c r="D104" s="583"/>
      <c r="E104" s="583"/>
      <c r="F104" s="470"/>
      <c r="G104" s="468">
        <f>'[40]20th'!$F$17+'[40]20th'!$F$18+'[40]20th'!$F$19</f>
        <v>0</v>
      </c>
      <c r="H104" s="468"/>
      <c r="I104" s="470">
        <f>'[40]20th'!$C$20+'[40]20th'!$C$21</f>
        <v>0</v>
      </c>
      <c r="J104" s="470"/>
      <c r="K104" s="468">
        <f>'[40]20th'!$F$20+'[40]20th'!$F$21</f>
        <v>0</v>
      </c>
      <c r="L104" s="468"/>
      <c r="M104" s="470">
        <f>'[40]20th'!$D$17+'[40]20th'!$D$18+'[40]20th'!$D$19</f>
        <v>0</v>
      </c>
      <c r="N104" s="470"/>
      <c r="O104" s="468">
        <f>'[40]20th'!$G$17+'[40]20th'!$G$18+'[40]20th'!$G$19</f>
        <v>0</v>
      </c>
      <c r="P104" s="468"/>
      <c r="Q104" s="643">
        <f>'[40]20th'!$D$20+'[40]20th'!$D$21</f>
        <v>0</v>
      </c>
      <c r="R104" s="644"/>
      <c r="S104" s="599">
        <f>'[40]20th'!$G$20+'[40]20th'!$G$21</f>
        <v>0</v>
      </c>
      <c r="T104" s="600"/>
      <c r="U104" s="586">
        <f>'[40]20th'!$L$17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'[40]20th'!$C$22+'[40]20th'!$C$23+'[40]20th'!$C$24</f>
        <v>0</v>
      </c>
      <c r="D105" s="583"/>
      <c r="E105" s="583"/>
      <c r="F105" s="470"/>
      <c r="G105" s="472">
        <f>'[40]20th'!$F$22+'[40]20th'!$F$23+'[40]20th'!$F$24</f>
        <v>0</v>
      </c>
      <c r="H105" s="472"/>
      <c r="I105" s="470">
        <f>'[40]20th'!$C$25</f>
        <v>0</v>
      </c>
      <c r="J105" s="470"/>
      <c r="K105" s="468">
        <f>'[40]20th'!$F$25</f>
        <v>0</v>
      </c>
      <c r="L105" s="468"/>
      <c r="M105" s="470">
        <f>'[40]20th'!$D$22+'[40]20th'!$D$23+'[40]20th'!$D$24</f>
        <v>0</v>
      </c>
      <c r="N105" s="470"/>
      <c r="O105" s="472">
        <f>'[40]20th'!$G$22+'[40]20th'!$G$23+'[40]20th'!$G$24</f>
        <v>0</v>
      </c>
      <c r="P105" s="472"/>
      <c r="Q105" s="643">
        <f>'[40]20th'!$D$25</f>
        <v>0</v>
      </c>
      <c r="R105" s="644"/>
      <c r="S105" s="599">
        <f>'[40]20th'!$G$25</f>
        <v>0</v>
      </c>
      <c r="T105" s="600"/>
      <c r="U105" s="586">
        <f>'[40]20th'!$L$22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'[40]20th'!$C$28+'[40]20th'!$C$29+'[40]20th'!$C$30</f>
        <v>0</v>
      </c>
      <c r="D106" s="585"/>
      <c r="E106" s="585"/>
      <c r="F106" s="466"/>
      <c r="G106" s="473">
        <f>'[40]20th'!$F$28+'[40]20th'!$F$29+'[40]20th'!$F$30</f>
        <v>0</v>
      </c>
      <c r="H106" s="473"/>
      <c r="I106" s="466">
        <f>'[40]20th'!$C$31</f>
        <v>0</v>
      </c>
      <c r="J106" s="466"/>
      <c r="K106" s="469">
        <f>'[40]20th'!$F$31</f>
        <v>0</v>
      </c>
      <c r="L106" s="469"/>
      <c r="M106" s="466">
        <f>'[40]20th'!$D$28+'[40]20th'!$D$29+'[40]20th'!$D$30</f>
        <v>0</v>
      </c>
      <c r="N106" s="466"/>
      <c r="O106" s="473">
        <f>'[40]20th'!$G$28+'[40]20th'!$G$29+'[40]20th'!$G$30</f>
        <v>0</v>
      </c>
      <c r="P106" s="473"/>
      <c r="Q106" s="641">
        <f>'[40]20th'!$D$31</f>
        <v>0</v>
      </c>
      <c r="R106" s="642"/>
      <c r="S106" s="629">
        <f>'[40]20th'!$G$31</f>
        <v>0</v>
      </c>
      <c r="T106" s="630"/>
      <c r="U106" s="624">
        <f>'[40]20th'!$L$28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'[41]20th'!D12</f>
        <v>18</v>
      </c>
      <c r="I112" s="107">
        <f>'[41]20th'!G12</f>
        <v>18</v>
      </c>
      <c r="J112" s="42">
        <f>'[41]20th'!D12+'[41]20th'!$E$12</f>
        <v>23</v>
      </c>
      <c r="K112" s="107">
        <f>'[41]20th'!G12+'[41]20th'!$H$12</f>
        <v>26</v>
      </c>
      <c r="L112" s="464" t="str">
        <f>'[41]20th'!M12</f>
        <v>G</v>
      </c>
      <c r="M112" s="465"/>
      <c r="N112" s="111">
        <f>'[41]20th'!E12</f>
        <v>5</v>
      </c>
      <c r="O112" s="108">
        <f>'[41]20th'!H12</f>
        <v>8</v>
      </c>
      <c r="P112" s="256">
        <f>'[41]20th'!F12</f>
        <v>2</v>
      </c>
      <c r="Q112" s="108">
        <f>'[41]20th'!I12</f>
        <v>3</v>
      </c>
      <c r="R112" s="464" t="str">
        <f>'[41]20th'!N12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'[41]20th'!D13</f>
        <v>2</v>
      </c>
      <c r="I113" s="27">
        <f>'[41]20th'!G13</f>
        <v>2</v>
      </c>
      <c r="J113" s="28">
        <f>'[41]20th'!D13</f>
        <v>2</v>
      </c>
      <c r="K113" s="27">
        <f>'[41]20th'!G13+'[41]20th'!$H$13</f>
        <v>2</v>
      </c>
      <c r="L113" s="421"/>
      <c r="M113" s="422"/>
      <c r="N113" s="112">
        <f>'[41]20th'!E13</f>
        <v>0</v>
      </c>
      <c r="O113" s="33">
        <f>'[41]20th'!H13</f>
        <v>0</v>
      </c>
      <c r="P113" s="252">
        <f>'[41]20th'!F13</f>
        <v>0</v>
      </c>
      <c r="Q113" s="34">
        <f>'[41]20th'!I13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'[41]20th'!D14</f>
        <v>3</v>
      </c>
      <c r="I114" s="29">
        <f>'[41]20th'!G14</f>
        <v>3</v>
      </c>
      <c r="J114" s="28">
        <f>'[41]20th'!D14+'[41]20th'!$E$14</f>
        <v>4</v>
      </c>
      <c r="K114" s="29">
        <f>'[41]20th'!G14+'[41]20th'!$H$14</f>
        <v>4</v>
      </c>
      <c r="L114" s="421"/>
      <c r="M114" s="422"/>
      <c r="N114" s="112">
        <f>'[41]20th'!E14</f>
        <v>1</v>
      </c>
      <c r="O114" s="34">
        <f>'[41]20th'!H14</f>
        <v>1</v>
      </c>
      <c r="P114" s="252">
        <f>'[41]20th'!F14</f>
        <v>0</v>
      </c>
      <c r="Q114" s="34">
        <f>'[41]20th'!I14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'[41]20th'!D15</f>
        <v>2</v>
      </c>
      <c r="I115" s="29">
        <f>'[41]20th'!G15</f>
        <v>2</v>
      </c>
      <c r="J115" s="28">
        <f>'[41]20th'!D15</f>
        <v>2</v>
      </c>
      <c r="K115" s="29">
        <f>'[41]20th'!G15+'[41]20th'!$H$15</f>
        <v>2</v>
      </c>
      <c r="L115" s="421"/>
      <c r="M115" s="422"/>
      <c r="N115" s="112">
        <f>'[41]20th'!E15</f>
        <v>0</v>
      </c>
      <c r="O115" s="34">
        <f>'[41]20th'!H15</f>
        <v>0</v>
      </c>
      <c r="P115" s="252">
        <f>'[41]20th'!F15</f>
        <v>0</v>
      </c>
      <c r="Q115" s="34">
        <f>'[41]20th'!I15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'[41]20th'!D16</f>
        <v>4</v>
      </c>
      <c r="I116" s="29">
        <f>'[41]20th'!G16</f>
        <v>4</v>
      </c>
      <c r="J116" s="28">
        <f>'[41]20th'!D16</f>
        <v>4</v>
      </c>
      <c r="K116" s="29">
        <f>'[41]20th'!G16+'[41]20th'!$H$16</f>
        <v>4</v>
      </c>
      <c r="L116" s="421" t="str">
        <f>'[41]20th'!M16</f>
        <v>G</v>
      </c>
      <c r="M116" s="422"/>
      <c r="N116" s="112">
        <f>'[41]20th'!E16</f>
        <v>0</v>
      </c>
      <c r="O116" s="34">
        <f>'[41]20th'!H16</f>
        <v>0</v>
      </c>
      <c r="P116" s="252">
        <f>'[41]20th'!F16</f>
        <v>0</v>
      </c>
      <c r="Q116" s="34">
        <f>'[41]20th'!I16</f>
        <v>0</v>
      </c>
      <c r="R116" s="421" t="str">
        <f>'[41]20th'!N16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'[41]20th'!D17</f>
        <v>0</v>
      </c>
      <c r="I117" s="27">
        <f>'[41]20th'!G17</f>
        <v>0</v>
      </c>
      <c r="J117" s="28">
        <f>'[41]20th'!D17</f>
        <v>0</v>
      </c>
      <c r="K117" s="27">
        <f>'[41]20th'!G17+'[41]20th'!$H$17</f>
        <v>0</v>
      </c>
      <c r="L117" s="421"/>
      <c r="M117" s="422"/>
      <c r="N117" s="112">
        <f>'[41]20th'!E17</f>
        <v>0</v>
      </c>
      <c r="O117" s="33">
        <f>'[41]20th'!H17</f>
        <v>0</v>
      </c>
      <c r="P117" s="252">
        <f>'[41]20th'!F17</f>
        <v>0</v>
      </c>
      <c r="Q117" s="34">
        <f>'[41]20th'!I17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'[41]20th'!D18</f>
        <v>1</v>
      </c>
      <c r="I118" s="29">
        <f>'[41]20th'!G18</f>
        <v>1</v>
      </c>
      <c r="J118" s="28">
        <f>'[41]20th'!D18</f>
        <v>1</v>
      </c>
      <c r="K118" s="29">
        <f>'[41]20th'!G18+'[41]20th'!$H$18</f>
        <v>1</v>
      </c>
      <c r="L118" s="421"/>
      <c r="M118" s="422"/>
      <c r="N118" s="112">
        <f>'[41]20th'!E18</f>
        <v>0</v>
      </c>
      <c r="O118" s="34">
        <f>'[41]20th'!H18</f>
        <v>0</v>
      </c>
      <c r="P118" s="252">
        <f>'[41]20th'!F18</f>
        <v>0</v>
      </c>
      <c r="Q118" s="34">
        <f>'[41]20th'!I18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'[41]20th'!D19</f>
        <v>0</v>
      </c>
      <c r="I119" s="29">
        <f>'[41]20th'!G19</f>
        <v>0</v>
      </c>
      <c r="J119" s="28">
        <f>'[41]20th'!D19</f>
        <v>0</v>
      </c>
      <c r="K119" s="29">
        <f>'[41]20th'!G19+'[41]20th'!$H$19</f>
        <v>0</v>
      </c>
      <c r="L119" s="421"/>
      <c r="M119" s="422"/>
      <c r="N119" s="112">
        <f>'[41]20th'!E19</f>
        <v>0</v>
      </c>
      <c r="O119" s="34">
        <f>'[41]20th'!H19</f>
        <v>0</v>
      </c>
      <c r="P119" s="252">
        <f>'[41]20th'!F19</f>
        <v>0</v>
      </c>
      <c r="Q119" s="34">
        <f>'[41]20th'!I19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'[41]20th'!D20</f>
        <v>10</v>
      </c>
      <c r="I120" s="29">
        <f>'[41]20th'!G20</f>
        <v>10</v>
      </c>
      <c r="J120" s="28">
        <f>'[41]20th'!D20+'[41]20th'!$E$20</f>
        <v>11</v>
      </c>
      <c r="K120" s="29">
        <f>'[41]20th'!G20+'[41]20th'!$H$20</f>
        <v>11</v>
      </c>
      <c r="L120" s="421" t="str">
        <f>'[41]20th'!M20</f>
        <v>G</v>
      </c>
      <c r="M120" s="422"/>
      <c r="N120" s="112">
        <f>'[41]20th'!E20</f>
        <v>1</v>
      </c>
      <c r="O120" s="34">
        <f>'[41]20th'!H20</f>
        <v>1</v>
      </c>
      <c r="P120" s="252">
        <f>'[41]20th'!F20</f>
        <v>0</v>
      </c>
      <c r="Q120" s="34">
        <f>'[41]20th'!I20</f>
        <v>0</v>
      </c>
      <c r="R120" s="421" t="str">
        <f>'[41]20th'!N20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'[41]20th'!D21</f>
        <v>1</v>
      </c>
      <c r="I121" s="27">
        <f>'[41]20th'!G21</f>
        <v>1</v>
      </c>
      <c r="J121" s="28">
        <f>'[41]20th'!D21</f>
        <v>1</v>
      </c>
      <c r="K121" s="27">
        <f>'[41]20th'!G21+'[41]20th'!$H$21</f>
        <v>1</v>
      </c>
      <c r="L121" s="421"/>
      <c r="M121" s="422"/>
      <c r="N121" s="112">
        <f>'[41]20th'!E21</f>
        <v>0</v>
      </c>
      <c r="O121" s="33">
        <f>'[41]20th'!H21</f>
        <v>0</v>
      </c>
      <c r="P121" s="252">
        <f>'[41]20th'!F21</f>
        <v>0</v>
      </c>
      <c r="Q121" s="34">
        <f>'[41]20th'!I21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'[41]20th'!D22</f>
        <v>2</v>
      </c>
      <c r="I122" s="29">
        <f>'[41]20th'!G22</f>
        <v>2</v>
      </c>
      <c r="J122" s="28">
        <f>'[41]20th'!D22</f>
        <v>2</v>
      </c>
      <c r="K122" s="29">
        <f>'[41]20th'!G22+'[41]20th'!$H$22</f>
        <v>2</v>
      </c>
      <c r="L122" s="421"/>
      <c r="M122" s="422"/>
      <c r="N122" s="112">
        <f>'[41]20th'!E22</f>
        <v>0</v>
      </c>
      <c r="O122" s="34">
        <f>'[41]20th'!H22</f>
        <v>0</v>
      </c>
      <c r="P122" s="252">
        <f>'[41]20th'!F22</f>
        <v>0</v>
      </c>
      <c r="Q122" s="34">
        <f>'[41]20th'!I22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'[41]20th'!D24</f>
        <v>9</v>
      </c>
      <c r="I123" s="29">
        <f>'[41]20th'!G24</f>
        <v>9</v>
      </c>
      <c r="J123" s="28">
        <f>'[41]20th'!D24</f>
        <v>9</v>
      </c>
      <c r="K123" s="29">
        <f>'[41]20th'!G24+'[41]20th'!$H$24</f>
        <v>9</v>
      </c>
      <c r="L123" s="421" t="str">
        <f>'[41]20th'!M24</f>
        <v>G</v>
      </c>
      <c r="M123" s="422"/>
      <c r="N123" s="112">
        <f>'[41]20th'!E24</f>
        <v>0</v>
      </c>
      <c r="O123" s="34">
        <f>'[41]20th'!H24</f>
        <v>0</v>
      </c>
      <c r="P123" s="252">
        <f>'[41]20th'!F24</f>
        <v>0</v>
      </c>
      <c r="Q123" s="34">
        <f>'[41]20th'!I24</f>
        <v>0</v>
      </c>
      <c r="R123" s="421" t="str">
        <f>'[41]20th'!N24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'[41]20th'!D25</f>
        <v>1</v>
      </c>
      <c r="I124" s="27">
        <f>'[41]20th'!G25</f>
        <v>1</v>
      </c>
      <c r="J124" s="28">
        <f>'[41]20th'!D25</f>
        <v>1</v>
      </c>
      <c r="K124" s="27">
        <f>'[41]20th'!G25+'[41]20th'!$H$25</f>
        <v>1</v>
      </c>
      <c r="L124" s="421"/>
      <c r="M124" s="422"/>
      <c r="N124" s="112">
        <f>'[41]20th'!E25</f>
        <v>0</v>
      </c>
      <c r="O124" s="33">
        <f>'[41]20th'!H25</f>
        <v>0</v>
      </c>
      <c r="P124" s="252">
        <f>'[41]20th'!F25</f>
        <v>0</v>
      </c>
      <c r="Q124" s="34">
        <f>'[41]20th'!I25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'[41]20th'!D26</f>
        <v>1</v>
      </c>
      <c r="I125" s="29">
        <f>'[41]20th'!G26</f>
        <v>1</v>
      </c>
      <c r="J125" s="28">
        <f>'[41]20th'!D26</f>
        <v>1</v>
      </c>
      <c r="K125" s="29">
        <f>'[41]20th'!G26+'[41]20th'!$H$26</f>
        <v>1</v>
      </c>
      <c r="L125" s="421"/>
      <c r="M125" s="422"/>
      <c r="N125" s="112">
        <f>'[41]20th'!E26</f>
        <v>0</v>
      </c>
      <c r="O125" s="34">
        <f>'[41]20th'!H26</f>
        <v>0</v>
      </c>
      <c r="P125" s="252">
        <f>'[41]20th'!F26</f>
        <v>0</v>
      </c>
      <c r="Q125" s="34">
        <f>'[41]20th'!I26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'[41]20th'!D27</f>
        <v>2</v>
      </c>
      <c r="I126" s="31">
        <f>'[41]20th'!G27</f>
        <v>2</v>
      </c>
      <c r="J126" s="32">
        <f>'[41]20th'!D27</f>
        <v>2</v>
      </c>
      <c r="K126" s="31">
        <f>'[41]20th'!G27+'[41]20th'!$H$27</f>
        <v>2</v>
      </c>
      <c r="L126" s="576"/>
      <c r="M126" s="577"/>
      <c r="N126" s="113">
        <f>'[41]20th'!E27</f>
        <v>0</v>
      </c>
      <c r="O126" s="35">
        <f>'[41]20th'!H27</f>
        <v>0</v>
      </c>
      <c r="P126" s="253">
        <f>'[41]20th'!F27</f>
        <v>0</v>
      </c>
      <c r="Q126" s="35">
        <f>'[41]20th'!I27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162" priority="642" stopIfTrue="1" operator="containsText" text="G">
      <formula>NOT(ISERROR(SEARCH("G",L27)))</formula>
    </cfRule>
    <cfRule type="containsText" dxfId="7161" priority="643" stopIfTrue="1" operator="containsText" text="A">
      <formula>NOT(ISERROR(SEARCH("A",L27)))</formula>
    </cfRule>
    <cfRule type="containsText" dxfId="7160" priority="644" stopIfTrue="1" operator="containsText" text="R">
      <formula>NOT(ISERROR(SEARCH("R",L27)))</formula>
    </cfRule>
  </conditionalFormatting>
  <conditionalFormatting sqref="R112 R116 R120 R123 L112 L116 L120 L123">
    <cfRule type="containsText" dxfId="7159" priority="641" stopIfTrue="1" operator="containsText" text="No Service">
      <formula>NOT(ISERROR(SEARCH("No Service",L112)))</formula>
    </cfRule>
  </conditionalFormatting>
  <conditionalFormatting sqref="W103 U103:U106 W90 U90:U98">
    <cfRule type="containsText" dxfId="7158" priority="636" stopIfTrue="1" operator="containsText" text="On Call">
      <formula>NOT(ISERROR(SEARCH("On Call",U90)))</formula>
    </cfRule>
    <cfRule type="containsText" dxfId="7157" priority="637" stopIfTrue="1" operator="containsText" text="No Service">
      <formula>NOT(ISERROR(SEARCH("No Service",U90)))</formula>
    </cfRule>
    <cfRule type="containsText" dxfId="7156" priority="638" stopIfTrue="1" operator="containsText" text="G">
      <formula>NOT(ISERROR(SEARCH("G",U90)))</formula>
    </cfRule>
    <cfRule type="containsText" dxfId="7155" priority="639" stopIfTrue="1" operator="containsText" text="A">
      <formula>NOT(ISERROR(SEARCH("A",U90)))</formula>
    </cfRule>
    <cfRule type="containsText" dxfId="7154" priority="640" stopIfTrue="1" operator="containsText" text="R">
      <formula>NOT(ISERROR(SEARCH("R",U90)))</formula>
    </cfRule>
  </conditionalFormatting>
  <conditionalFormatting sqref="J27">
    <cfRule type="cellIs" dxfId="7153" priority="635" operator="greaterThan">
      <formula>$I$27</formula>
    </cfRule>
  </conditionalFormatting>
  <conditionalFormatting sqref="J28">
    <cfRule type="cellIs" dxfId="7152" priority="634" operator="greaterThan">
      <formula>$I$28</formula>
    </cfRule>
  </conditionalFormatting>
  <conditionalFormatting sqref="J29">
    <cfRule type="cellIs" dxfId="7151" priority="633" operator="greaterThan">
      <formula>$I$29</formula>
    </cfRule>
  </conditionalFormatting>
  <conditionalFormatting sqref="J42">
    <cfRule type="cellIs" dxfId="7150" priority="632" operator="greaterThan">
      <formula>$I$42</formula>
    </cfRule>
  </conditionalFormatting>
  <conditionalFormatting sqref="J43">
    <cfRule type="cellIs" dxfId="7149" priority="631" operator="greaterThan">
      <formula>$I$43</formula>
    </cfRule>
  </conditionalFormatting>
  <conditionalFormatting sqref="J44">
    <cfRule type="cellIs" dxfId="7148" priority="630" operator="greaterThan">
      <formula>$I$44</formula>
    </cfRule>
  </conditionalFormatting>
  <conditionalFormatting sqref="J30">
    <cfRule type="cellIs" dxfId="7147" priority="629" operator="greaterThan">
      <formula>$I$30</formula>
    </cfRule>
  </conditionalFormatting>
  <conditionalFormatting sqref="J31">
    <cfRule type="cellIs" dxfId="7146" priority="628" operator="greaterThan">
      <formula>$I$31</formula>
    </cfRule>
  </conditionalFormatting>
  <conditionalFormatting sqref="J33">
    <cfRule type="cellIs" dxfId="7145" priority="627" operator="greaterThan">
      <formula>$I$33</formula>
    </cfRule>
  </conditionalFormatting>
  <conditionalFormatting sqref="J34">
    <cfRule type="cellIs" dxfId="7144" priority="626" operator="greaterThan">
      <formula>$I$34</formula>
    </cfRule>
  </conditionalFormatting>
  <conditionalFormatting sqref="J36">
    <cfRule type="cellIs" dxfId="7143" priority="625" operator="greaterThan">
      <formula>$I$36</formula>
    </cfRule>
  </conditionalFormatting>
  <conditionalFormatting sqref="J37">
    <cfRule type="cellIs" dxfId="7142" priority="624" operator="greaterThan">
      <formula>$I$37</formula>
    </cfRule>
  </conditionalFormatting>
  <conditionalFormatting sqref="J47">
    <cfRule type="cellIs" dxfId="7141" priority="623" operator="greaterThan">
      <formula>$I$47</formula>
    </cfRule>
  </conditionalFormatting>
  <conditionalFormatting sqref="J45">
    <cfRule type="cellIs" dxfId="7140" priority="622" operator="greaterThan">
      <formula>$I$45</formula>
    </cfRule>
  </conditionalFormatting>
  <conditionalFormatting sqref="J46">
    <cfRule type="cellIs" dxfId="7139" priority="621" operator="greaterThan">
      <formula>$I$46</formula>
    </cfRule>
  </conditionalFormatting>
  <conditionalFormatting sqref="J50">
    <cfRule type="cellIs" dxfId="7138" priority="620" operator="greaterThan">
      <formula>$I$50</formula>
    </cfRule>
  </conditionalFormatting>
  <conditionalFormatting sqref="J51">
    <cfRule type="cellIs" dxfId="7137" priority="619" operator="greaterThan">
      <formula>$I$51</formula>
    </cfRule>
  </conditionalFormatting>
  <conditionalFormatting sqref="J48">
    <cfRule type="cellIs" dxfId="7136" priority="618" operator="greaterThan">
      <formula>$I$48</formula>
    </cfRule>
  </conditionalFormatting>
  <conditionalFormatting sqref="J49">
    <cfRule type="cellIs" dxfId="7135" priority="617" operator="greaterThan">
      <formula>$I$49</formula>
    </cfRule>
  </conditionalFormatting>
  <conditionalFormatting sqref="J52">
    <cfRule type="cellIs" dxfId="7134" priority="616" operator="greaterThan">
      <formula>I52</formula>
    </cfRule>
  </conditionalFormatting>
  <conditionalFormatting sqref="J58">
    <cfRule type="cellIs" dxfId="7133" priority="615" operator="greaterThan">
      <formula>$I$58</formula>
    </cfRule>
  </conditionalFormatting>
  <conditionalFormatting sqref="J59">
    <cfRule type="cellIs" dxfId="7132" priority="614" operator="greaterThan">
      <formula>$I$59</formula>
    </cfRule>
  </conditionalFormatting>
  <conditionalFormatting sqref="J64">
    <cfRule type="cellIs" dxfId="7131" priority="613" operator="greaterThan">
      <formula>$I$64</formula>
    </cfRule>
  </conditionalFormatting>
  <conditionalFormatting sqref="J62">
    <cfRule type="cellIs" dxfId="7130" priority="612" operator="greaterThan">
      <formula>$I$62</formula>
    </cfRule>
  </conditionalFormatting>
  <conditionalFormatting sqref="J65">
    <cfRule type="cellIs" dxfId="7129" priority="611" operator="greaterThan">
      <formula>$I$65</formula>
    </cfRule>
  </conditionalFormatting>
  <conditionalFormatting sqref="J60">
    <cfRule type="cellIs" dxfId="7128" priority="610" operator="greaterThan">
      <formula>$I$60</formula>
    </cfRule>
  </conditionalFormatting>
  <conditionalFormatting sqref="J66">
    <cfRule type="cellIs" dxfId="7127" priority="609" operator="greaterThan">
      <formula>$I$66</formula>
    </cfRule>
  </conditionalFormatting>
  <conditionalFormatting sqref="J72">
    <cfRule type="cellIs" dxfId="7126" priority="608" operator="greaterThan">
      <formula>$I$72</formula>
    </cfRule>
  </conditionalFormatting>
  <conditionalFormatting sqref="J74">
    <cfRule type="cellIs" dxfId="7125" priority="607" operator="greaterThan">
      <formula>$I$74</formula>
    </cfRule>
  </conditionalFormatting>
  <conditionalFormatting sqref="J73">
    <cfRule type="cellIs" dxfId="7124" priority="606" operator="greaterThan">
      <formula>$I$73</formula>
    </cfRule>
  </conditionalFormatting>
  <conditionalFormatting sqref="J75">
    <cfRule type="cellIs" dxfId="7123" priority="605" operator="greaterThan">
      <formula>$I$75</formula>
    </cfRule>
  </conditionalFormatting>
  <conditionalFormatting sqref="J76">
    <cfRule type="cellIs" dxfId="7122" priority="604" operator="greaterThan">
      <formula>$I$76</formula>
    </cfRule>
  </conditionalFormatting>
  <conditionalFormatting sqref="J61">
    <cfRule type="cellIs" dxfId="7121" priority="603" operator="greaterThan">
      <formula>$I$61</formula>
    </cfRule>
  </conditionalFormatting>
  <conditionalFormatting sqref="J77">
    <cfRule type="cellIs" dxfId="7120" priority="602" operator="greaterThan">
      <formula>$I$77</formula>
    </cfRule>
  </conditionalFormatting>
  <conditionalFormatting sqref="J78">
    <cfRule type="cellIs" dxfId="7119" priority="601" operator="greaterThan">
      <formula>$I$78</formula>
    </cfRule>
  </conditionalFormatting>
  <conditionalFormatting sqref="J79">
    <cfRule type="cellIs" dxfId="7118" priority="600" operator="greaterThan">
      <formula>$I$79</formula>
    </cfRule>
  </conditionalFormatting>
  <conditionalFormatting sqref="J80">
    <cfRule type="cellIs" dxfId="7117" priority="599" operator="greaterThan">
      <formula>$I$80</formula>
    </cfRule>
  </conditionalFormatting>
  <conditionalFormatting sqref="J81">
    <cfRule type="cellIs" dxfId="7116" priority="598" operator="greaterThan">
      <formula>I81</formula>
    </cfRule>
  </conditionalFormatting>
  <conditionalFormatting sqref="L27">
    <cfRule type="cellIs" dxfId="7115" priority="597" operator="greaterThan">
      <formula>$K$27</formula>
    </cfRule>
  </conditionalFormatting>
  <conditionalFormatting sqref="L28">
    <cfRule type="cellIs" dxfId="7114" priority="596" operator="greaterThan">
      <formula>$K$28</formula>
    </cfRule>
  </conditionalFormatting>
  <conditionalFormatting sqref="L29">
    <cfRule type="cellIs" dxfId="7113" priority="595" operator="greaterThan">
      <formula>$K$29</formula>
    </cfRule>
  </conditionalFormatting>
  <conditionalFormatting sqref="L42">
    <cfRule type="cellIs" dxfId="7112" priority="594" operator="greaterThan">
      <formula>$K$42</formula>
    </cfRule>
  </conditionalFormatting>
  <conditionalFormatting sqref="L43">
    <cfRule type="cellIs" dxfId="7111" priority="593" operator="greaterThan">
      <formula>$K$43</formula>
    </cfRule>
  </conditionalFormatting>
  <conditionalFormatting sqref="L44">
    <cfRule type="cellIs" dxfId="7110" priority="592" operator="greaterThan">
      <formula>$K$44</formula>
    </cfRule>
  </conditionalFormatting>
  <conditionalFormatting sqref="L30">
    <cfRule type="cellIs" dxfId="7109" priority="591" operator="greaterThan">
      <formula>$K$30</formula>
    </cfRule>
  </conditionalFormatting>
  <conditionalFormatting sqref="L31">
    <cfRule type="cellIs" dxfId="7108" priority="590" operator="greaterThan">
      <formula>$K$31</formula>
    </cfRule>
  </conditionalFormatting>
  <conditionalFormatting sqref="Z27">
    <cfRule type="cellIs" dxfId="7107" priority="589" operator="greaterThan">
      <formula>$Y$27</formula>
    </cfRule>
  </conditionalFormatting>
  <conditionalFormatting sqref="Z28">
    <cfRule type="cellIs" dxfId="7106" priority="588" operator="greaterThan">
      <formula>$Y$28</formula>
    </cfRule>
  </conditionalFormatting>
  <conditionalFormatting sqref="Z29">
    <cfRule type="cellIs" dxfId="7105" priority="587" operator="greaterThan">
      <formula>$Y$29</formula>
    </cfRule>
  </conditionalFormatting>
  <conditionalFormatting sqref="Z42">
    <cfRule type="cellIs" dxfId="7104" priority="586" operator="greaterThan">
      <formula>$Y$42</formula>
    </cfRule>
  </conditionalFormatting>
  <conditionalFormatting sqref="Z43">
    <cfRule type="cellIs" dxfId="7103" priority="585" operator="greaterThan">
      <formula>$Y$43</formula>
    </cfRule>
  </conditionalFormatting>
  <conditionalFormatting sqref="Z44">
    <cfRule type="cellIs" dxfId="7102" priority="584" operator="greaterThan">
      <formula>$Y$44</formula>
    </cfRule>
  </conditionalFormatting>
  <conditionalFormatting sqref="Z30">
    <cfRule type="cellIs" dxfId="7101" priority="583" operator="greaterThan">
      <formula>$Y$30</formula>
    </cfRule>
  </conditionalFormatting>
  <conditionalFormatting sqref="Z31">
    <cfRule type="cellIs" dxfId="7100" priority="582" operator="greaterThan">
      <formula>$Y$31</formula>
    </cfRule>
  </conditionalFormatting>
  <conditionalFormatting sqref="AB27">
    <cfRule type="cellIs" dxfId="7099" priority="581" operator="greaterThan">
      <formula>$AA$27</formula>
    </cfRule>
  </conditionalFormatting>
  <conditionalFormatting sqref="AB28">
    <cfRule type="cellIs" dxfId="7098" priority="580" operator="greaterThan">
      <formula>$AA$28</formula>
    </cfRule>
  </conditionalFormatting>
  <conditionalFormatting sqref="AB29">
    <cfRule type="cellIs" dxfId="7097" priority="579" operator="greaterThan">
      <formula>$AA$29</formula>
    </cfRule>
  </conditionalFormatting>
  <conditionalFormatting sqref="AB42">
    <cfRule type="cellIs" dxfId="7096" priority="578" operator="greaterThan">
      <formula>$AA$42</formula>
    </cfRule>
  </conditionalFormatting>
  <conditionalFormatting sqref="AB43">
    <cfRule type="cellIs" dxfId="7095" priority="577" operator="greaterThan">
      <formula>$AA$43</formula>
    </cfRule>
  </conditionalFormatting>
  <conditionalFormatting sqref="AB44">
    <cfRule type="cellIs" dxfId="7094" priority="576" operator="greaterThan">
      <formula>$AA$44</formula>
    </cfRule>
  </conditionalFormatting>
  <conditionalFormatting sqref="AB30">
    <cfRule type="cellIs" dxfId="7093" priority="575" operator="greaterThan">
      <formula>$AA$30</formula>
    </cfRule>
  </conditionalFormatting>
  <conditionalFormatting sqref="AB31">
    <cfRule type="cellIs" dxfId="7092" priority="574" operator="greaterThan">
      <formula>$AA$31</formula>
    </cfRule>
  </conditionalFormatting>
  <conditionalFormatting sqref="L33">
    <cfRule type="cellIs" dxfId="7091" priority="573" operator="greaterThan">
      <formula>$K$33</formula>
    </cfRule>
  </conditionalFormatting>
  <conditionalFormatting sqref="L34">
    <cfRule type="cellIs" dxfId="7090" priority="572" operator="greaterThan">
      <formula>$K$34</formula>
    </cfRule>
  </conditionalFormatting>
  <conditionalFormatting sqref="L36">
    <cfRule type="cellIs" dxfId="7089" priority="571" operator="greaterThan">
      <formula>$K$36</formula>
    </cfRule>
  </conditionalFormatting>
  <conditionalFormatting sqref="L37">
    <cfRule type="cellIs" dxfId="7088" priority="570" operator="greaterThan">
      <formula>$K$37</formula>
    </cfRule>
  </conditionalFormatting>
  <conditionalFormatting sqref="L47">
    <cfRule type="cellIs" dxfId="7087" priority="569" operator="greaterThan">
      <formula>$K$47</formula>
    </cfRule>
  </conditionalFormatting>
  <conditionalFormatting sqref="L45">
    <cfRule type="cellIs" dxfId="7086" priority="568" operator="greaterThan">
      <formula>$K$45</formula>
    </cfRule>
  </conditionalFormatting>
  <conditionalFormatting sqref="L46">
    <cfRule type="cellIs" dxfId="7085" priority="567" operator="greaterThan">
      <formula>$K$46</formula>
    </cfRule>
  </conditionalFormatting>
  <conditionalFormatting sqref="L50">
    <cfRule type="cellIs" dxfId="7084" priority="566" operator="greaterThan">
      <formula>$K$50</formula>
    </cfRule>
  </conditionalFormatting>
  <conditionalFormatting sqref="L51">
    <cfRule type="cellIs" dxfId="7083" priority="565" operator="greaterThan">
      <formula>$K$51</formula>
    </cfRule>
  </conditionalFormatting>
  <conditionalFormatting sqref="L48">
    <cfRule type="cellIs" dxfId="7082" priority="564" operator="greaterThan">
      <formula>$K$48</formula>
    </cfRule>
  </conditionalFormatting>
  <conditionalFormatting sqref="L49">
    <cfRule type="cellIs" dxfId="7081" priority="563" operator="greaterThan">
      <formula>$K$49</formula>
    </cfRule>
  </conditionalFormatting>
  <conditionalFormatting sqref="L52">
    <cfRule type="cellIs" dxfId="7080" priority="562" operator="greaterThan">
      <formula>$K$52</formula>
    </cfRule>
  </conditionalFormatting>
  <conditionalFormatting sqref="Z33">
    <cfRule type="cellIs" dxfId="7079" priority="561" operator="greaterThan">
      <formula>$Y$33</formula>
    </cfRule>
  </conditionalFormatting>
  <conditionalFormatting sqref="Z34">
    <cfRule type="cellIs" dxfId="7078" priority="560" operator="greaterThan">
      <formula>$Y$34</formula>
    </cfRule>
  </conditionalFormatting>
  <conditionalFormatting sqref="Z36">
    <cfRule type="cellIs" dxfId="7077" priority="559" operator="greaterThan">
      <formula>$Y$36</formula>
    </cfRule>
  </conditionalFormatting>
  <conditionalFormatting sqref="Z37">
    <cfRule type="cellIs" dxfId="7076" priority="558" operator="greaterThan">
      <formula>$Y$37</formula>
    </cfRule>
  </conditionalFormatting>
  <conditionalFormatting sqref="Z47">
    <cfRule type="cellIs" dxfId="7075" priority="557" operator="greaterThan">
      <formula>$Y$47</formula>
    </cfRule>
  </conditionalFormatting>
  <conditionalFormatting sqref="Z45">
    <cfRule type="cellIs" dxfId="7074" priority="556" operator="greaterThan">
      <formula>$Y$45</formula>
    </cfRule>
  </conditionalFormatting>
  <conditionalFormatting sqref="Z46">
    <cfRule type="cellIs" dxfId="7073" priority="555" operator="greaterThan">
      <formula>$Y$46</formula>
    </cfRule>
  </conditionalFormatting>
  <conditionalFormatting sqref="Z50">
    <cfRule type="cellIs" dxfId="7072" priority="554" operator="greaterThan">
      <formula>$Y$50</formula>
    </cfRule>
  </conditionalFormatting>
  <conditionalFormatting sqref="Z51">
    <cfRule type="cellIs" dxfId="7071" priority="553" operator="greaterThan">
      <formula>$Y$51</formula>
    </cfRule>
  </conditionalFormatting>
  <conditionalFormatting sqref="Z48">
    <cfRule type="cellIs" dxfId="7070" priority="552" operator="greaterThan">
      <formula>$Y$48</formula>
    </cfRule>
  </conditionalFormatting>
  <conditionalFormatting sqref="Z49">
    <cfRule type="cellIs" dxfId="7069" priority="551" operator="greaterThan">
      <formula>$Y$49</formula>
    </cfRule>
  </conditionalFormatting>
  <conditionalFormatting sqref="Z52">
    <cfRule type="cellIs" dxfId="7068" priority="550" operator="greaterThan">
      <formula>$Y$52</formula>
    </cfRule>
  </conditionalFormatting>
  <conditionalFormatting sqref="AB33">
    <cfRule type="cellIs" dxfId="7067" priority="549" operator="greaterThan">
      <formula>$AA$33</formula>
    </cfRule>
  </conditionalFormatting>
  <conditionalFormatting sqref="AB34">
    <cfRule type="cellIs" dxfId="7066" priority="548" operator="greaterThan">
      <formula>$AA$34</formula>
    </cfRule>
  </conditionalFormatting>
  <conditionalFormatting sqref="AB36">
    <cfRule type="cellIs" dxfId="7065" priority="547" operator="greaterThan">
      <formula>$AA$36</formula>
    </cfRule>
  </conditionalFormatting>
  <conditionalFormatting sqref="AB37">
    <cfRule type="cellIs" dxfId="7064" priority="546" operator="greaterThan">
      <formula>$AA$37</formula>
    </cfRule>
  </conditionalFormatting>
  <conditionalFormatting sqref="AB47">
    <cfRule type="cellIs" dxfId="7063" priority="545" operator="greaterThan">
      <formula>$AA$47</formula>
    </cfRule>
  </conditionalFormatting>
  <conditionalFormatting sqref="AB45">
    <cfRule type="cellIs" dxfId="7062" priority="544" operator="greaterThan">
      <formula>$AA$45</formula>
    </cfRule>
  </conditionalFormatting>
  <conditionalFormatting sqref="AB46">
    <cfRule type="cellIs" dxfId="7061" priority="543" operator="greaterThan">
      <formula>$AA$46</formula>
    </cfRule>
  </conditionalFormatting>
  <conditionalFormatting sqref="AB50">
    <cfRule type="cellIs" dxfId="7060" priority="542" operator="greaterThan">
      <formula>$AA$50</formula>
    </cfRule>
  </conditionalFormatting>
  <conditionalFormatting sqref="AB51">
    <cfRule type="cellIs" dxfId="7059" priority="541" operator="greaterThan">
      <formula>$AA$51</formula>
    </cfRule>
  </conditionalFormatting>
  <conditionalFormatting sqref="AB48">
    <cfRule type="cellIs" dxfId="7058" priority="540" operator="greaterThan">
      <formula>$AA$48</formula>
    </cfRule>
  </conditionalFormatting>
  <conditionalFormatting sqref="AB49">
    <cfRule type="cellIs" dxfId="7057" priority="539" operator="greaterThan">
      <formula>$AA$49</formula>
    </cfRule>
  </conditionalFormatting>
  <conditionalFormatting sqref="AB52">
    <cfRule type="cellIs" dxfId="7056" priority="538" operator="greaterThan">
      <formula>$AA$52</formula>
    </cfRule>
  </conditionalFormatting>
  <conditionalFormatting sqref="L58">
    <cfRule type="cellIs" dxfId="7055" priority="537" operator="greaterThan">
      <formula>$K$58</formula>
    </cfRule>
  </conditionalFormatting>
  <conditionalFormatting sqref="L59">
    <cfRule type="cellIs" dxfId="7054" priority="536" operator="greaterThan">
      <formula>$K$59</formula>
    </cfRule>
  </conditionalFormatting>
  <conditionalFormatting sqref="L64">
    <cfRule type="cellIs" dxfId="7053" priority="535" operator="greaterThan">
      <formula>$K$64</formula>
    </cfRule>
  </conditionalFormatting>
  <conditionalFormatting sqref="L62">
    <cfRule type="cellIs" dxfId="7052" priority="534" operator="greaterThan">
      <formula>$K$62</formula>
    </cfRule>
  </conditionalFormatting>
  <conditionalFormatting sqref="L65">
    <cfRule type="cellIs" dxfId="7051" priority="533" operator="greaterThan">
      <formula>$K$65</formula>
    </cfRule>
  </conditionalFormatting>
  <conditionalFormatting sqref="L60">
    <cfRule type="cellIs" dxfId="7050" priority="532" operator="greaterThan">
      <formula>$K$60</formula>
    </cfRule>
  </conditionalFormatting>
  <conditionalFormatting sqref="L66">
    <cfRule type="cellIs" dxfId="7049" priority="531" operator="greaterThan">
      <formula>$K$66</formula>
    </cfRule>
  </conditionalFormatting>
  <conditionalFormatting sqref="Z58">
    <cfRule type="cellIs" dxfId="7048" priority="530" operator="greaterThan">
      <formula>$Y$58</formula>
    </cfRule>
  </conditionalFormatting>
  <conditionalFormatting sqref="Z59">
    <cfRule type="cellIs" dxfId="7047" priority="529" operator="greaterThan">
      <formula>$Y$59</formula>
    </cfRule>
  </conditionalFormatting>
  <conditionalFormatting sqref="Z64">
    <cfRule type="cellIs" dxfId="7046" priority="528" operator="greaterThan">
      <formula>$Y$64</formula>
    </cfRule>
  </conditionalFormatting>
  <conditionalFormatting sqref="Z62">
    <cfRule type="cellIs" dxfId="7045" priority="527" operator="greaterThan">
      <formula>$Y$62</formula>
    </cfRule>
  </conditionalFormatting>
  <conditionalFormatting sqref="Z65">
    <cfRule type="cellIs" dxfId="7044" priority="526" operator="greaterThan">
      <formula>$Y$65</formula>
    </cfRule>
  </conditionalFormatting>
  <conditionalFormatting sqref="Z60">
    <cfRule type="cellIs" dxfId="7043" priority="525" operator="greaterThan">
      <formula>$Y$60</formula>
    </cfRule>
  </conditionalFormatting>
  <conditionalFormatting sqref="Z66">
    <cfRule type="cellIs" dxfId="7042" priority="524" operator="greaterThan">
      <formula>$Y$66</formula>
    </cfRule>
  </conditionalFormatting>
  <conditionalFormatting sqref="AB58">
    <cfRule type="cellIs" dxfId="7041" priority="523" operator="greaterThan">
      <formula>$AA$58</formula>
    </cfRule>
  </conditionalFormatting>
  <conditionalFormatting sqref="AB59">
    <cfRule type="cellIs" dxfId="7040" priority="522" operator="greaterThan">
      <formula>$AA$59</formula>
    </cfRule>
  </conditionalFormatting>
  <conditionalFormatting sqref="AB64">
    <cfRule type="cellIs" dxfId="7039" priority="521" operator="greaterThan">
      <formula>$AA$64</formula>
    </cfRule>
  </conditionalFormatting>
  <conditionalFormatting sqref="AB62">
    <cfRule type="cellIs" dxfId="7038" priority="520" operator="greaterThan">
      <formula>$AA$62</formula>
    </cfRule>
  </conditionalFormatting>
  <conditionalFormatting sqref="AB65">
    <cfRule type="cellIs" dxfId="7037" priority="519" operator="greaterThan">
      <formula>$AA$65</formula>
    </cfRule>
  </conditionalFormatting>
  <conditionalFormatting sqref="AB60">
    <cfRule type="cellIs" dxfId="7036" priority="518" operator="greaterThan">
      <formula>$AA$60</formula>
    </cfRule>
  </conditionalFormatting>
  <conditionalFormatting sqref="AB66">
    <cfRule type="cellIs" dxfId="7035" priority="517" operator="greaterThan">
      <formula>$AA$66</formula>
    </cfRule>
  </conditionalFormatting>
  <conditionalFormatting sqref="L72">
    <cfRule type="cellIs" dxfId="7034" priority="516" operator="greaterThan">
      <formula>$K$72</formula>
    </cfRule>
  </conditionalFormatting>
  <conditionalFormatting sqref="L74">
    <cfRule type="cellIs" dxfId="7033" priority="515" operator="greaterThan">
      <formula>$K$74</formula>
    </cfRule>
  </conditionalFormatting>
  <conditionalFormatting sqref="L73">
    <cfRule type="cellIs" dxfId="7032" priority="514" operator="greaterThan">
      <formula>$K$73</formula>
    </cfRule>
  </conditionalFormatting>
  <conditionalFormatting sqref="L75">
    <cfRule type="cellIs" dxfId="7031" priority="513" operator="greaterThan">
      <formula>$K$75</formula>
    </cfRule>
  </conditionalFormatting>
  <conditionalFormatting sqref="L76">
    <cfRule type="cellIs" dxfId="7030" priority="512" operator="greaterThan">
      <formula>$K$76</formula>
    </cfRule>
  </conditionalFormatting>
  <conditionalFormatting sqref="Z72">
    <cfRule type="cellIs" dxfId="7029" priority="511" operator="greaterThan">
      <formula>$Y$72</formula>
    </cfRule>
  </conditionalFormatting>
  <conditionalFormatting sqref="Z74">
    <cfRule type="cellIs" dxfId="7028" priority="510" operator="greaterThan">
      <formula>$Y$74</formula>
    </cfRule>
  </conditionalFormatting>
  <conditionalFormatting sqref="Z73">
    <cfRule type="cellIs" dxfId="7027" priority="509" operator="greaterThan">
      <formula>$Y$73</formula>
    </cfRule>
  </conditionalFormatting>
  <conditionalFormatting sqref="Z75">
    <cfRule type="cellIs" dxfId="7026" priority="508" operator="greaterThan">
      <formula>$Y$75</formula>
    </cfRule>
  </conditionalFormatting>
  <conditionalFormatting sqref="Z76">
    <cfRule type="cellIs" dxfId="7025" priority="507" operator="greaterThan">
      <formula>$Y$76</formula>
    </cfRule>
  </conditionalFormatting>
  <conditionalFormatting sqref="AB72">
    <cfRule type="cellIs" dxfId="7024" priority="506" operator="greaterThan">
      <formula>$AA$72</formula>
    </cfRule>
  </conditionalFormatting>
  <conditionalFormatting sqref="AB74">
    <cfRule type="cellIs" dxfId="7023" priority="505" operator="greaterThan">
      <formula>$AA$74</formula>
    </cfRule>
  </conditionalFormatting>
  <conditionalFormatting sqref="AB73">
    <cfRule type="cellIs" dxfId="7022" priority="504" operator="greaterThan">
      <formula>$AA$73</formula>
    </cfRule>
  </conditionalFormatting>
  <conditionalFormatting sqref="AB75">
    <cfRule type="cellIs" dxfId="7021" priority="503" operator="greaterThan">
      <formula>$AA$75</formula>
    </cfRule>
  </conditionalFormatting>
  <conditionalFormatting sqref="AB76">
    <cfRule type="cellIs" dxfId="7020" priority="502" operator="greaterThan">
      <formula>$AA$76</formula>
    </cfRule>
  </conditionalFormatting>
  <conditionalFormatting sqref="L61">
    <cfRule type="cellIs" dxfId="7019" priority="501" operator="greaterThan">
      <formula>$K$61</formula>
    </cfRule>
  </conditionalFormatting>
  <conditionalFormatting sqref="Z61">
    <cfRule type="cellIs" dxfId="7018" priority="500" operator="greaterThan">
      <formula>$Y$61</formula>
    </cfRule>
  </conditionalFormatting>
  <conditionalFormatting sqref="AB61">
    <cfRule type="cellIs" dxfId="7017" priority="499" operator="greaterThan">
      <formula>$AA$61</formula>
    </cfRule>
  </conditionalFormatting>
  <conditionalFormatting sqref="L77">
    <cfRule type="cellIs" dxfId="7016" priority="498" operator="greaterThan">
      <formula>$K$77</formula>
    </cfRule>
  </conditionalFormatting>
  <conditionalFormatting sqref="L78">
    <cfRule type="cellIs" dxfId="7015" priority="497" operator="greaterThan">
      <formula>$K$78</formula>
    </cfRule>
  </conditionalFormatting>
  <conditionalFormatting sqref="L79">
    <cfRule type="cellIs" dxfId="7014" priority="496" operator="greaterThan">
      <formula>$K$79</formula>
    </cfRule>
  </conditionalFormatting>
  <conditionalFormatting sqref="L80">
    <cfRule type="cellIs" dxfId="7013" priority="495" operator="greaterThan">
      <formula>$K$80</formula>
    </cfRule>
  </conditionalFormatting>
  <conditionalFormatting sqref="L81">
    <cfRule type="cellIs" dxfId="7012" priority="494" operator="greaterThan">
      <formula>$K$81</formula>
    </cfRule>
  </conditionalFormatting>
  <conditionalFormatting sqref="Z77">
    <cfRule type="cellIs" dxfId="7011" priority="493" operator="greaterThan">
      <formula>$Y$77</formula>
    </cfRule>
  </conditionalFormatting>
  <conditionalFormatting sqref="Z78">
    <cfRule type="cellIs" dxfId="7010" priority="492" operator="greaterThan">
      <formula>$Y$78</formula>
    </cfRule>
  </conditionalFormatting>
  <conditionalFormatting sqref="Z79">
    <cfRule type="cellIs" dxfId="7009" priority="491" operator="greaterThan">
      <formula>$Y$79</formula>
    </cfRule>
  </conditionalFormatting>
  <conditionalFormatting sqref="Z80">
    <cfRule type="cellIs" dxfId="7008" priority="490" operator="greaterThan">
      <formula>$Y$80</formula>
    </cfRule>
  </conditionalFormatting>
  <conditionalFormatting sqref="Z81">
    <cfRule type="cellIs" dxfId="7007" priority="489" operator="greaterThan">
      <formula>$Y$81</formula>
    </cfRule>
  </conditionalFormatting>
  <conditionalFormatting sqref="AB77">
    <cfRule type="cellIs" dxfId="7006" priority="488" operator="greaterThan">
      <formula>$AA$77</formula>
    </cfRule>
  </conditionalFormatting>
  <conditionalFormatting sqref="AB78">
    <cfRule type="cellIs" dxfId="7005" priority="487" operator="greaterThan">
      <formula>$AA$78</formula>
    </cfRule>
  </conditionalFormatting>
  <conditionalFormatting sqref="AB79">
    <cfRule type="cellIs" dxfId="7004" priority="486" operator="greaterThan">
      <formula>$AA$79</formula>
    </cfRule>
  </conditionalFormatting>
  <conditionalFormatting sqref="AB80">
    <cfRule type="cellIs" dxfId="7003" priority="485" operator="greaterThan">
      <formula>$AA$80</formula>
    </cfRule>
  </conditionalFormatting>
  <conditionalFormatting sqref="AB81">
    <cfRule type="cellIs" dxfId="7002" priority="484" operator="greaterThan">
      <formula>$AA$81</formula>
    </cfRule>
  </conditionalFormatting>
  <conditionalFormatting sqref="J63">
    <cfRule type="cellIs" dxfId="7001" priority="483" operator="greaterThan">
      <formula>$I$63</formula>
    </cfRule>
  </conditionalFormatting>
  <conditionalFormatting sqref="L63">
    <cfRule type="cellIs" dxfId="7000" priority="482" operator="greaterThan">
      <formula>$K$63</formula>
    </cfRule>
  </conditionalFormatting>
  <conditionalFormatting sqref="Z63">
    <cfRule type="cellIs" dxfId="6999" priority="481" operator="greaterThan">
      <formula>$Y$63</formula>
    </cfRule>
  </conditionalFormatting>
  <conditionalFormatting sqref="AB63">
    <cfRule type="cellIs" dxfId="6998" priority="480" operator="greaterThan">
      <formula>$AA$63</formula>
    </cfRule>
  </conditionalFormatting>
  <conditionalFormatting sqref="J67">
    <cfRule type="cellIs" dxfId="6997" priority="479" operator="greaterThan">
      <formula>$I$67</formula>
    </cfRule>
  </conditionalFormatting>
  <conditionalFormatting sqref="L67">
    <cfRule type="cellIs" dxfId="6996" priority="478" operator="greaterThan">
      <formula>$K$67</formula>
    </cfRule>
  </conditionalFormatting>
  <conditionalFormatting sqref="Z67">
    <cfRule type="cellIs" dxfId="6995" priority="477" operator="greaterThan">
      <formula>$Y$67</formula>
    </cfRule>
  </conditionalFormatting>
  <conditionalFormatting sqref="AB67">
    <cfRule type="cellIs" dxfId="6994" priority="476" operator="greaterThan">
      <formula>$AA$67</formula>
    </cfRule>
  </conditionalFormatting>
  <conditionalFormatting sqref="S27 S31">
    <cfRule type="expression" dxfId="6993" priority="474">
      <formula>J27&gt;=I27-8</formula>
    </cfRule>
    <cfRule type="expression" dxfId="6992" priority="475">
      <formula>J27&lt;I27-8</formula>
    </cfRule>
  </conditionalFormatting>
  <conditionalFormatting sqref="S28">
    <cfRule type="expression" dxfId="6991" priority="472">
      <formula>J28&gt;=I28-8</formula>
    </cfRule>
    <cfRule type="expression" dxfId="6990" priority="473">
      <formula>J28&lt;I28-8</formula>
    </cfRule>
  </conditionalFormatting>
  <conditionalFormatting sqref="S29">
    <cfRule type="expression" dxfId="6989" priority="470">
      <formula>J29&gt;=I29-8</formula>
    </cfRule>
    <cfRule type="expression" dxfId="6988" priority="471">
      <formula>J29&lt;I29-8</formula>
    </cfRule>
  </conditionalFormatting>
  <conditionalFormatting sqref="S42">
    <cfRule type="expression" dxfId="6987" priority="468">
      <formula>J42&gt;=I42-8</formula>
    </cfRule>
    <cfRule type="expression" dxfId="6986" priority="469">
      <formula>J42&lt;I42-8</formula>
    </cfRule>
  </conditionalFormatting>
  <conditionalFormatting sqref="S43">
    <cfRule type="expression" dxfId="6985" priority="466">
      <formula>J43&gt;=I43-8</formula>
    </cfRule>
    <cfRule type="expression" dxfId="6984" priority="467">
      <formula>J43&lt;I43-8</formula>
    </cfRule>
  </conditionalFormatting>
  <conditionalFormatting sqref="S44">
    <cfRule type="expression" dxfId="6983" priority="464">
      <formula>J44&gt;=I44-8</formula>
    </cfRule>
    <cfRule type="expression" dxfId="6982" priority="465">
      <formula>J44&lt;I44-8</formula>
    </cfRule>
  </conditionalFormatting>
  <conditionalFormatting sqref="S30">
    <cfRule type="expression" dxfId="6981" priority="462">
      <formula>J30&gt;=I30-8</formula>
    </cfRule>
    <cfRule type="expression" dxfId="6980" priority="463">
      <formula>J30&lt;I30-8</formula>
    </cfRule>
  </conditionalFormatting>
  <conditionalFormatting sqref="S33">
    <cfRule type="expression" dxfId="6979" priority="458">
      <formula>J33&gt;=I33-8</formula>
    </cfRule>
    <cfRule type="expression" dxfId="6978" priority="459">
      <formula>J33&lt;I33-8</formula>
    </cfRule>
  </conditionalFormatting>
  <conditionalFormatting sqref="S34:S35">
    <cfRule type="expression" dxfId="6977" priority="456">
      <formula>J34&gt;=I34-8</formula>
    </cfRule>
    <cfRule type="expression" dxfId="6976" priority="457">
      <formula>J34&lt;I34-8</formula>
    </cfRule>
  </conditionalFormatting>
  <conditionalFormatting sqref="S36">
    <cfRule type="expression" dxfId="6975" priority="454">
      <formula>J36&gt;=I36-8</formula>
    </cfRule>
    <cfRule type="expression" dxfId="6974" priority="455">
      <formula>J36&lt;I36-8</formula>
    </cfRule>
  </conditionalFormatting>
  <conditionalFormatting sqref="S37">
    <cfRule type="expression" dxfId="6973" priority="452">
      <formula>J37&gt;=I37-8</formula>
    </cfRule>
    <cfRule type="expression" dxfId="6972" priority="453">
      <formula>J37&lt;I37-8</formula>
    </cfRule>
  </conditionalFormatting>
  <conditionalFormatting sqref="S45">
    <cfRule type="expression" dxfId="6971" priority="450">
      <formula>J45&gt;=I45-8</formula>
    </cfRule>
    <cfRule type="expression" dxfId="6970" priority="451">
      <formula>J45&lt;I45-8</formula>
    </cfRule>
  </conditionalFormatting>
  <conditionalFormatting sqref="S46">
    <cfRule type="expression" dxfId="6969" priority="448">
      <formula>J46&gt;=I46-8</formula>
    </cfRule>
    <cfRule type="expression" dxfId="6968" priority="449">
      <formula>J46&lt;I46-8</formula>
    </cfRule>
  </conditionalFormatting>
  <conditionalFormatting sqref="S50">
    <cfRule type="expression" dxfId="6967" priority="446">
      <formula>J50&gt;=I50-8</formula>
    </cfRule>
    <cfRule type="expression" dxfId="6966" priority="447">
      <formula>J50&lt;I50-8</formula>
    </cfRule>
  </conditionalFormatting>
  <conditionalFormatting sqref="S51">
    <cfRule type="expression" dxfId="6965" priority="444">
      <formula>J51&gt;=I51-8</formula>
    </cfRule>
    <cfRule type="expression" dxfId="6964" priority="445">
      <formula>J51&lt;I51-8</formula>
    </cfRule>
  </conditionalFormatting>
  <conditionalFormatting sqref="S48">
    <cfRule type="expression" dxfId="6963" priority="442">
      <formula>J48&gt;=I48-8</formula>
    </cfRule>
    <cfRule type="expression" dxfId="6962" priority="443">
      <formula>J48&lt;I48-8</formula>
    </cfRule>
  </conditionalFormatting>
  <conditionalFormatting sqref="S47">
    <cfRule type="expression" dxfId="6961" priority="440">
      <formula>J47&gt;=I47-8</formula>
    </cfRule>
    <cfRule type="expression" dxfId="6960" priority="441">
      <formula>J47&lt;I47-8</formula>
    </cfRule>
  </conditionalFormatting>
  <conditionalFormatting sqref="S49">
    <cfRule type="expression" dxfId="6959" priority="438">
      <formula>J49&gt;=I49-8</formula>
    </cfRule>
    <cfRule type="expression" dxfId="6958" priority="439">
      <formula>J49&lt;I49-8</formula>
    </cfRule>
  </conditionalFormatting>
  <conditionalFormatting sqref="S52">
    <cfRule type="expression" dxfId="6957" priority="436">
      <formula>J52&gt;=I52-8</formula>
    </cfRule>
    <cfRule type="expression" dxfId="6956" priority="437">
      <formula>J52&lt;I52-8</formula>
    </cfRule>
  </conditionalFormatting>
  <conditionalFormatting sqref="S58">
    <cfRule type="expression" dxfId="6955" priority="434">
      <formula>J58&gt;=I58-8</formula>
    </cfRule>
    <cfRule type="expression" dxfId="6954" priority="435">
      <formula>J58&lt;I58-8</formula>
    </cfRule>
  </conditionalFormatting>
  <conditionalFormatting sqref="S59">
    <cfRule type="expression" dxfId="6953" priority="432">
      <formula>J59&gt;=I59-8</formula>
    </cfRule>
    <cfRule type="expression" dxfId="6952" priority="433">
      <formula>J59&lt;I59-8</formula>
    </cfRule>
  </conditionalFormatting>
  <conditionalFormatting sqref="S64">
    <cfRule type="expression" dxfId="6951" priority="430">
      <formula>J64&gt;=I64-8</formula>
    </cfRule>
    <cfRule type="expression" dxfId="6950" priority="431">
      <formula>J64&lt;I64-8</formula>
    </cfRule>
  </conditionalFormatting>
  <conditionalFormatting sqref="S62">
    <cfRule type="expression" dxfId="6949" priority="428">
      <formula>J62&gt;=I62-8</formula>
    </cfRule>
    <cfRule type="expression" dxfId="6948" priority="429">
      <formula>J62&lt;I62-8</formula>
    </cfRule>
  </conditionalFormatting>
  <conditionalFormatting sqref="S65">
    <cfRule type="expression" dxfId="6947" priority="426">
      <formula>J65&gt;=I65-8</formula>
    </cfRule>
    <cfRule type="expression" dxfId="6946" priority="427">
      <formula>J65&lt;I65-8</formula>
    </cfRule>
  </conditionalFormatting>
  <conditionalFormatting sqref="S60">
    <cfRule type="expression" dxfId="6945" priority="424">
      <formula>J60&gt;=I60-8</formula>
    </cfRule>
    <cfRule type="expression" dxfId="6944" priority="425">
      <formula>J60&lt;I60-8</formula>
    </cfRule>
  </conditionalFormatting>
  <conditionalFormatting sqref="S63">
    <cfRule type="expression" dxfId="6943" priority="422">
      <formula>J63&gt;=I63-8</formula>
    </cfRule>
    <cfRule type="expression" dxfId="6942" priority="423">
      <formula>J63&lt;I63-8</formula>
    </cfRule>
  </conditionalFormatting>
  <conditionalFormatting sqref="S66">
    <cfRule type="expression" dxfId="6941" priority="420">
      <formula>J66&gt;=I66-8</formula>
    </cfRule>
    <cfRule type="expression" dxfId="6940" priority="421">
      <formula>J66&lt;I66-8</formula>
    </cfRule>
  </conditionalFormatting>
  <conditionalFormatting sqref="S72">
    <cfRule type="expression" dxfId="6939" priority="418">
      <formula>J72&gt;=I72-8</formula>
    </cfRule>
    <cfRule type="expression" dxfId="6938" priority="419">
      <formula>J72&lt;I72-8</formula>
    </cfRule>
  </conditionalFormatting>
  <conditionalFormatting sqref="S74">
    <cfRule type="expression" dxfId="6937" priority="416">
      <formula>J74&gt;=I74-8</formula>
    </cfRule>
    <cfRule type="expression" dxfId="6936" priority="417">
      <formula>J74&lt;I74-8</formula>
    </cfRule>
  </conditionalFormatting>
  <conditionalFormatting sqref="S73">
    <cfRule type="expression" dxfId="6935" priority="414">
      <formula>J73&gt;=I73-8</formula>
    </cfRule>
    <cfRule type="expression" dxfId="6934" priority="415">
      <formula>J73&lt;I73-8</formula>
    </cfRule>
  </conditionalFormatting>
  <conditionalFormatting sqref="S75">
    <cfRule type="expression" dxfId="6933" priority="412">
      <formula>J75&gt;=I75-8</formula>
    </cfRule>
    <cfRule type="expression" dxfId="6932" priority="413">
      <formula>J75&lt;I75-8</formula>
    </cfRule>
  </conditionalFormatting>
  <conditionalFormatting sqref="S61">
    <cfRule type="expression" dxfId="6931" priority="410">
      <formula>J61&gt;=I61-8</formula>
    </cfRule>
    <cfRule type="expression" dxfId="6930" priority="411">
      <formula>J61&lt;I61-8</formula>
    </cfRule>
  </conditionalFormatting>
  <conditionalFormatting sqref="AG58">
    <cfRule type="expression" dxfId="6929" priority="407">
      <formula>U58=0</formula>
    </cfRule>
    <cfRule type="expression" dxfId="6928" priority="408">
      <formula>Z58&gt;=23</formula>
    </cfRule>
    <cfRule type="expression" dxfId="6927" priority="409">
      <formula>Z58&lt;23</formula>
    </cfRule>
  </conditionalFormatting>
  <conditionalFormatting sqref="AH58 AH31">
    <cfRule type="expression" dxfId="6926" priority="405">
      <formula>Z31&gt;=Y31-8</formula>
    </cfRule>
    <cfRule type="expression" dxfId="6925" priority="406">
      <formula>Z31&lt;Y31-8</formula>
    </cfRule>
  </conditionalFormatting>
  <conditionalFormatting sqref="AG27 AG31">
    <cfRule type="expression" dxfId="6924" priority="403">
      <formula>Z27&gt;=23</formula>
    </cfRule>
    <cfRule type="expression" dxfId="6923" priority="404">
      <formula>Z27&lt;23</formula>
    </cfRule>
  </conditionalFormatting>
  <conditionalFormatting sqref="AH27">
    <cfRule type="expression" dxfId="6922" priority="401">
      <formula>Z27&gt;=Y27-8</formula>
    </cfRule>
    <cfRule type="expression" dxfId="6921" priority="402">
      <formula>Z27&lt;Y27-8</formula>
    </cfRule>
  </conditionalFormatting>
  <conditionalFormatting sqref="AG28">
    <cfRule type="expression" dxfId="6920" priority="399">
      <formula>Z28&gt;=23</formula>
    </cfRule>
    <cfRule type="expression" dxfId="6919" priority="400">
      <formula>Z28&lt;23</formula>
    </cfRule>
  </conditionalFormatting>
  <conditionalFormatting sqref="AH28">
    <cfRule type="expression" dxfId="6918" priority="397">
      <formula>Z28&gt;=Y28-8</formula>
    </cfRule>
    <cfRule type="expression" dxfId="6917" priority="398">
      <formula>Z28&lt;Y28-8</formula>
    </cfRule>
  </conditionalFormatting>
  <conditionalFormatting sqref="AG42">
    <cfRule type="expression" dxfId="6916" priority="395">
      <formula>Z42&gt;=23</formula>
    </cfRule>
    <cfRule type="expression" dxfId="6915" priority="396">
      <formula>Z42&lt;23</formula>
    </cfRule>
  </conditionalFormatting>
  <conditionalFormatting sqref="AH42">
    <cfRule type="expression" dxfId="6914" priority="393">
      <formula>Z42&gt;=Y42-8</formula>
    </cfRule>
    <cfRule type="expression" dxfId="6913" priority="394">
      <formula>Z42&lt;Y42-8</formula>
    </cfRule>
  </conditionalFormatting>
  <conditionalFormatting sqref="AG43">
    <cfRule type="expression" dxfId="6912" priority="391">
      <formula>Z43&gt;=23</formula>
    </cfRule>
    <cfRule type="expression" dxfId="6911" priority="392">
      <formula>Z43&lt;23</formula>
    </cfRule>
  </conditionalFormatting>
  <conditionalFormatting sqref="AH43">
    <cfRule type="expression" dxfId="6910" priority="389">
      <formula>Z43&gt;=Y43-8</formula>
    </cfRule>
    <cfRule type="expression" dxfId="6909" priority="390">
      <formula>Z43&lt;Y43-8</formula>
    </cfRule>
  </conditionalFormatting>
  <conditionalFormatting sqref="AG44">
    <cfRule type="expression" dxfId="6908" priority="387">
      <formula>Z44&gt;=23</formula>
    </cfRule>
    <cfRule type="expression" dxfId="6907" priority="388">
      <formula>Z44&lt;23</formula>
    </cfRule>
  </conditionalFormatting>
  <conditionalFormatting sqref="AH44">
    <cfRule type="expression" dxfId="6906" priority="385">
      <formula>Z44&gt;=Y44-8</formula>
    </cfRule>
    <cfRule type="expression" dxfId="6905" priority="386">
      <formula>Z44&lt;Y44-8</formula>
    </cfRule>
  </conditionalFormatting>
  <conditionalFormatting sqref="AG30">
    <cfRule type="expression" dxfId="6904" priority="383">
      <formula>Z30&gt;=23</formula>
    </cfRule>
    <cfRule type="expression" dxfId="6903" priority="384">
      <formula>Z30&lt;23</formula>
    </cfRule>
  </conditionalFormatting>
  <conditionalFormatting sqref="AH30">
    <cfRule type="expression" dxfId="6902" priority="381">
      <formula>Z30&gt;=Y30-8</formula>
    </cfRule>
    <cfRule type="expression" dxfId="6901" priority="382">
      <formula>Z30&lt;Y30-8</formula>
    </cfRule>
  </conditionalFormatting>
  <conditionalFormatting sqref="AG33">
    <cfRule type="expression" dxfId="6900" priority="375">
      <formula>Z33&gt;=23</formula>
    </cfRule>
    <cfRule type="expression" dxfId="6899" priority="376">
      <formula>Z33&lt;23</formula>
    </cfRule>
  </conditionalFormatting>
  <conditionalFormatting sqref="AH33">
    <cfRule type="expression" dxfId="6898" priority="373">
      <formula>Z33&gt;=Y33-8</formula>
    </cfRule>
    <cfRule type="expression" dxfId="6897" priority="374">
      <formula>Z33&lt;Y33-8</formula>
    </cfRule>
  </conditionalFormatting>
  <conditionalFormatting sqref="AG34:AG35">
    <cfRule type="expression" dxfId="6896" priority="371">
      <formula>Z34&gt;=23</formula>
    </cfRule>
    <cfRule type="expression" dxfId="6895" priority="372">
      <formula>Z34&lt;23</formula>
    </cfRule>
  </conditionalFormatting>
  <conditionalFormatting sqref="AH34:AH35">
    <cfRule type="expression" dxfId="6894" priority="369">
      <formula>Z34&gt;=Y34-8</formula>
    </cfRule>
    <cfRule type="expression" dxfId="6893" priority="370">
      <formula>Z34&lt;Y34-8</formula>
    </cfRule>
  </conditionalFormatting>
  <conditionalFormatting sqref="AH36">
    <cfRule type="expression" dxfId="6892" priority="365">
      <formula>Z36&gt;=Y36-8</formula>
    </cfRule>
    <cfRule type="expression" dxfId="6891" priority="366">
      <formula>Z36&lt;Y36-8</formula>
    </cfRule>
  </conditionalFormatting>
  <conditionalFormatting sqref="AG45">
    <cfRule type="expression" dxfId="6890" priority="363">
      <formula>Z45&gt;=23</formula>
    </cfRule>
    <cfRule type="expression" dxfId="6889" priority="364">
      <formula>Z45&lt;23</formula>
    </cfRule>
  </conditionalFormatting>
  <conditionalFormatting sqref="AH45">
    <cfRule type="expression" dxfId="6888" priority="361">
      <formula>Z45&gt;=Y45-8</formula>
    </cfRule>
    <cfRule type="expression" dxfId="6887" priority="362">
      <formula>Z45&lt;Y45-8</formula>
    </cfRule>
  </conditionalFormatting>
  <conditionalFormatting sqref="AG46">
    <cfRule type="expression" dxfId="6886" priority="359">
      <formula>Z46&gt;=23</formula>
    </cfRule>
    <cfRule type="expression" dxfId="6885" priority="360">
      <formula>Z46&lt;23</formula>
    </cfRule>
  </conditionalFormatting>
  <conditionalFormatting sqref="AH46">
    <cfRule type="expression" dxfId="6884" priority="357">
      <formula>Z46&gt;=Y46-8</formula>
    </cfRule>
    <cfRule type="expression" dxfId="6883" priority="358">
      <formula>Z46&lt;Y46-8</formula>
    </cfRule>
  </conditionalFormatting>
  <conditionalFormatting sqref="AG50">
    <cfRule type="expression" dxfId="6882" priority="355">
      <formula>Z50&gt;=23</formula>
    </cfRule>
    <cfRule type="expression" dxfId="6881" priority="356">
      <formula>Z50&lt;23</formula>
    </cfRule>
  </conditionalFormatting>
  <conditionalFormatting sqref="AH50">
    <cfRule type="expression" dxfId="6880" priority="353">
      <formula>Z50&gt;=Y50-8</formula>
    </cfRule>
    <cfRule type="expression" dxfId="6879" priority="354">
      <formula>Z50&lt;Y50-8</formula>
    </cfRule>
  </conditionalFormatting>
  <conditionalFormatting sqref="AG51">
    <cfRule type="expression" dxfId="6878" priority="351">
      <formula>Z51&gt;=23</formula>
    </cfRule>
    <cfRule type="expression" dxfId="6877" priority="352">
      <formula>Z51&lt;23</formula>
    </cfRule>
  </conditionalFormatting>
  <conditionalFormatting sqref="AH51">
    <cfRule type="expression" dxfId="6876" priority="349">
      <formula>Z51&gt;=Y51-8</formula>
    </cfRule>
    <cfRule type="expression" dxfId="6875" priority="350">
      <formula>Z51&lt;Y51-8</formula>
    </cfRule>
  </conditionalFormatting>
  <conditionalFormatting sqref="AG48">
    <cfRule type="expression" dxfId="6874" priority="347">
      <formula>Z48&gt;=23</formula>
    </cfRule>
    <cfRule type="expression" dxfId="6873" priority="348">
      <formula>Z48&lt;23</formula>
    </cfRule>
  </conditionalFormatting>
  <conditionalFormatting sqref="AH48">
    <cfRule type="expression" dxfId="6872" priority="345">
      <formula>Z48&gt;=Y48-8</formula>
    </cfRule>
    <cfRule type="expression" dxfId="6871" priority="346">
      <formula>Z48&lt;Y48-8</formula>
    </cfRule>
  </conditionalFormatting>
  <conditionalFormatting sqref="AG47">
    <cfRule type="expression" dxfId="6870" priority="343">
      <formula>Z47&gt;=23</formula>
    </cfRule>
    <cfRule type="expression" dxfId="6869" priority="344">
      <formula>Z47&lt;23</formula>
    </cfRule>
  </conditionalFormatting>
  <conditionalFormatting sqref="AH47">
    <cfRule type="expression" dxfId="6868" priority="341">
      <formula>Z47&gt;=Y47-8</formula>
    </cfRule>
    <cfRule type="expression" dxfId="6867" priority="342">
      <formula>Z47&lt;Y47-8</formula>
    </cfRule>
  </conditionalFormatting>
  <conditionalFormatting sqref="AG49">
    <cfRule type="expression" dxfId="6866" priority="339">
      <formula>Z49&gt;=23</formula>
    </cfRule>
    <cfRule type="expression" dxfId="6865" priority="340">
      <formula>Z49&lt;23</formula>
    </cfRule>
  </conditionalFormatting>
  <conditionalFormatting sqref="AH49">
    <cfRule type="expression" dxfId="6864" priority="337">
      <formula>Z49&gt;=Y49-8</formula>
    </cfRule>
    <cfRule type="expression" dxfId="6863" priority="338">
      <formula>Z49&lt;Y49-8</formula>
    </cfRule>
  </conditionalFormatting>
  <conditionalFormatting sqref="AG52">
    <cfRule type="expression" dxfId="6862" priority="335">
      <formula>Z52&gt;=23</formula>
    </cfRule>
    <cfRule type="expression" dxfId="6861" priority="336">
      <formula>Z52&lt;23</formula>
    </cfRule>
  </conditionalFormatting>
  <conditionalFormatting sqref="AH52">
    <cfRule type="expression" dxfId="6860" priority="333">
      <formula>Z52&gt;=Y52-8</formula>
    </cfRule>
    <cfRule type="expression" dxfId="6859" priority="334">
      <formula>Z52&lt;Y52-8</formula>
    </cfRule>
  </conditionalFormatting>
  <conditionalFormatting sqref="AG29">
    <cfRule type="expression" dxfId="6858" priority="331">
      <formula>Z29&gt;=23</formula>
    </cfRule>
    <cfRule type="expression" dxfId="6857" priority="332">
      <formula>Z29&lt;23</formula>
    </cfRule>
  </conditionalFormatting>
  <conditionalFormatting sqref="AH29">
    <cfRule type="expression" dxfId="6856" priority="329">
      <formula>Z29&gt;=Y29-8</formula>
    </cfRule>
    <cfRule type="expression" dxfId="6855" priority="330">
      <formula>Z29&lt;Y29-8</formula>
    </cfRule>
  </conditionalFormatting>
  <conditionalFormatting sqref="AG59">
    <cfRule type="expression" dxfId="6854" priority="327">
      <formula>Z59&gt;=23</formula>
    </cfRule>
    <cfRule type="expression" dxfId="6853" priority="328">
      <formula>Z59&lt;23</formula>
    </cfRule>
  </conditionalFormatting>
  <conditionalFormatting sqref="AH59">
    <cfRule type="expression" dxfId="6852" priority="325">
      <formula>Z59&gt;=Y59-8</formula>
    </cfRule>
    <cfRule type="expression" dxfId="6851" priority="326">
      <formula>Z59&lt;Y59-8</formula>
    </cfRule>
  </conditionalFormatting>
  <conditionalFormatting sqref="AG64">
    <cfRule type="expression" dxfId="6850" priority="323">
      <formula>Z64&gt;=23</formula>
    </cfRule>
    <cfRule type="expression" dxfId="6849" priority="324">
      <formula>Z64&lt;23</formula>
    </cfRule>
  </conditionalFormatting>
  <conditionalFormatting sqref="AH64">
    <cfRule type="expression" dxfId="6848" priority="321">
      <formula>Z64&gt;=Y64-8</formula>
    </cfRule>
    <cfRule type="expression" dxfId="6847" priority="322">
      <formula>Z64&lt;Y64-8</formula>
    </cfRule>
  </conditionalFormatting>
  <conditionalFormatting sqref="AG62">
    <cfRule type="expression" dxfId="6846" priority="319">
      <formula>Z62&gt;=23</formula>
    </cfRule>
    <cfRule type="expression" dxfId="6845" priority="320">
      <formula>Z62&lt;23</formula>
    </cfRule>
  </conditionalFormatting>
  <conditionalFormatting sqref="AH62">
    <cfRule type="expression" dxfId="6844" priority="317">
      <formula>Z62&gt;=Y62-8</formula>
    </cfRule>
    <cfRule type="expression" dxfId="6843" priority="318">
      <formula>Z62&lt;Y62-8</formula>
    </cfRule>
  </conditionalFormatting>
  <conditionalFormatting sqref="AG65">
    <cfRule type="expression" dxfId="6842" priority="315">
      <formula>Z65&gt;=23</formula>
    </cfRule>
    <cfRule type="expression" dxfId="6841" priority="316">
      <formula>Z65&lt;23</formula>
    </cfRule>
  </conditionalFormatting>
  <conditionalFormatting sqref="AH65">
    <cfRule type="expression" dxfId="6840" priority="313">
      <formula>Z65&gt;=Y65-8</formula>
    </cfRule>
    <cfRule type="expression" dxfId="6839" priority="314">
      <formula>Z65&lt;Y65-8</formula>
    </cfRule>
  </conditionalFormatting>
  <conditionalFormatting sqref="AG60">
    <cfRule type="expression" dxfId="6838" priority="311">
      <formula>Z60&gt;=23</formula>
    </cfRule>
    <cfRule type="expression" dxfId="6837" priority="312">
      <formula>Z60&lt;23</formula>
    </cfRule>
  </conditionalFormatting>
  <conditionalFormatting sqref="AH60">
    <cfRule type="expression" dxfId="6836" priority="309">
      <formula>Z60&gt;=Y60-8</formula>
    </cfRule>
    <cfRule type="expression" dxfId="6835" priority="310">
      <formula>Z60&lt;Y60-8</formula>
    </cfRule>
  </conditionalFormatting>
  <conditionalFormatting sqref="AG63">
    <cfRule type="expression" dxfId="6834" priority="307">
      <formula>Z63&gt;=23</formula>
    </cfRule>
    <cfRule type="expression" dxfId="6833" priority="308">
      <formula>Z63&lt;23</formula>
    </cfRule>
  </conditionalFormatting>
  <conditionalFormatting sqref="AH63">
    <cfRule type="expression" dxfId="6832" priority="305">
      <formula>Z63&gt;=Y63-8</formula>
    </cfRule>
    <cfRule type="expression" dxfId="6831" priority="306">
      <formula>Z63&lt;Y63-8</formula>
    </cfRule>
  </conditionalFormatting>
  <conditionalFormatting sqref="AG66">
    <cfRule type="expression" dxfId="6830" priority="303">
      <formula>Z66&gt;=23</formula>
    </cfRule>
    <cfRule type="expression" dxfId="6829" priority="304">
      <formula>Z66&lt;23</formula>
    </cfRule>
  </conditionalFormatting>
  <conditionalFormatting sqref="AH66">
    <cfRule type="expression" dxfId="6828" priority="301">
      <formula>Z66&gt;=Y66-8</formula>
    </cfRule>
    <cfRule type="expression" dxfId="6827" priority="302">
      <formula>Z66&lt;Y66-8</formula>
    </cfRule>
  </conditionalFormatting>
  <conditionalFormatting sqref="AG72">
    <cfRule type="expression" dxfId="6826" priority="299">
      <formula>Z72&gt;=23</formula>
    </cfRule>
    <cfRule type="expression" dxfId="6825" priority="300">
      <formula>Z72&lt;23</formula>
    </cfRule>
  </conditionalFormatting>
  <conditionalFormatting sqref="AH72">
    <cfRule type="expression" dxfId="6824" priority="297">
      <formula>Z72&gt;=Y72-8</formula>
    </cfRule>
    <cfRule type="expression" dxfId="6823" priority="298">
      <formula>Z72&lt;Y72-8</formula>
    </cfRule>
  </conditionalFormatting>
  <conditionalFormatting sqref="AG74">
    <cfRule type="expression" dxfId="6822" priority="295">
      <formula>Z74&gt;=23</formula>
    </cfRule>
    <cfRule type="expression" dxfId="6821" priority="296">
      <formula>Z74&lt;23</formula>
    </cfRule>
  </conditionalFormatting>
  <conditionalFormatting sqref="AH74">
    <cfRule type="expression" dxfId="6820" priority="293">
      <formula>Z74&gt;=Y74-8</formula>
    </cfRule>
    <cfRule type="expression" dxfId="6819" priority="294">
      <formula>Z74&lt;Y74-8</formula>
    </cfRule>
  </conditionalFormatting>
  <conditionalFormatting sqref="AG75">
    <cfRule type="expression" dxfId="6818" priority="291">
      <formula>Z75&gt;=23</formula>
    </cfRule>
    <cfRule type="expression" dxfId="6817" priority="292">
      <formula>Z75&lt;23</formula>
    </cfRule>
  </conditionalFormatting>
  <conditionalFormatting sqref="AH75">
    <cfRule type="expression" dxfId="6816" priority="289">
      <formula>Z75&gt;=Y75-8</formula>
    </cfRule>
    <cfRule type="expression" dxfId="6815" priority="290">
      <formula>Z75&lt;Y75-8</formula>
    </cfRule>
  </conditionalFormatting>
  <conditionalFormatting sqref="AG61">
    <cfRule type="expression" dxfId="6814" priority="287">
      <formula>Z61&gt;=23</formula>
    </cfRule>
    <cfRule type="expression" dxfId="6813" priority="288">
      <formula>Z61&lt;23</formula>
    </cfRule>
  </conditionalFormatting>
  <conditionalFormatting sqref="AH61">
    <cfRule type="expression" dxfId="6812" priority="285">
      <formula>Z61&gt;=Y61-8</formula>
    </cfRule>
    <cfRule type="expression" dxfId="6811" priority="286">
      <formula>Z61&lt;Y61-8</formula>
    </cfRule>
  </conditionalFormatting>
  <conditionalFormatting sqref="J82">
    <cfRule type="cellIs" dxfId="6810" priority="284" operator="greaterThan">
      <formula>I82</formula>
    </cfRule>
  </conditionalFormatting>
  <conditionalFormatting sqref="J83">
    <cfRule type="cellIs" dxfId="6809" priority="283" operator="greaterThan">
      <formula>I83</formula>
    </cfRule>
  </conditionalFormatting>
  <conditionalFormatting sqref="J84">
    <cfRule type="cellIs" dxfId="6808" priority="282" operator="greaterThan">
      <formula>I84</formula>
    </cfRule>
  </conditionalFormatting>
  <conditionalFormatting sqref="L82">
    <cfRule type="cellIs" dxfId="6807" priority="281" operator="greaterThan">
      <formula>K82</formula>
    </cfRule>
  </conditionalFormatting>
  <conditionalFormatting sqref="L83">
    <cfRule type="cellIs" dxfId="6806" priority="280" operator="greaterThan">
      <formula>K83</formula>
    </cfRule>
  </conditionalFormatting>
  <conditionalFormatting sqref="L84">
    <cfRule type="cellIs" dxfId="6805" priority="279" operator="greaterThan">
      <formula>K84</formula>
    </cfRule>
  </conditionalFormatting>
  <conditionalFormatting sqref="S32">
    <cfRule type="expression" dxfId="6804" priority="277">
      <formula>J32&gt;=I32-8</formula>
    </cfRule>
    <cfRule type="expression" dxfId="6803" priority="278">
      <formula>J32&lt;I32-8</formula>
    </cfRule>
  </conditionalFormatting>
  <conditionalFormatting sqref="S53">
    <cfRule type="expression" dxfId="6802" priority="275">
      <formula>J53&gt;=I53-8</formula>
    </cfRule>
    <cfRule type="expression" dxfId="6801" priority="276">
      <formula>J53&lt;I53-8</formula>
    </cfRule>
  </conditionalFormatting>
  <conditionalFormatting sqref="AG32">
    <cfRule type="expression" dxfId="6800" priority="273">
      <formula>Z32&gt;=23</formula>
    </cfRule>
    <cfRule type="expression" dxfId="6799" priority="274">
      <formula>Z32&lt;23</formula>
    </cfRule>
  </conditionalFormatting>
  <conditionalFormatting sqref="AH32">
    <cfRule type="expression" dxfId="6798" priority="271">
      <formula>Z32&gt;=Y32-8</formula>
    </cfRule>
    <cfRule type="expression" dxfId="6797" priority="272">
      <formula>Z32&lt;Y32-8</formula>
    </cfRule>
  </conditionalFormatting>
  <conditionalFormatting sqref="AG53">
    <cfRule type="expression" dxfId="6796" priority="269">
      <formula>Z53&gt;=23</formula>
    </cfRule>
    <cfRule type="expression" dxfId="6795" priority="270">
      <formula>Z53&lt;23</formula>
    </cfRule>
  </conditionalFormatting>
  <conditionalFormatting sqref="AH53">
    <cfRule type="expression" dxfId="6794" priority="267">
      <formula>Z53&gt;=Y53-8</formula>
    </cfRule>
    <cfRule type="expression" dxfId="6793" priority="268">
      <formula>Z53&lt;Y53-8</formula>
    </cfRule>
  </conditionalFormatting>
  <conditionalFormatting sqref="J32">
    <cfRule type="cellIs" dxfId="6792" priority="266" operator="greaterThan">
      <formula>I32</formula>
    </cfRule>
  </conditionalFormatting>
  <conditionalFormatting sqref="J53">
    <cfRule type="cellIs" dxfId="6791" priority="265" operator="greaterThan">
      <formula>I53</formula>
    </cfRule>
  </conditionalFormatting>
  <conditionalFormatting sqref="L32">
    <cfRule type="cellIs" dxfId="6790" priority="264" operator="greaterThan">
      <formula>K32</formula>
    </cfRule>
  </conditionalFormatting>
  <conditionalFormatting sqref="L53">
    <cfRule type="cellIs" dxfId="6789" priority="263" operator="greaterThan">
      <formula>K53</formula>
    </cfRule>
  </conditionalFormatting>
  <conditionalFormatting sqref="Z32">
    <cfRule type="cellIs" dxfId="6788" priority="262" operator="greaterThan">
      <formula>Y32</formula>
    </cfRule>
  </conditionalFormatting>
  <conditionalFormatting sqref="Z53">
    <cfRule type="cellIs" dxfId="6787" priority="261" operator="greaterThan">
      <formula>Y53</formula>
    </cfRule>
  </conditionalFormatting>
  <conditionalFormatting sqref="AB32">
    <cfRule type="cellIs" dxfId="6786" priority="260" operator="greaterThan">
      <formula>AA32</formula>
    </cfRule>
  </conditionalFormatting>
  <conditionalFormatting sqref="AB53">
    <cfRule type="cellIs" dxfId="6785" priority="259" operator="greaterThan">
      <formula>AA53</formula>
    </cfRule>
  </conditionalFormatting>
  <conditionalFormatting sqref="R27 R31">
    <cfRule type="expression" dxfId="6784" priority="257">
      <formula>J27&gt;=23</formula>
    </cfRule>
    <cfRule type="expression" dxfId="6783" priority="258">
      <formula>J27&lt;23</formula>
    </cfRule>
  </conditionalFormatting>
  <conditionalFormatting sqref="R58">
    <cfRule type="expression" dxfId="6782" priority="254">
      <formula>E58=0</formula>
    </cfRule>
    <cfRule type="expression" dxfId="6781" priority="255">
      <formula>J58&gt;=23</formula>
    </cfRule>
    <cfRule type="expression" dxfId="6780" priority="256">
      <formula>J58&lt;23</formula>
    </cfRule>
  </conditionalFormatting>
  <conditionalFormatting sqref="Q27 Q31">
    <cfRule type="expression" dxfId="6779" priority="252">
      <formula>D27&lt;C27</formula>
    </cfRule>
    <cfRule type="expression" dxfId="6778" priority="253">
      <formula>D27&gt;=C27</formula>
    </cfRule>
  </conditionalFormatting>
  <conditionalFormatting sqref="Q28">
    <cfRule type="expression" dxfId="6777" priority="250">
      <formula>D28&lt;C28</formula>
    </cfRule>
    <cfRule type="expression" dxfId="6776" priority="251">
      <formula>D28&gt;=C28</formula>
    </cfRule>
  </conditionalFormatting>
  <conditionalFormatting sqref="Q29">
    <cfRule type="expression" dxfId="6775" priority="248">
      <formula>D29&lt;C29</formula>
    </cfRule>
    <cfRule type="expression" dxfId="6774" priority="249">
      <formula>D29&gt;=C29</formula>
    </cfRule>
  </conditionalFormatting>
  <conditionalFormatting sqref="Q30">
    <cfRule type="expression" dxfId="6773" priority="246">
      <formula>D30&lt;C30</formula>
    </cfRule>
    <cfRule type="expression" dxfId="6772" priority="247">
      <formula>D30&gt;=C30</formula>
    </cfRule>
  </conditionalFormatting>
  <conditionalFormatting sqref="Q42">
    <cfRule type="expression" dxfId="6771" priority="242">
      <formula>D42&lt;C42</formula>
    </cfRule>
    <cfRule type="expression" dxfId="6770" priority="243">
      <formula>D42&gt;=C42</formula>
    </cfRule>
  </conditionalFormatting>
  <conditionalFormatting sqref="Q43">
    <cfRule type="expression" dxfId="6769" priority="240">
      <formula>D43&lt;C43</formula>
    </cfRule>
    <cfRule type="expression" dxfId="6768" priority="241">
      <formula>D43&gt;=C43</formula>
    </cfRule>
  </conditionalFormatting>
  <conditionalFormatting sqref="Q44">
    <cfRule type="expression" dxfId="6767" priority="238">
      <formula>D44&lt;C44</formula>
    </cfRule>
    <cfRule type="expression" dxfId="6766" priority="239">
      <formula>D44&gt;=C44</formula>
    </cfRule>
  </conditionalFormatting>
  <conditionalFormatting sqref="Q33">
    <cfRule type="expression" dxfId="6765" priority="236">
      <formula>D33&lt;C33</formula>
    </cfRule>
    <cfRule type="expression" dxfId="6764" priority="237">
      <formula>D33&gt;=C33</formula>
    </cfRule>
  </conditionalFormatting>
  <conditionalFormatting sqref="Q45">
    <cfRule type="expression" dxfId="6763" priority="234">
      <formula>D45&lt;C45</formula>
    </cfRule>
    <cfRule type="expression" dxfId="6762" priority="235">
      <formula>D45&gt;=C45</formula>
    </cfRule>
  </conditionalFormatting>
  <conditionalFormatting sqref="Q46">
    <cfRule type="expression" dxfId="6761" priority="232">
      <formula>D46&lt;C46</formula>
    </cfRule>
    <cfRule type="expression" dxfId="6760" priority="233">
      <formula>D46&gt;=C46</formula>
    </cfRule>
  </conditionalFormatting>
  <conditionalFormatting sqref="Q47">
    <cfRule type="expression" dxfId="6759" priority="230">
      <formula>D47&lt;C47</formula>
    </cfRule>
    <cfRule type="expression" dxfId="6758" priority="231">
      <formula>D47&gt;=C47</formula>
    </cfRule>
  </conditionalFormatting>
  <conditionalFormatting sqref="Q48">
    <cfRule type="expression" dxfId="6757" priority="228">
      <formula>D48&lt;C48</formula>
    </cfRule>
    <cfRule type="expression" dxfId="6756" priority="229">
      <formula>D48&gt;=C48</formula>
    </cfRule>
  </conditionalFormatting>
  <conditionalFormatting sqref="Q49">
    <cfRule type="expression" dxfId="6755" priority="226">
      <formula>D49&lt;C49</formula>
    </cfRule>
    <cfRule type="expression" dxfId="6754" priority="227">
      <formula>D49&gt;=C49</formula>
    </cfRule>
  </conditionalFormatting>
  <conditionalFormatting sqref="Q50">
    <cfRule type="expression" dxfId="6753" priority="224">
      <formula>D50&lt;C50</formula>
    </cfRule>
    <cfRule type="expression" dxfId="6752" priority="225">
      <formula>D50&gt;=C50</formula>
    </cfRule>
  </conditionalFormatting>
  <conditionalFormatting sqref="Q51">
    <cfRule type="expression" dxfId="6751" priority="222">
      <formula>D51&lt;C51</formula>
    </cfRule>
    <cfRule type="expression" dxfId="6750" priority="223">
      <formula>D51&gt;=C51</formula>
    </cfRule>
  </conditionalFormatting>
  <conditionalFormatting sqref="Q52">
    <cfRule type="expression" dxfId="6749" priority="220">
      <formula>D52&lt;C52</formula>
    </cfRule>
    <cfRule type="expression" dxfId="6748" priority="221">
      <formula>D52&gt;=C52</formula>
    </cfRule>
  </conditionalFormatting>
  <conditionalFormatting sqref="Q32">
    <cfRule type="expression" dxfId="6747" priority="218">
      <formula>D32&lt;C32</formula>
    </cfRule>
    <cfRule type="expression" dxfId="6746" priority="219">
      <formula>D32&gt;=C32</formula>
    </cfRule>
  </conditionalFormatting>
  <conditionalFormatting sqref="Q53">
    <cfRule type="expression" dxfId="6745" priority="216">
      <formula>D53&lt;C53</formula>
    </cfRule>
    <cfRule type="expression" dxfId="6744" priority="217">
      <formula>D53&gt;=C53</formula>
    </cfRule>
  </conditionalFormatting>
  <conditionalFormatting sqref="Q59">
    <cfRule type="expression" dxfId="6743" priority="214">
      <formula>D59&lt;C59</formula>
    </cfRule>
    <cfRule type="expression" dxfId="6742" priority="215">
      <formula>D59&gt;=C59</formula>
    </cfRule>
  </conditionalFormatting>
  <conditionalFormatting sqref="Q60">
    <cfRule type="expression" dxfId="6741" priority="212">
      <formula>D60&lt;C60</formula>
    </cfRule>
    <cfRule type="expression" dxfId="6740" priority="213">
      <formula>D60&gt;=C60</formula>
    </cfRule>
  </conditionalFormatting>
  <conditionalFormatting sqref="Q62">
    <cfRule type="expression" dxfId="6739" priority="210">
      <formula>D62&lt;C62</formula>
    </cfRule>
    <cfRule type="expression" dxfId="6738" priority="211">
      <formula>D62&gt;=C62</formula>
    </cfRule>
  </conditionalFormatting>
  <conditionalFormatting sqref="Q63">
    <cfRule type="expression" dxfId="6737" priority="208">
      <formula>D63&lt;C63</formula>
    </cfRule>
    <cfRule type="expression" dxfId="6736" priority="209">
      <formula>D63&gt;=C63</formula>
    </cfRule>
  </conditionalFormatting>
  <conditionalFormatting sqref="Q64">
    <cfRule type="expression" dxfId="6735" priority="206">
      <formula>D64&lt;C64</formula>
    </cfRule>
    <cfRule type="expression" dxfId="6734" priority="207">
      <formula>D64&gt;=C64</formula>
    </cfRule>
  </conditionalFormatting>
  <conditionalFormatting sqref="Q65">
    <cfRule type="expression" dxfId="6733" priority="204">
      <formula>D65&lt;C65</formula>
    </cfRule>
    <cfRule type="expression" dxfId="6732" priority="205">
      <formula>D65&gt;=C65</formula>
    </cfRule>
  </conditionalFormatting>
  <conditionalFormatting sqref="Q66">
    <cfRule type="expression" dxfId="6731" priority="202">
      <formula>D66&lt;C66</formula>
    </cfRule>
    <cfRule type="expression" dxfId="6730" priority="203">
      <formula>D66&gt;=C66</formula>
    </cfRule>
  </conditionalFormatting>
  <conditionalFormatting sqref="Q61">
    <cfRule type="expression" dxfId="6729" priority="200">
      <formula>D61&lt;C61</formula>
    </cfRule>
    <cfRule type="expression" dxfId="6728" priority="201">
      <formula>D61&gt;=C61</formula>
    </cfRule>
  </conditionalFormatting>
  <conditionalFormatting sqref="Q72">
    <cfRule type="expression" dxfId="6727" priority="198">
      <formula>D72&lt;C72</formula>
    </cfRule>
    <cfRule type="expression" dxfId="6726" priority="199">
      <formula>D72&gt;=C72</formula>
    </cfRule>
  </conditionalFormatting>
  <conditionalFormatting sqref="Q73">
    <cfRule type="expression" dxfId="6725" priority="196">
      <formula>D73&lt;C73</formula>
    </cfRule>
    <cfRule type="expression" dxfId="6724" priority="197">
      <formula>D73&gt;=C73</formula>
    </cfRule>
  </conditionalFormatting>
  <conditionalFormatting sqref="T58">
    <cfRule type="containsText" dxfId="6723" priority="195" operator="containsText" text="Assessment Only">
      <formula>NOT(ISERROR(SEARCH("Assessment Only",T58)))</formula>
    </cfRule>
  </conditionalFormatting>
  <conditionalFormatting sqref="R28">
    <cfRule type="expression" dxfId="6722" priority="193">
      <formula>J28&gt;=23</formula>
    </cfRule>
    <cfRule type="expression" dxfId="6721" priority="194">
      <formula>J28&lt;23</formula>
    </cfRule>
  </conditionalFormatting>
  <conditionalFormatting sqref="R29">
    <cfRule type="expression" dxfId="6720" priority="191">
      <formula>J29&gt;=23</formula>
    </cfRule>
    <cfRule type="expression" dxfId="6719" priority="192">
      <formula>J29&lt;23</formula>
    </cfRule>
  </conditionalFormatting>
  <conditionalFormatting sqref="R30">
    <cfRule type="expression" dxfId="6718" priority="189">
      <formula>J30&gt;=23</formula>
    </cfRule>
    <cfRule type="expression" dxfId="6717" priority="190">
      <formula>J30&lt;23</formula>
    </cfRule>
  </conditionalFormatting>
  <conditionalFormatting sqref="R33">
    <cfRule type="expression" dxfId="6716" priority="185">
      <formula>J33&gt;=23</formula>
    </cfRule>
    <cfRule type="expression" dxfId="6715" priority="186">
      <formula>J33&lt;23</formula>
    </cfRule>
  </conditionalFormatting>
  <conditionalFormatting sqref="R34:R35">
    <cfRule type="expression" dxfId="6714" priority="183">
      <formula>J34&gt;=23</formula>
    </cfRule>
    <cfRule type="expression" dxfId="6713" priority="184">
      <formula>J34&lt;23</formula>
    </cfRule>
  </conditionalFormatting>
  <conditionalFormatting sqref="R36">
    <cfRule type="expression" dxfId="6712" priority="181">
      <formula>J36&gt;=23</formula>
    </cfRule>
    <cfRule type="expression" dxfId="6711" priority="182">
      <formula>J36&lt;23</formula>
    </cfRule>
  </conditionalFormatting>
  <conditionalFormatting sqref="R37">
    <cfRule type="expression" dxfId="6710" priority="179">
      <formula>J37&gt;=23</formula>
    </cfRule>
    <cfRule type="expression" dxfId="6709" priority="180">
      <formula>J37&lt;23</formula>
    </cfRule>
  </conditionalFormatting>
  <conditionalFormatting sqref="R42">
    <cfRule type="expression" dxfId="6708" priority="177">
      <formula>J42&gt;=23</formula>
    </cfRule>
    <cfRule type="expression" dxfId="6707" priority="178">
      <formula>J42&lt;23</formula>
    </cfRule>
  </conditionalFormatting>
  <conditionalFormatting sqref="R43">
    <cfRule type="expression" dxfId="6706" priority="175">
      <formula>J43&gt;=23</formula>
    </cfRule>
    <cfRule type="expression" dxfId="6705" priority="176">
      <formula>J43&lt;23</formula>
    </cfRule>
  </conditionalFormatting>
  <conditionalFormatting sqref="R44">
    <cfRule type="expression" dxfId="6704" priority="173">
      <formula>J44&gt;=23</formula>
    </cfRule>
    <cfRule type="expression" dxfId="6703" priority="174">
      <formula>J44&lt;23</formula>
    </cfRule>
  </conditionalFormatting>
  <conditionalFormatting sqref="R45">
    <cfRule type="expression" dxfId="6702" priority="171">
      <formula>J45&gt;=23</formula>
    </cfRule>
    <cfRule type="expression" dxfId="6701" priority="172">
      <formula>J45&lt;23</formula>
    </cfRule>
  </conditionalFormatting>
  <conditionalFormatting sqref="R46">
    <cfRule type="expression" dxfId="6700" priority="169">
      <formula>J46&gt;=23</formula>
    </cfRule>
    <cfRule type="expression" dxfId="6699" priority="170">
      <formula>J46&lt;23</formula>
    </cfRule>
  </conditionalFormatting>
  <conditionalFormatting sqref="R47">
    <cfRule type="expression" dxfId="6698" priority="167">
      <formula>J47&gt;=23</formula>
    </cfRule>
    <cfRule type="expression" dxfId="6697" priority="168">
      <formula>J47&lt;23</formula>
    </cfRule>
  </conditionalFormatting>
  <conditionalFormatting sqref="R48">
    <cfRule type="expression" dxfId="6696" priority="165">
      <formula>J48&gt;=23</formula>
    </cfRule>
    <cfRule type="expression" dxfId="6695" priority="166">
      <formula>J48&lt;23</formula>
    </cfRule>
  </conditionalFormatting>
  <conditionalFormatting sqref="R49">
    <cfRule type="expression" dxfId="6694" priority="163">
      <formula>J49&gt;=23</formula>
    </cfRule>
    <cfRule type="expression" dxfId="6693" priority="164">
      <formula>J49&lt;23</formula>
    </cfRule>
  </conditionalFormatting>
  <conditionalFormatting sqref="R50">
    <cfRule type="expression" dxfId="6692" priority="161">
      <formula>J50&gt;=23</formula>
    </cfRule>
    <cfRule type="expression" dxfId="6691" priority="162">
      <formula>J50&lt;23</formula>
    </cfRule>
  </conditionalFormatting>
  <conditionalFormatting sqref="R51">
    <cfRule type="expression" dxfId="6690" priority="159">
      <formula>J51&gt;=23</formula>
    </cfRule>
    <cfRule type="expression" dxfId="6689" priority="160">
      <formula>J51&lt;23</formula>
    </cfRule>
  </conditionalFormatting>
  <conditionalFormatting sqref="R52">
    <cfRule type="expression" dxfId="6688" priority="157">
      <formula>J52&gt;=23</formula>
    </cfRule>
    <cfRule type="expression" dxfId="6687" priority="158">
      <formula>J52&lt;23</formula>
    </cfRule>
  </conditionalFormatting>
  <conditionalFormatting sqref="R32">
    <cfRule type="expression" dxfId="6686" priority="155">
      <formula>J32&gt;=23</formula>
    </cfRule>
    <cfRule type="expression" dxfId="6685" priority="156">
      <formula>J32&lt;23</formula>
    </cfRule>
  </conditionalFormatting>
  <conditionalFormatting sqref="R53">
    <cfRule type="expression" dxfId="6684" priority="153">
      <formula>J53&gt;=23</formula>
    </cfRule>
    <cfRule type="expression" dxfId="6683" priority="154">
      <formula>J53&lt;23</formula>
    </cfRule>
  </conditionalFormatting>
  <conditionalFormatting sqref="R59">
    <cfRule type="expression" dxfId="6682" priority="151">
      <formula>J59&gt;=23</formula>
    </cfRule>
    <cfRule type="expression" dxfId="6681" priority="152">
      <formula>J59&lt;23</formula>
    </cfRule>
  </conditionalFormatting>
  <conditionalFormatting sqref="R60">
    <cfRule type="expression" dxfId="6680" priority="149">
      <formula>J60&gt;=23</formula>
    </cfRule>
    <cfRule type="expression" dxfId="6679" priority="150">
      <formula>J60&lt;23</formula>
    </cfRule>
  </conditionalFormatting>
  <conditionalFormatting sqref="R62">
    <cfRule type="expression" dxfId="6678" priority="147">
      <formula>J62&gt;=23</formula>
    </cfRule>
    <cfRule type="expression" dxfId="6677" priority="148">
      <formula>J62&lt;23</formula>
    </cfRule>
  </conditionalFormatting>
  <conditionalFormatting sqref="R63">
    <cfRule type="expression" dxfId="6676" priority="145">
      <formula>J63&gt;=23</formula>
    </cfRule>
    <cfRule type="expression" dxfId="6675" priority="146">
      <formula>J63&lt;23</formula>
    </cfRule>
  </conditionalFormatting>
  <conditionalFormatting sqref="R64">
    <cfRule type="expression" dxfId="6674" priority="143">
      <formula>J64&gt;=23</formula>
    </cfRule>
    <cfRule type="expression" dxfId="6673" priority="144">
      <formula>J64&lt;23</formula>
    </cfRule>
  </conditionalFormatting>
  <conditionalFormatting sqref="R65">
    <cfRule type="expression" dxfId="6672" priority="141">
      <formula>J65&gt;=23</formula>
    </cfRule>
    <cfRule type="expression" dxfId="6671" priority="142">
      <formula>J65&lt;23</formula>
    </cfRule>
  </conditionalFormatting>
  <conditionalFormatting sqref="R66">
    <cfRule type="expression" dxfId="6670" priority="139">
      <formula>J66&gt;=23</formula>
    </cfRule>
    <cfRule type="expression" dxfId="6669" priority="140">
      <formula>J66&lt;23</formula>
    </cfRule>
  </conditionalFormatting>
  <conditionalFormatting sqref="R61">
    <cfRule type="expression" dxfId="6668" priority="137">
      <formula>J61&gt;=23</formula>
    </cfRule>
    <cfRule type="expression" dxfId="6667" priority="138">
      <formula>J61&lt;23</formula>
    </cfRule>
  </conditionalFormatting>
  <conditionalFormatting sqref="R72">
    <cfRule type="expression" dxfId="6666" priority="135">
      <formula>J72&gt;=23</formula>
    </cfRule>
    <cfRule type="expression" dxfId="6665" priority="136">
      <formula>J72&lt;23</formula>
    </cfRule>
  </conditionalFormatting>
  <conditionalFormatting sqref="R74">
    <cfRule type="expression" dxfId="6664" priority="131">
      <formula>J74&gt;=23</formula>
    </cfRule>
    <cfRule type="expression" dxfId="6663" priority="132">
      <formula>J74&lt;23</formula>
    </cfRule>
  </conditionalFormatting>
  <conditionalFormatting sqref="R75">
    <cfRule type="expression" dxfId="6662" priority="129">
      <formula>J75&gt;=23</formula>
    </cfRule>
    <cfRule type="expression" dxfId="6661" priority="130">
      <formula>J75&lt;23</formula>
    </cfRule>
  </conditionalFormatting>
  <conditionalFormatting sqref="R73">
    <cfRule type="expression" dxfId="6660" priority="126">
      <formula>E73=0</formula>
    </cfRule>
    <cfRule type="expression" dxfId="6659" priority="127">
      <formula>J73&gt;=23</formula>
    </cfRule>
    <cfRule type="expression" dxfId="6658" priority="128">
      <formula>J73&lt;23</formula>
    </cfRule>
  </conditionalFormatting>
  <conditionalFormatting sqref="S32">
    <cfRule type="expression" dxfId="6657" priority="121">
      <formula>J32&gt;=I32-8</formula>
    </cfRule>
    <cfRule type="expression" dxfId="6656" priority="122">
      <formula>J32&lt;I32-8</formula>
    </cfRule>
  </conditionalFormatting>
  <conditionalFormatting sqref="AG32">
    <cfRule type="expression" dxfId="6655" priority="119">
      <formula>Z32&gt;=23</formula>
    </cfRule>
    <cfRule type="expression" dxfId="6654" priority="120">
      <formula>Z32&lt;23</formula>
    </cfRule>
  </conditionalFormatting>
  <conditionalFormatting sqref="AH32">
    <cfRule type="expression" dxfId="6653" priority="117">
      <formula>Z32&gt;=Y32-8</formula>
    </cfRule>
    <cfRule type="expression" dxfId="6652" priority="118">
      <formula>Z32&lt;Y32-8</formula>
    </cfRule>
  </conditionalFormatting>
  <conditionalFormatting sqref="J32">
    <cfRule type="cellIs" dxfId="6651" priority="116" operator="greaterThan">
      <formula>I32</formula>
    </cfRule>
  </conditionalFormatting>
  <conditionalFormatting sqref="L32">
    <cfRule type="cellIs" dxfId="6650" priority="115" operator="greaterThan">
      <formula>K32</formula>
    </cfRule>
  </conditionalFormatting>
  <conditionalFormatting sqref="Z32">
    <cfRule type="cellIs" dxfId="6649" priority="114" operator="greaterThan">
      <formula>Y32</formula>
    </cfRule>
  </conditionalFormatting>
  <conditionalFormatting sqref="AB32">
    <cfRule type="cellIs" dxfId="6648" priority="113" operator="greaterThan">
      <formula>AA32</formula>
    </cfRule>
  </conditionalFormatting>
  <conditionalFormatting sqref="Q32">
    <cfRule type="expression" dxfId="6647" priority="111">
      <formula>D32&lt;C32</formula>
    </cfRule>
    <cfRule type="expression" dxfId="6646" priority="112">
      <formula>D32&gt;=C32</formula>
    </cfRule>
  </conditionalFormatting>
  <conditionalFormatting sqref="R32">
    <cfRule type="expression" dxfId="6645" priority="109">
      <formula>J32&gt;=23</formula>
    </cfRule>
    <cfRule type="expression" dxfId="6644" priority="110">
      <formula>J32&lt;23</formula>
    </cfRule>
  </conditionalFormatting>
  <conditionalFormatting sqref="S32">
    <cfRule type="expression" dxfId="6643" priority="104">
      <formula>J32&gt;=I32-8</formula>
    </cfRule>
    <cfRule type="expression" dxfId="6642" priority="105">
      <formula>J32&lt;I32-8</formula>
    </cfRule>
  </conditionalFormatting>
  <conditionalFormatting sqref="AG32">
    <cfRule type="expression" dxfId="6641" priority="102">
      <formula>Z32&gt;=23</formula>
    </cfRule>
    <cfRule type="expression" dxfId="6640" priority="103">
      <formula>Z32&lt;23</formula>
    </cfRule>
  </conditionalFormatting>
  <conditionalFormatting sqref="AH32">
    <cfRule type="expression" dxfId="6639" priority="100">
      <formula>Z32&gt;=Y32-8</formula>
    </cfRule>
    <cfRule type="expression" dxfId="6638" priority="101">
      <formula>Z32&lt;Y32-8</formula>
    </cfRule>
  </conditionalFormatting>
  <conditionalFormatting sqref="J32">
    <cfRule type="cellIs" dxfId="6637" priority="99" operator="greaterThan">
      <formula>I32</formula>
    </cfRule>
  </conditionalFormatting>
  <conditionalFormatting sqref="L32">
    <cfRule type="cellIs" dxfId="6636" priority="98" operator="greaterThan">
      <formula>K32</formula>
    </cfRule>
  </conditionalFormatting>
  <conditionalFormatting sqref="Z32">
    <cfRule type="cellIs" dxfId="6635" priority="97" operator="greaterThan">
      <formula>Y32</formula>
    </cfRule>
  </conditionalFormatting>
  <conditionalFormatting sqref="AB32">
    <cfRule type="cellIs" dxfId="6634" priority="96" operator="greaterThan">
      <formula>AA32</formula>
    </cfRule>
  </conditionalFormatting>
  <conditionalFormatting sqref="Q32">
    <cfRule type="expression" dxfId="6633" priority="94">
      <formula>D32&lt;C32</formula>
    </cfRule>
    <cfRule type="expression" dxfId="6632" priority="95">
      <formula>D32&gt;=C32</formula>
    </cfRule>
  </conditionalFormatting>
  <conditionalFormatting sqref="R32">
    <cfRule type="expression" dxfId="6631" priority="92">
      <formula>J32&gt;=23</formula>
    </cfRule>
    <cfRule type="expression" dxfId="6630" priority="93">
      <formula>J32&lt;23</formula>
    </cfRule>
  </conditionalFormatting>
  <conditionalFormatting sqref="S42">
    <cfRule type="expression" dxfId="6629" priority="83">
      <formula>J42&gt;=I42-8</formula>
    </cfRule>
    <cfRule type="expression" dxfId="6628" priority="84">
      <formula>J42&lt;I42-8</formula>
    </cfRule>
  </conditionalFormatting>
  <conditionalFormatting sqref="AG42">
    <cfRule type="expression" dxfId="6627" priority="81">
      <formula>Z42&gt;=23</formula>
    </cfRule>
    <cfRule type="expression" dxfId="6626" priority="82">
      <formula>Z42&lt;23</formula>
    </cfRule>
  </conditionalFormatting>
  <conditionalFormatting sqref="AH42">
    <cfRule type="expression" dxfId="6625" priority="79">
      <formula>Z42&gt;=Y42-8</formula>
    </cfRule>
    <cfRule type="expression" dxfId="6624" priority="80">
      <formula>Z42&lt;Y42-8</formula>
    </cfRule>
  </conditionalFormatting>
  <conditionalFormatting sqref="Q42">
    <cfRule type="expression" dxfId="6623" priority="77">
      <formula>D42&lt;C42</formula>
    </cfRule>
    <cfRule type="expression" dxfId="6622" priority="78">
      <formula>D42&gt;=C42</formula>
    </cfRule>
  </conditionalFormatting>
  <conditionalFormatting sqref="R42">
    <cfRule type="expression" dxfId="6621" priority="75">
      <formula>J42&gt;=23</formula>
    </cfRule>
    <cfRule type="expression" dxfId="6620" priority="76">
      <formula>J42&lt;23</formula>
    </cfRule>
  </conditionalFormatting>
  <conditionalFormatting sqref="S35">
    <cfRule type="expression" dxfId="6619" priority="7">
      <formula>J35&gt;=I35-8</formula>
    </cfRule>
    <cfRule type="expression" dxfId="6618" priority="8">
      <formula>J35&lt;I35-8</formula>
    </cfRule>
  </conditionalFormatting>
  <conditionalFormatting sqref="AG35">
    <cfRule type="expression" dxfId="6617" priority="5">
      <formula>Z35&gt;=23</formula>
    </cfRule>
    <cfRule type="expression" dxfId="6616" priority="6">
      <formula>Z35&lt;23</formula>
    </cfRule>
  </conditionalFormatting>
  <conditionalFormatting sqref="AH35">
    <cfRule type="expression" dxfId="6615" priority="3">
      <formula>Z35&gt;=Y35-8</formula>
    </cfRule>
    <cfRule type="expression" dxfId="6614" priority="4">
      <formula>Z35&lt;Y35-8</formula>
    </cfRule>
  </conditionalFormatting>
  <conditionalFormatting sqref="R35">
    <cfRule type="expression" dxfId="6613" priority="1">
      <formula>J35&gt;=23</formula>
    </cfRule>
    <cfRule type="expression" dxfId="6612"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sheetPr codeName="Sheet21"/>
  <dimension ref="A1:AJ134"/>
  <sheetViews>
    <sheetView topLeftCell="A20"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'[1]21st'!$E$17+'[1]21st'!$F$17+'[1]21st'!$G$17</f>
        <v>1</v>
      </c>
      <c r="D27" s="318">
        <f>'[1]21st'!$H$17+'[1]21st'!$I$17+'[1]21st'!$J$17</f>
        <v>0</v>
      </c>
      <c r="E27" s="14">
        <f>'[1]21st'!B3</f>
        <v>3</v>
      </c>
      <c r="F27" s="71">
        <f>'[1]21st'!C3</f>
        <v>3</v>
      </c>
      <c r="G27" s="16">
        <f>'[1]21st'!D3</f>
        <v>2</v>
      </c>
      <c r="H27" s="325">
        <f>'[1]21st'!E3</f>
        <v>2</v>
      </c>
      <c r="I27" s="81">
        <f>'[1]21st'!F3</f>
        <v>34.5</v>
      </c>
      <c r="J27" s="56">
        <f>'[1]21st'!G3</f>
        <v>34.5</v>
      </c>
      <c r="K27" s="57">
        <f>'[1]21st'!H3</f>
        <v>23</v>
      </c>
      <c r="L27" s="121">
        <f>'[1]21st'!I3</f>
        <v>23</v>
      </c>
      <c r="M27" s="150">
        <f>'[1]21st'!J3</f>
        <v>5</v>
      </c>
      <c r="N27" s="37">
        <f>'[1]21st'!K3</f>
        <v>5</v>
      </c>
      <c r="O27" s="36">
        <f>'[1]21st'!L3</f>
        <v>3</v>
      </c>
      <c r="P27" s="151">
        <f>'[1]21st'!M3</f>
        <v>3</v>
      </c>
      <c r="Q27" s="165" t="str">
        <f>IF(D27="","",IF(D27&gt;=C27,"J",IF(D27&lt;C27,"L")))</f>
        <v>L</v>
      </c>
      <c r="R27" s="69" t="str">
        <f t="shared" ref="R27:R53" si="0">IF(J27="","",IF(J27&gt;=23,"J",IF(J27&lt;23,"L")))</f>
        <v>J</v>
      </c>
      <c r="S27" s="69" t="str">
        <f>IF(J27="","",IF(J27&gt;=I27-8,"J",IF(J27&lt;I27-8,"L")))</f>
        <v>J</v>
      </c>
      <c r="T27" s="15" t="str">
        <f>'[1]21st'!N3</f>
        <v>G</v>
      </c>
      <c r="U27" s="14">
        <f>'[1]21st'!O3</f>
        <v>3</v>
      </c>
      <c r="V27" s="71">
        <f>'[1]21st'!P3</f>
        <v>3</v>
      </c>
      <c r="W27" s="16">
        <f>'[1]21st'!Q3</f>
        <v>2</v>
      </c>
      <c r="X27" s="186">
        <f>'[1]21st'!R3</f>
        <v>2</v>
      </c>
      <c r="Y27" s="81">
        <f>'[1]21st'!S3</f>
        <v>34.5</v>
      </c>
      <c r="Z27" s="56">
        <f>'[1]21st'!T3</f>
        <v>34.5</v>
      </c>
      <c r="AA27" s="17">
        <f>'[1]21st'!U3</f>
        <v>23</v>
      </c>
      <c r="AB27" s="129">
        <f>'[1]21st'!V3</f>
        <v>23</v>
      </c>
      <c r="AC27" s="119">
        <f>'[1]21st'!W3</f>
        <v>5</v>
      </c>
      <c r="AD27" s="37">
        <f>'[1]21st'!X3</f>
        <v>5</v>
      </c>
      <c r="AE27" s="36">
        <f>'[1]21st'!Y3</f>
        <v>3</v>
      </c>
      <c r="AF27" s="124">
        <f>'[1]21st'!Z3</f>
        <v>3</v>
      </c>
      <c r="AG27" s="126" t="str">
        <f>IF(Z27="","",IF(Z27&gt;=23,"J",IF(Z27&lt;23,"L")))</f>
        <v>J</v>
      </c>
      <c r="AH27" s="69" t="str">
        <f>IF(Z27="","",IF(Z27&gt;=Y27-8,"J",IF(Z27&lt;Y27-8,"L")))</f>
        <v>J</v>
      </c>
      <c r="AI27" s="15" t="str">
        <f>'[1]21st'!$AA$3</f>
        <v>G</v>
      </c>
    </row>
    <row r="28" spans="1:35" ht="12" customHeight="1">
      <c r="A28" s="450" t="s">
        <v>2</v>
      </c>
      <c r="B28" s="451"/>
      <c r="C28" s="217">
        <f>'[2]21st'!$E$17+'[2]21st'!$F$17+'[2]21st'!$G$17</f>
        <v>1</v>
      </c>
      <c r="D28" s="319">
        <f>'[2]21st'!$H$17+'[2]21st'!$I$17+'[2]21st'!$J$17</f>
        <v>0</v>
      </c>
      <c r="E28" s="14">
        <f>'[2]21st'!B3</f>
        <v>3</v>
      </c>
      <c r="F28" s="71">
        <f>'[2]21st'!C3</f>
        <v>3</v>
      </c>
      <c r="G28" s="16">
        <f>'[2]21st'!D3</f>
        <v>2</v>
      </c>
      <c r="H28" s="325">
        <f>'[2]21st'!E3</f>
        <v>3</v>
      </c>
      <c r="I28" s="81">
        <f>'[2]21st'!F3</f>
        <v>34.5</v>
      </c>
      <c r="J28" s="56">
        <f>'[2]21st'!G3</f>
        <v>34.5</v>
      </c>
      <c r="K28" s="57">
        <f>'[2]21st'!H3</f>
        <v>23</v>
      </c>
      <c r="L28" s="121">
        <f>'[2]21st'!I3</f>
        <v>34.5</v>
      </c>
      <c r="M28" s="150">
        <f>'[2]21st'!J3</f>
        <v>5</v>
      </c>
      <c r="N28" s="37">
        <f>'[2]21st'!K3</f>
        <v>5</v>
      </c>
      <c r="O28" s="36">
        <f>'[2]21st'!L3</f>
        <v>3</v>
      </c>
      <c r="P28" s="151">
        <f>'[2]21st'!M3</f>
        <v>2.5</v>
      </c>
      <c r="Q28" s="165" t="str">
        <f t="shared" ref="Q28:Q53" si="1">IF(D28="","",IF(D28&gt;=C28,"J",IF(D28&lt;C28,"L")))</f>
        <v>L</v>
      </c>
      <c r="R28" s="69" t="str">
        <f t="shared" si="0"/>
        <v>J</v>
      </c>
      <c r="S28" s="69" t="str">
        <f t="shared" ref="S28:S53" si="2">IF(J28="","",IF(J28&gt;=I28-8,"J",IF(J28&lt;I28-8,"L")))</f>
        <v>J</v>
      </c>
      <c r="T28" s="15" t="str">
        <f>'[2]21st'!N3</f>
        <v>G</v>
      </c>
      <c r="U28" s="14">
        <f>'[2]21st'!O3</f>
        <v>3</v>
      </c>
      <c r="V28" s="71">
        <f>'[2]21st'!P3</f>
        <v>3</v>
      </c>
      <c r="W28" s="16">
        <f>'[2]21st'!Q3</f>
        <v>2</v>
      </c>
      <c r="X28" s="186">
        <f>'[2]21st'!R3</f>
        <v>2</v>
      </c>
      <c r="Y28" s="81">
        <f>'[2]21st'!S3</f>
        <v>34.5</v>
      </c>
      <c r="Z28" s="56">
        <f>'[2]21st'!T3</f>
        <v>34.5</v>
      </c>
      <c r="AA28" s="17">
        <f>'[2]21st'!U3</f>
        <v>23</v>
      </c>
      <c r="AB28" s="129">
        <f>'[2]21st'!V3</f>
        <v>23</v>
      </c>
      <c r="AC28" s="119">
        <f>'[2]21st'!W3</f>
        <v>5</v>
      </c>
      <c r="AD28" s="37">
        <f>'[2]21st'!X3</f>
        <v>5</v>
      </c>
      <c r="AE28" s="36">
        <f>'[2]21st'!Y3</f>
        <v>3</v>
      </c>
      <c r="AF28" s="124">
        <f>'[2]21st'!Z3</f>
        <v>3</v>
      </c>
      <c r="AG28" s="126" t="str">
        <f t="shared" ref="AG28:AG53" si="3">IF(Z28="","",IF(Z28&gt;=23,"J",IF(Z28&lt;23,"L")))</f>
        <v>J</v>
      </c>
      <c r="AH28" s="69" t="str">
        <f t="shared" ref="AH28:AH53" si="4">IF(Z28="","",IF(Z28&gt;=Y28-8,"J",IF(Z28&lt;Y28-8,"L")))</f>
        <v>J</v>
      </c>
      <c r="AI28" s="15" t="str">
        <f>'[2]21st'!$AA$3</f>
        <v>G</v>
      </c>
    </row>
    <row r="29" spans="1:35" ht="12" customHeight="1">
      <c r="A29" s="450" t="s">
        <v>3</v>
      </c>
      <c r="B29" s="451"/>
      <c r="C29" s="217">
        <f>'[3]21st'!$E$17+'[3]21st'!$F$17+'[3]21st'!$G$17</f>
        <v>1</v>
      </c>
      <c r="D29" s="319">
        <f>'[3]21st'!$H$17+'[3]21st'!$I$17+'[3]21st'!$J$17</f>
        <v>1</v>
      </c>
      <c r="E29" s="14">
        <f>'[3]21st'!B3</f>
        <v>3</v>
      </c>
      <c r="F29" s="71">
        <f>'[3]21st'!C3</f>
        <v>3</v>
      </c>
      <c r="G29" s="16">
        <f>'[3]21st'!D3</f>
        <v>2</v>
      </c>
      <c r="H29" s="325">
        <f>'[3]21st'!E3</f>
        <v>2</v>
      </c>
      <c r="I29" s="81">
        <f>'[3]21st'!F3</f>
        <v>34.5</v>
      </c>
      <c r="J29" s="56">
        <f>'[3]21st'!G3</f>
        <v>34.5</v>
      </c>
      <c r="K29" s="57">
        <f>'[3]21st'!H3</f>
        <v>23</v>
      </c>
      <c r="L29" s="121">
        <f>'[3]21st'!I3</f>
        <v>23</v>
      </c>
      <c r="M29" s="150">
        <f>'[3]21st'!J3</f>
        <v>5</v>
      </c>
      <c r="N29" s="37">
        <f>'[3]21st'!K3</f>
        <v>5</v>
      </c>
      <c r="O29" s="36">
        <f>'[3]21st'!L3</f>
        <v>3</v>
      </c>
      <c r="P29" s="151">
        <f>'[3]21st'!M3</f>
        <v>3</v>
      </c>
      <c r="Q29" s="165" t="str">
        <f t="shared" si="1"/>
        <v>J</v>
      </c>
      <c r="R29" s="69" t="str">
        <f t="shared" si="0"/>
        <v>J</v>
      </c>
      <c r="S29" s="69" t="str">
        <f t="shared" si="2"/>
        <v>J</v>
      </c>
      <c r="T29" s="15" t="str">
        <f>'[3]21st'!N3</f>
        <v>G</v>
      </c>
      <c r="U29" s="14">
        <f>'[3]21st'!O3</f>
        <v>3</v>
      </c>
      <c r="V29" s="71">
        <f>'[3]21st'!P3</f>
        <v>3</v>
      </c>
      <c r="W29" s="16">
        <f>'[3]21st'!Q3</f>
        <v>2</v>
      </c>
      <c r="X29" s="186">
        <f>'[3]21st'!R3</f>
        <v>2</v>
      </c>
      <c r="Y29" s="81">
        <f>'[3]21st'!S3</f>
        <v>34.5</v>
      </c>
      <c r="Z29" s="56">
        <f>'[3]21st'!T3</f>
        <v>34.5</v>
      </c>
      <c r="AA29" s="17">
        <f>'[3]21st'!U3</f>
        <v>23</v>
      </c>
      <c r="AB29" s="129">
        <f>'[3]21st'!V3</f>
        <v>23</v>
      </c>
      <c r="AC29" s="119">
        <f>'[3]21st'!W3</f>
        <v>5</v>
      </c>
      <c r="AD29" s="37">
        <f>'[3]21st'!X3</f>
        <v>5</v>
      </c>
      <c r="AE29" s="36">
        <f>'[3]21st'!Y3</f>
        <v>3</v>
      </c>
      <c r="AF29" s="124">
        <f>'[3]21st'!Z3</f>
        <v>3</v>
      </c>
      <c r="AG29" s="126" t="str">
        <f t="shared" si="3"/>
        <v>J</v>
      </c>
      <c r="AH29" s="69" t="str">
        <f t="shared" si="4"/>
        <v>J</v>
      </c>
      <c r="AI29" s="15" t="str">
        <f>'[3]21st'!$AA$3</f>
        <v>G</v>
      </c>
    </row>
    <row r="30" spans="1:35" ht="12" customHeight="1">
      <c r="A30" s="450" t="s">
        <v>119</v>
      </c>
      <c r="B30" s="451"/>
      <c r="C30" s="217">
        <f>'[4]21st'!$E$17+'[4]21st'!$F$17+'[4]21st'!$G$17</f>
        <v>1</v>
      </c>
      <c r="D30" s="319">
        <f>'[4]21st'!$H$17+'[4]21st'!$I$17+'[4]21st'!$J$17</f>
        <v>1</v>
      </c>
      <c r="E30" s="14">
        <f>'[4]21st'!B3</f>
        <v>7</v>
      </c>
      <c r="F30" s="71">
        <f>'[4]21st'!C3</f>
        <v>7</v>
      </c>
      <c r="G30" s="16">
        <f>'[4]21st'!D3</f>
        <v>6</v>
      </c>
      <c r="H30" s="325">
        <f>'[4]21st'!E3</f>
        <v>6</v>
      </c>
      <c r="I30" s="81">
        <f>'[4]21st'!F3</f>
        <v>80.5</v>
      </c>
      <c r="J30" s="56">
        <f>'[4]21st'!G3</f>
        <v>80.5</v>
      </c>
      <c r="K30" s="57">
        <f>'[4]21st'!H3</f>
        <v>69</v>
      </c>
      <c r="L30" s="121">
        <f>'[4]21st'!I3</f>
        <v>69</v>
      </c>
      <c r="M30" s="150">
        <f>'[4]21st'!J3</f>
        <v>5.1428571428571432</v>
      </c>
      <c r="N30" s="37">
        <f>'[4]21st'!K3</f>
        <v>5.1428571428571432</v>
      </c>
      <c r="O30" s="36">
        <f>'[4]21st'!L3</f>
        <v>2.7692307692307692</v>
      </c>
      <c r="P30" s="151">
        <f>'[4]21st'!M3</f>
        <v>2.7692307692307692</v>
      </c>
      <c r="Q30" s="165" t="str">
        <f t="shared" si="1"/>
        <v>J</v>
      </c>
      <c r="R30" s="69" t="str">
        <f t="shared" si="0"/>
        <v>J</v>
      </c>
      <c r="S30" s="69" t="str">
        <f>IF(J30="","",IF(J30&gt;=I30-8,"J",IF(J30&lt;I30-8,"L")))</f>
        <v>J</v>
      </c>
      <c r="T30" s="15" t="str">
        <f>'[4]21st'!N3</f>
        <v>G</v>
      </c>
      <c r="U30" s="14">
        <f>'[4]21st'!O3</f>
        <v>7</v>
      </c>
      <c r="V30" s="71">
        <f>'[4]21st'!P3</f>
        <v>7</v>
      </c>
      <c r="W30" s="16">
        <f>'[4]21st'!Q3</f>
        <v>3</v>
      </c>
      <c r="X30" s="186">
        <f>'[4]21st'!R3</f>
        <v>3</v>
      </c>
      <c r="Y30" s="81">
        <f>'[4]21st'!S3</f>
        <v>80.5</v>
      </c>
      <c r="Z30" s="56">
        <f>'[4]21st'!T3</f>
        <v>80.5</v>
      </c>
      <c r="AA30" s="17">
        <f>'[4]21st'!U3</f>
        <v>34.5</v>
      </c>
      <c r="AB30" s="129">
        <f>'[4]21st'!V3</f>
        <v>34.5</v>
      </c>
      <c r="AC30" s="119">
        <f>'[4]21st'!W3</f>
        <v>5.1428571428571432</v>
      </c>
      <c r="AD30" s="37">
        <f>'[4]21st'!X3</f>
        <v>5.1428571428571432</v>
      </c>
      <c r="AE30" s="36">
        <f>'[4]21st'!Y3</f>
        <v>3.6</v>
      </c>
      <c r="AF30" s="124">
        <f>'[4]21st'!Z3</f>
        <v>3.6</v>
      </c>
      <c r="AG30" s="126" t="str">
        <f>IF(Z30="","",IF(Z30&gt;=23,"J",IF(Z30&lt;23,"L")))</f>
        <v>J</v>
      </c>
      <c r="AH30" s="69" t="str">
        <f>IF(Z30="","",IF(Z30&gt;=Y30-8,"J",IF(Z30&lt;Y30-8,"L")))</f>
        <v>J</v>
      </c>
      <c r="AI30" s="15" t="str">
        <f>'[4]21st'!$AA$3</f>
        <v>G</v>
      </c>
    </row>
    <row r="31" spans="1:35" ht="12" customHeight="1">
      <c r="A31" s="450" t="s">
        <v>121</v>
      </c>
      <c r="B31" s="451"/>
      <c r="C31" s="217">
        <f>'[5]21st'!$E$17+'[5]21st'!$F$17+'[5]21st'!$G$17</f>
        <v>1</v>
      </c>
      <c r="D31" s="319">
        <f>'[5]21st'!$H$17+'[5]21st'!$I$17+'[5]21st'!$J$17</f>
        <v>1</v>
      </c>
      <c r="E31" s="14">
        <f>'[5]21st'!B3</f>
        <v>6</v>
      </c>
      <c r="F31" s="71">
        <f>'[5]21st'!C3</f>
        <v>6</v>
      </c>
      <c r="G31" s="16">
        <f>'[5]21st'!D3</f>
        <v>2</v>
      </c>
      <c r="H31" s="325">
        <f>'[5]21st'!E3</f>
        <v>2</v>
      </c>
      <c r="I31" s="81">
        <f>'[5]21st'!F3</f>
        <v>69</v>
      </c>
      <c r="J31" s="56">
        <f>'[5]21st'!G3</f>
        <v>69</v>
      </c>
      <c r="K31" s="57">
        <f>'[5]21st'!H3</f>
        <v>23</v>
      </c>
      <c r="L31" s="121">
        <f>'[5]21st'!I3</f>
        <v>23</v>
      </c>
      <c r="M31" s="150">
        <f>'[5]21st'!J3</f>
        <v>4</v>
      </c>
      <c r="N31" s="37">
        <f>'[5]21st'!K3</f>
        <v>4</v>
      </c>
      <c r="O31" s="36">
        <f>'[5]21st'!L3</f>
        <v>3</v>
      </c>
      <c r="P31" s="151">
        <f>'[5]21st'!M3</f>
        <v>3</v>
      </c>
      <c r="Q31" s="165" t="str">
        <f t="shared" si="1"/>
        <v>J</v>
      </c>
      <c r="R31" s="69" t="str">
        <f t="shared" si="0"/>
        <v>J</v>
      </c>
      <c r="S31" s="69" t="str">
        <f>IF(J31="","",IF(J31&gt;=I31-8,"J",IF(J31&lt;I31-8,"L")))</f>
        <v>J</v>
      </c>
      <c r="T31" s="15" t="str">
        <f>'[5]21st'!N3</f>
        <v>G</v>
      </c>
      <c r="U31" s="14">
        <f>'[5]21st'!O3</f>
        <v>5</v>
      </c>
      <c r="V31" s="71">
        <f>'[5]21st'!P3</f>
        <v>5</v>
      </c>
      <c r="W31" s="16">
        <f>'[5]21st'!Q3</f>
        <v>1</v>
      </c>
      <c r="X31" s="186">
        <f>'[5]21st'!R3</f>
        <v>1</v>
      </c>
      <c r="Y31" s="81">
        <f>'[5]21st'!S3</f>
        <v>57.5</v>
      </c>
      <c r="Z31" s="56">
        <f>'[5]21st'!T3</f>
        <v>57.5</v>
      </c>
      <c r="AA31" s="17">
        <f>'[5]21st'!U3</f>
        <v>11.5</v>
      </c>
      <c r="AB31" s="129">
        <f>'[5]21st'!V3</f>
        <v>11.5</v>
      </c>
      <c r="AC31" s="119">
        <f>'[5]21st'!W3</f>
        <v>4.8</v>
      </c>
      <c r="AD31" s="37">
        <f>'[5]21st'!X3</f>
        <v>4.8</v>
      </c>
      <c r="AE31" s="36">
        <f>'[5]21st'!Y3</f>
        <v>4</v>
      </c>
      <c r="AF31" s="124">
        <f>'[5]21st'!Z3</f>
        <v>4</v>
      </c>
      <c r="AG31" s="126" t="str">
        <f>IF(Z31="","",IF(Z31&gt;=23,"J",IF(Z31&lt;23,"L")))</f>
        <v>J</v>
      </c>
      <c r="AH31" s="69" t="str">
        <f>IF(Z31="","",IF(Z31&gt;=Y31-8,"J",IF(Z31&lt;Y31-8,"L")))</f>
        <v>J</v>
      </c>
      <c r="AI31" s="15" t="str">
        <f>'[5]21st'!$AA$3</f>
        <v>G</v>
      </c>
    </row>
    <row r="32" spans="1:35" ht="12" customHeight="1">
      <c r="A32" s="563" t="s">
        <v>129</v>
      </c>
      <c r="B32" s="564"/>
      <c r="C32" s="217">
        <v>1</v>
      </c>
      <c r="D32" s="319">
        <v>0</v>
      </c>
      <c r="E32" s="14">
        <f>'[6]21st'!B3</f>
        <v>2</v>
      </c>
      <c r="F32" s="315">
        <f>'[6]21st'!C3</f>
        <v>1</v>
      </c>
      <c r="G32" s="16">
        <f>'[6]21st'!D3</f>
        <v>3</v>
      </c>
      <c r="H32" s="314">
        <f>'[6]21st'!E3</f>
        <v>3</v>
      </c>
      <c r="I32" s="81">
        <f>'[6]21st'!F3</f>
        <v>23</v>
      </c>
      <c r="J32" s="56">
        <f>'[6]21st'!G3</f>
        <v>11.5</v>
      </c>
      <c r="K32" s="17">
        <f>'[6]21st'!H3</f>
        <v>34.5</v>
      </c>
      <c r="L32" s="129">
        <f>'[6]21st'!I3</f>
        <v>34.5</v>
      </c>
      <c r="M32" s="150">
        <f>'[6]21st'!J3</f>
        <v>0</v>
      </c>
      <c r="N32" s="72">
        <f>'[6]21st'!K3</f>
        <v>0</v>
      </c>
      <c r="O32" s="36">
        <f>'[6]21st'!L3</f>
        <v>0</v>
      </c>
      <c r="P32" s="187">
        <f>'[6]21st'!M3</f>
        <v>0</v>
      </c>
      <c r="Q32" s="165" t="str">
        <f>IF(D32="","",IF(D32&gt;=C32,"J",IF(D32&lt;C32,"L")))</f>
        <v>L</v>
      </c>
      <c r="R32" s="69" t="str">
        <f>IF(J32="","",IF(J32&gt;=23,"J",IF(J32&lt;23,"L")))</f>
        <v>L</v>
      </c>
      <c r="S32" s="69" t="str">
        <f>IF(J32="","",IF(J32&gt;=I32-8,"J",IF(J32&lt;I32-8,"L")))</f>
        <v>L</v>
      </c>
      <c r="T32" s="15">
        <f>'[6]21st'!N3</f>
        <v>0</v>
      </c>
      <c r="U32" s="150">
        <f>'[6]21st'!O3</f>
        <v>0</v>
      </c>
      <c r="V32" s="315">
        <f>'[6]21st'!P3</f>
        <v>0</v>
      </c>
      <c r="W32" s="16">
        <f>'[6]21st'!Q3</f>
        <v>0</v>
      </c>
      <c r="X32" s="25">
        <f>'[6]21st'!R3</f>
        <v>0</v>
      </c>
      <c r="Y32" s="81">
        <f>'[6]21st'!S3</f>
        <v>0</v>
      </c>
      <c r="Z32" s="56">
        <f>'[6]21st'!T3</f>
        <v>0</v>
      </c>
      <c r="AA32" s="17">
        <f>'[6]21st'!U3</f>
        <v>0</v>
      </c>
      <c r="AB32" s="129">
        <f>'[6]21st'!V3</f>
        <v>0</v>
      </c>
      <c r="AC32" s="119" t="e">
        <f>'[6]21st'!W3</f>
        <v>#DIV/0!</v>
      </c>
      <c r="AD32" s="72" t="e">
        <f>'[6]21st'!X3</f>
        <v>#DIV/0!</v>
      </c>
      <c r="AE32" s="36" t="e">
        <f>'[6]21st'!Y3</f>
        <v>#DIV/0!</v>
      </c>
      <c r="AF32" s="244" t="e">
        <f>'[6]21st'!Z3</f>
        <v>#DIV/0!</v>
      </c>
      <c r="AG32" s="126" t="str">
        <f>IF(Z32="","",IF(Z32&gt;=23,"J",IF(Z32&lt;23,"L")))</f>
        <v>L</v>
      </c>
      <c r="AH32" s="69" t="str">
        <f>IF(Z32="","",IF(Z32&gt;=Y32-8,"J",IF(Z32&lt;Y32-8,"L")))</f>
        <v>J</v>
      </c>
      <c r="AI32" s="15">
        <f>'[6]21st'!$AA$3</f>
        <v>0</v>
      </c>
    </row>
    <row r="33" spans="1:36" ht="12" customHeight="1">
      <c r="A33" s="450" t="s">
        <v>5</v>
      </c>
      <c r="B33" s="451"/>
      <c r="C33" s="217">
        <f>'[7]21st'!$E$17+'[7]21st'!$F$17+'[7]21st'!$G$17</f>
        <v>1</v>
      </c>
      <c r="D33" s="319">
        <f>'[7]21st'!$H$17+'[7]21st'!$I$17+'[7]21st'!$J$17</f>
        <v>1</v>
      </c>
      <c r="E33" s="14">
        <f>'[7]21st'!B3</f>
        <v>6</v>
      </c>
      <c r="F33" s="71">
        <f>'[7]21st'!C3</f>
        <v>5</v>
      </c>
      <c r="G33" s="16">
        <f>'[7]21st'!D3</f>
        <v>2</v>
      </c>
      <c r="H33" s="325">
        <f>'[7]21st'!E3</f>
        <v>1</v>
      </c>
      <c r="I33" s="81">
        <f>'[7]21st'!F3</f>
        <v>69</v>
      </c>
      <c r="J33" s="56">
        <f>'[7]21st'!G3</f>
        <v>57.5</v>
      </c>
      <c r="K33" s="57">
        <f>'[7]21st'!H3</f>
        <v>23</v>
      </c>
      <c r="L33" s="121">
        <f>'[7]21st'!I3</f>
        <v>11.5</v>
      </c>
      <c r="M33" s="263" t="str">
        <f>'[7]21st'!J3</f>
        <v>N/A</v>
      </c>
      <c r="N33" s="264" t="str">
        <f>'[7]21st'!K3</f>
        <v>N/A</v>
      </c>
      <c r="O33" s="264" t="str">
        <f>'[7]21st'!L3</f>
        <v>N/A</v>
      </c>
      <c r="P33" s="266" t="str">
        <f>'[7]21st'!M3</f>
        <v>N/A</v>
      </c>
      <c r="Q33" s="165" t="str">
        <f t="shared" si="1"/>
        <v>J</v>
      </c>
      <c r="R33" s="69" t="str">
        <f t="shared" si="0"/>
        <v>J</v>
      </c>
      <c r="S33" s="69" t="str">
        <f t="shared" si="2"/>
        <v>L</v>
      </c>
      <c r="T33" s="15" t="str">
        <f>'[7]21st'!N3</f>
        <v>A</v>
      </c>
      <c r="U33" s="14">
        <f>'[7]21st'!O3</f>
        <v>3</v>
      </c>
      <c r="V33" s="71">
        <f>'[7]21st'!P3</f>
        <v>3</v>
      </c>
      <c r="W33" s="16">
        <f>'[7]21st'!Q3</f>
        <v>2</v>
      </c>
      <c r="X33" s="186">
        <f>'[7]21st'!R3</f>
        <v>2</v>
      </c>
      <c r="Y33" s="81">
        <f>'[7]21st'!S3</f>
        <v>34.5</v>
      </c>
      <c r="Z33" s="56">
        <f>'[7]21st'!T3</f>
        <v>34.5</v>
      </c>
      <c r="AA33" s="17">
        <f>'[7]21st'!U3</f>
        <v>23</v>
      </c>
      <c r="AB33" s="214">
        <f>'[7]21st'!V3</f>
        <v>23</v>
      </c>
      <c r="AC33" s="321" t="str">
        <f>'[7]21st'!W3</f>
        <v>N/A</v>
      </c>
      <c r="AD33" s="264" t="str">
        <f>'[7]21st'!X3</f>
        <v>N/A</v>
      </c>
      <c r="AE33" s="264" t="str">
        <f>'[7]21st'!Y3</f>
        <v>N/A</v>
      </c>
      <c r="AF33" s="265" t="str">
        <f>'[7]21st'!Z3</f>
        <v>N/A</v>
      </c>
      <c r="AG33" s="126" t="str">
        <f t="shared" si="3"/>
        <v>J</v>
      </c>
      <c r="AH33" s="69" t="str">
        <f t="shared" si="4"/>
        <v>J</v>
      </c>
      <c r="AI33" s="15" t="str">
        <f>'[7]21st'!$AA$3</f>
        <v>G</v>
      </c>
    </row>
    <row r="34" spans="1:36" ht="12" customHeight="1">
      <c r="A34" s="450" t="s">
        <v>8</v>
      </c>
      <c r="B34" s="451"/>
      <c r="C34" s="217"/>
      <c r="D34" s="319"/>
      <c r="E34" s="14">
        <f>'[8]21st'!B3</f>
        <v>14</v>
      </c>
      <c r="F34" s="71">
        <f>'[8]21st'!C3</f>
        <v>14</v>
      </c>
      <c r="G34" s="16">
        <f>'[8]21st'!D3</f>
        <v>5</v>
      </c>
      <c r="H34" s="325">
        <f>'[8]21st'!E3</f>
        <v>5</v>
      </c>
      <c r="I34" s="81">
        <f>'[8]21st'!F3</f>
        <v>161</v>
      </c>
      <c r="J34" s="56">
        <f>'[8]21st'!G3</f>
        <v>161</v>
      </c>
      <c r="K34" s="57">
        <f>'[8]21st'!H3</f>
        <v>57.5</v>
      </c>
      <c r="L34" s="121">
        <f>'[8]21st'!I3</f>
        <v>57.5</v>
      </c>
      <c r="M34" s="263" t="str">
        <f>'[8]21st'!J3</f>
        <v>N/A</v>
      </c>
      <c r="N34" s="264" t="str">
        <f>'[8]21st'!K3</f>
        <v>N/A</v>
      </c>
      <c r="O34" s="264" t="str">
        <f>'[8]21st'!L3</f>
        <v>N/A</v>
      </c>
      <c r="P34" s="266" t="str">
        <f>'[8]21st'!M3</f>
        <v>N/A</v>
      </c>
      <c r="Q34" s="340" t="s">
        <v>120</v>
      </c>
      <c r="R34" s="69" t="str">
        <f t="shared" si="0"/>
        <v>J</v>
      </c>
      <c r="S34" s="69" t="str">
        <f t="shared" si="2"/>
        <v>J</v>
      </c>
      <c r="T34" s="15" t="str">
        <f>'[8]21st'!N3</f>
        <v>G</v>
      </c>
      <c r="U34" s="14">
        <f>'[8]21st'!O3</f>
        <v>13</v>
      </c>
      <c r="V34" s="71">
        <f>'[8]21st'!P3</f>
        <v>13</v>
      </c>
      <c r="W34" s="16">
        <f>'[8]21st'!Q3</f>
        <v>3</v>
      </c>
      <c r="X34" s="186">
        <f>'[8]21st'!R3</f>
        <v>4</v>
      </c>
      <c r="Y34" s="81">
        <f>'[8]21st'!S3</f>
        <v>149.5</v>
      </c>
      <c r="Z34" s="56">
        <f>'[8]21st'!T3</f>
        <v>149.5</v>
      </c>
      <c r="AA34" s="17">
        <f>'[8]21st'!U3</f>
        <v>34.5</v>
      </c>
      <c r="AB34" s="214">
        <f>'[8]21st'!V3</f>
        <v>46</v>
      </c>
      <c r="AC34" s="321" t="str">
        <f>'[8]21st'!W3</f>
        <v>N/A</v>
      </c>
      <c r="AD34" s="264" t="str">
        <f>'[8]21st'!X3</f>
        <v>N/A</v>
      </c>
      <c r="AE34" s="264" t="str">
        <f>'[8]21st'!Y3</f>
        <v>N/A</v>
      </c>
      <c r="AF34" s="265" t="str">
        <f>'[8]21st'!Z3</f>
        <v>N/A</v>
      </c>
      <c r="AG34" s="126" t="str">
        <f t="shared" si="3"/>
        <v>J</v>
      </c>
      <c r="AH34" s="69" t="str">
        <f t="shared" si="4"/>
        <v>J</v>
      </c>
      <c r="AI34" s="15" t="str">
        <f>'[8]21st'!$AA$3</f>
        <v>G</v>
      </c>
    </row>
    <row r="35" spans="1:36" ht="12" customHeight="1">
      <c r="A35" s="316" t="s">
        <v>131</v>
      </c>
      <c r="B35" s="317"/>
      <c r="C35" s="217"/>
      <c r="D35" s="319"/>
      <c r="E35" s="14">
        <f>'[9]21st'!B3</f>
        <v>6</v>
      </c>
      <c r="F35" s="301">
        <f>'[9]21st'!C3</f>
        <v>7</v>
      </c>
      <c r="G35" s="16">
        <f>'[9]21st'!D3</f>
        <v>2</v>
      </c>
      <c r="H35" s="327">
        <f>'[9]21st'!E3</f>
        <v>2</v>
      </c>
      <c r="I35" s="14">
        <f>'[9]21st'!F3</f>
        <v>69</v>
      </c>
      <c r="J35" s="301">
        <f>'[9]21st'!G3</f>
        <v>80.5</v>
      </c>
      <c r="K35" s="16">
        <f>'[9]21st'!H3</f>
        <v>23</v>
      </c>
      <c r="L35" s="304">
        <f>'[9]21st'!I3</f>
        <v>23</v>
      </c>
      <c r="M35" s="14" t="str">
        <f>'[9]21st'!J3</f>
        <v>N/A</v>
      </c>
      <c r="N35" s="16" t="str">
        <f>'[9]21st'!K3</f>
        <v>N/A</v>
      </c>
      <c r="O35" s="16" t="str">
        <f>'[9]21st'!L3</f>
        <v>N/A</v>
      </c>
      <c r="P35" s="323" t="str">
        <f>'[9]21st'!M3</f>
        <v>N/A</v>
      </c>
      <c r="Q35" s="340" t="s">
        <v>120</v>
      </c>
      <c r="R35" s="69" t="str">
        <f t="shared" si="0"/>
        <v>J</v>
      </c>
      <c r="S35" s="69" t="str">
        <f t="shared" si="2"/>
        <v>J</v>
      </c>
      <c r="T35" s="323" t="str">
        <f>'[9]21st'!N3</f>
        <v>G</v>
      </c>
      <c r="U35" s="14">
        <f>'[9]21st'!O3</f>
        <v>0</v>
      </c>
      <c r="V35" s="301">
        <f>'[9]21st'!P3</f>
        <v>0</v>
      </c>
      <c r="W35" s="16">
        <f>'[9]21st'!Q3</f>
        <v>0</v>
      </c>
      <c r="X35" s="304">
        <f>'[9]21st'!R3</f>
        <v>0</v>
      </c>
      <c r="Y35" s="14">
        <f>'[9]21st'!S3</f>
        <v>0</v>
      </c>
      <c r="Z35" s="301">
        <f>'[9]21st'!T3</f>
        <v>0</v>
      </c>
      <c r="AA35" s="16">
        <f>'[9]21st'!U3</f>
        <v>0</v>
      </c>
      <c r="AB35" s="304">
        <f>'[9]21st'!V3</f>
        <v>0</v>
      </c>
      <c r="AC35" s="217" t="str">
        <f>'[9]21st'!W3</f>
        <v>N/A</v>
      </c>
      <c r="AD35" s="16" t="str">
        <f>'[9]21st'!X3</f>
        <v>N/A</v>
      </c>
      <c r="AE35" s="16" t="str">
        <f>'[9]21st'!Y3</f>
        <v>N/A</v>
      </c>
      <c r="AF35" s="322" t="str">
        <f>'[9]21st'!Z3</f>
        <v>N/A</v>
      </c>
      <c r="AG35" s="126" t="str">
        <f t="shared" si="3"/>
        <v>L</v>
      </c>
      <c r="AH35" s="69" t="str">
        <f t="shared" si="4"/>
        <v>J</v>
      </c>
      <c r="AI35" s="323" t="str">
        <f>'[9]21st'!AA3</f>
        <v>Closed</v>
      </c>
    </row>
    <row r="36" spans="1:36" ht="12" customHeight="1">
      <c r="A36" s="450" t="s">
        <v>67</v>
      </c>
      <c r="B36" s="451"/>
      <c r="C36" s="217"/>
      <c r="D36" s="319"/>
      <c r="E36" s="14">
        <f>'[10]21st'!B3</f>
        <v>5</v>
      </c>
      <c r="F36" s="71">
        <f>'[10]21st'!C3</f>
        <v>4</v>
      </c>
      <c r="G36" s="16">
        <f>'[10]21st'!D3</f>
        <v>1</v>
      </c>
      <c r="H36" s="325">
        <f>'[10]21st'!E3</f>
        <v>1</v>
      </c>
      <c r="I36" s="81">
        <f>'[10]21st'!F3</f>
        <v>53.5</v>
      </c>
      <c r="J36" s="56">
        <f>'[10]21st'!G3</f>
        <v>46</v>
      </c>
      <c r="K36" s="57">
        <f>'[10]21st'!H3</f>
        <v>11.5</v>
      </c>
      <c r="L36" s="121">
        <f>'[10]21st'!I3</f>
        <v>11.5</v>
      </c>
      <c r="M36" s="263" t="str">
        <f>'[10]21st'!J3</f>
        <v>N/A</v>
      </c>
      <c r="N36" s="264" t="str">
        <f>'[10]21st'!K3</f>
        <v>N/A</v>
      </c>
      <c r="O36" s="264" t="str">
        <f>'[10]21st'!L3</f>
        <v>N/A</v>
      </c>
      <c r="P36" s="266" t="str">
        <f>'[10]21st'!M3</f>
        <v>N/A</v>
      </c>
      <c r="Q36" s="340" t="s">
        <v>120</v>
      </c>
      <c r="R36" s="69" t="str">
        <f t="shared" si="0"/>
        <v>J</v>
      </c>
      <c r="S36" s="69" t="str">
        <f t="shared" si="2"/>
        <v>J</v>
      </c>
      <c r="T36" s="15" t="str">
        <f>'[10]21st'!N3</f>
        <v>G</v>
      </c>
      <c r="U36" s="14">
        <f>'[10]21st'!O3</f>
        <v>1</v>
      </c>
      <c r="V36" s="71">
        <f>'[10]21st'!P3</f>
        <v>1</v>
      </c>
      <c r="W36" s="16">
        <f>'[10]21st'!Q3</f>
        <v>0</v>
      </c>
      <c r="X36" s="186">
        <f>'[10]21st'!R3</f>
        <v>0</v>
      </c>
      <c r="Y36" s="81">
        <f>'[10]21st'!S3</f>
        <v>11.5</v>
      </c>
      <c r="Z36" s="56">
        <f>'[10]21st'!T3</f>
        <v>11.5</v>
      </c>
      <c r="AA36" s="17">
        <f>'[10]21st'!U3</f>
        <v>0</v>
      </c>
      <c r="AB36" s="214">
        <f>'[10]21st'!V3</f>
        <v>0</v>
      </c>
      <c r="AC36" s="321" t="str">
        <f>'[10]21st'!W3</f>
        <v>N/A</v>
      </c>
      <c r="AD36" s="264" t="str">
        <f>'[10]21st'!X3</f>
        <v>N/A</v>
      </c>
      <c r="AE36" s="264" t="str">
        <f>'[10]21st'!Y3</f>
        <v>N/A</v>
      </c>
      <c r="AF36" s="265" t="str">
        <f>'[10]21st'!Z3</f>
        <v>N/A</v>
      </c>
      <c r="AG36" s="263" t="s">
        <v>120</v>
      </c>
      <c r="AH36" s="69" t="str">
        <f t="shared" si="4"/>
        <v>J</v>
      </c>
      <c r="AI36" s="15" t="str">
        <f>'[10]21st'!$AA$3</f>
        <v>G</v>
      </c>
    </row>
    <row r="37" spans="1:36" ht="12" customHeight="1" thickBot="1">
      <c r="A37" s="448" t="s">
        <v>9</v>
      </c>
      <c r="B37" s="449"/>
      <c r="C37" s="218"/>
      <c r="D37" s="320"/>
      <c r="E37" s="22">
        <f>'[11]21st'!B3</f>
        <v>2</v>
      </c>
      <c r="F37" s="277">
        <f>'[11]21st'!C3</f>
        <v>2</v>
      </c>
      <c r="G37" s="24">
        <f>'[11]21st'!D3</f>
        <v>0</v>
      </c>
      <c r="H37" s="326">
        <f>'[11]21st'!E3</f>
        <v>0</v>
      </c>
      <c r="I37" s="83">
        <f>'[11]21st'!F3</f>
        <v>23</v>
      </c>
      <c r="J37" s="58">
        <f>'[11]21st'!G3</f>
        <v>23</v>
      </c>
      <c r="K37" s="59">
        <f>'[11]21st'!H3</f>
        <v>0</v>
      </c>
      <c r="L37" s="122">
        <f>'[11]21st'!I3</f>
        <v>0</v>
      </c>
      <c r="M37" s="280" t="str">
        <f>'[11]21st'!J3</f>
        <v>N/A</v>
      </c>
      <c r="N37" s="281" t="str">
        <f>'[11]21st'!K3</f>
        <v>N/A</v>
      </c>
      <c r="O37" s="281" t="str">
        <f>'[11]21st'!L3</f>
        <v>N/A</v>
      </c>
      <c r="P37" s="285" t="str">
        <f>'[11]21st'!M3</f>
        <v>N/A</v>
      </c>
      <c r="Q37" s="286" t="s">
        <v>120</v>
      </c>
      <c r="R37" s="70" t="str">
        <f t="shared" si="0"/>
        <v>J</v>
      </c>
      <c r="S37" s="70" t="str">
        <f t="shared" si="2"/>
        <v>J</v>
      </c>
      <c r="T37" s="21" t="str">
        <f>'[11]21st'!N3</f>
        <v>G</v>
      </c>
      <c r="U37" s="22">
        <f>'[11]21st'!O3</f>
        <v>0</v>
      </c>
      <c r="V37" s="277">
        <f>'[11]21st'!P3</f>
        <v>0</v>
      </c>
      <c r="W37" s="24">
        <f>'[11]21st'!Q3</f>
        <v>0</v>
      </c>
      <c r="X37" s="278">
        <f>'[11]21st'!R3</f>
        <v>0</v>
      </c>
      <c r="Y37" s="83">
        <f>'[11]21st'!S3</f>
        <v>0</v>
      </c>
      <c r="Z37" s="58">
        <f>'[11]21st'!T3</f>
        <v>0</v>
      </c>
      <c r="AA37" s="20">
        <f>'[11]21st'!U3</f>
        <v>0</v>
      </c>
      <c r="AB37" s="284">
        <f>'[11]21st'!V3</f>
        <v>0</v>
      </c>
      <c r="AC37" s="338" t="str">
        <f>'[11]21st'!W3</f>
        <v>N/A</v>
      </c>
      <c r="AD37" s="281" t="str">
        <f>'[11]21st'!X3</f>
        <v>N/A</v>
      </c>
      <c r="AE37" s="281" t="str">
        <f>'[11]21st'!Y3</f>
        <v>N/A</v>
      </c>
      <c r="AF37" s="282" t="str">
        <f>'[11]21st'!Z3</f>
        <v>N/A</v>
      </c>
      <c r="AG37" s="283" t="s">
        <v>120</v>
      </c>
      <c r="AH37" s="287" t="s">
        <v>120</v>
      </c>
      <c r="AI37" s="21" t="str">
        <f>'[11]21st'!$AA$3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'[12]21st'!$E$17+'[12]21st'!$F$17+'[12]21st'!$G$17</f>
        <v>1</v>
      </c>
      <c r="D42" s="291">
        <f>'[12]21st'!$H$17+'[12]21st'!$I$17+'[12]21st'!$J$17</f>
        <v>1</v>
      </c>
      <c r="E42" s="14">
        <f>'[12]21st'!B3</f>
        <v>3</v>
      </c>
      <c r="F42" s="71">
        <f>'[12]21st'!C3</f>
        <v>3</v>
      </c>
      <c r="G42" s="16">
        <f>'[12]21st'!D3</f>
        <v>2</v>
      </c>
      <c r="H42" s="186">
        <f>'[12]21st'!E3</f>
        <v>2</v>
      </c>
      <c r="I42" s="81">
        <f>'[12]21st'!F3</f>
        <v>34.5</v>
      </c>
      <c r="J42" s="56">
        <f>'[12]21st'!G3</f>
        <v>34.5</v>
      </c>
      <c r="K42" s="57">
        <f>'[12]21st'!H3</f>
        <v>23</v>
      </c>
      <c r="L42" s="161">
        <f>'[12]21st'!I3</f>
        <v>23</v>
      </c>
      <c r="M42" s="150">
        <f>'[12]21st'!J3</f>
        <v>6</v>
      </c>
      <c r="N42" s="37">
        <f>'[12]21st'!K3</f>
        <v>6</v>
      </c>
      <c r="O42" s="36">
        <f>'[12]21st'!L3</f>
        <v>3.6</v>
      </c>
      <c r="P42" s="124">
        <f>'[12]21st'!M3</f>
        <v>3.6</v>
      </c>
      <c r="Q42" s="289" t="str">
        <f>IF(D42="","",IF(D42&gt;=C42,"J",IF(D42&lt;C42,"L")))</f>
        <v>J</v>
      </c>
      <c r="R42" s="184" t="str">
        <f>IF(J42="","",IF(J42&gt;=23,"J",IF(J42&lt;23,"L")))</f>
        <v>J</v>
      </c>
      <c r="S42" s="184" t="str">
        <f>IF(J42="","",IF(J42&gt;=I42-8,"J",IF(J42&lt;I42-8,"L")))</f>
        <v>J</v>
      </c>
      <c r="T42" s="185" t="str">
        <f>'[12]21st'!N3</f>
        <v>G</v>
      </c>
      <c r="U42" s="14">
        <f>'[12]21st'!O3</f>
        <v>3</v>
      </c>
      <c r="V42" s="71">
        <f>'[12]21st'!P3</f>
        <v>3</v>
      </c>
      <c r="W42" s="16">
        <f>'[12]21st'!Q3</f>
        <v>1</v>
      </c>
      <c r="X42" s="186">
        <f>'[12]21st'!R3</f>
        <v>1</v>
      </c>
      <c r="Y42" s="55">
        <f>'[12]21st'!S3</f>
        <v>34.5</v>
      </c>
      <c r="Z42" s="56">
        <f>'[12]21st'!T3</f>
        <v>34.5</v>
      </c>
      <c r="AA42" s="17">
        <f>'[12]21st'!U3</f>
        <v>11.5</v>
      </c>
      <c r="AB42" s="129">
        <f>'[12]21st'!V3</f>
        <v>11.5</v>
      </c>
      <c r="AC42" s="150">
        <f>'[12]21st'!W3</f>
        <v>6</v>
      </c>
      <c r="AD42" s="37">
        <f>'[12]21st'!X3</f>
        <v>6</v>
      </c>
      <c r="AE42" s="36">
        <f>'[12]21st'!Y3</f>
        <v>4.5</v>
      </c>
      <c r="AF42" s="151">
        <f>'[12]21st'!Z3</f>
        <v>4.5</v>
      </c>
      <c r="AG42" s="165" t="str">
        <f>IF(Z42="","",IF(Z42&gt;=23,"J",IF(Z42&lt;23,"L")))</f>
        <v>J</v>
      </c>
      <c r="AH42" s="69" t="str">
        <f>IF(Z42="","",IF(Z42&gt;=Y42-8,"J",IF(Z42&lt;Y42-8,"L")))</f>
        <v>J</v>
      </c>
      <c r="AI42" s="15" t="str">
        <f>'[12]21st'!$AA$3</f>
        <v>G</v>
      </c>
    </row>
    <row r="43" spans="1:36" ht="12" customHeight="1">
      <c r="A43" s="450" t="s">
        <v>6</v>
      </c>
      <c r="B43" s="451"/>
      <c r="C43" s="217">
        <f>'[13]21st'!$E$17+'[13]21st'!$F$17+'[13]21st'!$G$17</f>
        <v>1</v>
      </c>
      <c r="D43" s="254">
        <f>'[13]21st'!$H$17+'[13]21st'!$I$17+'[13]21st'!$J$17</f>
        <v>1</v>
      </c>
      <c r="E43" s="14">
        <f>'[13]21st'!B3</f>
        <v>4</v>
      </c>
      <c r="F43" s="71">
        <f>'[13]21st'!C3</f>
        <v>4</v>
      </c>
      <c r="G43" s="16">
        <f>'[13]21st'!D3</f>
        <v>4</v>
      </c>
      <c r="H43" s="186">
        <f>'[13]21st'!E3</f>
        <v>4</v>
      </c>
      <c r="I43" s="81">
        <f>'[13]21st'!F3</f>
        <v>46</v>
      </c>
      <c r="J43" s="56">
        <f>'[13]21st'!G3</f>
        <v>46</v>
      </c>
      <c r="K43" s="57">
        <f>'[13]21st'!H3</f>
        <v>46</v>
      </c>
      <c r="L43" s="161">
        <f>'[13]21st'!I3</f>
        <v>46</v>
      </c>
      <c r="M43" s="150">
        <f>'[13]21st'!J3</f>
        <v>4</v>
      </c>
      <c r="N43" s="37">
        <f>'[13]21st'!K3</f>
        <v>4</v>
      </c>
      <c r="O43" s="36">
        <f>'[13]21st'!L3</f>
        <v>2</v>
      </c>
      <c r="P43" s="124">
        <f>'[13]21st'!M3</f>
        <v>2</v>
      </c>
      <c r="Q43" s="126" t="str">
        <f>IF(D43="","",IF(D43&gt;=C43,"J",IF(D43&lt;C43,"L")))</f>
        <v>J</v>
      </c>
      <c r="R43" s="90" t="str">
        <f>IF(J43="","",IF(J43&gt;=23,"J",IF(J43&lt;23,"L")))</f>
        <v>J</v>
      </c>
      <c r="S43" s="69" t="str">
        <f>IF(J43="","",IF(J43&gt;=I43-8,"J",IF(J43&lt;I43-8,"L")))</f>
        <v>J</v>
      </c>
      <c r="T43" s="15" t="str">
        <f>'[13]21st'!N3</f>
        <v>G</v>
      </c>
      <c r="U43" s="14">
        <f>'[13]21st'!O3</f>
        <v>4</v>
      </c>
      <c r="V43" s="71">
        <f>'[13]21st'!P3</f>
        <v>3</v>
      </c>
      <c r="W43" s="16">
        <f>'[13]21st'!Q3</f>
        <v>4</v>
      </c>
      <c r="X43" s="186">
        <f>'[13]21st'!R3</f>
        <v>5</v>
      </c>
      <c r="Y43" s="55">
        <f>'[13]21st'!S3</f>
        <v>46</v>
      </c>
      <c r="Z43" s="56">
        <f>'[13]21st'!T3</f>
        <v>34.5</v>
      </c>
      <c r="AA43" s="17">
        <f>'[13]21st'!U3</f>
        <v>46</v>
      </c>
      <c r="AB43" s="129">
        <f>'[13]21st'!V3</f>
        <v>57.5</v>
      </c>
      <c r="AC43" s="150">
        <f>'[13]21st'!W3</f>
        <v>4</v>
      </c>
      <c r="AD43" s="37">
        <f>'[13]21st'!X3</f>
        <v>5.333333333333333</v>
      </c>
      <c r="AE43" s="36">
        <f>'[13]21st'!Y3</f>
        <v>2</v>
      </c>
      <c r="AF43" s="151">
        <f>'[13]21st'!Z3</f>
        <v>2</v>
      </c>
      <c r="AG43" s="165" t="str">
        <f>IF(Z43="","",IF(Z43&gt;=23,"J",IF(Z43&lt;23,"L")))</f>
        <v>J</v>
      </c>
      <c r="AH43" s="69" t="str">
        <f>IF(Z43="","",IF(Z43&gt;=Y43-8,"J",IF(Z43&lt;Y43-8,"L")))</f>
        <v>L</v>
      </c>
      <c r="AI43" s="15" t="str">
        <f>'[13]21st'!$AA$3</f>
        <v>G</v>
      </c>
    </row>
    <row r="44" spans="1:36" ht="12" customHeight="1">
      <c r="A44" s="450" t="s">
        <v>7</v>
      </c>
      <c r="B44" s="451"/>
      <c r="C44" s="217">
        <f>'[14]21st'!$E$17+'[14]21st'!$F$17+'[14]21st'!$G$17</f>
        <v>1</v>
      </c>
      <c r="D44" s="254">
        <f>'[14]21st'!$H$17+'[14]21st'!$I$17+'[14]21st'!$J$17</f>
        <v>1</v>
      </c>
      <c r="E44" s="14">
        <f>'[14]21st'!B3</f>
        <v>3</v>
      </c>
      <c r="F44" s="71">
        <f>'[14]21st'!C3</f>
        <v>3</v>
      </c>
      <c r="G44" s="16">
        <f>'[14]21st'!D3</f>
        <v>2</v>
      </c>
      <c r="H44" s="186">
        <f>'[14]21st'!E3</f>
        <v>3</v>
      </c>
      <c r="I44" s="81">
        <f>'[14]21st'!F3</f>
        <v>34.5</v>
      </c>
      <c r="J44" s="56">
        <f>'[14]21st'!G3</f>
        <v>34.5</v>
      </c>
      <c r="K44" s="57">
        <f>'[14]21st'!H3</f>
        <v>23</v>
      </c>
      <c r="L44" s="161">
        <f>'[14]21st'!I3</f>
        <v>34.5</v>
      </c>
      <c r="M44" s="150">
        <f>'[14]21st'!J3</f>
        <v>6</v>
      </c>
      <c r="N44" s="37">
        <f>'[14]21st'!K3</f>
        <v>6</v>
      </c>
      <c r="O44" s="36">
        <f>'[14]21st'!L3</f>
        <v>3.6</v>
      </c>
      <c r="P44" s="124">
        <f>'[14]21st'!M3</f>
        <v>3</v>
      </c>
      <c r="Q44" s="126" t="str">
        <f>IF(D44="","",IF(D44&gt;=C44,"J",IF(D44&lt;C44,"L")))</f>
        <v>J</v>
      </c>
      <c r="R44" s="90" t="str">
        <f>IF(J44="","",IF(J44&gt;=23,"J",IF(J44&lt;23,"L")))</f>
        <v>J</v>
      </c>
      <c r="S44" s="69" t="str">
        <f>IF(J44="","",IF(J44&gt;=I44-8,"J",IF(J44&lt;I44-8,"L")))</f>
        <v>J</v>
      </c>
      <c r="T44" s="15" t="str">
        <f>'[14]21st'!N3</f>
        <v>G</v>
      </c>
      <c r="U44" s="14">
        <f>'[14]21st'!O3</f>
        <v>3</v>
      </c>
      <c r="V44" s="71">
        <f>'[14]21st'!P3</f>
        <v>3</v>
      </c>
      <c r="W44" s="16">
        <f>'[14]21st'!Q3</f>
        <v>1</v>
      </c>
      <c r="X44" s="186">
        <f>'[14]21st'!R3</f>
        <v>2</v>
      </c>
      <c r="Y44" s="55">
        <f>'[14]21st'!S3</f>
        <v>34.5</v>
      </c>
      <c r="Z44" s="56">
        <f>'[14]21st'!T3</f>
        <v>34.5</v>
      </c>
      <c r="AA44" s="17">
        <f>'[14]21st'!U3</f>
        <v>11.5</v>
      </c>
      <c r="AB44" s="129">
        <f>'[14]21st'!V3</f>
        <v>23</v>
      </c>
      <c r="AC44" s="150">
        <f>'[14]21st'!W3</f>
        <v>6</v>
      </c>
      <c r="AD44" s="37">
        <f>'[14]21st'!X3</f>
        <v>6</v>
      </c>
      <c r="AE44" s="36">
        <f>'[14]21st'!Y3</f>
        <v>4.5</v>
      </c>
      <c r="AF44" s="151">
        <f>'[14]21st'!Z3</f>
        <v>3.6</v>
      </c>
      <c r="AG44" s="165" t="str">
        <f>IF(Z44="","",IF(Z44&gt;=23,"J",IF(Z44&lt;23,"L")))</f>
        <v>J</v>
      </c>
      <c r="AH44" s="69" t="str">
        <f>IF(Z44="","",IF(Z44&gt;=Y44-8,"J",IF(Z44&lt;Y44-8,"L")))</f>
        <v>J</v>
      </c>
      <c r="AI44" s="15" t="str">
        <f>'[14]21st'!$AA$3</f>
        <v>G</v>
      </c>
    </row>
    <row r="45" spans="1:36" ht="12" customHeight="1">
      <c r="A45" s="450" t="s">
        <v>11</v>
      </c>
      <c r="B45" s="451"/>
      <c r="C45" s="217">
        <f>'[15]21st'!$E$17+'[15]21st'!$F$17+'[15]21st'!$G$17</f>
        <v>1</v>
      </c>
      <c r="D45" s="254">
        <f>'[15]21st'!$H$17+'[15]21st'!$I$17+'[15]21st'!$J$17</f>
        <v>1</v>
      </c>
      <c r="E45" s="14">
        <f>'[15]21st'!B3</f>
        <v>4</v>
      </c>
      <c r="F45" s="71">
        <f>'[15]21st'!C3</f>
        <v>4</v>
      </c>
      <c r="G45" s="16">
        <f>'[15]21st'!D3</f>
        <v>4</v>
      </c>
      <c r="H45" s="186">
        <f>'[15]21st'!E3</f>
        <v>6</v>
      </c>
      <c r="I45" s="81">
        <f>'[15]21st'!F3</f>
        <v>46</v>
      </c>
      <c r="J45" s="56">
        <f>'[15]21st'!G3</f>
        <v>46</v>
      </c>
      <c r="K45" s="57">
        <f>'[15]21st'!H3</f>
        <v>46</v>
      </c>
      <c r="L45" s="161">
        <f>'[15]21st'!I3</f>
        <v>69</v>
      </c>
      <c r="M45" s="150">
        <f>'[15]21st'!J3</f>
        <v>7</v>
      </c>
      <c r="N45" s="37">
        <f>'[15]21st'!K3</f>
        <v>7</v>
      </c>
      <c r="O45" s="36">
        <f>'[15]21st'!L3</f>
        <v>3.5</v>
      </c>
      <c r="P45" s="124">
        <f>'[15]21st'!M3</f>
        <v>2.8</v>
      </c>
      <c r="Q45" s="126" t="str">
        <f t="shared" si="1"/>
        <v>J</v>
      </c>
      <c r="R45" s="90" t="str">
        <f t="shared" si="0"/>
        <v>J</v>
      </c>
      <c r="S45" s="69" t="str">
        <f t="shared" si="2"/>
        <v>J</v>
      </c>
      <c r="T45" s="15" t="str">
        <f>'[15]21st'!N3</f>
        <v>G</v>
      </c>
      <c r="U45" s="14">
        <f>'[15]21st'!O3</f>
        <v>4</v>
      </c>
      <c r="V45" s="71">
        <f>'[15]21st'!P3</f>
        <v>4</v>
      </c>
      <c r="W45" s="16">
        <f>'[15]21st'!Q3</f>
        <v>3</v>
      </c>
      <c r="X45" s="186">
        <f>'[15]21st'!R3</f>
        <v>5</v>
      </c>
      <c r="Y45" s="55">
        <f>'[15]21st'!S3</f>
        <v>46</v>
      </c>
      <c r="Z45" s="56">
        <f>'[15]21st'!T3</f>
        <v>46</v>
      </c>
      <c r="AA45" s="17">
        <f>'[15]21st'!U3</f>
        <v>34.5</v>
      </c>
      <c r="AB45" s="129">
        <f>'[15]21st'!V3</f>
        <v>57.5</v>
      </c>
      <c r="AC45" s="150">
        <f>'[15]21st'!W3</f>
        <v>7</v>
      </c>
      <c r="AD45" s="37">
        <f>'[15]21st'!X3</f>
        <v>7</v>
      </c>
      <c r="AE45" s="36">
        <f>'[15]21st'!Y3</f>
        <v>4</v>
      </c>
      <c r="AF45" s="151">
        <f>'[15]21st'!Z3</f>
        <v>3.1111111111111112</v>
      </c>
      <c r="AG45" s="165" t="str">
        <f t="shared" si="3"/>
        <v>J</v>
      </c>
      <c r="AH45" s="69" t="str">
        <f t="shared" si="4"/>
        <v>J</v>
      </c>
      <c r="AI45" s="15" t="str">
        <f>'[15]21st'!$AA$3</f>
        <v>G</v>
      </c>
    </row>
    <row r="46" spans="1:36" ht="12" customHeight="1">
      <c r="A46" s="450" t="s">
        <v>10</v>
      </c>
      <c r="B46" s="451"/>
      <c r="C46" s="217">
        <f>'[16]21st'!$E$17+'[16]21st'!$F$17+'[16]21st'!$G$17</f>
        <v>2</v>
      </c>
      <c r="D46" s="254">
        <f>'[16]21st'!$H$17+'[16]21st'!$I$17+'[16]21st'!$J$17</f>
        <v>2</v>
      </c>
      <c r="E46" s="14">
        <f>'[16]21st'!B3</f>
        <v>5</v>
      </c>
      <c r="F46" s="71">
        <f>'[16]21st'!C3</f>
        <v>5</v>
      </c>
      <c r="G46" s="16">
        <f>'[16]21st'!D3</f>
        <v>6</v>
      </c>
      <c r="H46" s="186">
        <f>'[16]21st'!E3</f>
        <v>5</v>
      </c>
      <c r="I46" s="81">
        <f>'[16]21st'!F3</f>
        <v>57.5</v>
      </c>
      <c r="J46" s="56">
        <f>'[16]21st'!G3</f>
        <v>57.5</v>
      </c>
      <c r="K46" s="57">
        <f>'[16]21st'!H3</f>
        <v>69</v>
      </c>
      <c r="L46" s="161">
        <f>'[16]21st'!I3</f>
        <v>57.5</v>
      </c>
      <c r="M46" s="150">
        <f>'[16]21st'!J3</f>
        <v>6</v>
      </c>
      <c r="N46" s="37">
        <f>'[16]21st'!K3</f>
        <v>6</v>
      </c>
      <c r="O46" s="36">
        <f>'[16]21st'!L3</f>
        <v>2.7272727272727271</v>
      </c>
      <c r="P46" s="124">
        <f>'[16]21st'!M3</f>
        <v>3</v>
      </c>
      <c r="Q46" s="126" t="str">
        <f t="shared" si="1"/>
        <v>J</v>
      </c>
      <c r="R46" s="90" t="str">
        <f t="shared" si="0"/>
        <v>J</v>
      </c>
      <c r="S46" s="69" t="str">
        <f t="shared" si="2"/>
        <v>J</v>
      </c>
      <c r="T46" s="15" t="str">
        <f>'[16]21st'!N3</f>
        <v>G</v>
      </c>
      <c r="U46" s="14">
        <f>'[16]21st'!O3</f>
        <v>5</v>
      </c>
      <c r="V46" s="71">
        <f>'[16]21st'!P3</f>
        <v>5</v>
      </c>
      <c r="W46" s="16">
        <f>'[16]21st'!Q3</f>
        <v>4</v>
      </c>
      <c r="X46" s="186">
        <f>'[16]21st'!R3</f>
        <v>4</v>
      </c>
      <c r="Y46" s="55">
        <f>'[16]21st'!S3</f>
        <v>57.5</v>
      </c>
      <c r="Z46" s="56">
        <f>'[16]21st'!T3</f>
        <v>57.5</v>
      </c>
      <c r="AA46" s="17">
        <f>'[16]21st'!U3</f>
        <v>46</v>
      </c>
      <c r="AB46" s="129">
        <f>'[16]21st'!V3</f>
        <v>46</v>
      </c>
      <c r="AC46" s="150">
        <f>'[16]21st'!W3</f>
        <v>6</v>
      </c>
      <c r="AD46" s="37">
        <f>'[16]21st'!X3</f>
        <v>6</v>
      </c>
      <c r="AE46" s="36">
        <f>'[16]21st'!Y3</f>
        <v>3.3333333333333335</v>
      </c>
      <c r="AF46" s="151">
        <f>'[16]21st'!Z3</f>
        <v>3.3333333333333335</v>
      </c>
      <c r="AG46" s="165" t="str">
        <f t="shared" si="3"/>
        <v>J</v>
      </c>
      <c r="AH46" s="69" t="str">
        <f t="shared" si="4"/>
        <v>J</v>
      </c>
      <c r="AI46" s="15" t="str">
        <f>'[16]21st'!$AA$3</f>
        <v>G</v>
      </c>
    </row>
    <row r="47" spans="1:36" ht="12" customHeight="1">
      <c r="A47" s="450" t="s">
        <v>13</v>
      </c>
      <c r="B47" s="451"/>
      <c r="C47" s="217">
        <f>'[17]21st'!$E$17+'[17]21st'!$F$17+'[17]21st'!$G$17</f>
        <v>1</v>
      </c>
      <c r="D47" s="254">
        <f>'[17]21st'!$H$17+'[17]21st'!$I$17+'[17]21st'!$J$17</f>
        <v>1</v>
      </c>
      <c r="E47" s="14">
        <f>'[17]21st'!B3</f>
        <v>6</v>
      </c>
      <c r="F47" s="71">
        <f>'[17]21st'!C3</f>
        <v>5.65</v>
      </c>
      <c r="G47" s="16">
        <f>'[17]21st'!D3</f>
        <v>3</v>
      </c>
      <c r="H47" s="186">
        <f>'[17]21st'!E3</f>
        <v>3</v>
      </c>
      <c r="I47" s="81">
        <f>'[17]21st'!F3</f>
        <v>69</v>
      </c>
      <c r="J47" s="56">
        <f>'[17]21st'!G3</f>
        <v>65</v>
      </c>
      <c r="K47" s="57">
        <f>'[17]21st'!H3</f>
        <v>34.5</v>
      </c>
      <c r="L47" s="161">
        <f>'[17]21st'!I3</f>
        <v>34.5</v>
      </c>
      <c r="M47" s="150">
        <f>'[17]21st'!J3</f>
        <v>4.5</v>
      </c>
      <c r="N47" s="72">
        <f>'[17]21st'!K3</f>
        <v>4.7787610619469021</v>
      </c>
      <c r="O47" s="36">
        <f>'[17]21st'!L3</f>
        <v>3</v>
      </c>
      <c r="P47" s="244">
        <f>'[17]21st'!M3</f>
        <v>3.1213872832369942</v>
      </c>
      <c r="Q47" s="126" t="str">
        <f t="shared" si="1"/>
        <v>J</v>
      </c>
      <c r="R47" s="90" t="str">
        <f t="shared" si="0"/>
        <v>J</v>
      </c>
      <c r="S47" s="69" t="str">
        <f>IF(J47="","",IF(J47&gt;=I47-8,"J",IF(J47&lt;I47-8,"L")))</f>
        <v>J</v>
      </c>
      <c r="T47" s="15" t="str">
        <f>'[17]21st'!N3</f>
        <v>A</v>
      </c>
      <c r="U47" s="14">
        <f>'[17]21st'!O3</f>
        <v>5</v>
      </c>
      <c r="V47" s="71">
        <f>'[17]21st'!P3</f>
        <v>4</v>
      </c>
      <c r="W47" s="16">
        <f>'[17]21st'!Q3</f>
        <v>1</v>
      </c>
      <c r="X47" s="186">
        <f>'[17]21st'!R3</f>
        <v>2</v>
      </c>
      <c r="Y47" s="55">
        <f>'[17]21st'!S3</f>
        <v>57.5</v>
      </c>
      <c r="Z47" s="56">
        <f>'[17]21st'!T3</f>
        <v>46</v>
      </c>
      <c r="AA47" s="17">
        <f>'[17]21st'!U3</f>
        <v>11.5</v>
      </c>
      <c r="AB47" s="129">
        <f>'[17]21st'!V3</f>
        <v>23</v>
      </c>
      <c r="AC47" s="150">
        <f>'[17]21st'!W3</f>
        <v>5.4</v>
      </c>
      <c r="AD47" s="72">
        <f>'[17]21st'!X3</f>
        <v>6.75</v>
      </c>
      <c r="AE47" s="36">
        <f>'[17]21st'!Y3</f>
        <v>4.5</v>
      </c>
      <c r="AF47" s="187">
        <f>'[17]21st'!Z3</f>
        <v>4.5</v>
      </c>
      <c r="AG47" s="165" t="str">
        <f>IF(Z47="","",IF(Z47&gt;=23,"J",IF(Z47&lt;23,"L")))</f>
        <v>J</v>
      </c>
      <c r="AH47" s="69" t="str">
        <f>IF(Z47="","",IF(Z47&gt;=Y47-8,"J",IF(Z47&lt;Y47-8,"L")))</f>
        <v>L</v>
      </c>
      <c r="AI47" s="15" t="str">
        <f>'[17]21st'!$AA$3</f>
        <v>A</v>
      </c>
    </row>
    <row r="48" spans="1:36" ht="12" customHeight="1">
      <c r="A48" s="450" t="s">
        <v>123</v>
      </c>
      <c r="B48" s="451"/>
      <c r="C48" s="217">
        <f>'[18]21st'!$E$17+'[18]21st'!$F$17+'[18]21st'!$G$17</f>
        <v>1</v>
      </c>
      <c r="D48" s="254">
        <f>'[18]21st'!$H$17+'[18]21st'!$I$17+'[18]21st'!$J$17</f>
        <v>1</v>
      </c>
      <c r="E48" s="14">
        <f>'[18]21st'!B3</f>
        <v>7</v>
      </c>
      <c r="F48" s="71">
        <f>'[18]21st'!C3</f>
        <v>7</v>
      </c>
      <c r="G48" s="16">
        <f>'[18]21st'!D3</f>
        <v>4</v>
      </c>
      <c r="H48" s="186">
        <f>'[18]21st'!E3</f>
        <v>4</v>
      </c>
      <c r="I48" s="81">
        <f>'[18]21st'!F3</f>
        <v>76.5</v>
      </c>
      <c r="J48" s="56">
        <f>'[18]21st'!G3</f>
        <v>76.5</v>
      </c>
      <c r="K48" s="57">
        <f>'[18]21st'!H3</f>
        <v>46</v>
      </c>
      <c r="L48" s="161">
        <f>'[18]21st'!I3</f>
        <v>46</v>
      </c>
      <c r="M48" s="150">
        <f>'[18]21st'!J3</f>
        <v>5.5639097744360901</v>
      </c>
      <c r="N48" s="37">
        <f>'[18]21st'!K3</f>
        <v>5.5639097744360901</v>
      </c>
      <c r="O48" s="36">
        <f>'[18]21st'!L3</f>
        <v>3.4741784037558685</v>
      </c>
      <c r="P48" s="124">
        <f>'[18]21st'!M3</f>
        <v>3.4741784037558685</v>
      </c>
      <c r="Q48" s="126" t="str">
        <f t="shared" si="1"/>
        <v>J</v>
      </c>
      <c r="R48" s="90" t="str">
        <f t="shared" si="0"/>
        <v>J</v>
      </c>
      <c r="S48" s="69" t="str">
        <f t="shared" si="2"/>
        <v>J</v>
      </c>
      <c r="T48" s="15" t="str">
        <f>'[18]21st'!N3</f>
        <v>G</v>
      </c>
      <c r="U48" s="14">
        <f>'[18]21st'!O3</f>
        <v>6</v>
      </c>
      <c r="V48" s="71">
        <f>'[18]21st'!P3</f>
        <v>6</v>
      </c>
      <c r="W48" s="16">
        <f>'[18]21st'!Q3</f>
        <v>2</v>
      </c>
      <c r="X48" s="186">
        <f>'[18]21st'!R3</f>
        <v>2</v>
      </c>
      <c r="Y48" s="55">
        <f>'[18]21st'!S3</f>
        <v>69</v>
      </c>
      <c r="Z48" s="56">
        <f>'[18]21st'!T3</f>
        <v>69</v>
      </c>
      <c r="AA48" s="17">
        <f>'[18]21st'!U3</f>
        <v>23</v>
      </c>
      <c r="AB48" s="129">
        <f>'[18]21st'!V3</f>
        <v>23</v>
      </c>
      <c r="AC48" s="150">
        <f>'[18]21st'!W3</f>
        <v>6.166666666666667</v>
      </c>
      <c r="AD48" s="37">
        <f>'[18]21st'!X3</f>
        <v>6.166666666666667</v>
      </c>
      <c r="AE48" s="36">
        <f>'[18]21st'!Y3</f>
        <v>4.625</v>
      </c>
      <c r="AF48" s="151">
        <f>'[18]21st'!Z3</f>
        <v>4.625</v>
      </c>
      <c r="AG48" s="165" t="str">
        <f t="shared" si="3"/>
        <v>J</v>
      </c>
      <c r="AH48" s="69" t="str">
        <f t="shared" si="4"/>
        <v>J</v>
      </c>
      <c r="AI48" s="15" t="str">
        <f>'[18]21st'!$AA$3</f>
        <v>G</v>
      </c>
    </row>
    <row r="49" spans="1:35" ht="12" customHeight="1">
      <c r="A49" s="450" t="s">
        <v>12</v>
      </c>
      <c r="B49" s="451"/>
      <c r="C49" s="217">
        <f>'[19]21st'!$E$17+'[19]21st'!$F$17+'[19]21st'!$G$17</f>
        <v>1</v>
      </c>
      <c r="D49" s="254">
        <f>'[19]21st'!$H$17+'[19]21st'!$I$17+'[19]21st'!$J$17</f>
        <v>1</v>
      </c>
      <c r="E49" s="14">
        <f>'[19]21st'!B3</f>
        <v>3</v>
      </c>
      <c r="F49" s="71">
        <f>'[19]21st'!C3</f>
        <v>3</v>
      </c>
      <c r="G49" s="16">
        <f>'[19]21st'!D3</f>
        <v>2</v>
      </c>
      <c r="H49" s="186">
        <f>'[19]21st'!E3</f>
        <v>2</v>
      </c>
      <c r="I49" s="81">
        <f>'[19]21st'!F3</f>
        <v>34.5</v>
      </c>
      <c r="J49" s="56">
        <f>'[19]21st'!G3</f>
        <v>34.5</v>
      </c>
      <c r="K49" s="57">
        <f>'[19]21st'!H3</f>
        <v>23</v>
      </c>
      <c r="L49" s="161">
        <f>'[19]21st'!I3</f>
        <v>23</v>
      </c>
      <c r="M49" s="150">
        <f>'[19]21st'!J3</f>
        <v>6.666666666666667</v>
      </c>
      <c r="N49" s="72">
        <f>'[19]21st'!K3</f>
        <v>6.666666666666667</v>
      </c>
      <c r="O49" s="36">
        <f>'[19]21st'!L3</f>
        <v>4</v>
      </c>
      <c r="P49" s="244">
        <f>'[19]21st'!M3</f>
        <v>4</v>
      </c>
      <c r="Q49" s="126" t="str">
        <f t="shared" si="1"/>
        <v>J</v>
      </c>
      <c r="R49" s="90" t="str">
        <f t="shared" si="0"/>
        <v>J</v>
      </c>
      <c r="S49" s="69" t="str">
        <f>IF(J49="","",IF(J49&gt;=I49-8,"J",IF(J49&lt;I49-8,"L")))</f>
        <v>J</v>
      </c>
      <c r="T49" s="15" t="str">
        <f>'[19]21st'!N3</f>
        <v>G</v>
      </c>
      <c r="U49" s="14">
        <f>'[19]21st'!O3</f>
        <v>3</v>
      </c>
      <c r="V49" s="71">
        <f>'[19]21st'!P3</f>
        <v>3</v>
      </c>
      <c r="W49" s="16">
        <f>'[19]21st'!Q3</f>
        <v>1</v>
      </c>
      <c r="X49" s="186">
        <f>'[19]21st'!R3</f>
        <v>1</v>
      </c>
      <c r="Y49" s="55">
        <f>'[19]21st'!S3</f>
        <v>34.5</v>
      </c>
      <c r="Z49" s="56">
        <f>'[19]21st'!T3</f>
        <v>34.5</v>
      </c>
      <c r="AA49" s="17">
        <f>'[19]21st'!U3</f>
        <v>11.5</v>
      </c>
      <c r="AB49" s="129">
        <f>'[19]21st'!V3</f>
        <v>11.5</v>
      </c>
      <c r="AC49" s="150">
        <f>'[19]21st'!W3</f>
        <v>6.666666666666667</v>
      </c>
      <c r="AD49" s="72">
        <f>'[19]21st'!X3</f>
        <v>6.666666666666667</v>
      </c>
      <c r="AE49" s="36">
        <f>'[19]21st'!Y3</f>
        <v>5</v>
      </c>
      <c r="AF49" s="187">
        <f>'[19]21st'!Z3</f>
        <v>5</v>
      </c>
      <c r="AG49" s="165" t="str">
        <f>IF(Z49="","",IF(Z49&gt;=23,"J",IF(Z49&lt;23,"L")))</f>
        <v>J</v>
      </c>
      <c r="AH49" s="69" t="str">
        <f>IF(Z49="","",IF(Z49&gt;=Y49-8,"J",IF(Z49&lt;Y49-8,"L")))</f>
        <v>J</v>
      </c>
      <c r="AI49" s="15" t="str">
        <f>'[19]21st'!$AA$3</f>
        <v>G</v>
      </c>
    </row>
    <row r="50" spans="1:35" ht="12" customHeight="1">
      <c r="A50" s="488" t="s">
        <v>118</v>
      </c>
      <c r="B50" s="489"/>
      <c r="C50" s="217">
        <f>'[20]21st'!$E$17+'[20]21st'!$F$17+'[20]21st'!$G$17</f>
        <v>1</v>
      </c>
      <c r="D50" s="254">
        <f>'[20]21st'!$H$17+'[20]21st'!$I$17+'[20]21st'!$J$17</f>
        <v>0</v>
      </c>
      <c r="E50" s="14">
        <f>'[20]21st'!B3</f>
        <v>2</v>
      </c>
      <c r="F50" s="71">
        <f>'[20]21st'!C3</f>
        <v>2</v>
      </c>
      <c r="G50" s="16">
        <f>'[20]21st'!D3</f>
        <v>2</v>
      </c>
      <c r="H50" s="186">
        <f>'[20]21st'!E3</f>
        <v>2</v>
      </c>
      <c r="I50" s="81">
        <f>'[20]21st'!F3</f>
        <v>23</v>
      </c>
      <c r="J50" s="56">
        <f>'[20]21st'!G3</f>
        <v>23</v>
      </c>
      <c r="K50" s="57">
        <f>'[20]21st'!H3</f>
        <v>23</v>
      </c>
      <c r="L50" s="161">
        <f>'[20]21st'!I3</f>
        <v>23</v>
      </c>
      <c r="M50" s="150">
        <f>'[20]21st'!J3</f>
        <v>5.5</v>
      </c>
      <c r="N50" s="37">
        <f>'[20]21st'!K3</f>
        <v>5.5</v>
      </c>
      <c r="O50" s="36">
        <f>'[20]21st'!L3</f>
        <v>2.75</v>
      </c>
      <c r="P50" s="124">
        <f>'[20]21st'!M3</f>
        <v>2.75</v>
      </c>
      <c r="Q50" s="126" t="str">
        <f t="shared" si="1"/>
        <v>L</v>
      </c>
      <c r="R50" s="90" t="str">
        <f t="shared" si="0"/>
        <v>J</v>
      </c>
      <c r="S50" s="69" t="str">
        <f>IF(J50="","",IF(J50&gt;=I50-8,"J",IF(J50&lt;I50-8,"L")))</f>
        <v>J</v>
      </c>
      <c r="T50" s="15" t="str">
        <f>'[20]21st'!N3</f>
        <v>G</v>
      </c>
      <c r="U50" s="14">
        <f>'[20]21st'!O3</f>
        <v>2</v>
      </c>
      <c r="V50" s="71">
        <f>'[20]21st'!P3</f>
        <v>2</v>
      </c>
      <c r="W50" s="16">
        <f>'[20]21st'!Q3</f>
        <v>1</v>
      </c>
      <c r="X50" s="186">
        <f>'[20]21st'!R3</f>
        <v>2</v>
      </c>
      <c r="Y50" s="55">
        <f>'[20]21st'!S3</f>
        <v>23</v>
      </c>
      <c r="Z50" s="56">
        <f>'[20]21st'!T3</f>
        <v>23</v>
      </c>
      <c r="AA50" s="17">
        <f>'[20]21st'!U3</f>
        <v>11.5</v>
      </c>
      <c r="AB50" s="129">
        <f>'[20]21st'!V3</f>
        <v>23</v>
      </c>
      <c r="AC50" s="150">
        <f>'[20]21st'!W3</f>
        <v>5.5</v>
      </c>
      <c r="AD50" s="37">
        <f>'[20]21st'!X3</f>
        <v>5.5</v>
      </c>
      <c r="AE50" s="36">
        <f>'[20]21st'!Y3</f>
        <v>3.6666666666666665</v>
      </c>
      <c r="AF50" s="151">
        <f>'[20]21st'!Z3</f>
        <v>2.75</v>
      </c>
      <c r="AG50" s="165" t="str">
        <f>IF(Z50="","",IF(Z50&gt;=23,"J",IF(Z50&lt;23,"L")))</f>
        <v>J</v>
      </c>
      <c r="AH50" s="69" t="str">
        <f>IF(Z50="","",IF(Z50&gt;=Y50-8,"J",IF(Z50&lt;Y50-8,"L")))</f>
        <v>J</v>
      </c>
      <c r="AI50" s="15" t="str">
        <f>'[20]21st'!$AA$3</f>
        <v>G</v>
      </c>
    </row>
    <row r="51" spans="1:35" ht="12" customHeight="1">
      <c r="A51" s="450" t="s">
        <v>127</v>
      </c>
      <c r="B51" s="451"/>
      <c r="C51" s="217">
        <f>'[21]21st'!$E$17+'[21]21st'!$F$17+'[21]21st'!$G$17</f>
        <v>1</v>
      </c>
      <c r="D51" s="254">
        <f>'[21]21st'!$H$17+'[21]21st'!$I$17+'[21]21st'!$J$17</f>
        <v>1</v>
      </c>
      <c r="E51" s="14">
        <f>'[21]21st'!B3</f>
        <v>3</v>
      </c>
      <c r="F51" s="71">
        <f>'[21]21st'!C3</f>
        <v>6</v>
      </c>
      <c r="G51" s="16">
        <f>'[21]21st'!D3</f>
        <v>4</v>
      </c>
      <c r="H51" s="186">
        <f>'[21]21st'!E3</f>
        <v>6</v>
      </c>
      <c r="I51" s="81">
        <f>'[21]21st'!F3</f>
        <v>34.5</v>
      </c>
      <c r="J51" s="56">
        <f>'[21]21st'!G3</f>
        <v>69</v>
      </c>
      <c r="K51" s="57">
        <f>'[21]21st'!H3</f>
        <v>46</v>
      </c>
      <c r="L51" s="161">
        <f>'[21]21st'!I3</f>
        <v>69</v>
      </c>
      <c r="M51" s="150">
        <f>'[21]21st'!J3</f>
        <v>12</v>
      </c>
      <c r="N51" s="37">
        <f>'[21]21st'!K3</f>
        <v>6</v>
      </c>
      <c r="O51" s="36">
        <f>'[21]21st'!L3</f>
        <v>5.1428571428571432</v>
      </c>
      <c r="P51" s="124">
        <f>'[21]21st'!M3</f>
        <v>3</v>
      </c>
      <c r="Q51" s="126" t="str">
        <f t="shared" si="1"/>
        <v>J</v>
      </c>
      <c r="R51" s="90" t="str">
        <f t="shared" si="0"/>
        <v>J</v>
      </c>
      <c r="S51" s="69" t="str">
        <f>IF(J51="","",IF(J51&gt;=I51-8,"J",IF(J51&lt;I51-8,"L")))</f>
        <v>J</v>
      </c>
      <c r="T51" s="15" t="str">
        <f>'[21]21st'!N3</f>
        <v>G</v>
      </c>
      <c r="U51" s="14">
        <f>'[21]21st'!O3</f>
        <v>3</v>
      </c>
      <c r="V51" s="71">
        <f>'[21]21st'!P3</f>
        <v>5</v>
      </c>
      <c r="W51" s="16">
        <f>'[21]21st'!Q3</f>
        <v>4</v>
      </c>
      <c r="X51" s="186">
        <f>'[21]21st'!R3</f>
        <v>6</v>
      </c>
      <c r="Y51" s="55">
        <f>'[21]21st'!S3</f>
        <v>34.5</v>
      </c>
      <c r="Z51" s="56">
        <f>'[21]21st'!T3</f>
        <v>57.5</v>
      </c>
      <c r="AA51" s="17">
        <f>'[21]21st'!U3</f>
        <v>46</v>
      </c>
      <c r="AB51" s="129">
        <f>'[21]21st'!V3</f>
        <v>69</v>
      </c>
      <c r="AC51" s="150">
        <f>'[21]21st'!W3</f>
        <v>12</v>
      </c>
      <c r="AD51" s="37">
        <f>'[21]21st'!X3</f>
        <v>7.2</v>
      </c>
      <c r="AE51" s="36">
        <f>'[21]21st'!Y3</f>
        <v>5.1428571428571432</v>
      </c>
      <c r="AF51" s="151">
        <f>'[21]21st'!Z3</f>
        <v>3.2727272727272729</v>
      </c>
      <c r="AG51" s="165" t="str">
        <f>IF(Z51="","",IF(Z51&gt;=23,"J",IF(Z51&lt;23,"L")))</f>
        <v>J</v>
      </c>
      <c r="AH51" s="69" t="str">
        <f>IF(Z51="","",IF(Z51&gt;=Y51-8,"J",IF(Z51&lt;Y51-8,"L")))</f>
        <v>J</v>
      </c>
      <c r="AI51" s="15" t="str">
        <f>'[21]21st'!$AA$3</f>
        <v>G</v>
      </c>
    </row>
    <row r="52" spans="1:35" ht="12" customHeight="1">
      <c r="A52" s="486" t="s">
        <v>14</v>
      </c>
      <c r="B52" s="487"/>
      <c r="C52" s="217">
        <f>'[22]21st'!$E$17+'[22]21st'!$F$17+'[22]21st'!$G$17</f>
        <v>1</v>
      </c>
      <c r="D52" s="254">
        <f>'[22]21st'!$H$17+'[22]21st'!$I$17+'[22]21st'!$J$17</f>
        <v>1</v>
      </c>
      <c r="E52" s="14">
        <f>'[22]21st'!B3</f>
        <v>7</v>
      </c>
      <c r="F52" s="71">
        <f>'[22]21st'!C3</f>
        <v>5.65</v>
      </c>
      <c r="G52" s="16">
        <f>'[22]21st'!D3</f>
        <v>4</v>
      </c>
      <c r="H52" s="186">
        <f>'[22]21st'!E3</f>
        <v>4</v>
      </c>
      <c r="I52" s="81">
        <f>'[22]21st'!F3</f>
        <v>76.5</v>
      </c>
      <c r="J52" s="56">
        <f>'[22]21st'!G3</f>
        <v>65</v>
      </c>
      <c r="K52" s="57">
        <f>'[22]21st'!H3</f>
        <v>46</v>
      </c>
      <c r="L52" s="161">
        <f>'[22]21st'!I3</f>
        <v>46</v>
      </c>
      <c r="M52" s="150">
        <f>'[22]21st'!J3</f>
        <v>4.9624060150375939</v>
      </c>
      <c r="N52" s="72">
        <f>'[22]21st'!K3</f>
        <v>5.8407079646017692</v>
      </c>
      <c r="O52" s="36">
        <f>'[22]21st'!L3</f>
        <v>3.0985915492957745</v>
      </c>
      <c r="P52" s="244">
        <f>'[22]21st'!M3</f>
        <v>3.4196891191709842</v>
      </c>
      <c r="Q52" s="126" t="str">
        <f t="shared" si="1"/>
        <v>J</v>
      </c>
      <c r="R52" s="90" t="str">
        <f t="shared" si="0"/>
        <v>J</v>
      </c>
      <c r="S52" s="69" t="str">
        <f t="shared" si="2"/>
        <v>L</v>
      </c>
      <c r="T52" s="15" t="str">
        <f>'[22]21st'!N3</f>
        <v>A</v>
      </c>
      <c r="U52" s="14">
        <f>'[22]21st'!O3</f>
        <v>6</v>
      </c>
      <c r="V52" s="71">
        <f>'[22]21st'!P3</f>
        <v>6</v>
      </c>
      <c r="W52" s="16">
        <f>'[22]21st'!Q3</f>
        <v>4</v>
      </c>
      <c r="X52" s="186">
        <f>'[22]21st'!R3</f>
        <v>4</v>
      </c>
      <c r="Y52" s="55">
        <f>'[22]21st'!S3</f>
        <v>69</v>
      </c>
      <c r="Z52" s="56">
        <f>'[22]21st'!T3</f>
        <v>69</v>
      </c>
      <c r="AA52" s="17">
        <f>'[22]21st'!U3</f>
        <v>46</v>
      </c>
      <c r="AB52" s="129">
        <f>'[22]21st'!V3</f>
        <v>46</v>
      </c>
      <c r="AC52" s="150">
        <f>'[22]21st'!W3</f>
        <v>5.5</v>
      </c>
      <c r="AD52" s="72">
        <f>'[22]21st'!X3</f>
        <v>5.5</v>
      </c>
      <c r="AE52" s="36">
        <f>'[22]21st'!Y3</f>
        <v>3.3</v>
      </c>
      <c r="AF52" s="187">
        <f>'[22]21st'!Z3</f>
        <v>3.3</v>
      </c>
      <c r="AG52" s="165" t="str">
        <f t="shared" si="3"/>
        <v>J</v>
      </c>
      <c r="AH52" s="69" t="str">
        <f t="shared" si="4"/>
        <v>J</v>
      </c>
      <c r="AI52" s="15" t="str">
        <f>'[22]21st'!$AA$3</f>
        <v>G</v>
      </c>
    </row>
    <row r="53" spans="1:35" ht="12" customHeight="1" thickBot="1">
      <c r="A53" s="565" t="s">
        <v>122</v>
      </c>
      <c r="B53" s="566"/>
      <c r="C53" s="218">
        <f>'[23]21st'!$E$17+'[23]21st'!$F$17+'[23]21st'!$G$17</f>
        <v>1</v>
      </c>
      <c r="D53" s="226">
        <f>'[23]21st'!$H$17+'[23]21st'!$I$17+'[23]21st'!$J$17</f>
        <v>0</v>
      </c>
      <c r="E53" s="22">
        <f>'[23]21st'!B3</f>
        <v>3</v>
      </c>
      <c r="F53" s="255">
        <f>'[23]21st'!C3</f>
        <v>2</v>
      </c>
      <c r="G53" s="24">
        <f>'[23]21st'!D3</f>
        <v>2</v>
      </c>
      <c r="H53" s="43">
        <f>'[23]21st'!E3</f>
        <v>3.65</v>
      </c>
      <c r="I53" s="83">
        <f>'[23]21st'!F3</f>
        <v>34.5</v>
      </c>
      <c r="J53" s="58">
        <f>'[23]21st'!G3</f>
        <v>23</v>
      </c>
      <c r="K53" s="20">
        <f>'[23]21st'!H3</f>
        <v>23</v>
      </c>
      <c r="L53" s="58">
        <f>'[23]21st'!I3</f>
        <v>42</v>
      </c>
      <c r="M53" s="189">
        <f>'[23]21st'!J3</f>
        <v>5.333333333333333</v>
      </c>
      <c r="N53" s="74">
        <f>'[23]21st'!K3</f>
        <v>8</v>
      </c>
      <c r="O53" s="73">
        <f>'[23]21st'!L3</f>
        <v>3.2</v>
      </c>
      <c r="P53" s="245">
        <f>'[23]21st'!M3</f>
        <v>2.831858407079646</v>
      </c>
      <c r="Q53" s="246" t="str">
        <f t="shared" si="1"/>
        <v>L</v>
      </c>
      <c r="R53" s="288" t="str">
        <f t="shared" si="0"/>
        <v>J</v>
      </c>
      <c r="S53" s="70" t="str">
        <f t="shared" si="2"/>
        <v>L</v>
      </c>
      <c r="T53" s="21" t="str">
        <f>'[23]21st'!N3</f>
        <v>A</v>
      </c>
      <c r="U53" s="22">
        <f>'[23]21st'!O3</f>
        <v>3</v>
      </c>
      <c r="V53" s="255">
        <f>'[23]21st'!P3</f>
        <v>3</v>
      </c>
      <c r="W53" s="24">
        <f>'[23]21st'!Q3</f>
        <v>2</v>
      </c>
      <c r="X53" s="43">
        <f>'[23]21st'!R3</f>
        <v>3</v>
      </c>
      <c r="Y53" s="215">
        <f>'[23]21st'!S3</f>
        <v>34.5</v>
      </c>
      <c r="Z53" s="58">
        <f>'[23]21st'!T3</f>
        <v>34.5</v>
      </c>
      <c r="AA53" s="20">
        <f>'[23]21st'!U3</f>
        <v>23</v>
      </c>
      <c r="AB53" s="130">
        <f>'[23]21st'!V3</f>
        <v>34.5</v>
      </c>
      <c r="AC53" s="189">
        <f>'[23]21st'!W3</f>
        <v>5.333333333333333</v>
      </c>
      <c r="AD53" s="74">
        <f>'[23]21st'!X3</f>
        <v>5.333333333333333</v>
      </c>
      <c r="AE53" s="73">
        <f>'[23]21st'!Y3</f>
        <v>3.2</v>
      </c>
      <c r="AF53" s="190">
        <f>'[23]21st'!Z3</f>
        <v>2.6666666666666665</v>
      </c>
      <c r="AG53" s="188" t="str">
        <f t="shared" si="3"/>
        <v>J</v>
      </c>
      <c r="AH53" s="70" t="str">
        <f t="shared" si="4"/>
        <v>J</v>
      </c>
      <c r="AI53" s="21" t="str">
        <f>'[23]21st'!$AA$3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'[24]21st'!B32</f>
        <v>2</v>
      </c>
      <c r="F58" s="88">
        <f>'[24]21st'!C32</f>
        <v>3</v>
      </c>
      <c r="G58" s="89">
        <f>'[24]21st'!D32</f>
        <v>1.65</v>
      </c>
      <c r="H58" s="132">
        <f>'[24]21st'!E32</f>
        <v>2</v>
      </c>
      <c r="I58" s="120">
        <f>'[24]21st'!F32</f>
        <v>23</v>
      </c>
      <c r="J58" s="53">
        <f>'[24]21st'!G32</f>
        <v>34.5</v>
      </c>
      <c r="K58" s="54">
        <f>'[24]21st'!H32</f>
        <v>19</v>
      </c>
      <c r="L58" s="290">
        <f>'[24]21st'!I32</f>
        <v>23</v>
      </c>
      <c r="M58" s="118">
        <f>'[24]21st'!J32</f>
        <v>7</v>
      </c>
      <c r="N58" s="39">
        <f>'[24]21st'!K32</f>
        <v>4.666666666666667</v>
      </c>
      <c r="O58" s="38">
        <f>'[24]21st'!L32</f>
        <v>3.8356164383561646</v>
      </c>
      <c r="P58" s="123">
        <f>'[24]21st'!M32</f>
        <v>2.8</v>
      </c>
      <c r="Q58" s="251" t="s">
        <v>120</v>
      </c>
      <c r="R58" s="90" t="str">
        <f>IF(J58="","",IF(E58=0,"J",IF(J58&gt;=23,"J",IF(J58&lt;23,"L"))))</f>
        <v>J</v>
      </c>
      <c r="S58" s="90" t="str">
        <f t="shared" ref="S58" si="5">IF(J58="","",IF(J58&gt;=I58-8,"J",IF(J58&lt;I58-8,"L")))</f>
        <v>J</v>
      </c>
      <c r="T58" s="262" t="str">
        <f>'[24]21st'!N32</f>
        <v>G</v>
      </c>
      <c r="U58" s="87">
        <f>'[24]21st'!O32</f>
        <v>2</v>
      </c>
      <c r="V58" s="88">
        <f>'[24]21st'!P32</f>
        <v>0</v>
      </c>
      <c r="W58" s="89">
        <f>'[24]21st'!Q32</f>
        <v>1</v>
      </c>
      <c r="X58" s="132">
        <f>'[24]21st'!R32</f>
        <v>0</v>
      </c>
      <c r="Y58" s="247">
        <f>'[24]21st'!S32</f>
        <v>23</v>
      </c>
      <c r="Z58" s="260">
        <f>'[24]21st'!T32</f>
        <v>0</v>
      </c>
      <c r="AA58" s="248">
        <f>'[24]21st'!U32</f>
        <v>11.5</v>
      </c>
      <c r="AB58" s="261">
        <f>'[24]21st'!V32</f>
        <v>0</v>
      </c>
      <c r="AC58" s="118">
        <f>'[24]21st'!W32</f>
        <v>7</v>
      </c>
      <c r="AD58" s="39" t="e">
        <f>'[24]21st'!X32</f>
        <v>#DIV/0!</v>
      </c>
      <c r="AE58" s="38">
        <f>'[24]21st'!Y32</f>
        <v>4.666666666666667</v>
      </c>
      <c r="AF58" s="123" t="e">
        <f>'[24]21st'!Z32</f>
        <v>#DIV/0!</v>
      </c>
      <c r="AG58" s="125" t="str">
        <f>IF(Z58="","",IF(U58=0,"J",IF(Z58&gt;=23,"J",IF(Z58&lt;23,"L"))))</f>
        <v>L</v>
      </c>
      <c r="AH58" s="90" t="str">
        <f t="shared" ref="AH58" si="6">IF(Z58="","",IF(Z58&gt;=Y58-8,"J",IF(Z58&lt;Y58-8,"L")))</f>
        <v>L</v>
      </c>
      <c r="AI58" s="68" t="str">
        <f>'[24]21st'!$AA$32</f>
        <v>Closed</v>
      </c>
    </row>
    <row r="59" spans="1:35" ht="12" customHeight="1">
      <c r="A59" s="450" t="s">
        <v>17</v>
      </c>
      <c r="B59" s="451"/>
      <c r="C59" s="220">
        <f>'[24]21st'!$E$17+'[24]21st'!$F$17+'[24]21st'!$G$17</f>
        <v>1</v>
      </c>
      <c r="D59" s="228">
        <f>'[24]21st'!$H$17+'[24]21st'!$I$17+'[24]21st'!$J$17</f>
        <v>0</v>
      </c>
      <c r="E59" s="62">
        <f>'[24]21st'!B3</f>
        <v>4</v>
      </c>
      <c r="F59" s="63">
        <f>'[24]21st'!C3</f>
        <v>4</v>
      </c>
      <c r="G59" s="64">
        <f>'[24]21st'!D3</f>
        <v>2</v>
      </c>
      <c r="H59" s="133">
        <f>'[24]21st'!E3</f>
        <v>2</v>
      </c>
      <c r="I59" s="81">
        <f>'[24]21st'!F3</f>
        <v>46</v>
      </c>
      <c r="J59" s="56">
        <f>'[24]21st'!G3</f>
        <v>46</v>
      </c>
      <c r="K59" s="57">
        <f>'[24]21st'!H3</f>
        <v>23</v>
      </c>
      <c r="L59" s="121">
        <f>'[24]21st'!I3</f>
        <v>23</v>
      </c>
      <c r="M59" s="119">
        <f>'[24]21st'!J3</f>
        <v>7</v>
      </c>
      <c r="N59" s="37">
        <f>'[24]21st'!K3</f>
        <v>7</v>
      </c>
      <c r="O59" s="36">
        <f>'[24]21st'!L3</f>
        <v>4.666666666666667</v>
      </c>
      <c r="P59" s="124">
        <f>'[24]21st'!M3</f>
        <v>4.666666666666667</v>
      </c>
      <c r="Q59" s="126" t="str">
        <f t="shared" ref="Q59:Q66" si="7">IF(D59="","",IF(D59&gt;=C59,"J",IF(D59&lt;C59,"L")))</f>
        <v>L</v>
      </c>
      <c r="R59" s="90" t="str">
        <f t="shared" ref="R59:R66" si="8">IF(J59="","",IF(J59&gt;=23,"J",IF(J59&lt;23,"L")))</f>
        <v>J</v>
      </c>
      <c r="S59" s="69" t="str">
        <f t="shared" ref="S59:S65" si="9">IF(J59="","",IF(J59&gt;=I59-8,"J",IF(J59&lt;I59-8,"L")))</f>
        <v>J</v>
      </c>
      <c r="T59" s="15" t="str">
        <f>'[24]21st'!N3</f>
        <v>G</v>
      </c>
      <c r="U59" s="62">
        <f>'[24]21st'!O3</f>
        <v>3</v>
      </c>
      <c r="V59" s="63">
        <f>'[24]21st'!P3</f>
        <v>3</v>
      </c>
      <c r="W59" s="64">
        <f>'[24]21st'!Q3</f>
        <v>1</v>
      </c>
      <c r="X59" s="133">
        <f>'[24]21st'!R3</f>
        <v>1</v>
      </c>
      <c r="Y59" s="81">
        <f>'[24]21st'!S3</f>
        <v>34.5</v>
      </c>
      <c r="Z59" s="56">
        <f>'[24]21st'!T3</f>
        <v>34.5</v>
      </c>
      <c r="AA59" s="17">
        <f>'[24]21st'!U3</f>
        <v>11.5</v>
      </c>
      <c r="AB59" s="129">
        <f>'[24]21st'!V3</f>
        <v>11.5</v>
      </c>
      <c r="AC59" s="119">
        <f>'[24]21st'!W3</f>
        <v>9.3333333333333339</v>
      </c>
      <c r="AD59" s="37">
        <f>'[24]21st'!X3</f>
        <v>9.3333333333333339</v>
      </c>
      <c r="AE59" s="36">
        <f>'[24]21st'!Y3</f>
        <v>7</v>
      </c>
      <c r="AF59" s="124">
        <f>'[24]21st'!Z3</f>
        <v>7</v>
      </c>
      <c r="AG59" s="126" t="str">
        <f t="shared" ref="AG59:AG65" si="10">IF(Z59="","",IF(Z59&gt;=23,"J",IF(Z59&lt;23,"L")))</f>
        <v>J</v>
      </c>
      <c r="AH59" s="69" t="str">
        <f t="shared" ref="AH59:AH65" si="11">IF(Z59="","",IF(Z59&gt;=Y59-8,"J",IF(Z59&lt;Y59-8,"L")))</f>
        <v>J</v>
      </c>
      <c r="AI59" s="15" t="str">
        <f>'[24]21st'!$AA$3</f>
        <v>G</v>
      </c>
    </row>
    <row r="60" spans="1:35" ht="12" customHeight="1" thickBot="1">
      <c r="A60" s="450" t="s">
        <v>21</v>
      </c>
      <c r="B60" s="451"/>
      <c r="C60" s="220">
        <f>'[25]21st'!$E$17+'[25]21st'!$F$17+'[25]21st'!$G$17</f>
        <v>1</v>
      </c>
      <c r="D60" s="228">
        <f>'[25]21st'!$H$17+'[25]21st'!$I$17+'[25]21st'!$J$17</f>
        <v>1</v>
      </c>
      <c r="E60" s="62">
        <f>'[25]21st'!B3</f>
        <v>3</v>
      </c>
      <c r="F60" s="63">
        <f>'[25]21st'!C3</f>
        <v>3</v>
      </c>
      <c r="G60" s="64">
        <f>'[25]21st'!D3</f>
        <v>3</v>
      </c>
      <c r="H60" s="133">
        <f>'[25]21st'!E3</f>
        <v>3</v>
      </c>
      <c r="I60" s="81">
        <f>'[25]21st'!F3</f>
        <v>34.5</v>
      </c>
      <c r="J60" s="56">
        <f>'[25]21st'!G3</f>
        <v>34.5</v>
      </c>
      <c r="K60" s="57">
        <f>'[25]21st'!H3</f>
        <v>34.5</v>
      </c>
      <c r="L60" s="121">
        <f>'[25]21st'!I3</f>
        <v>34.5</v>
      </c>
      <c r="M60" s="119">
        <f>'[25]21st'!J3</f>
        <v>7.333333333333333</v>
      </c>
      <c r="N60" s="37">
        <f>'[25]21st'!K3</f>
        <v>7.333333333333333</v>
      </c>
      <c r="O60" s="36">
        <f>'[25]21st'!L3</f>
        <v>3.6666666666666665</v>
      </c>
      <c r="P60" s="124">
        <f>'[25]21st'!M3</f>
        <v>3.6666666666666665</v>
      </c>
      <c r="Q60" s="126" t="str">
        <f t="shared" si="7"/>
        <v>J</v>
      </c>
      <c r="R60" s="90" t="str">
        <f t="shared" si="8"/>
        <v>J</v>
      </c>
      <c r="S60" s="69" t="str">
        <f>IF(J60="","",IF(J60&gt;=I60-8,"J",IF(J60&lt;I60-8,"L")))</f>
        <v>J</v>
      </c>
      <c r="T60" s="15" t="str">
        <f>'[25]21st'!N3</f>
        <v>G</v>
      </c>
      <c r="U60" s="62">
        <f>'[25]21st'!O3</f>
        <v>3</v>
      </c>
      <c r="V60" s="63">
        <f>'[25]21st'!P3</f>
        <v>3</v>
      </c>
      <c r="W60" s="64">
        <f>'[25]21st'!Q3</f>
        <v>2</v>
      </c>
      <c r="X60" s="133">
        <f>'[25]21st'!R3</f>
        <v>2</v>
      </c>
      <c r="Y60" s="81">
        <f>'[25]21st'!S3</f>
        <v>34.5</v>
      </c>
      <c r="Z60" s="56">
        <f>'[25]21st'!T3</f>
        <v>34.5</v>
      </c>
      <c r="AA60" s="17">
        <f>'[25]21st'!U3</f>
        <v>23</v>
      </c>
      <c r="AB60" s="129">
        <f>'[25]21st'!V3</f>
        <v>23</v>
      </c>
      <c r="AC60" s="119">
        <f>'[25]21st'!W3</f>
        <v>7.333333333333333</v>
      </c>
      <c r="AD60" s="37">
        <f>'[25]21st'!X3</f>
        <v>7.333333333333333</v>
      </c>
      <c r="AE60" s="36">
        <f>'[25]21st'!Y3</f>
        <v>4.4000000000000004</v>
      </c>
      <c r="AF60" s="124">
        <f>'[25]21st'!Z3</f>
        <v>4.4000000000000004</v>
      </c>
      <c r="AG60" s="126" t="str">
        <f>IF(Z60="","",IF(Z60&gt;=23,"J",IF(Z60&lt;23,"L")))</f>
        <v>J</v>
      </c>
      <c r="AH60" s="69" t="str">
        <f>IF(Z60="","",IF(Z60&gt;=Y60-8,"J",IF(Z60&lt;Y60-8,"L")))</f>
        <v>J</v>
      </c>
      <c r="AI60" s="15" t="str">
        <f>'[25]21st'!$AA$3</f>
        <v>G</v>
      </c>
    </row>
    <row r="61" spans="1:35" ht="12" customHeight="1">
      <c r="A61" s="444" t="s">
        <v>52</v>
      </c>
      <c r="B61" s="445"/>
      <c r="C61" s="220">
        <f>'[26]21st'!$E$17+'[26]21st'!$F$17+'[26]21st'!$G$17</f>
        <v>1</v>
      </c>
      <c r="D61" s="228">
        <f>'[26]21st'!$H$17+'[26]21st'!$I$17+'[26]21st'!$J$17</f>
        <v>0</v>
      </c>
      <c r="E61" s="62">
        <f>'[26]21st'!B3</f>
        <v>4</v>
      </c>
      <c r="F61" s="63">
        <f>'[26]21st'!C3</f>
        <v>4.6500000000000004</v>
      </c>
      <c r="G61" s="64">
        <f>'[26]21st'!D3</f>
        <v>3</v>
      </c>
      <c r="H61" s="157">
        <f>'[26]21st'!E3</f>
        <v>3</v>
      </c>
      <c r="I61" s="55">
        <f>'[26]21st'!F3</f>
        <v>46</v>
      </c>
      <c r="J61" s="56">
        <f>'[26]21st'!G3</f>
        <v>53.5</v>
      </c>
      <c r="K61" s="57">
        <f>'[26]21st'!H3</f>
        <v>34.5</v>
      </c>
      <c r="L61" s="161">
        <f>'[26]21st'!I3</f>
        <v>34.5</v>
      </c>
      <c r="M61" s="150">
        <f>'[26]21st'!J3</f>
        <v>7</v>
      </c>
      <c r="N61" s="37">
        <f>'[26]21st'!K3</f>
        <v>6.021505376344086</v>
      </c>
      <c r="O61" s="36">
        <f>'[26]21st'!L3</f>
        <v>4</v>
      </c>
      <c r="P61" s="151">
        <f>'[26]21st'!M3</f>
        <v>3.6601307189542482</v>
      </c>
      <c r="Q61" s="249" t="str">
        <f>IF(D61="","",IF(D61&gt;=C61,"J",IF(D61&lt;C61,"L")))</f>
        <v>L</v>
      </c>
      <c r="R61" s="90" t="str">
        <f>IF(J61="","",IF(J61&gt;=23,"J",IF(J61&lt;23,"L")))</f>
        <v>J</v>
      </c>
      <c r="S61" s="69" t="str">
        <f t="shared" ref="S61" si="12">IF(J61="","",IF(J61&gt;=I61-8,"J",IF(J61&lt;I61-8,"L")))</f>
        <v>J</v>
      </c>
      <c r="T61" s="15" t="str">
        <f>'[26]21st'!N3</f>
        <v>G</v>
      </c>
      <c r="U61" s="62">
        <f>'[26]21st'!O3</f>
        <v>3</v>
      </c>
      <c r="V61" s="63">
        <f>'[26]21st'!P3</f>
        <v>3</v>
      </c>
      <c r="W61" s="64">
        <f>'[26]21st'!Q3</f>
        <v>2</v>
      </c>
      <c r="X61" s="157">
        <f>'[26]21st'!R3</f>
        <v>2</v>
      </c>
      <c r="Y61" s="55">
        <f>'[26]21st'!S3</f>
        <v>34.5</v>
      </c>
      <c r="Z61" s="56">
        <f>'[26]21st'!T3</f>
        <v>34.5</v>
      </c>
      <c r="AA61" s="17">
        <f>'[26]21st'!U3</f>
        <v>23</v>
      </c>
      <c r="AB61" s="144">
        <f>'[26]21st'!V3</f>
        <v>23</v>
      </c>
      <c r="AC61" s="150">
        <f>'[26]21st'!W3</f>
        <v>9.3333333333333339</v>
      </c>
      <c r="AD61" s="37">
        <f>'[26]21st'!X3</f>
        <v>9.3333333333333339</v>
      </c>
      <c r="AE61" s="36">
        <f>'[26]21st'!Y3</f>
        <v>5.6</v>
      </c>
      <c r="AF61" s="151">
        <f>'[26]21st'!Z3</f>
        <v>5.6</v>
      </c>
      <c r="AG61" s="165" t="str">
        <f>IF(Z61="","",IF(Z61&gt;=23,"J",IF(Z61&lt;23,"L")))</f>
        <v>J</v>
      </c>
      <c r="AH61" s="69" t="str">
        <f>IF(Z61="","",IF(Z61&gt;=Y61-8,"J",IF(Z61&lt;Y61-8,"L")))</f>
        <v>J</v>
      </c>
      <c r="AI61" s="15" t="str">
        <f>'[26]21st'!$AA$3</f>
        <v>G</v>
      </c>
    </row>
    <row r="62" spans="1:35" ht="12" customHeight="1">
      <c r="A62" s="450" t="s">
        <v>19</v>
      </c>
      <c r="B62" s="451"/>
      <c r="C62" s="220">
        <f>'[27]21st'!$E$17+'[27]21st'!$F$17+'[27]21st'!$G$17</f>
        <v>1</v>
      </c>
      <c r="D62" s="228">
        <f>'[27]21st'!$H$17+'[27]21st'!$I$17+'[27]21st'!$J$17</f>
        <v>1</v>
      </c>
      <c r="E62" s="62">
        <f>'[27]21st'!B3</f>
        <v>4</v>
      </c>
      <c r="F62" s="63">
        <f>'[27]21st'!C3</f>
        <v>4</v>
      </c>
      <c r="G62" s="64">
        <f>'[27]21st'!D3</f>
        <v>3</v>
      </c>
      <c r="H62" s="133">
        <f>'[27]21st'!E3</f>
        <v>2</v>
      </c>
      <c r="I62" s="81">
        <f>'[27]21st'!F3</f>
        <v>46</v>
      </c>
      <c r="J62" s="56">
        <f>'[27]21st'!G3</f>
        <v>46</v>
      </c>
      <c r="K62" s="57">
        <f>'[27]21st'!H3</f>
        <v>34.5</v>
      </c>
      <c r="L62" s="121">
        <f>'[27]21st'!I3</f>
        <v>23</v>
      </c>
      <c r="M62" s="119">
        <f>'[27]21st'!J3</f>
        <v>7</v>
      </c>
      <c r="N62" s="37">
        <f>'[27]21st'!K3</f>
        <v>7</v>
      </c>
      <c r="O62" s="36">
        <f>'[27]21st'!L3</f>
        <v>4</v>
      </c>
      <c r="P62" s="124">
        <f>'[27]21st'!M3</f>
        <v>4.666666666666667</v>
      </c>
      <c r="Q62" s="126" t="str">
        <f t="shared" si="7"/>
        <v>J</v>
      </c>
      <c r="R62" s="90" t="str">
        <f t="shared" si="8"/>
        <v>J</v>
      </c>
      <c r="S62" s="69" t="str">
        <f>IF(J62="","",IF(J62&gt;=I62-8,"J",IF(J62&lt;I62-8,"L")))</f>
        <v>J</v>
      </c>
      <c r="T62" s="15" t="str">
        <f>'[27]21st'!N3</f>
        <v>G</v>
      </c>
      <c r="U62" s="62">
        <f>'[27]21st'!O3</f>
        <v>4</v>
      </c>
      <c r="V62" s="63">
        <f>'[27]21st'!P3</f>
        <v>4</v>
      </c>
      <c r="W62" s="64">
        <f>'[27]21st'!Q3</f>
        <v>1</v>
      </c>
      <c r="X62" s="133">
        <f>'[27]21st'!R3</f>
        <v>1</v>
      </c>
      <c r="Y62" s="81">
        <f>'[27]21st'!S3</f>
        <v>46</v>
      </c>
      <c r="Z62" s="56">
        <f>'[27]21st'!T3</f>
        <v>46</v>
      </c>
      <c r="AA62" s="17">
        <f>'[27]21st'!U3</f>
        <v>11.5</v>
      </c>
      <c r="AB62" s="129">
        <f>'[27]21st'!V3</f>
        <v>11.5</v>
      </c>
      <c r="AC62" s="119">
        <f>'[27]21st'!W3</f>
        <v>7</v>
      </c>
      <c r="AD62" s="37">
        <f>'[27]21st'!X3</f>
        <v>7</v>
      </c>
      <c r="AE62" s="36">
        <f>'[27]21st'!Y3</f>
        <v>5.6</v>
      </c>
      <c r="AF62" s="124">
        <f>'[27]21st'!Z3</f>
        <v>5.6</v>
      </c>
      <c r="AG62" s="126" t="str">
        <f>IF(Z62="","",IF(Z62&gt;=23,"J",IF(Z62&lt;23,"L")))</f>
        <v>J</v>
      </c>
      <c r="AH62" s="69" t="str">
        <f>IF(Z62="","",IF(Z62&gt;=Y62-8,"J",IF(Z62&lt;Y62-8,"L")))</f>
        <v>J</v>
      </c>
      <c r="AI62" s="15" t="str">
        <f>'[27]21st'!$AA$3</f>
        <v>G</v>
      </c>
    </row>
    <row r="63" spans="1:35" ht="12" customHeight="1">
      <c r="A63" s="450" t="s">
        <v>22</v>
      </c>
      <c r="B63" s="451"/>
      <c r="C63" s="220">
        <f>'[28]21st'!$E$17+'[28]21st'!$F$17+'[28]21st'!$G$17</f>
        <v>1</v>
      </c>
      <c r="D63" s="228">
        <f>'[28]21st'!$H$17+'[28]21st'!$I$17+'[28]21st'!$J$17</f>
        <v>1</v>
      </c>
      <c r="E63" s="62">
        <f>'[28]21st'!B3</f>
        <v>3</v>
      </c>
      <c r="F63" s="63">
        <f>'[28]21st'!C3</f>
        <v>2</v>
      </c>
      <c r="G63" s="64">
        <f>'[28]21st'!D3</f>
        <v>1</v>
      </c>
      <c r="H63" s="133">
        <f>'[28]21st'!E3</f>
        <v>2</v>
      </c>
      <c r="I63" s="81">
        <f>'[28]21st'!F3</f>
        <v>34.5</v>
      </c>
      <c r="J63" s="56">
        <f>'[28]21st'!G3</f>
        <v>23</v>
      </c>
      <c r="K63" s="57">
        <f>'[28]21st'!H3</f>
        <v>11.5</v>
      </c>
      <c r="L63" s="121">
        <f>'[28]21st'!I3</f>
        <v>23</v>
      </c>
      <c r="M63" s="119">
        <f>'[28]21st'!J3</f>
        <v>5.333333333333333</v>
      </c>
      <c r="N63" s="37">
        <f>'[28]21st'!K3</f>
        <v>8</v>
      </c>
      <c r="O63" s="36">
        <f>'[28]21st'!L3</f>
        <v>4</v>
      </c>
      <c r="P63" s="124">
        <f>'[28]21st'!M3</f>
        <v>4</v>
      </c>
      <c r="Q63" s="126" t="str">
        <f t="shared" si="7"/>
        <v>J</v>
      </c>
      <c r="R63" s="90" t="str">
        <f t="shared" si="8"/>
        <v>J</v>
      </c>
      <c r="S63" s="69" t="str">
        <f>IF(J63="","",IF(J63&gt;=I63-8,"J",IF(J63&lt;I63-8,"L")))</f>
        <v>L</v>
      </c>
      <c r="T63" s="15" t="str">
        <f>'[28]21st'!N3</f>
        <v>G</v>
      </c>
      <c r="U63" s="62">
        <f>'[28]21st'!O3</f>
        <v>2</v>
      </c>
      <c r="V63" s="63">
        <f>'[28]21st'!P3</f>
        <v>2</v>
      </c>
      <c r="W63" s="64">
        <f>'[28]21st'!Q3</f>
        <v>1</v>
      </c>
      <c r="X63" s="133">
        <f>'[28]21st'!R3</f>
        <v>1</v>
      </c>
      <c r="Y63" s="81">
        <f>'[28]21st'!S3</f>
        <v>23</v>
      </c>
      <c r="Z63" s="56">
        <f>'[28]21st'!T3</f>
        <v>23</v>
      </c>
      <c r="AA63" s="17">
        <f>'[28]21st'!U3</f>
        <v>11.5</v>
      </c>
      <c r="AB63" s="129">
        <f>'[28]21st'!V3</f>
        <v>11.5</v>
      </c>
      <c r="AC63" s="119">
        <f>'[28]21st'!W3</f>
        <v>8</v>
      </c>
      <c r="AD63" s="37">
        <f>'[28]21st'!X3</f>
        <v>8</v>
      </c>
      <c r="AE63" s="36">
        <f>'[28]21st'!Y3</f>
        <v>5.333333333333333</v>
      </c>
      <c r="AF63" s="124">
        <f>'[28]21st'!Z3</f>
        <v>5.333333333333333</v>
      </c>
      <c r="AG63" s="126" t="str">
        <f>IF(Z63="","",IF(Z63&gt;=23,"J",IF(Z63&lt;23,"L")))</f>
        <v>J</v>
      </c>
      <c r="AH63" s="69" t="str">
        <f>IF(Z63="","",IF(Z63&gt;=Y63-8,"J",IF(Z63&lt;Y63-8,"L")))</f>
        <v>J</v>
      </c>
      <c r="AI63" s="15" t="str">
        <f>'[28]21st'!$AA$3</f>
        <v>G</v>
      </c>
    </row>
    <row r="64" spans="1:35" ht="12" customHeight="1">
      <c r="A64" s="450" t="s">
        <v>18</v>
      </c>
      <c r="B64" s="451"/>
      <c r="C64" s="220">
        <f>'[29]21st'!$E$17+'[29]21st'!$F$17+'[29]21st'!$G$17</f>
        <v>1</v>
      </c>
      <c r="D64" s="228">
        <f>'[29]21st'!$H$17+'[29]21st'!$I$17+'[29]21st'!$J$17</f>
        <v>1</v>
      </c>
      <c r="E64" s="62">
        <f>'[29]21st'!B3</f>
        <v>3</v>
      </c>
      <c r="F64" s="63">
        <f>'[29]21st'!C3</f>
        <v>3</v>
      </c>
      <c r="G64" s="64">
        <f>'[29]21st'!D3</f>
        <v>2</v>
      </c>
      <c r="H64" s="133">
        <f>'[29]21st'!E3</f>
        <v>2</v>
      </c>
      <c r="I64" s="81">
        <f>'[29]21st'!F3</f>
        <v>34.5</v>
      </c>
      <c r="J64" s="56">
        <f>'[29]21st'!G3</f>
        <v>34.5</v>
      </c>
      <c r="K64" s="57">
        <f>'[29]21st'!H3</f>
        <v>23</v>
      </c>
      <c r="L64" s="121">
        <f>'[29]21st'!I3</f>
        <v>23</v>
      </c>
      <c r="M64" s="119">
        <f>'[29]21st'!J3</f>
        <v>7.333333333333333</v>
      </c>
      <c r="N64" s="37">
        <f>'[29]21st'!K3</f>
        <v>7.333333333333333</v>
      </c>
      <c r="O64" s="36">
        <f>'[29]21st'!L3</f>
        <v>4.4000000000000004</v>
      </c>
      <c r="P64" s="124">
        <f>'[29]21st'!M3</f>
        <v>4.4000000000000004</v>
      </c>
      <c r="Q64" s="126" t="str">
        <f t="shared" si="7"/>
        <v>J</v>
      </c>
      <c r="R64" s="90" t="str">
        <f t="shared" si="8"/>
        <v>J</v>
      </c>
      <c r="S64" s="69" t="str">
        <f t="shared" si="9"/>
        <v>J</v>
      </c>
      <c r="T64" s="15" t="str">
        <f>'[29]21st'!N3</f>
        <v>G</v>
      </c>
      <c r="U64" s="62">
        <f>'[29]21st'!O3</f>
        <v>3</v>
      </c>
      <c r="V64" s="63">
        <f>'[29]21st'!P3</f>
        <v>3</v>
      </c>
      <c r="W64" s="64">
        <f>'[29]21st'!Q3</f>
        <v>1</v>
      </c>
      <c r="X64" s="133">
        <f>'[29]21st'!R3</f>
        <v>1</v>
      </c>
      <c r="Y64" s="81">
        <f>'[29]21st'!S3</f>
        <v>34.5</v>
      </c>
      <c r="Z64" s="56">
        <f>'[29]21st'!T3</f>
        <v>34.5</v>
      </c>
      <c r="AA64" s="17">
        <f>'[29]21st'!U3</f>
        <v>11.5</v>
      </c>
      <c r="AB64" s="129">
        <f>'[29]21st'!V3</f>
        <v>11.5</v>
      </c>
      <c r="AC64" s="119">
        <f>'[29]21st'!W3</f>
        <v>7.333333333333333</v>
      </c>
      <c r="AD64" s="37">
        <f>'[29]21st'!X3</f>
        <v>7.333333333333333</v>
      </c>
      <c r="AE64" s="36">
        <f>'[29]21st'!Y3</f>
        <v>5.5</v>
      </c>
      <c r="AF64" s="124">
        <f>'[29]21st'!Z3</f>
        <v>5.5</v>
      </c>
      <c r="AG64" s="126" t="str">
        <f t="shared" si="10"/>
        <v>J</v>
      </c>
      <c r="AH64" s="69" t="str">
        <f t="shared" si="11"/>
        <v>J</v>
      </c>
      <c r="AI64" s="15" t="str">
        <f>'[29]21st'!$AA$3</f>
        <v>G</v>
      </c>
    </row>
    <row r="65" spans="1:35" ht="12" customHeight="1">
      <c r="A65" s="450" t="s">
        <v>20</v>
      </c>
      <c r="B65" s="451"/>
      <c r="C65" s="220">
        <f>'[30]21st'!$E$17+'[30]21st'!$F$17+'[30]21st'!$G$17</f>
        <v>1</v>
      </c>
      <c r="D65" s="228">
        <f>'[30]21st'!$H$17+'[30]21st'!$I$17+'[30]21st'!$J$17</f>
        <v>0</v>
      </c>
      <c r="E65" s="62">
        <f>'[30]21st'!B3</f>
        <v>4</v>
      </c>
      <c r="F65" s="63">
        <f>'[30]21st'!C3</f>
        <v>3</v>
      </c>
      <c r="G65" s="64">
        <f>'[30]21st'!D3</f>
        <v>3</v>
      </c>
      <c r="H65" s="133">
        <f>'[30]21st'!E3</f>
        <v>4</v>
      </c>
      <c r="I65" s="81">
        <f>'[30]21st'!F3</f>
        <v>46</v>
      </c>
      <c r="J65" s="56">
        <f>'[30]21st'!G3</f>
        <v>34.5</v>
      </c>
      <c r="K65" s="57">
        <f>'[30]21st'!H3</f>
        <v>34.5</v>
      </c>
      <c r="L65" s="121">
        <f>'[30]21st'!I3</f>
        <v>46</v>
      </c>
      <c r="M65" s="119">
        <f>'[30]21st'!J3</f>
        <v>7.25</v>
      </c>
      <c r="N65" s="37">
        <f>'[30]21st'!K3</f>
        <v>9.6666666666666661</v>
      </c>
      <c r="O65" s="36">
        <f>'[30]21st'!L3</f>
        <v>4.1428571428571432</v>
      </c>
      <c r="P65" s="124">
        <f>'[30]21st'!M3</f>
        <v>4.1428571428571432</v>
      </c>
      <c r="Q65" s="126" t="str">
        <f t="shared" si="7"/>
        <v>L</v>
      </c>
      <c r="R65" s="90" t="str">
        <f t="shared" si="8"/>
        <v>J</v>
      </c>
      <c r="S65" s="69" t="str">
        <f t="shared" si="9"/>
        <v>L</v>
      </c>
      <c r="T65" s="15" t="str">
        <f>'[30]21st'!N3</f>
        <v>G</v>
      </c>
      <c r="U65" s="62">
        <f>'[30]21st'!O3</f>
        <v>3</v>
      </c>
      <c r="V65" s="63">
        <f>'[30]21st'!P3</f>
        <v>3</v>
      </c>
      <c r="W65" s="64">
        <f>'[30]21st'!Q3</f>
        <v>2</v>
      </c>
      <c r="X65" s="133">
        <f>'[30]21st'!R3</f>
        <v>2</v>
      </c>
      <c r="Y65" s="81">
        <f>'[30]21st'!S3</f>
        <v>34.5</v>
      </c>
      <c r="Z65" s="56">
        <f>'[30]21st'!T3</f>
        <v>34.5</v>
      </c>
      <c r="AA65" s="17">
        <f>'[30]21st'!U3</f>
        <v>23</v>
      </c>
      <c r="AB65" s="129">
        <f>'[30]21st'!V3</f>
        <v>23</v>
      </c>
      <c r="AC65" s="119">
        <f>'[30]21st'!W3</f>
        <v>9.6666666666666661</v>
      </c>
      <c r="AD65" s="37">
        <f>'[30]21st'!X3</f>
        <v>9.6666666666666661</v>
      </c>
      <c r="AE65" s="36">
        <f>'[30]21st'!Y3</f>
        <v>5.8</v>
      </c>
      <c r="AF65" s="124">
        <f>'[30]21st'!Z3</f>
        <v>5.8</v>
      </c>
      <c r="AG65" s="126" t="str">
        <f t="shared" si="10"/>
        <v>J</v>
      </c>
      <c r="AH65" s="69" t="str">
        <f t="shared" si="11"/>
        <v>J</v>
      </c>
      <c r="AI65" s="15" t="str">
        <f>'[30]21st'!$AA$3</f>
        <v>G</v>
      </c>
    </row>
    <row r="66" spans="1:35" ht="12" customHeight="1">
      <c r="A66" s="446" t="s">
        <v>68</v>
      </c>
      <c r="B66" s="447"/>
      <c r="C66" s="221">
        <f>'[31]21st'!$E$17+'[31]21st'!$F$17</f>
        <v>1</v>
      </c>
      <c r="D66" s="229">
        <f>'[31]21st'!$H$17+'[31]21st'!$I$17</f>
        <v>1</v>
      </c>
      <c r="E66" s="191">
        <f>'[31]21st'!B3</f>
        <v>15</v>
      </c>
      <c r="F66" s="192">
        <f>'[31]21st'!C3</f>
        <v>14</v>
      </c>
      <c r="G66" s="193">
        <f>'[31]21st'!D3</f>
        <v>1</v>
      </c>
      <c r="H66" s="194">
        <f>'[31]21st'!E3</f>
        <v>1</v>
      </c>
      <c r="I66" s="195">
        <f>'[31]21st'!F3</f>
        <v>172.5</v>
      </c>
      <c r="J66" s="196">
        <f>'[31]21st'!G3</f>
        <v>161</v>
      </c>
      <c r="K66" s="197">
        <f>'[31]21st'!H3</f>
        <v>11.5</v>
      </c>
      <c r="L66" s="198">
        <f>'[31]21st'!I3</f>
        <v>11.5</v>
      </c>
      <c r="M66" s="199" t="str">
        <f>'[31]21st'!J3</f>
        <v>N/A</v>
      </c>
      <c r="N66" s="200" t="str">
        <f>'[31]21st'!K3</f>
        <v>N/A</v>
      </c>
      <c r="O66" s="200" t="str">
        <f>'[31]21st'!L3</f>
        <v>N/A</v>
      </c>
      <c r="P66" s="201" t="str">
        <f>'[31]21st'!M3</f>
        <v>N/A</v>
      </c>
      <c r="Q66" s="126" t="str">
        <f t="shared" si="7"/>
        <v>J</v>
      </c>
      <c r="R66" s="90" t="str">
        <f t="shared" si="8"/>
        <v>J</v>
      </c>
      <c r="S66" s="206" t="str">
        <f>IF(J66="","",IF(J66&gt;=I66-8,"J",IF(J66&lt;I66-8,"L")))</f>
        <v>L</v>
      </c>
      <c r="T66" s="202" t="str">
        <f>'[31]21st'!N3</f>
        <v>G</v>
      </c>
      <c r="U66" s="191">
        <f>'[31]21st'!O3</f>
        <v>15</v>
      </c>
      <c r="V66" s="192">
        <f>'[31]21st'!P3</f>
        <v>11</v>
      </c>
      <c r="W66" s="193">
        <f>'[31]21st'!Q3</f>
        <v>1</v>
      </c>
      <c r="X66" s="194">
        <f>'[31]21st'!R3</f>
        <v>1</v>
      </c>
      <c r="Y66" s="195">
        <f>'[31]21st'!S3</f>
        <v>172.5</v>
      </c>
      <c r="Z66" s="196">
        <f>'[31]21st'!T3</f>
        <v>126.5</v>
      </c>
      <c r="AA66" s="203">
        <f>'[31]21st'!U3</f>
        <v>11.5</v>
      </c>
      <c r="AB66" s="204">
        <f>'[31]21st'!V3</f>
        <v>11.5</v>
      </c>
      <c r="AC66" s="199" t="str">
        <f>'[31]21st'!W3</f>
        <v>N/A</v>
      </c>
      <c r="AD66" s="200" t="str">
        <f>'[31]21st'!X3</f>
        <v>N/A</v>
      </c>
      <c r="AE66" s="200" t="str">
        <f>'[31]21st'!Y3</f>
        <v>N/A</v>
      </c>
      <c r="AF66" s="201" t="str">
        <f>'[31]21st'!Z3</f>
        <v>N/A</v>
      </c>
      <c r="AG66" s="205" t="str">
        <f>IF(Z66="","",IF(Z66&gt;=23,"J",IF(Z66&lt;23,"L")))</f>
        <v>J</v>
      </c>
      <c r="AH66" s="206" t="str">
        <f>IF(Z66="","",IF(Z66&gt;=Y66-8,"J",IF(Z66&lt;Y66-8,"L")))</f>
        <v>L</v>
      </c>
      <c r="AI66" s="202" t="str">
        <f>'[31]21st'!$AA$3</f>
        <v>G</v>
      </c>
    </row>
    <row r="67" spans="1:35" ht="12" customHeight="1" thickBot="1">
      <c r="A67" s="448" t="s">
        <v>97</v>
      </c>
      <c r="B67" s="449"/>
      <c r="C67" s="222"/>
      <c r="D67" s="230"/>
      <c r="E67" s="65">
        <f>'[29]21st'!B37</f>
        <v>1</v>
      </c>
      <c r="F67" s="66">
        <f>'[29]21st'!C37</f>
        <v>0</v>
      </c>
      <c r="G67" s="67">
        <f>'[29]21st'!D37</f>
        <v>1</v>
      </c>
      <c r="H67" s="134">
        <f>'[29]21st'!E37</f>
        <v>1</v>
      </c>
      <c r="I67" s="83">
        <f>'[29]21st'!F37</f>
        <v>11.5</v>
      </c>
      <c r="J67" s="58">
        <f>'[29]21st'!G37</f>
        <v>0</v>
      </c>
      <c r="K67" s="59">
        <f>'[29]21st'!H37</f>
        <v>11.5</v>
      </c>
      <c r="L67" s="122">
        <f>'[29]21st'!I37</f>
        <v>11.5</v>
      </c>
      <c r="M67" s="136" t="str">
        <f>'[29]21st'!J37</f>
        <v>N/A</v>
      </c>
      <c r="N67" s="23" t="str">
        <f>'[29]21st'!K37</f>
        <v>N/A</v>
      </c>
      <c r="O67" s="23" t="str">
        <f>'[29]21st'!L37</f>
        <v>N/A</v>
      </c>
      <c r="P67" s="138" t="str">
        <f>'[29]21st'!M37</f>
        <v>N/A</v>
      </c>
      <c r="Q67" s="207" t="s">
        <v>120</v>
      </c>
      <c r="R67" s="23" t="s">
        <v>120</v>
      </c>
      <c r="S67" s="138" t="s">
        <v>120</v>
      </c>
      <c r="T67" s="21" t="str">
        <f>'[29]21st'!N37</f>
        <v>A</v>
      </c>
      <c r="U67" s="65">
        <f>'[29]21st'!O37</f>
        <v>1</v>
      </c>
      <c r="V67" s="66">
        <f>'[29]21st'!P37</f>
        <v>1</v>
      </c>
      <c r="W67" s="67">
        <f>'[29]21st'!Q37</f>
        <v>1</v>
      </c>
      <c r="X67" s="134">
        <f>'[29]21st'!R37</f>
        <v>1</v>
      </c>
      <c r="Y67" s="83">
        <f>'[29]21st'!S37</f>
        <v>11.5</v>
      </c>
      <c r="Z67" s="58">
        <f>'[29]21st'!T37</f>
        <v>11.5</v>
      </c>
      <c r="AA67" s="20">
        <f>'[29]21st'!U37</f>
        <v>11.5</v>
      </c>
      <c r="AB67" s="130">
        <f>'[29]21st'!V37</f>
        <v>11.5</v>
      </c>
      <c r="AC67" s="136" t="str">
        <f>'[29]21st'!W37</f>
        <v>N/A</v>
      </c>
      <c r="AD67" s="23" t="str">
        <f>'[29]21st'!X37</f>
        <v>N/A</v>
      </c>
      <c r="AE67" s="23" t="str">
        <f>'[29]21st'!Y37</f>
        <v>N/A</v>
      </c>
      <c r="AF67" s="138" t="str">
        <f>'[29]21st'!Z37</f>
        <v>N/A</v>
      </c>
      <c r="AG67" s="207" t="s">
        <v>120</v>
      </c>
      <c r="AH67" s="138" t="s">
        <v>120</v>
      </c>
      <c r="AI67" s="21" t="str">
        <f>'[29]21st'!$AA$37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'[32]21st'!$E$17+'[32]21st'!$F$17</f>
        <v>1</v>
      </c>
      <c r="D72" s="227">
        <f>'[32]21st'!$H$17+'[32]21st'!$I$17</f>
        <v>0</v>
      </c>
      <c r="E72" s="87">
        <f>'[32]21st'!A3</f>
        <v>4</v>
      </c>
      <c r="F72" s="88">
        <f>'[32]21st'!B3</f>
        <v>4</v>
      </c>
      <c r="G72" s="89">
        <f>'[32]21st'!C3</f>
        <v>1</v>
      </c>
      <c r="H72" s="156">
        <f>'[32]21st'!D3</f>
        <v>1</v>
      </c>
      <c r="I72" s="52">
        <f>'[32]21st'!E3</f>
        <v>46</v>
      </c>
      <c r="J72" s="53">
        <f>'[32]21st'!F3</f>
        <v>46</v>
      </c>
      <c r="K72" s="54">
        <f>'[32]21st'!G3</f>
        <v>11.5</v>
      </c>
      <c r="L72" s="160">
        <f>'[32]21st'!H3</f>
        <v>11.5</v>
      </c>
      <c r="M72" s="146">
        <f>'[32]21st'!I3</f>
        <v>5</v>
      </c>
      <c r="N72" s="39">
        <f>'[32]21st'!$J$3</f>
        <v>5</v>
      </c>
      <c r="O72" s="38">
        <f>'[32]21st'!L3</f>
        <v>4</v>
      </c>
      <c r="P72" s="147">
        <f>'[32]21st'!M3</f>
        <v>4</v>
      </c>
      <c r="Q72" s="205" t="str">
        <f t="shared" ref="Q72:Q73" si="13">IF(D72="","",IF(D72&gt;=C72,"J",IF(D72&lt;C72,"L")))</f>
        <v>L</v>
      </c>
      <c r="R72" s="90" t="str">
        <f>IF(J72="","",IF(J72&gt;=23,"J",IF(J72&lt;23,"L")))</f>
        <v>J</v>
      </c>
      <c r="S72" s="90" t="str">
        <f t="shared" ref="S72:S75" si="14">IF(J72="","",IF(J72&gt;=I72-8,"J",IF(J72&lt;I72-8,"L")))</f>
        <v>J</v>
      </c>
      <c r="T72" s="68" t="str">
        <f>'[32]21st'!N3</f>
        <v>G</v>
      </c>
      <c r="U72" s="87">
        <f>'[32]21st'!O3</f>
        <v>3</v>
      </c>
      <c r="V72" s="88">
        <f>'[32]21st'!P3</f>
        <v>3</v>
      </c>
      <c r="W72" s="89">
        <f>'[32]21st'!Q3</f>
        <v>1</v>
      </c>
      <c r="X72" s="156">
        <f>'[32]21st'!R3</f>
        <v>1</v>
      </c>
      <c r="Y72" s="52">
        <f>'[32]21st'!S3</f>
        <v>34.5</v>
      </c>
      <c r="Z72" s="53">
        <f>'[32]21st'!T3</f>
        <v>34.5</v>
      </c>
      <c r="AA72" s="60">
        <f>'[32]21st'!U3</f>
        <v>11.5</v>
      </c>
      <c r="AB72" s="143">
        <f>'[32]21st'!V3</f>
        <v>11.5</v>
      </c>
      <c r="AC72" s="146">
        <f>'[32]21st'!W3</f>
        <v>6.666666666666667</v>
      </c>
      <c r="AD72" s="39">
        <f>'[32]21st'!X3</f>
        <v>6.666666666666667</v>
      </c>
      <c r="AE72" s="38">
        <f>'[32]21st'!Z3</f>
        <v>7.666666666666667</v>
      </c>
      <c r="AF72" s="147">
        <f>'[32]21st'!AA3</f>
        <v>5</v>
      </c>
      <c r="AG72" s="164" t="str">
        <f t="shared" ref="AG72:AG75" si="15">IF(Z72="","",IF(Z72&gt;=23,"J",IF(Z72&lt;23,"L")))</f>
        <v>J</v>
      </c>
      <c r="AH72" s="90" t="str">
        <f t="shared" ref="AH72:AH75" si="16">IF(Z72="","",IF(Z72&gt;=Y72-8,"J",IF(Z72&lt;Y72-8,"L")))</f>
        <v>J</v>
      </c>
      <c r="AI72" s="68" t="str">
        <f>'[32]21st'!$AB$3</f>
        <v>G</v>
      </c>
    </row>
    <row r="73" spans="1:35" ht="12" customHeight="1">
      <c r="A73" s="444" t="s">
        <v>25</v>
      </c>
      <c r="B73" s="445"/>
      <c r="C73" s="220">
        <f>'[33]21st'!$E$17+'[33]21st'!$F$17</f>
        <v>1</v>
      </c>
      <c r="D73" s="228">
        <f>'[33]21st'!$H$17+'[33]21st'!$I$17</f>
        <v>1</v>
      </c>
      <c r="E73" s="62">
        <f>'[33]21st'!A3</f>
        <v>3</v>
      </c>
      <c r="F73" s="63">
        <f>'[33]21st'!B3</f>
        <v>2</v>
      </c>
      <c r="G73" s="64">
        <f>'[33]21st'!C3</f>
        <v>1</v>
      </c>
      <c r="H73" s="157">
        <f>'[33]21st'!D3</f>
        <v>1</v>
      </c>
      <c r="I73" s="55">
        <f>'[33]21st'!E3</f>
        <v>34.5</v>
      </c>
      <c r="J73" s="56">
        <f>'[33]21st'!F3</f>
        <v>23</v>
      </c>
      <c r="K73" s="57">
        <f>'[33]21st'!G3</f>
        <v>11.5</v>
      </c>
      <c r="L73" s="161">
        <f>'[33]21st'!H3</f>
        <v>11.5</v>
      </c>
      <c r="M73" s="148" t="str">
        <f>'[33]21st'!I3</f>
        <v>N/A</v>
      </c>
      <c r="N73" s="40" t="str">
        <f>'[33]21st'!J3</f>
        <v>N/A</v>
      </c>
      <c r="O73" s="40" t="str">
        <f>'[33]21st'!K3</f>
        <v>N/A</v>
      </c>
      <c r="P73" s="149" t="str">
        <f>'[33]21st'!L3</f>
        <v>N/A</v>
      </c>
      <c r="Q73" s="205" t="str">
        <f t="shared" si="13"/>
        <v>J</v>
      </c>
      <c r="R73" s="90" t="str">
        <f>IF(J73="","",IF(E73=0,"J",IF(J73&gt;=23,"J",IF(J73&lt;23,"L"))))</f>
        <v>J</v>
      </c>
      <c r="S73" s="69" t="str">
        <f>IF(J73="","",IF(J73&gt;=I73-8,"J",IF(J73&lt;I73-8,"L")))</f>
        <v>L</v>
      </c>
      <c r="T73" s="15" t="str">
        <f>'[33]21st'!M3</f>
        <v>G</v>
      </c>
      <c r="U73" s="62">
        <f>'[33]21st'!N3</f>
        <v>0</v>
      </c>
      <c r="V73" s="63">
        <f>'[33]21st'!O3</f>
        <v>0</v>
      </c>
      <c r="W73" s="64">
        <f>'[33]21st'!P3</f>
        <v>0</v>
      </c>
      <c r="X73" s="157">
        <f>'[33]21st'!Q3</f>
        <v>0</v>
      </c>
      <c r="Y73" s="55">
        <f>'[33]21st'!R3</f>
        <v>0</v>
      </c>
      <c r="Z73" s="56">
        <f>'[33]21st'!S3</f>
        <v>0</v>
      </c>
      <c r="AA73" s="17">
        <f>'[33]21st'!T3</f>
        <v>0</v>
      </c>
      <c r="AB73" s="144">
        <f>'[33]21st'!U3</f>
        <v>0</v>
      </c>
      <c r="AC73" s="148" t="str">
        <f>'[33]21st'!V3</f>
        <v>N/A</v>
      </c>
      <c r="AD73" s="40" t="str">
        <f>'[33]21st'!W3</f>
        <v>N/A</v>
      </c>
      <c r="AE73" s="40" t="str">
        <f>'[33]21st'!X3</f>
        <v>N/A</v>
      </c>
      <c r="AF73" s="149" t="str">
        <f>'[33]21st'!Y3</f>
        <v>N/A</v>
      </c>
      <c r="AG73" s="166" t="s">
        <v>120</v>
      </c>
      <c r="AH73" s="75" t="s">
        <v>120</v>
      </c>
      <c r="AI73" s="15" t="str">
        <f>'[33]21st'!$Z$3</f>
        <v>Closed</v>
      </c>
    </row>
    <row r="74" spans="1:35" ht="12" customHeight="1">
      <c r="A74" s="444" t="s">
        <v>45</v>
      </c>
      <c r="B74" s="445"/>
      <c r="C74" s="220"/>
      <c r="D74" s="228"/>
      <c r="E74" s="62">
        <f>'[34]21st'!A3</f>
        <v>6</v>
      </c>
      <c r="F74" s="63">
        <f>'[34]21st'!B3</f>
        <v>6</v>
      </c>
      <c r="G74" s="64">
        <f>'[34]21st'!C3</f>
        <v>0</v>
      </c>
      <c r="H74" s="157">
        <f>'[34]21st'!D3</f>
        <v>0</v>
      </c>
      <c r="I74" s="55">
        <f>'[34]21st'!E3</f>
        <v>69</v>
      </c>
      <c r="J74" s="56">
        <f>'[34]21st'!F3</f>
        <v>69</v>
      </c>
      <c r="K74" s="57">
        <f>'[34]21st'!G3</f>
        <v>0</v>
      </c>
      <c r="L74" s="161">
        <f>'[34]21st'!H3</f>
        <v>0</v>
      </c>
      <c r="M74" s="148" t="str">
        <f>'[34]21st'!I3</f>
        <v>N/A</v>
      </c>
      <c r="N74" s="40" t="str">
        <f>'[34]21st'!J3</f>
        <v>N/A</v>
      </c>
      <c r="O74" s="40" t="str">
        <f>'[34]21st'!K3</f>
        <v>N/A</v>
      </c>
      <c r="P74" s="149" t="str">
        <f>'[34]21st'!L3</f>
        <v>N/A</v>
      </c>
      <c r="Q74" s="166" t="s">
        <v>120</v>
      </c>
      <c r="R74" s="90" t="str">
        <f>IF(J74="","",IF(J74&gt;=23,"J",IF(J74&lt;23,"L")))</f>
        <v>J</v>
      </c>
      <c r="S74" s="69" t="str">
        <f t="shared" si="14"/>
        <v>J</v>
      </c>
      <c r="T74" s="15" t="str">
        <f>'[34]21st'!M3</f>
        <v>G</v>
      </c>
      <c r="U74" s="62">
        <f>'[34]21st'!N3</f>
        <v>5</v>
      </c>
      <c r="V74" s="63">
        <f>'[34]21st'!O3</f>
        <v>5</v>
      </c>
      <c r="W74" s="64">
        <f>'[34]21st'!P3</f>
        <v>0</v>
      </c>
      <c r="X74" s="157">
        <f>'[34]21st'!Q3</f>
        <v>0</v>
      </c>
      <c r="Y74" s="55">
        <f>'[34]21st'!R3</f>
        <v>57.5</v>
      </c>
      <c r="Z74" s="56">
        <f>'[34]21st'!S3</f>
        <v>57.5</v>
      </c>
      <c r="AA74" s="17">
        <f>'[34]21st'!T3</f>
        <v>0</v>
      </c>
      <c r="AB74" s="144">
        <f>'[34]21st'!U3</f>
        <v>0</v>
      </c>
      <c r="AC74" s="148" t="str">
        <f>'[34]21st'!V3</f>
        <v>N/A</v>
      </c>
      <c r="AD74" s="40" t="str">
        <f>'[34]21st'!W3</f>
        <v>N/A</v>
      </c>
      <c r="AE74" s="40" t="str">
        <f>'[34]21st'!X3</f>
        <v>N/A</v>
      </c>
      <c r="AF74" s="149" t="str">
        <f>'[34]21st'!Y3</f>
        <v>N/A</v>
      </c>
      <c r="AG74" s="165" t="str">
        <f t="shared" si="15"/>
        <v>J</v>
      </c>
      <c r="AH74" s="69" t="str">
        <f t="shared" si="16"/>
        <v>J</v>
      </c>
      <c r="AI74" s="15" t="str">
        <f>'[34]21st'!$Z$3</f>
        <v>G</v>
      </c>
    </row>
    <row r="75" spans="1:35" ht="12" customHeight="1">
      <c r="A75" s="444" t="s">
        <v>26</v>
      </c>
      <c r="B75" s="445"/>
      <c r="C75" s="220"/>
      <c r="D75" s="228"/>
      <c r="E75" s="62">
        <f>'[35]21st'!A3</f>
        <v>6</v>
      </c>
      <c r="F75" s="63">
        <f>'[35]21st'!B3</f>
        <v>5</v>
      </c>
      <c r="G75" s="64">
        <f>'[35]21st'!C3</f>
        <v>1</v>
      </c>
      <c r="H75" s="157">
        <f>'[35]21st'!D3</f>
        <v>2</v>
      </c>
      <c r="I75" s="55">
        <f>'[35]21st'!E3</f>
        <v>69</v>
      </c>
      <c r="J75" s="56">
        <f>'[35]21st'!F3</f>
        <v>57.5</v>
      </c>
      <c r="K75" s="57">
        <f>'[35]21st'!G3</f>
        <v>11.5</v>
      </c>
      <c r="L75" s="161">
        <f>'[35]21st'!H3</f>
        <v>23</v>
      </c>
      <c r="M75" s="148" t="str">
        <f>'[35]21st'!I3</f>
        <v>N/A</v>
      </c>
      <c r="N75" s="40" t="str">
        <f>'[35]21st'!J3</f>
        <v>N/A</v>
      </c>
      <c r="O75" s="40" t="str">
        <f>'[35]21st'!K3</f>
        <v>N/A</v>
      </c>
      <c r="P75" s="149" t="str">
        <f>'[35]21st'!L3</f>
        <v>N/A</v>
      </c>
      <c r="Q75" s="166" t="s">
        <v>120</v>
      </c>
      <c r="R75" s="90" t="str">
        <f>IF(J75="","",IF(J75&gt;=23,"J",IF(J75&lt;23,"L")))</f>
        <v>J</v>
      </c>
      <c r="S75" s="69" t="str">
        <f t="shared" si="14"/>
        <v>L</v>
      </c>
      <c r="T75" s="15" t="str">
        <f>'[35]21st'!M3</f>
        <v>A</v>
      </c>
      <c r="U75" s="62">
        <f>'[35]21st'!N3</f>
        <v>6</v>
      </c>
      <c r="V75" s="63">
        <f>'[35]21st'!O3</f>
        <v>7</v>
      </c>
      <c r="W75" s="64">
        <f>'[35]21st'!P3</f>
        <v>1</v>
      </c>
      <c r="X75" s="157">
        <f>'[35]21st'!Q3</f>
        <v>1</v>
      </c>
      <c r="Y75" s="55">
        <f>'[35]21st'!R3</f>
        <v>69</v>
      </c>
      <c r="Z75" s="56">
        <f>'[35]21st'!S3</f>
        <v>80.5</v>
      </c>
      <c r="AA75" s="17">
        <f>'[35]21st'!T3</f>
        <v>11.5</v>
      </c>
      <c r="AB75" s="144">
        <f>'[35]21st'!U3</f>
        <v>11.5</v>
      </c>
      <c r="AC75" s="148" t="str">
        <f>'[35]21st'!V3</f>
        <v>N/A</v>
      </c>
      <c r="AD75" s="40" t="str">
        <f>'[35]21st'!W3</f>
        <v>N/A</v>
      </c>
      <c r="AE75" s="40" t="str">
        <f>'[35]21st'!X3</f>
        <v>N/A</v>
      </c>
      <c r="AF75" s="149" t="str">
        <f>'[35]21st'!Y3</f>
        <v>N/A</v>
      </c>
      <c r="AG75" s="165" t="str">
        <f t="shared" si="15"/>
        <v>J</v>
      </c>
      <c r="AH75" s="69" t="str">
        <f t="shared" si="16"/>
        <v>J</v>
      </c>
      <c r="AI75" s="15" t="str">
        <f>'[35]21st'!$Z$3</f>
        <v>G</v>
      </c>
    </row>
    <row r="76" spans="1:35" ht="12" customHeight="1">
      <c r="A76" s="444" t="s">
        <v>27</v>
      </c>
      <c r="B76" s="445"/>
      <c r="C76" s="220"/>
      <c r="D76" s="228"/>
      <c r="E76" s="62">
        <f>'[36]21st'!A3</f>
        <v>0</v>
      </c>
      <c r="F76" s="63">
        <f>'[36]21st'!B3</f>
        <v>0</v>
      </c>
      <c r="G76" s="64">
        <f>'[36]21st'!C3</f>
        <v>2</v>
      </c>
      <c r="H76" s="157">
        <f>'[36]21st'!D3</f>
        <v>1</v>
      </c>
      <c r="I76" s="55">
        <f>'[36]21st'!E3</f>
        <v>0</v>
      </c>
      <c r="J76" s="56">
        <f>'[36]21st'!F3</f>
        <v>0</v>
      </c>
      <c r="K76" s="57">
        <f>'[36]21st'!G3</f>
        <v>23</v>
      </c>
      <c r="L76" s="161">
        <f>'[36]21st'!H3</f>
        <v>11.5</v>
      </c>
      <c r="M76" s="148" t="str">
        <f>'[36]21st'!I3</f>
        <v>N/A</v>
      </c>
      <c r="N76" s="40" t="str">
        <f>'[36]21st'!J3</f>
        <v>N/A</v>
      </c>
      <c r="O76" s="40" t="str">
        <f>'[36]21st'!K3</f>
        <v>N/A</v>
      </c>
      <c r="P76" s="149" t="str">
        <f>'[36]21st'!L3</f>
        <v>N/A</v>
      </c>
      <c r="Q76" s="183" t="s">
        <v>120</v>
      </c>
      <c r="R76" s="183" t="s">
        <v>120</v>
      </c>
      <c r="S76" s="75" t="s">
        <v>120</v>
      </c>
      <c r="T76" s="15" t="str">
        <f>'[36]21st'!M3</f>
        <v>G</v>
      </c>
      <c r="U76" s="62">
        <f>'[36]21st'!N3</f>
        <v>0</v>
      </c>
      <c r="V76" s="63">
        <f>'[36]21st'!O3</f>
        <v>1</v>
      </c>
      <c r="W76" s="64">
        <f>'[36]21st'!P3</f>
        <v>2</v>
      </c>
      <c r="X76" s="157">
        <f>'[36]21st'!Q3</f>
        <v>1</v>
      </c>
      <c r="Y76" s="55">
        <f>'[36]21st'!R3</f>
        <v>0</v>
      </c>
      <c r="Z76" s="56">
        <f>'[36]21st'!S3</f>
        <v>11.5</v>
      </c>
      <c r="AA76" s="17">
        <f>'[36]21st'!T3</f>
        <v>23</v>
      </c>
      <c r="AB76" s="144">
        <f>'[36]21st'!U3</f>
        <v>11.5</v>
      </c>
      <c r="AC76" s="148" t="str">
        <f>'[36]21st'!V3</f>
        <v>N/A</v>
      </c>
      <c r="AD76" s="40" t="str">
        <f>'[36]21st'!W3</f>
        <v>N/A</v>
      </c>
      <c r="AE76" s="40" t="str">
        <f>'[36]21st'!X3</f>
        <v>N/A</v>
      </c>
      <c r="AF76" s="149" t="str">
        <f>'[36]21st'!Y3</f>
        <v>N/A</v>
      </c>
      <c r="AG76" s="183" t="s">
        <v>120</v>
      </c>
      <c r="AH76" s="75" t="s">
        <v>120</v>
      </c>
      <c r="AI76" s="15" t="str">
        <f>'[36]21st'!$Z$3</f>
        <v>G</v>
      </c>
    </row>
    <row r="77" spans="1:35" ht="12" customHeight="1">
      <c r="A77" s="444" t="s">
        <v>53</v>
      </c>
      <c r="B77" s="445"/>
      <c r="C77" s="220"/>
      <c r="D77" s="228"/>
      <c r="E77" s="62">
        <f>'[37]21st'!B97</f>
        <v>10</v>
      </c>
      <c r="F77" s="63">
        <f>'[37]21st'!C97</f>
        <v>9</v>
      </c>
      <c r="G77" s="64">
        <f>'[37]21st'!D97</f>
        <v>2</v>
      </c>
      <c r="H77" s="157">
        <f>'[37]21st'!E97</f>
        <v>0</v>
      </c>
      <c r="I77" s="153">
        <f>'[37]21st'!F97</f>
        <v>111</v>
      </c>
      <c r="J77" s="19">
        <f>'[37]21st'!G97</f>
        <v>103.5</v>
      </c>
      <c r="K77" s="17">
        <f>'[37]21st'!H97</f>
        <v>23</v>
      </c>
      <c r="L77" s="145">
        <f>'[37]21st'!I97</f>
        <v>0</v>
      </c>
      <c r="M77" s="148" t="s">
        <v>120</v>
      </c>
      <c r="N77" s="40" t="s">
        <v>120</v>
      </c>
      <c r="O77" s="40" t="s">
        <v>120</v>
      </c>
      <c r="P77" s="149" t="s">
        <v>120</v>
      </c>
      <c r="Q77" s="183" t="s">
        <v>120</v>
      </c>
      <c r="R77" s="166" t="s">
        <v>120</v>
      </c>
      <c r="S77" s="75" t="s">
        <v>120</v>
      </c>
      <c r="T77" s="15" t="str">
        <f>'[37]21st'!J97</f>
        <v>A</v>
      </c>
      <c r="U77" s="62">
        <f>'[37]21st'!K97</f>
        <v>9</v>
      </c>
      <c r="V77" s="63">
        <f>'[37]21st'!L97</f>
        <v>9</v>
      </c>
      <c r="W77" s="64">
        <f>'[37]21st'!M97</f>
        <v>2</v>
      </c>
      <c r="X77" s="157">
        <f>'[37]21st'!N97</f>
        <v>2</v>
      </c>
      <c r="Y77" s="55">
        <f>'[37]21st'!O97</f>
        <v>103.5</v>
      </c>
      <c r="Z77" s="18">
        <f>'[37]21st'!P97</f>
        <v>103.5</v>
      </c>
      <c r="AA77" s="17">
        <f>'[37]21st'!Q97</f>
        <v>23</v>
      </c>
      <c r="AB77" s="145">
        <f>'[37]21st'!R97</f>
        <v>23</v>
      </c>
      <c r="AC77" s="148" t="s">
        <v>120</v>
      </c>
      <c r="AD77" s="40" t="s">
        <v>120</v>
      </c>
      <c r="AE77" s="40" t="s">
        <v>120</v>
      </c>
      <c r="AF77" s="149" t="s">
        <v>120</v>
      </c>
      <c r="AG77" s="166" t="s">
        <v>120</v>
      </c>
      <c r="AH77" s="75" t="s">
        <v>120</v>
      </c>
      <c r="AI77" s="15" t="str">
        <f>'[37]21st'!$S$97</f>
        <v>A</v>
      </c>
    </row>
    <row r="78" spans="1:35" ht="12" customHeight="1">
      <c r="A78" s="444" t="s">
        <v>54</v>
      </c>
      <c r="B78" s="445"/>
      <c r="C78" s="220"/>
      <c r="D78" s="228"/>
      <c r="E78" s="62">
        <f>'[37]21st'!B98</f>
        <v>3</v>
      </c>
      <c r="F78" s="63">
        <f>'[37]21st'!C98</f>
        <v>3.3</v>
      </c>
      <c r="G78" s="64">
        <f>'[37]21st'!D98</f>
        <v>1</v>
      </c>
      <c r="H78" s="157">
        <f>'[37]21st'!E98</f>
        <v>0</v>
      </c>
      <c r="I78" s="153">
        <f>'[37]21st'!F98</f>
        <v>34.5</v>
      </c>
      <c r="J78" s="19">
        <f>'[37]21st'!G98</f>
        <v>38</v>
      </c>
      <c r="K78" s="17">
        <f>'[37]21st'!H98</f>
        <v>11.5</v>
      </c>
      <c r="L78" s="145">
        <f>'[37]21st'!I98</f>
        <v>0</v>
      </c>
      <c r="M78" s="148" t="s">
        <v>120</v>
      </c>
      <c r="N78" s="40" t="s">
        <v>120</v>
      </c>
      <c r="O78" s="40" t="s">
        <v>120</v>
      </c>
      <c r="P78" s="149" t="s">
        <v>120</v>
      </c>
      <c r="Q78" s="183" t="s">
        <v>120</v>
      </c>
      <c r="R78" s="166" t="s">
        <v>120</v>
      </c>
      <c r="S78" s="75" t="s">
        <v>120</v>
      </c>
      <c r="T78" s="15" t="str">
        <f>'[37]21st'!J98</f>
        <v>A</v>
      </c>
      <c r="U78" s="62">
        <f>'[37]21st'!K98</f>
        <v>3</v>
      </c>
      <c r="V78" s="63">
        <f>'[37]21st'!L98</f>
        <v>3</v>
      </c>
      <c r="W78" s="64">
        <f>'[37]21st'!M98</f>
        <v>1</v>
      </c>
      <c r="X78" s="157">
        <f>'[37]21st'!N98</f>
        <v>1</v>
      </c>
      <c r="Y78" s="55">
        <f>'[37]21st'!O98</f>
        <v>34.5</v>
      </c>
      <c r="Z78" s="18">
        <f>'[37]21st'!P98</f>
        <v>34.5</v>
      </c>
      <c r="AA78" s="17">
        <f>'[37]21st'!Q98</f>
        <v>11.5</v>
      </c>
      <c r="AB78" s="145">
        <f>'[37]21st'!R98</f>
        <v>11.5</v>
      </c>
      <c r="AC78" s="148" t="s">
        <v>120</v>
      </c>
      <c r="AD78" s="40" t="s">
        <v>120</v>
      </c>
      <c r="AE78" s="40" t="s">
        <v>120</v>
      </c>
      <c r="AF78" s="149" t="s">
        <v>120</v>
      </c>
      <c r="AG78" s="166" t="s">
        <v>120</v>
      </c>
      <c r="AH78" s="75" t="s">
        <v>120</v>
      </c>
      <c r="AI78" s="15" t="str">
        <f>'[37]21st'!$S$98</f>
        <v>G</v>
      </c>
    </row>
    <row r="79" spans="1:35" ht="12" customHeight="1">
      <c r="A79" s="444" t="s">
        <v>55</v>
      </c>
      <c r="B79" s="445"/>
      <c r="C79" s="220"/>
      <c r="D79" s="228"/>
      <c r="E79" s="62">
        <f>'[37]21st'!B99</f>
        <v>2</v>
      </c>
      <c r="F79" s="63">
        <f>'[37]21st'!C99</f>
        <v>2</v>
      </c>
      <c r="G79" s="64">
        <f>'[37]21st'!D99</f>
        <v>1</v>
      </c>
      <c r="H79" s="157">
        <f>'[37]21st'!E99</f>
        <v>0</v>
      </c>
      <c r="I79" s="153">
        <f>'[37]21st'!F99</f>
        <v>23</v>
      </c>
      <c r="J79" s="19">
        <f>'[37]21st'!G99</f>
        <v>23</v>
      </c>
      <c r="K79" s="17">
        <f>'[37]21st'!H99</f>
        <v>11.5</v>
      </c>
      <c r="L79" s="145">
        <f>'[37]21st'!I99</f>
        <v>0</v>
      </c>
      <c r="M79" s="148" t="s">
        <v>120</v>
      </c>
      <c r="N79" s="40" t="s">
        <v>120</v>
      </c>
      <c r="O79" s="40" t="s">
        <v>120</v>
      </c>
      <c r="P79" s="149" t="s">
        <v>120</v>
      </c>
      <c r="Q79" s="183" t="s">
        <v>120</v>
      </c>
      <c r="R79" s="166" t="s">
        <v>120</v>
      </c>
      <c r="S79" s="75" t="s">
        <v>120</v>
      </c>
      <c r="T79" s="15" t="str">
        <f>'[37]21st'!J99</f>
        <v>A</v>
      </c>
      <c r="U79" s="62">
        <f>'[37]21st'!K99</f>
        <v>2</v>
      </c>
      <c r="V79" s="63">
        <f>'[37]21st'!L99</f>
        <v>2</v>
      </c>
      <c r="W79" s="64">
        <f>'[37]21st'!M99</f>
        <v>1</v>
      </c>
      <c r="X79" s="157">
        <f>'[37]21st'!N99</f>
        <v>0</v>
      </c>
      <c r="Y79" s="55">
        <f>'[37]21st'!O99</f>
        <v>23</v>
      </c>
      <c r="Z79" s="18">
        <f>'[37]21st'!P99</f>
        <v>23</v>
      </c>
      <c r="AA79" s="17">
        <f>'[37]21st'!Q99</f>
        <v>11.5</v>
      </c>
      <c r="AB79" s="145">
        <f>'[37]21st'!R99</f>
        <v>0</v>
      </c>
      <c r="AC79" s="148" t="s">
        <v>120</v>
      </c>
      <c r="AD79" s="40" t="s">
        <v>120</v>
      </c>
      <c r="AE79" s="40" t="s">
        <v>120</v>
      </c>
      <c r="AF79" s="149" t="s">
        <v>120</v>
      </c>
      <c r="AG79" s="166" t="s">
        <v>120</v>
      </c>
      <c r="AH79" s="75" t="s">
        <v>120</v>
      </c>
      <c r="AI79" s="15" t="str">
        <f>'[37]21st'!$S$99</f>
        <v>A</v>
      </c>
    </row>
    <row r="80" spans="1:35" ht="12" customHeight="1">
      <c r="A80" s="444" t="s">
        <v>130</v>
      </c>
      <c r="B80" s="445"/>
      <c r="C80" s="220"/>
      <c r="D80" s="228"/>
      <c r="E80" s="62">
        <f>'[37]21st'!B100</f>
        <v>5</v>
      </c>
      <c r="F80" s="63">
        <f>'[37]21st'!C100</f>
        <v>3</v>
      </c>
      <c r="G80" s="64">
        <f>'[37]21st'!D100</f>
        <v>4</v>
      </c>
      <c r="H80" s="157">
        <f>'[37]21st'!E100</f>
        <v>2</v>
      </c>
      <c r="I80" s="153">
        <f>'[37]21st'!F100</f>
        <v>57.5</v>
      </c>
      <c r="J80" s="19">
        <f>'[37]21st'!G100</f>
        <v>34.5</v>
      </c>
      <c r="K80" s="17">
        <f>'[37]21st'!H100</f>
        <v>46</v>
      </c>
      <c r="L80" s="145">
        <f>'[37]21st'!I100</f>
        <v>23</v>
      </c>
      <c r="M80" s="148" t="s">
        <v>120</v>
      </c>
      <c r="N80" s="40" t="s">
        <v>120</v>
      </c>
      <c r="O80" s="40" t="s">
        <v>120</v>
      </c>
      <c r="P80" s="149" t="s">
        <v>120</v>
      </c>
      <c r="Q80" s="183" t="s">
        <v>120</v>
      </c>
      <c r="R80" s="166" t="s">
        <v>120</v>
      </c>
      <c r="S80" s="75" t="s">
        <v>120</v>
      </c>
      <c r="T80" s="15" t="str">
        <f>'[37]21st'!J100</f>
        <v>A</v>
      </c>
      <c r="U80" s="62">
        <f>'[37]21st'!K100</f>
        <v>4</v>
      </c>
      <c r="V80" s="63">
        <f>'[37]21st'!L100</f>
        <v>5</v>
      </c>
      <c r="W80" s="64">
        <f>'[37]21st'!M100</f>
        <v>4</v>
      </c>
      <c r="X80" s="157">
        <f>'[37]21st'!N100</f>
        <v>3</v>
      </c>
      <c r="Y80" s="55">
        <f>'[37]21st'!O100</f>
        <v>46</v>
      </c>
      <c r="Z80" s="18">
        <f>'[37]21st'!P100</f>
        <v>57.5</v>
      </c>
      <c r="AA80" s="17">
        <f>'[37]21st'!Q100</f>
        <v>46</v>
      </c>
      <c r="AB80" s="145">
        <f>'[37]21st'!R100</f>
        <v>34.5</v>
      </c>
      <c r="AC80" s="148" t="s">
        <v>120</v>
      </c>
      <c r="AD80" s="40" t="s">
        <v>120</v>
      </c>
      <c r="AE80" s="40" t="s">
        <v>120</v>
      </c>
      <c r="AF80" s="149" t="s">
        <v>120</v>
      </c>
      <c r="AG80" s="166" t="s">
        <v>120</v>
      </c>
      <c r="AH80" s="75" t="s">
        <v>120</v>
      </c>
      <c r="AI80" s="15" t="str">
        <f>'[37]21st'!$S$100</f>
        <v>A</v>
      </c>
    </row>
    <row r="81" spans="1:35" ht="12" hidden="1" customHeight="1">
      <c r="A81" s="444" t="s">
        <v>56</v>
      </c>
      <c r="B81" s="445"/>
      <c r="C81" s="220"/>
      <c r="D81" s="228"/>
      <c r="E81" s="62">
        <f>'[37]21st'!B101</f>
        <v>0</v>
      </c>
      <c r="F81" s="63">
        <f>'[37]21st'!C101</f>
        <v>0</v>
      </c>
      <c r="G81" s="64">
        <f>'[37]21st'!D101</f>
        <v>0</v>
      </c>
      <c r="H81" s="157">
        <f>'[37]21st'!E101</f>
        <v>0</v>
      </c>
      <c r="I81" s="153">
        <f>'[37]21st'!F101</f>
        <v>0</v>
      </c>
      <c r="J81" s="19">
        <f>'[37]21st'!G101</f>
        <v>0</v>
      </c>
      <c r="K81" s="17">
        <f>'[37]21st'!H101</f>
        <v>0</v>
      </c>
      <c r="L81" s="145">
        <f>'[37]21st'!I101</f>
        <v>0</v>
      </c>
      <c r="M81" s="148" t="s">
        <v>120</v>
      </c>
      <c r="N81" s="40" t="s">
        <v>120</v>
      </c>
      <c r="O81" s="40" t="s">
        <v>120</v>
      </c>
      <c r="P81" s="149" t="s">
        <v>120</v>
      </c>
      <c r="Q81" s="183" t="s">
        <v>120</v>
      </c>
      <c r="R81" s="166" t="s">
        <v>120</v>
      </c>
      <c r="S81" s="75" t="s">
        <v>120</v>
      </c>
      <c r="T81" s="15">
        <f>'[37]21st'!J101</f>
        <v>0</v>
      </c>
      <c r="U81" s="62">
        <f>'[37]21st'!K101</f>
        <v>0</v>
      </c>
      <c r="V81" s="63">
        <f>'[37]21st'!L101</f>
        <v>0</v>
      </c>
      <c r="W81" s="64">
        <f>'[37]21st'!M101</f>
        <v>0</v>
      </c>
      <c r="X81" s="157">
        <f>'[37]21st'!N101</f>
        <v>0</v>
      </c>
      <c r="Y81" s="55">
        <f>'[37]21st'!O101</f>
        <v>0</v>
      </c>
      <c r="Z81" s="18">
        <f>'[37]21st'!P101</f>
        <v>0</v>
      </c>
      <c r="AA81" s="17">
        <f>'[37]21st'!Q101</f>
        <v>0</v>
      </c>
      <c r="AB81" s="145">
        <f>'[37]21st'!R101</f>
        <v>0</v>
      </c>
      <c r="AC81" s="148" t="s">
        <v>120</v>
      </c>
      <c r="AD81" s="40" t="s">
        <v>120</v>
      </c>
      <c r="AE81" s="40" t="s">
        <v>120</v>
      </c>
      <c r="AF81" s="149" t="s">
        <v>120</v>
      </c>
      <c r="AG81" s="166" t="s">
        <v>120</v>
      </c>
      <c r="AH81" s="75" t="s">
        <v>120</v>
      </c>
      <c r="AI81" s="15">
        <f>'[37]21st'!$S$101</f>
        <v>0</v>
      </c>
    </row>
    <row r="82" spans="1:35" hidden="1">
      <c r="A82" s="436" t="s">
        <v>92</v>
      </c>
      <c r="B82" s="437"/>
      <c r="C82" s="81">
        <f>'[38]21st'!B34</f>
        <v>0</v>
      </c>
      <c r="D82" s="55"/>
      <c r="E82" s="55"/>
      <c r="F82" s="82">
        <f>'[38]21st'!C34</f>
        <v>0</v>
      </c>
      <c r="G82" s="17">
        <f>'[38]21st'!D34</f>
        <v>0</v>
      </c>
      <c r="H82" s="158">
        <f>'[38]21st'!E34</f>
        <v>0</v>
      </c>
      <c r="I82" s="153">
        <f>'[38]21st'!F34</f>
        <v>0</v>
      </c>
      <c r="J82" s="19">
        <f>'[38]21st'!G34</f>
        <v>0</v>
      </c>
      <c r="K82" s="17">
        <f>'[38]21st'!H34</f>
        <v>0</v>
      </c>
      <c r="L82" s="162">
        <f>'[38]21st'!I34</f>
        <v>0</v>
      </c>
      <c r="M82" s="169" t="s">
        <v>120</v>
      </c>
      <c r="N82" s="78" t="s">
        <v>120</v>
      </c>
      <c r="O82" s="77" t="s">
        <v>120</v>
      </c>
      <c r="P82" s="170" t="s">
        <v>120</v>
      </c>
      <c r="Q82" s="167" t="s">
        <v>120</v>
      </c>
      <c r="R82" s="167"/>
      <c r="S82" s="77" t="s">
        <v>120</v>
      </c>
      <c r="T82" s="15">
        <f>'[38]21st'!$J$34</f>
        <v>0</v>
      </c>
      <c r="U82" s="62">
        <f>'[38]21st'!K34</f>
        <v>0</v>
      </c>
      <c r="V82" s="63">
        <f>'[38]21st'!L34</f>
        <v>0</v>
      </c>
      <c r="W82" s="64">
        <f>'[38]21st'!M34</f>
        <v>0</v>
      </c>
      <c r="X82" s="157">
        <f>'[38]21st'!N34</f>
        <v>0</v>
      </c>
      <c r="Y82" s="174">
        <f>'[38]21st'!O34</f>
        <v>0</v>
      </c>
      <c r="Z82" s="85">
        <f>'[38]21st'!P34</f>
        <v>0</v>
      </c>
      <c r="AA82" s="85" t="str">
        <f>'[38]21st'!Q34</f>
        <v>N/A</v>
      </c>
      <c r="AB82" s="177" t="str">
        <f>'[38]21st'!R34</f>
        <v>N/A</v>
      </c>
      <c r="AC82" s="142" t="s">
        <v>120</v>
      </c>
      <c r="AD82" s="75" t="s">
        <v>120</v>
      </c>
      <c r="AE82" s="75" t="s">
        <v>120</v>
      </c>
      <c r="AF82" s="180" t="s">
        <v>120</v>
      </c>
      <c r="AG82" s="166" t="s">
        <v>120</v>
      </c>
      <c r="AH82" s="75" t="s">
        <v>120</v>
      </c>
      <c r="AI82" s="15">
        <f>'[38]21st'!S34</f>
        <v>0</v>
      </c>
    </row>
    <row r="83" spans="1:35" hidden="1">
      <c r="A83" s="436" t="s">
        <v>94</v>
      </c>
      <c r="B83" s="437"/>
      <c r="C83" s="81">
        <f>'[38]21st'!B35</f>
        <v>0</v>
      </c>
      <c r="D83" s="55"/>
      <c r="E83" s="55"/>
      <c r="F83" s="82">
        <f>'[38]21st'!C35</f>
        <v>0</v>
      </c>
      <c r="G83" s="17">
        <f>'[38]21st'!D35</f>
        <v>0</v>
      </c>
      <c r="H83" s="158">
        <f>'[38]21st'!E35</f>
        <v>0</v>
      </c>
      <c r="I83" s="153">
        <f>'[38]21st'!F35</f>
        <v>0</v>
      </c>
      <c r="J83" s="19">
        <f>'[38]21st'!G35</f>
        <v>0</v>
      </c>
      <c r="K83" s="17">
        <f>'[38]21st'!H35</f>
        <v>0</v>
      </c>
      <c r="L83" s="162">
        <f>'[38]21st'!I35</f>
        <v>0</v>
      </c>
      <c r="M83" s="169" t="s">
        <v>120</v>
      </c>
      <c r="N83" s="78" t="s">
        <v>120</v>
      </c>
      <c r="O83" s="77" t="s">
        <v>120</v>
      </c>
      <c r="P83" s="170" t="s">
        <v>120</v>
      </c>
      <c r="Q83" s="167" t="s">
        <v>120</v>
      </c>
      <c r="R83" s="167"/>
      <c r="S83" s="77" t="s">
        <v>120</v>
      </c>
      <c r="T83" s="15">
        <f>'[38]21st'!J35</f>
        <v>0</v>
      </c>
      <c r="U83" s="62">
        <f>'[38]21st'!K35</f>
        <v>0</v>
      </c>
      <c r="V83" s="63">
        <f>'[38]21st'!L35</f>
        <v>0</v>
      </c>
      <c r="W83" s="64">
        <f>'[38]21st'!M35</f>
        <v>0</v>
      </c>
      <c r="X83" s="157">
        <f>'[38]21st'!N35</f>
        <v>0</v>
      </c>
      <c r="Y83" s="174">
        <f>'[38]21st'!O35</f>
        <v>0</v>
      </c>
      <c r="Z83" s="85">
        <f>'[38]21st'!P35</f>
        <v>0</v>
      </c>
      <c r="AA83" s="85" t="str">
        <f>'[38]21st'!Q35</f>
        <v>N/A</v>
      </c>
      <c r="AB83" s="177" t="str">
        <f>'[38]21st'!R35</f>
        <v>N/A</v>
      </c>
      <c r="AC83" s="142" t="s">
        <v>120</v>
      </c>
      <c r="AD83" s="75" t="s">
        <v>120</v>
      </c>
      <c r="AE83" s="75" t="s">
        <v>120</v>
      </c>
      <c r="AF83" s="180" t="s">
        <v>120</v>
      </c>
      <c r="AG83" s="166" t="s">
        <v>120</v>
      </c>
      <c r="AH83" s="75" t="s">
        <v>120</v>
      </c>
      <c r="AI83" s="15">
        <f>'[38]21st'!S35</f>
        <v>0</v>
      </c>
    </row>
    <row r="84" spans="1:35" ht="13.5" hidden="1" thickBot="1">
      <c r="A84" s="434" t="s">
        <v>93</v>
      </c>
      <c r="B84" s="435"/>
      <c r="C84" s="83">
        <f>'[38]21st'!B36</f>
        <v>0</v>
      </c>
      <c r="D84" s="215"/>
      <c r="E84" s="215"/>
      <c r="F84" s="84">
        <f>'[38]21st'!C36</f>
        <v>0</v>
      </c>
      <c r="G84" s="20">
        <f>'[38]21st'!D36</f>
        <v>0</v>
      </c>
      <c r="H84" s="159">
        <f>'[38]21st'!E36</f>
        <v>0</v>
      </c>
      <c r="I84" s="154">
        <f>'[38]21st'!F36</f>
        <v>0</v>
      </c>
      <c r="J84" s="41">
        <f>'[38]21st'!G36</f>
        <v>0</v>
      </c>
      <c r="K84" s="20">
        <f>'[38]21st'!H36</f>
        <v>0</v>
      </c>
      <c r="L84" s="163">
        <f>'[38]21st'!I36</f>
        <v>0</v>
      </c>
      <c r="M84" s="171" t="s">
        <v>120</v>
      </c>
      <c r="N84" s="80" t="s">
        <v>120</v>
      </c>
      <c r="O84" s="79" t="s">
        <v>120</v>
      </c>
      <c r="P84" s="172" t="s">
        <v>120</v>
      </c>
      <c r="Q84" s="168" t="s">
        <v>120</v>
      </c>
      <c r="R84" s="168"/>
      <c r="S84" s="79" t="s">
        <v>120</v>
      </c>
      <c r="T84" s="21">
        <f>'[38]21st'!J36</f>
        <v>0</v>
      </c>
      <c r="U84" s="65">
        <f>'[38]21st'!K36</f>
        <v>0</v>
      </c>
      <c r="V84" s="66">
        <f>'[38]21st'!L36</f>
        <v>0</v>
      </c>
      <c r="W84" s="67">
        <f>'[38]21st'!M36</f>
        <v>0</v>
      </c>
      <c r="X84" s="176">
        <f>'[38]21st'!N36</f>
        <v>0</v>
      </c>
      <c r="Y84" s="175">
        <f>'[38]21st'!O36</f>
        <v>0</v>
      </c>
      <c r="Z84" s="86">
        <f>'[38]21st'!P36</f>
        <v>0</v>
      </c>
      <c r="AA84" s="86" t="str">
        <f>'[38]21st'!Q36</f>
        <v>N/A</v>
      </c>
      <c r="AB84" s="178" t="str">
        <f>'[38]21st'!R36</f>
        <v>N/A</v>
      </c>
      <c r="AC84" s="181" t="s">
        <v>120</v>
      </c>
      <c r="AD84" s="76" t="s">
        <v>120</v>
      </c>
      <c r="AE84" s="76" t="s">
        <v>120</v>
      </c>
      <c r="AF84" s="182" t="s">
        <v>120</v>
      </c>
      <c r="AG84" s="179" t="s">
        <v>120</v>
      </c>
      <c r="AH84" s="76" t="s">
        <v>120</v>
      </c>
      <c r="AI84" s="21">
        <f>'[38]21st'!S36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'[39]21st'!$C$12+'[39]21st'!$C$13+'[39]21st'!$C$14</f>
        <v>0</v>
      </c>
      <c r="D90" s="581"/>
      <c r="E90" s="581"/>
      <c r="F90" s="508"/>
      <c r="G90" s="509">
        <f>'[39]21st'!$F$12+'[39]21st'!$F$13+'[39]21st'!$F$14</f>
        <v>0</v>
      </c>
      <c r="H90" s="509"/>
      <c r="I90" s="508">
        <f>'[39]21st'!$C$15+'[39]21st'!$C$16+'[39]21st'!$C$17</f>
        <v>0</v>
      </c>
      <c r="J90" s="508"/>
      <c r="K90" s="507">
        <f>'[39]21st'!$F$15+'[39]21st'!$F$16+'[39]21st'!$F$17</f>
        <v>0</v>
      </c>
      <c r="L90" s="507"/>
      <c r="M90" s="508">
        <f>'[39]21st'!$D$12+'[39]21st'!$D$13+'[39]21st'!$D$14</f>
        <v>0</v>
      </c>
      <c r="N90" s="508"/>
      <c r="O90" s="509">
        <f>'[39]21st'!$G$12+'[39]21st'!$G$13+'[39]21st'!$G$14</f>
        <v>0</v>
      </c>
      <c r="P90" s="509"/>
      <c r="Q90" s="508">
        <f>'[39]21st'!$D$15+'[39]21st'!$D$16+'[39]21st'!$D$17</f>
        <v>0</v>
      </c>
      <c r="R90" s="508"/>
      <c r="S90" s="597">
        <f>'[39]21st'!$G$15+'[39]21st'!$G$16+'[39]21st'!$G$17</f>
        <v>0</v>
      </c>
      <c r="T90" s="598"/>
      <c r="U90" s="594">
        <f>'[39]21st'!$L$12</f>
        <v>0</v>
      </c>
      <c r="V90" s="595"/>
      <c r="W90" s="617" t="str">
        <f>'[39]21st'!$M$12</f>
        <v>On Call</v>
      </c>
      <c r="X90" s="618"/>
      <c r="Y90" s="233"/>
      <c r="Z90" s="12"/>
      <c r="AA90" s="12"/>
      <c r="AB90" s="12"/>
      <c r="AC90" s="12"/>
      <c r="AD90" s="12"/>
      <c r="AE90" s="12"/>
      <c r="AF90" s="12"/>
      <c r="AG90" s="12"/>
      <c r="AH90" s="12"/>
      <c r="AI90" s="12"/>
    </row>
    <row r="91" spans="1:35" ht="12" customHeight="1">
      <c r="A91" s="376" t="s">
        <v>15</v>
      </c>
      <c r="B91" s="377"/>
      <c r="C91" s="582">
        <f>'[39]21st'!$C$18+'[39]21st'!$C$19+'[39]21st'!$C$20</f>
        <v>0</v>
      </c>
      <c r="D91" s="583"/>
      <c r="E91" s="583"/>
      <c r="F91" s="470"/>
      <c r="G91" s="468">
        <f>'[39]21st'!$F$18+'[39]21st'!$F$19+'[39]21st'!$F$20</f>
        <v>0</v>
      </c>
      <c r="H91" s="468"/>
      <c r="I91" s="470">
        <f>'[39]21st'!$C$21+'[39]21st'!$C$22+'[39]21st'!$C$23</f>
        <v>0</v>
      </c>
      <c r="J91" s="470"/>
      <c r="K91" s="468">
        <f>'[39]21st'!$F$21+'[39]21st'!$F$22+'[39]21st'!$F$23</f>
        <v>0</v>
      </c>
      <c r="L91" s="468"/>
      <c r="M91" s="470">
        <f>'[39]21st'!$D$18+'[39]21st'!$D$19+'[39]21st'!$D$20</f>
        <v>0</v>
      </c>
      <c r="N91" s="470"/>
      <c r="O91" s="468">
        <f>'[39]21st'!$G$18+'[39]21st'!$G$19+'[39]21st'!$G$20</f>
        <v>0</v>
      </c>
      <c r="P91" s="468"/>
      <c r="Q91" s="470">
        <f>'[39]21st'!$D$21+'[39]21st'!$D$22+'[39]21st'!$D$23</f>
        <v>0</v>
      </c>
      <c r="R91" s="470"/>
      <c r="S91" s="599">
        <f>'[39]21st'!$G$21+'[39]21st'!$G$22+'[39]21st'!$G$23</f>
        <v>0</v>
      </c>
      <c r="T91" s="600"/>
      <c r="U91" s="586">
        <f>'[39]21st'!$L$18</f>
        <v>0</v>
      </c>
      <c r="V91" s="587"/>
      <c r="W91" s="619"/>
      <c r="X91" s="620"/>
      <c r="Y91" s="233"/>
      <c r="Z91" s="12"/>
      <c r="AA91" s="12"/>
      <c r="AB91" s="12"/>
      <c r="AC91" s="12"/>
      <c r="AD91" s="12"/>
      <c r="AE91" s="12"/>
      <c r="AF91" s="12"/>
      <c r="AG91" s="12"/>
      <c r="AH91" s="12"/>
      <c r="AI91" s="12"/>
    </row>
    <row r="92" spans="1:35" ht="12" customHeight="1">
      <c r="A92" s="376" t="s">
        <v>39</v>
      </c>
      <c r="B92" s="377"/>
      <c r="C92" s="582">
        <f>'[39]21st'!$C$24+'[39]21st'!$C$25+'[39]21st'!$C$26</f>
        <v>0</v>
      </c>
      <c r="D92" s="583"/>
      <c r="E92" s="583"/>
      <c r="F92" s="470"/>
      <c r="G92" s="472">
        <f>'[39]21st'!$F$24+'[39]21st'!$F$25+'[39]21st'!$F$26</f>
        <v>0</v>
      </c>
      <c r="H92" s="472"/>
      <c r="I92" s="470">
        <f>'[39]21st'!$C$27+'[39]21st'!$C$28</f>
        <v>0</v>
      </c>
      <c r="J92" s="470"/>
      <c r="K92" s="468">
        <f>'[39]21st'!$F$27+'[39]21st'!$F$28</f>
        <v>0</v>
      </c>
      <c r="L92" s="468"/>
      <c r="M92" s="470">
        <f>'[39]21st'!$D$24+'[39]21st'!$D$25+'[39]21st'!$D$26</f>
        <v>0</v>
      </c>
      <c r="N92" s="470"/>
      <c r="O92" s="472">
        <f>'[39]21st'!$G$24+'[39]21st'!$G$25+'[39]21st'!$G$26</f>
        <v>0</v>
      </c>
      <c r="P92" s="472"/>
      <c r="Q92" s="470">
        <f>'[39]21st'!$D$27+'[39]21st'!$D$28</f>
        <v>0</v>
      </c>
      <c r="R92" s="470"/>
      <c r="S92" s="599">
        <f>'[39]21st'!$G$27+'[39]21st'!$G$28</f>
        <v>0</v>
      </c>
      <c r="T92" s="600"/>
      <c r="U92" s="586">
        <f>'[39]21st'!$L$24</f>
        <v>0</v>
      </c>
      <c r="V92" s="587"/>
      <c r="W92" s="619"/>
      <c r="X92" s="620"/>
      <c r="Y92" s="233"/>
      <c r="Z92" s="12"/>
      <c r="AA92" s="12"/>
      <c r="AB92" s="12"/>
      <c r="AC92" s="12"/>
      <c r="AD92" s="12"/>
      <c r="AE92" s="12"/>
      <c r="AF92" s="12"/>
      <c r="AG92" s="12"/>
      <c r="AH92" s="12"/>
      <c r="AI92" s="12"/>
    </row>
    <row r="93" spans="1:35" ht="12" customHeight="1">
      <c r="A93" s="376" t="s">
        <v>40</v>
      </c>
      <c r="B93" s="377"/>
      <c r="C93" s="582">
        <f>'[39]21st'!$C$29+'[39]21st'!$C$30+'[39]21st'!$C$31+'[39]21st'!$C$32</f>
        <v>0</v>
      </c>
      <c r="D93" s="583"/>
      <c r="E93" s="583"/>
      <c r="F93" s="470"/>
      <c r="G93" s="472">
        <f>'[39]21st'!$F$29+'[39]21st'!$F$30+'[39]21st'!$F$31+'[39]21st'!$F$32</f>
        <v>0</v>
      </c>
      <c r="H93" s="472"/>
      <c r="I93" s="470">
        <f>'[39]21st'!$C$33+'[39]21st'!$C$34</f>
        <v>0</v>
      </c>
      <c r="J93" s="470"/>
      <c r="K93" s="468">
        <f>'[39]21st'!$F$33+'[39]21st'!$F$34</f>
        <v>0</v>
      </c>
      <c r="L93" s="468"/>
      <c r="M93" s="470">
        <f>'[39]21st'!$D$29+'[39]21st'!$D$30+'[39]21st'!$D$31+'[39]21st'!$D$32</f>
        <v>0</v>
      </c>
      <c r="N93" s="470"/>
      <c r="O93" s="472">
        <f>'[39]21st'!$G$29+'[39]21st'!$G$30+'[39]21st'!$G$31+'[39]21st'!$G$32</f>
        <v>0</v>
      </c>
      <c r="P93" s="472"/>
      <c r="Q93" s="470">
        <f>'[39]21st'!$D$33+'[39]21st'!$D$34</f>
        <v>0</v>
      </c>
      <c r="R93" s="470"/>
      <c r="S93" s="599">
        <f>'[39]21st'!$G$33+'[39]21st'!$G$34</f>
        <v>0</v>
      </c>
      <c r="T93" s="600"/>
      <c r="U93" s="586">
        <f>'[39]21st'!$L$29</f>
        <v>0</v>
      </c>
      <c r="V93" s="587"/>
      <c r="W93" s="619"/>
      <c r="X93" s="620"/>
      <c r="Y93" s="233"/>
      <c r="Z93" s="12"/>
      <c r="AA93" s="12"/>
      <c r="AB93" s="12"/>
      <c r="AC93" s="12"/>
      <c r="AD93" s="12"/>
      <c r="AE93" s="12"/>
      <c r="AF93" s="12"/>
      <c r="AG93" s="12"/>
      <c r="AH93" s="12"/>
      <c r="AI93" s="12"/>
    </row>
    <row r="94" spans="1:35" ht="12" customHeight="1">
      <c r="A94" s="376" t="s">
        <v>41</v>
      </c>
      <c r="B94" s="377"/>
      <c r="C94" s="582">
        <f>'[39]21st'!$C$35+'[39]21st'!$C$36+'[39]21st'!$C$37</f>
        <v>0</v>
      </c>
      <c r="D94" s="583"/>
      <c r="E94" s="583"/>
      <c r="F94" s="470"/>
      <c r="G94" s="472">
        <f>'[39]21st'!$F$35+'[39]21st'!$F$36+'[39]21st'!$F$37</f>
        <v>0</v>
      </c>
      <c r="H94" s="472"/>
      <c r="I94" s="470">
        <f>'[39]21st'!$C$38+'[39]21st'!$C$39</f>
        <v>0</v>
      </c>
      <c r="J94" s="470"/>
      <c r="K94" s="472">
        <f>'[39]21st'!$F$38+'[39]21st'!$F$39</f>
        <v>0</v>
      </c>
      <c r="L94" s="472"/>
      <c r="M94" s="470">
        <f>'[39]21st'!$D$35+'[39]21st'!$D$36+'[39]21st'!$D$37</f>
        <v>0</v>
      </c>
      <c r="N94" s="470"/>
      <c r="O94" s="472">
        <f>'[39]21st'!$G$35+'[39]21st'!$G$36+'[39]21st'!$G$37</f>
        <v>0</v>
      </c>
      <c r="P94" s="472"/>
      <c r="Q94" s="470">
        <f>'[39]21st'!$D$38+'[39]21st'!$D$39</f>
        <v>0</v>
      </c>
      <c r="R94" s="470"/>
      <c r="S94" s="601">
        <f>'[39]21st'!$G$38+'[39]21st'!$G$39</f>
        <v>0</v>
      </c>
      <c r="T94" s="602"/>
      <c r="U94" s="586">
        <f>'[39]21st'!$L$35</f>
        <v>0</v>
      </c>
      <c r="V94" s="587"/>
      <c r="W94" s="619"/>
      <c r="X94" s="620"/>
      <c r="Y94" s="233"/>
      <c r="Z94" s="12"/>
      <c r="AA94" s="12"/>
      <c r="AB94" s="12"/>
      <c r="AC94" s="12"/>
      <c r="AD94" s="12"/>
      <c r="AE94" s="12"/>
      <c r="AF94" s="12"/>
      <c r="AG94" s="12"/>
      <c r="AH94" s="12"/>
      <c r="AI94" s="12"/>
    </row>
    <row r="95" spans="1:35" ht="12" customHeight="1">
      <c r="A95" s="376" t="s">
        <v>100</v>
      </c>
      <c r="B95" s="377"/>
      <c r="C95" s="582">
        <f>'[39]21st'!$C$40+'[39]21st'!$C$41+'[39]21st'!$C$42</f>
        <v>0</v>
      </c>
      <c r="D95" s="583"/>
      <c r="E95" s="583"/>
      <c r="F95" s="470"/>
      <c r="G95" s="472">
        <f>'[39]21st'!$F$40+'[39]21st'!$F$41+'[39]21st'!$F$42</f>
        <v>0</v>
      </c>
      <c r="H95" s="472"/>
      <c r="I95" s="470">
        <f>'[39]21st'!$C$43</f>
        <v>0</v>
      </c>
      <c r="J95" s="470"/>
      <c r="K95" s="468">
        <f>'[39]21st'!$F$43</f>
        <v>0</v>
      </c>
      <c r="L95" s="468"/>
      <c r="M95" s="470">
        <f>'[39]21st'!$D$40+'[39]21st'!$D$41+'[39]21st'!$D$42</f>
        <v>0</v>
      </c>
      <c r="N95" s="470"/>
      <c r="O95" s="472">
        <f>'[39]21st'!$G$40+'[39]21st'!$G$41+'[39]21st'!$G$42</f>
        <v>0</v>
      </c>
      <c r="P95" s="472"/>
      <c r="Q95" s="470">
        <f>'[39]21st'!$D$43</f>
        <v>0</v>
      </c>
      <c r="R95" s="470"/>
      <c r="S95" s="599">
        <f>'[39]21st'!$G$43</f>
        <v>0</v>
      </c>
      <c r="T95" s="600"/>
      <c r="U95" s="586">
        <f>'[39]21st'!$L$40</f>
        <v>0</v>
      </c>
      <c r="V95" s="587"/>
      <c r="W95" s="619"/>
      <c r="X95" s="620"/>
      <c r="Y95" s="233"/>
      <c r="Z95" s="12"/>
      <c r="AA95" s="12"/>
      <c r="AB95" s="12"/>
      <c r="AC95" s="12"/>
      <c r="AD95" s="12"/>
      <c r="AE95" s="12"/>
      <c r="AF95" s="12"/>
      <c r="AG95" s="12"/>
      <c r="AH95" s="12"/>
      <c r="AI95" s="12"/>
    </row>
    <row r="96" spans="1:35" ht="12" customHeight="1">
      <c r="A96" s="376" t="s">
        <v>42</v>
      </c>
      <c r="B96" s="377"/>
      <c r="C96" s="582">
        <f>'[39]21st'!$C$45+'[39]21st'!$C$46+'[39]21st'!$C$47</f>
        <v>0</v>
      </c>
      <c r="D96" s="583"/>
      <c r="E96" s="583"/>
      <c r="F96" s="470"/>
      <c r="G96" s="472">
        <f>'[39]21st'!$F$45+'[39]21st'!$F$46+'[39]21st'!$F$47</f>
        <v>0</v>
      </c>
      <c r="H96" s="472"/>
      <c r="I96" s="470">
        <f>'[39]21st'!$C$48+'[39]21st'!$C$49</f>
        <v>0</v>
      </c>
      <c r="J96" s="470"/>
      <c r="K96" s="468">
        <f>'[39]21st'!$F$48+'[39]21st'!$F$49</f>
        <v>0</v>
      </c>
      <c r="L96" s="468"/>
      <c r="M96" s="470">
        <f>'[39]21st'!$D$45+'[39]21st'!$D$46+'[39]21st'!$D$47</f>
        <v>0</v>
      </c>
      <c r="N96" s="470"/>
      <c r="O96" s="472">
        <f>'[39]21st'!$G$45+'[39]21st'!$G$46+'[39]21st'!$G$47</f>
        <v>0</v>
      </c>
      <c r="P96" s="472"/>
      <c r="Q96" s="470">
        <f>'[39]21st'!$D$48+'[39]21st'!$D$49</f>
        <v>0</v>
      </c>
      <c r="R96" s="470"/>
      <c r="S96" s="599">
        <f>'[39]21st'!$G$48+'[39]21st'!$G$49</f>
        <v>0</v>
      </c>
      <c r="T96" s="600"/>
      <c r="U96" s="586">
        <f>'[39]21st'!$L$45</f>
        <v>0</v>
      </c>
      <c r="V96" s="587"/>
      <c r="W96" s="619"/>
      <c r="X96" s="620"/>
      <c r="Y96" s="233"/>
      <c r="Z96" s="12"/>
      <c r="AA96" s="12"/>
      <c r="AB96" s="12"/>
      <c r="AC96" s="12"/>
      <c r="AD96" s="12"/>
      <c r="AE96" s="12"/>
      <c r="AF96" s="12"/>
      <c r="AG96" s="12"/>
      <c r="AH96" s="12"/>
      <c r="AI96" s="12"/>
    </row>
    <row r="97" spans="1:35" ht="12" customHeight="1">
      <c r="A97" s="376" t="s">
        <v>23</v>
      </c>
      <c r="B97" s="377"/>
      <c r="C97" s="582">
        <f>'[39]21st'!$C$50+'[39]21st'!$C$51</f>
        <v>0</v>
      </c>
      <c r="D97" s="583"/>
      <c r="E97" s="583"/>
      <c r="F97" s="470"/>
      <c r="G97" s="472">
        <f>'[39]21st'!$F$50+'[39]21st'!$F$51</f>
        <v>0</v>
      </c>
      <c r="H97" s="472"/>
      <c r="I97" s="470">
        <f>'[39]21st'!$C$52</f>
        <v>0</v>
      </c>
      <c r="J97" s="470"/>
      <c r="K97" s="472">
        <f>'[39]21st'!$F$52</f>
        <v>0</v>
      </c>
      <c r="L97" s="472"/>
      <c r="M97" s="470">
        <f>'[39]21st'!$D$50+'[39]21st'!$D$51</f>
        <v>0</v>
      </c>
      <c r="N97" s="470"/>
      <c r="O97" s="472">
        <f>'[39]21st'!$G$50+'[39]21st'!$G$51</f>
        <v>0</v>
      </c>
      <c r="P97" s="472"/>
      <c r="Q97" s="470">
        <f>'[39]21st'!$D$52</f>
        <v>0</v>
      </c>
      <c r="R97" s="470"/>
      <c r="S97" s="601">
        <f>'[39]21st'!$G$52</f>
        <v>0</v>
      </c>
      <c r="T97" s="602"/>
      <c r="U97" s="586">
        <f>'[39]21st'!$L$50</f>
        <v>0</v>
      </c>
      <c r="V97" s="587"/>
      <c r="W97" s="619"/>
      <c r="X97" s="620"/>
      <c r="Y97" s="233"/>
      <c r="Z97" s="12"/>
      <c r="AA97" s="12"/>
      <c r="AB97" s="12"/>
      <c r="AC97" s="12"/>
      <c r="AD97" s="12"/>
      <c r="AE97" s="12"/>
      <c r="AF97" s="12"/>
      <c r="AG97" s="12"/>
      <c r="AH97" s="12"/>
      <c r="AI97" s="12"/>
    </row>
    <row r="98" spans="1:35" ht="12" customHeight="1" thickBot="1">
      <c r="A98" s="374" t="s">
        <v>43</v>
      </c>
      <c r="B98" s="375"/>
      <c r="C98" s="584">
        <f>'[39]21st'!$C$55+'[39]21st'!$C$56</f>
        <v>0</v>
      </c>
      <c r="D98" s="585"/>
      <c r="E98" s="585"/>
      <c r="F98" s="466"/>
      <c r="G98" s="473">
        <f>'[39]21st'!$F$55+'[39]21st'!$F$56</f>
        <v>0</v>
      </c>
      <c r="H98" s="473"/>
      <c r="I98" s="466">
        <f>'[39]21st'!$C$57</f>
        <v>0</v>
      </c>
      <c r="J98" s="466"/>
      <c r="K98" s="469">
        <f>'[39]21st'!$F$57</f>
        <v>0</v>
      </c>
      <c r="L98" s="469"/>
      <c r="M98" s="466">
        <f>'[39]21st'!$D$55+'[39]21st'!$D$56</f>
        <v>0</v>
      </c>
      <c r="N98" s="466"/>
      <c r="O98" s="473">
        <f>'[39]21st'!$G$55+'[39]21st'!$G$56</f>
        <v>0</v>
      </c>
      <c r="P98" s="473"/>
      <c r="Q98" s="466">
        <f>'[39]21st'!$D$57</f>
        <v>0</v>
      </c>
      <c r="R98" s="466"/>
      <c r="S98" s="629">
        <f>'[39]21st'!$G$57</f>
        <v>0</v>
      </c>
      <c r="T98" s="630"/>
      <c r="U98" s="624">
        <f>'[39]21st'!$L$55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'[40]21st'!$C$12+'[40]21st'!$C$13+'[40]21st'!$C$14</f>
        <v>0</v>
      </c>
      <c r="D103" s="504"/>
      <c r="E103" s="504"/>
      <c r="F103" s="505"/>
      <c r="G103" s="471">
        <f>'[40]21st'!$F$12+'[40]21st'!$F$13+'[40]21st'!$F$14</f>
        <v>0</v>
      </c>
      <c r="H103" s="471"/>
      <c r="I103" s="505">
        <f>'[40]21st'!$C$15+'[40]21st'!$C$16</f>
        <v>0</v>
      </c>
      <c r="J103" s="505"/>
      <c r="K103" s="467">
        <f>'[40]21st'!$F$15+'[40]21st'!$F$16</f>
        <v>0</v>
      </c>
      <c r="L103" s="467"/>
      <c r="M103" s="505">
        <f>'[40]21st'!$D$12+'[40]21st'!$D$13+'[40]21st'!$D$14</f>
        <v>0</v>
      </c>
      <c r="N103" s="505"/>
      <c r="O103" s="471">
        <f>'[40]21st'!$G$12+'[40]21st'!$G$13+'[40]21st'!$G$14</f>
        <v>0</v>
      </c>
      <c r="P103" s="471"/>
      <c r="Q103" s="645">
        <f>'[40]21st'!$D$15+'[40]21st'!$D$16</f>
        <v>0</v>
      </c>
      <c r="R103" s="646"/>
      <c r="S103" s="597">
        <f>'[40]21st'!$G$15+'[40]21st'!$G$16</f>
        <v>0</v>
      </c>
      <c r="T103" s="598"/>
      <c r="U103" s="594">
        <f>'[40]21st'!$L$12</f>
        <v>0</v>
      </c>
      <c r="V103" s="627"/>
      <c r="W103" s="649" t="str">
        <f>'[40]21st'!$M$12</f>
        <v>No Service</v>
      </c>
      <c r="X103" s="618"/>
      <c r="Y103" s="233"/>
      <c r="Z103" s="12"/>
      <c r="AA103" s="12"/>
      <c r="AB103" s="12"/>
      <c r="AC103" s="12"/>
      <c r="AD103" s="12"/>
      <c r="AE103" s="12"/>
      <c r="AF103" s="12"/>
      <c r="AG103" s="12"/>
      <c r="AH103" s="12"/>
      <c r="AI103" s="12"/>
    </row>
    <row r="104" spans="1:35" ht="12" customHeight="1">
      <c r="A104" s="376" t="s">
        <v>44</v>
      </c>
      <c r="B104" s="377"/>
      <c r="C104" s="582">
        <f>'[40]21st'!$C$17+'[40]21st'!$C$18+'[40]21st'!$C$19</f>
        <v>0</v>
      </c>
      <c r="D104" s="583"/>
      <c r="E104" s="583"/>
      <c r="F104" s="470"/>
      <c r="G104" s="468">
        <f>'[40]21st'!$F$17+'[40]21st'!$F$18+'[40]21st'!$F$19</f>
        <v>0</v>
      </c>
      <c r="H104" s="468"/>
      <c r="I104" s="470">
        <f>'[40]21st'!$C$20+'[40]21st'!$C$21</f>
        <v>0</v>
      </c>
      <c r="J104" s="470"/>
      <c r="K104" s="468">
        <f>'[40]21st'!$F$20+'[40]21st'!$F$21</f>
        <v>0</v>
      </c>
      <c r="L104" s="468"/>
      <c r="M104" s="470">
        <f>'[40]21st'!$D$17+'[40]21st'!$D$18+'[40]21st'!$D$19</f>
        <v>0</v>
      </c>
      <c r="N104" s="470"/>
      <c r="O104" s="468">
        <f>'[40]21st'!$G$17+'[40]21st'!$G$18+'[40]21st'!$G$19</f>
        <v>0</v>
      </c>
      <c r="P104" s="468"/>
      <c r="Q104" s="643">
        <f>'[40]21st'!$D$20+'[40]21st'!$D$21</f>
        <v>0</v>
      </c>
      <c r="R104" s="644"/>
      <c r="S104" s="599">
        <f>'[40]21st'!$G$20+'[40]21st'!$G$21</f>
        <v>0</v>
      </c>
      <c r="T104" s="600"/>
      <c r="U104" s="586">
        <f>'[40]21st'!$L$17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'[40]21st'!$C$22+'[40]21st'!$C$23+'[40]21st'!$C$24</f>
        <v>0</v>
      </c>
      <c r="D105" s="583"/>
      <c r="E105" s="583"/>
      <c r="F105" s="470"/>
      <c r="G105" s="472">
        <f>'[40]21st'!$F$22+'[40]21st'!$F$23+'[40]21st'!$F$24</f>
        <v>0</v>
      </c>
      <c r="H105" s="472"/>
      <c r="I105" s="470">
        <f>'[40]21st'!$C$25</f>
        <v>0</v>
      </c>
      <c r="J105" s="470"/>
      <c r="K105" s="468">
        <f>'[40]21st'!$F$25</f>
        <v>0</v>
      </c>
      <c r="L105" s="468"/>
      <c r="M105" s="470">
        <f>'[40]21st'!$D$22+'[40]21st'!$D$23+'[40]21st'!$D$24</f>
        <v>0</v>
      </c>
      <c r="N105" s="470"/>
      <c r="O105" s="472">
        <f>'[40]21st'!$G$22+'[40]21st'!$G$23+'[40]21st'!$G$24</f>
        <v>0</v>
      </c>
      <c r="P105" s="472"/>
      <c r="Q105" s="643">
        <f>'[40]21st'!$D$25</f>
        <v>0</v>
      </c>
      <c r="R105" s="644"/>
      <c r="S105" s="599">
        <f>'[40]21st'!$G$25</f>
        <v>0</v>
      </c>
      <c r="T105" s="600"/>
      <c r="U105" s="586">
        <f>'[40]21st'!$L$22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'[40]21st'!$C$28+'[40]21st'!$C$29+'[40]21st'!$C$30</f>
        <v>0</v>
      </c>
      <c r="D106" s="585"/>
      <c r="E106" s="585"/>
      <c r="F106" s="466"/>
      <c r="G106" s="473">
        <f>'[40]21st'!$F$28+'[40]21st'!$F$29+'[40]21st'!$F$30</f>
        <v>0</v>
      </c>
      <c r="H106" s="473"/>
      <c r="I106" s="466">
        <f>'[40]21st'!$C$31</f>
        <v>0</v>
      </c>
      <c r="J106" s="466"/>
      <c r="K106" s="469">
        <f>'[40]21st'!$F$31</f>
        <v>0</v>
      </c>
      <c r="L106" s="469"/>
      <c r="M106" s="466">
        <f>'[40]21st'!$D$28+'[40]21st'!$D$29+'[40]21st'!$D$30</f>
        <v>0</v>
      </c>
      <c r="N106" s="466"/>
      <c r="O106" s="473">
        <f>'[40]21st'!$G$28+'[40]21st'!$G$29+'[40]21st'!$G$30</f>
        <v>0</v>
      </c>
      <c r="P106" s="473"/>
      <c r="Q106" s="641">
        <f>'[40]21st'!$D$31</f>
        <v>0</v>
      </c>
      <c r="R106" s="642"/>
      <c r="S106" s="629">
        <f>'[40]21st'!$G$31</f>
        <v>0</v>
      </c>
      <c r="T106" s="630"/>
      <c r="U106" s="624">
        <f>'[40]21st'!$L$28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'[41]21st'!D12</f>
        <v>18</v>
      </c>
      <c r="I112" s="107">
        <f>'[41]21st'!G12</f>
        <v>18</v>
      </c>
      <c r="J112" s="42">
        <f>'[41]21st'!D12+'[41]21st'!$E$12</f>
        <v>23</v>
      </c>
      <c r="K112" s="107">
        <f>'[41]21st'!G12+'[41]21st'!$H$12</f>
        <v>26</v>
      </c>
      <c r="L112" s="464" t="str">
        <f>'[41]21st'!M12</f>
        <v>G</v>
      </c>
      <c r="M112" s="465"/>
      <c r="N112" s="111">
        <f>'[41]21st'!E12</f>
        <v>5</v>
      </c>
      <c r="O112" s="108">
        <f>'[41]21st'!H12</f>
        <v>8</v>
      </c>
      <c r="P112" s="256">
        <f>'[41]21st'!F12</f>
        <v>2</v>
      </c>
      <c r="Q112" s="108">
        <f>'[41]21st'!I12</f>
        <v>3</v>
      </c>
      <c r="R112" s="464" t="str">
        <f>'[41]21st'!N12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'[41]21st'!D13</f>
        <v>2</v>
      </c>
      <c r="I113" s="27">
        <f>'[41]21st'!G13</f>
        <v>2</v>
      </c>
      <c r="J113" s="28">
        <f>'[41]21st'!D13</f>
        <v>2</v>
      </c>
      <c r="K113" s="27">
        <f>'[41]21st'!G13+'[41]21st'!$H$13</f>
        <v>2</v>
      </c>
      <c r="L113" s="421"/>
      <c r="M113" s="422"/>
      <c r="N113" s="112">
        <f>'[41]21st'!E13</f>
        <v>0</v>
      </c>
      <c r="O113" s="33">
        <f>'[41]21st'!H13</f>
        <v>0</v>
      </c>
      <c r="P113" s="252">
        <f>'[41]21st'!F13</f>
        <v>0</v>
      </c>
      <c r="Q113" s="34">
        <f>'[41]21st'!I13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'[41]21st'!D14</f>
        <v>3</v>
      </c>
      <c r="I114" s="29">
        <f>'[41]21st'!G14</f>
        <v>3</v>
      </c>
      <c r="J114" s="28">
        <f>'[41]21st'!D14+'[41]21st'!$E$14</f>
        <v>4</v>
      </c>
      <c r="K114" s="29">
        <f>'[41]21st'!G14+'[41]21st'!$H$14</f>
        <v>4</v>
      </c>
      <c r="L114" s="421"/>
      <c r="M114" s="422"/>
      <c r="N114" s="112">
        <f>'[41]21st'!E14</f>
        <v>1</v>
      </c>
      <c r="O114" s="34">
        <f>'[41]21st'!H14</f>
        <v>1</v>
      </c>
      <c r="P114" s="252">
        <f>'[41]21st'!F14</f>
        <v>0</v>
      </c>
      <c r="Q114" s="34">
        <f>'[41]21st'!I14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'[41]21st'!D15</f>
        <v>2</v>
      </c>
      <c r="I115" s="29">
        <f>'[41]21st'!G15</f>
        <v>2</v>
      </c>
      <c r="J115" s="28">
        <f>'[41]21st'!D15</f>
        <v>2</v>
      </c>
      <c r="K115" s="29">
        <f>'[41]21st'!G15+'[41]21st'!$H$15</f>
        <v>2</v>
      </c>
      <c r="L115" s="421"/>
      <c r="M115" s="422"/>
      <c r="N115" s="112">
        <f>'[41]21st'!E15</f>
        <v>0</v>
      </c>
      <c r="O115" s="34">
        <f>'[41]21st'!H15</f>
        <v>0</v>
      </c>
      <c r="P115" s="252">
        <f>'[41]21st'!F15</f>
        <v>0</v>
      </c>
      <c r="Q115" s="34">
        <f>'[41]21st'!I15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'[41]21st'!D16</f>
        <v>4</v>
      </c>
      <c r="I116" s="29">
        <f>'[41]21st'!G16</f>
        <v>4</v>
      </c>
      <c r="J116" s="28">
        <f>'[41]21st'!D16</f>
        <v>4</v>
      </c>
      <c r="K116" s="29">
        <f>'[41]21st'!G16+'[41]21st'!$H$16</f>
        <v>4</v>
      </c>
      <c r="L116" s="421" t="str">
        <f>'[41]21st'!M16</f>
        <v>G</v>
      </c>
      <c r="M116" s="422"/>
      <c r="N116" s="112">
        <f>'[41]21st'!E16</f>
        <v>0</v>
      </c>
      <c r="O116" s="34">
        <f>'[41]21st'!H16</f>
        <v>0</v>
      </c>
      <c r="P116" s="252">
        <f>'[41]21st'!F16</f>
        <v>0</v>
      </c>
      <c r="Q116" s="34">
        <f>'[41]21st'!I16</f>
        <v>0</v>
      </c>
      <c r="R116" s="421" t="str">
        <f>'[41]21st'!N16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'[41]21st'!D17</f>
        <v>0</v>
      </c>
      <c r="I117" s="27">
        <f>'[41]21st'!G17</f>
        <v>0</v>
      </c>
      <c r="J117" s="28">
        <f>'[41]21st'!D17</f>
        <v>0</v>
      </c>
      <c r="K117" s="27">
        <f>'[41]21st'!G17+'[41]21st'!$H$17</f>
        <v>0</v>
      </c>
      <c r="L117" s="421"/>
      <c r="M117" s="422"/>
      <c r="N117" s="112">
        <f>'[41]21st'!E17</f>
        <v>0</v>
      </c>
      <c r="O117" s="33">
        <f>'[41]21st'!H17</f>
        <v>0</v>
      </c>
      <c r="P117" s="252">
        <f>'[41]21st'!F17</f>
        <v>0</v>
      </c>
      <c r="Q117" s="34">
        <f>'[41]21st'!I17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'[41]21st'!D18</f>
        <v>1</v>
      </c>
      <c r="I118" s="29">
        <f>'[41]21st'!G18</f>
        <v>1</v>
      </c>
      <c r="J118" s="28">
        <f>'[41]21st'!D18</f>
        <v>1</v>
      </c>
      <c r="K118" s="29">
        <f>'[41]21st'!G18+'[41]21st'!$H$18</f>
        <v>1</v>
      </c>
      <c r="L118" s="421"/>
      <c r="M118" s="422"/>
      <c r="N118" s="112">
        <f>'[41]21st'!E18</f>
        <v>0</v>
      </c>
      <c r="O118" s="34">
        <f>'[41]21st'!H18</f>
        <v>0</v>
      </c>
      <c r="P118" s="252">
        <f>'[41]21st'!F18</f>
        <v>0</v>
      </c>
      <c r="Q118" s="34">
        <f>'[41]21st'!I18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'[41]21st'!D19</f>
        <v>0</v>
      </c>
      <c r="I119" s="29">
        <f>'[41]21st'!G19</f>
        <v>0</v>
      </c>
      <c r="J119" s="28">
        <f>'[41]21st'!D19</f>
        <v>0</v>
      </c>
      <c r="K119" s="29">
        <f>'[41]21st'!G19+'[41]21st'!$H$19</f>
        <v>0</v>
      </c>
      <c r="L119" s="421"/>
      <c r="M119" s="422"/>
      <c r="N119" s="112">
        <f>'[41]21st'!E19</f>
        <v>0</v>
      </c>
      <c r="O119" s="34">
        <f>'[41]21st'!H19</f>
        <v>0</v>
      </c>
      <c r="P119" s="252">
        <f>'[41]21st'!F19</f>
        <v>0</v>
      </c>
      <c r="Q119" s="34">
        <f>'[41]21st'!I19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'[41]21st'!D20</f>
        <v>10</v>
      </c>
      <c r="I120" s="29">
        <f>'[41]21st'!G20</f>
        <v>10</v>
      </c>
      <c r="J120" s="28">
        <f>'[41]21st'!D20+'[41]21st'!$E$20</f>
        <v>11</v>
      </c>
      <c r="K120" s="29">
        <f>'[41]21st'!G20+'[41]21st'!$H$20</f>
        <v>11</v>
      </c>
      <c r="L120" s="421" t="str">
        <f>'[41]21st'!M20</f>
        <v>G</v>
      </c>
      <c r="M120" s="422"/>
      <c r="N120" s="112">
        <f>'[41]21st'!E20</f>
        <v>1</v>
      </c>
      <c r="O120" s="34">
        <f>'[41]21st'!H20</f>
        <v>1</v>
      </c>
      <c r="P120" s="252">
        <f>'[41]21st'!F20</f>
        <v>0</v>
      </c>
      <c r="Q120" s="34">
        <f>'[41]21st'!I20</f>
        <v>0</v>
      </c>
      <c r="R120" s="421" t="str">
        <f>'[41]21st'!N20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'[41]21st'!D21</f>
        <v>1</v>
      </c>
      <c r="I121" s="27">
        <f>'[41]21st'!G21</f>
        <v>1</v>
      </c>
      <c r="J121" s="28">
        <f>'[41]21st'!D21</f>
        <v>1</v>
      </c>
      <c r="K121" s="27">
        <f>'[41]21st'!G21+'[41]21st'!$H$21</f>
        <v>1</v>
      </c>
      <c r="L121" s="421"/>
      <c r="M121" s="422"/>
      <c r="N121" s="112">
        <f>'[41]21st'!E21</f>
        <v>0</v>
      </c>
      <c r="O121" s="33">
        <f>'[41]21st'!H21</f>
        <v>0</v>
      </c>
      <c r="P121" s="252">
        <f>'[41]21st'!F21</f>
        <v>0</v>
      </c>
      <c r="Q121" s="34">
        <f>'[41]21st'!I21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'[41]21st'!D22</f>
        <v>2</v>
      </c>
      <c r="I122" s="29">
        <f>'[41]21st'!G22</f>
        <v>2</v>
      </c>
      <c r="J122" s="28">
        <f>'[41]21st'!D22</f>
        <v>2</v>
      </c>
      <c r="K122" s="29">
        <f>'[41]21st'!G22+'[41]21st'!$H$22</f>
        <v>2</v>
      </c>
      <c r="L122" s="421"/>
      <c r="M122" s="422"/>
      <c r="N122" s="112">
        <f>'[41]21st'!E22</f>
        <v>0</v>
      </c>
      <c r="O122" s="34">
        <f>'[41]21st'!H22</f>
        <v>0</v>
      </c>
      <c r="P122" s="252">
        <f>'[41]21st'!F22</f>
        <v>0</v>
      </c>
      <c r="Q122" s="34">
        <f>'[41]21st'!I22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'[41]21st'!D24</f>
        <v>9</v>
      </c>
      <c r="I123" s="29">
        <f>'[41]21st'!G24</f>
        <v>9</v>
      </c>
      <c r="J123" s="28">
        <f>'[41]21st'!D24</f>
        <v>9</v>
      </c>
      <c r="K123" s="29">
        <f>'[41]21st'!G24+'[41]21st'!$H$24</f>
        <v>9</v>
      </c>
      <c r="L123" s="421" t="str">
        <f>'[41]21st'!M24</f>
        <v>G</v>
      </c>
      <c r="M123" s="422"/>
      <c r="N123" s="112">
        <f>'[41]21st'!E24</f>
        <v>0</v>
      </c>
      <c r="O123" s="34">
        <f>'[41]21st'!H24</f>
        <v>0</v>
      </c>
      <c r="P123" s="252">
        <f>'[41]21st'!F24</f>
        <v>0</v>
      </c>
      <c r="Q123" s="34">
        <f>'[41]21st'!I24</f>
        <v>0</v>
      </c>
      <c r="R123" s="421" t="str">
        <f>'[41]21st'!N24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'[41]21st'!D25</f>
        <v>1</v>
      </c>
      <c r="I124" s="27">
        <f>'[41]21st'!G25</f>
        <v>1</v>
      </c>
      <c r="J124" s="28">
        <f>'[41]21st'!D25</f>
        <v>1</v>
      </c>
      <c r="K124" s="27">
        <f>'[41]21st'!G25+'[41]21st'!$H$25</f>
        <v>1</v>
      </c>
      <c r="L124" s="421"/>
      <c r="M124" s="422"/>
      <c r="N124" s="112">
        <f>'[41]21st'!E25</f>
        <v>0</v>
      </c>
      <c r="O124" s="33">
        <f>'[41]21st'!H25</f>
        <v>0</v>
      </c>
      <c r="P124" s="252">
        <f>'[41]21st'!F25</f>
        <v>0</v>
      </c>
      <c r="Q124" s="34">
        <f>'[41]21st'!I25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'[41]21st'!D26</f>
        <v>1</v>
      </c>
      <c r="I125" s="29">
        <f>'[41]21st'!G26</f>
        <v>1</v>
      </c>
      <c r="J125" s="28">
        <f>'[41]21st'!D26</f>
        <v>1</v>
      </c>
      <c r="K125" s="29">
        <f>'[41]21st'!G26+'[41]21st'!$H$26</f>
        <v>1</v>
      </c>
      <c r="L125" s="421"/>
      <c r="M125" s="422"/>
      <c r="N125" s="112">
        <f>'[41]21st'!E26</f>
        <v>0</v>
      </c>
      <c r="O125" s="34">
        <f>'[41]21st'!H26</f>
        <v>0</v>
      </c>
      <c r="P125" s="252">
        <f>'[41]21st'!F26</f>
        <v>0</v>
      </c>
      <c r="Q125" s="34">
        <f>'[41]21st'!I26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'[41]21st'!D27</f>
        <v>2</v>
      </c>
      <c r="I126" s="31">
        <f>'[41]21st'!G27</f>
        <v>2</v>
      </c>
      <c r="J126" s="32">
        <f>'[41]21st'!D27</f>
        <v>2</v>
      </c>
      <c r="K126" s="31">
        <f>'[41]21st'!G27+'[41]21st'!$H$27</f>
        <v>2</v>
      </c>
      <c r="L126" s="576"/>
      <c r="M126" s="577"/>
      <c r="N126" s="113">
        <f>'[41]21st'!E27</f>
        <v>0</v>
      </c>
      <c r="O126" s="35">
        <f>'[41]21st'!H27</f>
        <v>0</v>
      </c>
      <c r="P126" s="253">
        <f>'[41]21st'!F27</f>
        <v>0</v>
      </c>
      <c r="Q126" s="35">
        <f>'[41]21st'!I27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611" priority="642" stopIfTrue="1" operator="containsText" text="G">
      <formula>NOT(ISERROR(SEARCH("G",L27)))</formula>
    </cfRule>
    <cfRule type="containsText" dxfId="6610" priority="643" stopIfTrue="1" operator="containsText" text="A">
      <formula>NOT(ISERROR(SEARCH("A",L27)))</formula>
    </cfRule>
    <cfRule type="containsText" dxfId="6609" priority="644" stopIfTrue="1" operator="containsText" text="R">
      <formula>NOT(ISERROR(SEARCH("R",L27)))</formula>
    </cfRule>
  </conditionalFormatting>
  <conditionalFormatting sqref="R112 R116 R120 R123 L112 L116 L120 L123">
    <cfRule type="containsText" dxfId="6608" priority="641" stopIfTrue="1" operator="containsText" text="No Service">
      <formula>NOT(ISERROR(SEARCH("No Service",L112)))</formula>
    </cfRule>
  </conditionalFormatting>
  <conditionalFormatting sqref="W103 U103:U106 W90 U90:U98">
    <cfRule type="containsText" dxfId="6607" priority="636" stopIfTrue="1" operator="containsText" text="On Call">
      <formula>NOT(ISERROR(SEARCH("On Call",U90)))</formula>
    </cfRule>
    <cfRule type="containsText" dxfId="6606" priority="637" stopIfTrue="1" operator="containsText" text="No Service">
      <formula>NOT(ISERROR(SEARCH("No Service",U90)))</formula>
    </cfRule>
    <cfRule type="containsText" dxfId="6605" priority="638" stopIfTrue="1" operator="containsText" text="G">
      <formula>NOT(ISERROR(SEARCH("G",U90)))</formula>
    </cfRule>
    <cfRule type="containsText" dxfId="6604" priority="639" stopIfTrue="1" operator="containsText" text="A">
      <formula>NOT(ISERROR(SEARCH("A",U90)))</formula>
    </cfRule>
    <cfRule type="containsText" dxfId="6603" priority="640" stopIfTrue="1" operator="containsText" text="R">
      <formula>NOT(ISERROR(SEARCH("R",U90)))</formula>
    </cfRule>
  </conditionalFormatting>
  <conditionalFormatting sqref="J27">
    <cfRule type="cellIs" dxfId="6602" priority="635" operator="greaterThan">
      <formula>$I$27</formula>
    </cfRule>
  </conditionalFormatting>
  <conditionalFormatting sqref="J28">
    <cfRule type="cellIs" dxfId="6601" priority="634" operator="greaterThan">
      <formula>$I$28</formula>
    </cfRule>
  </conditionalFormatting>
  <conditionalFormatting sqref="J29">
    <cfRule type="cellIs" dxfId="6600" priority="633" operator="greaterThan">
      <formula>$I$29</formula>
    </cfRule>
  </conditionalFormatting>
  <conditionalFormatting sqref="J42">
    <cfRule type="cellIs" dxfId="6599" priority="632" operator="greaterThan">
      <formula>$I$42</formula>
    </cfRule>
  </conditionalFormatting>
  <conditionalFormatting sqref="J43">
    <cfRule type="cellIs" dxfId="6598" priority="631" operator="greaterThan">
      <formula>$I$43</formula>
    </cfRule>
  </conditionalFormatting>
  <conditionalFormatting sqref="J44">
    <cfRule type="cellIs" dxfId="6597" priority="630" operator="greaterThan">
      <formula>$I$44</formula>
    </cfRule>
  </conditionalFormatting>
  <conditionalFormatting sqref="J30">
    <cfRule type="cellIs" dxfId="6596" priority="629" operator="greaterThan">
      <formula>$I$30</formula>
    </cfRule>
  </conditionalFormatting>
  <conditionalFormatting sqref="J31">
    <cfRule type="cellIs" dxfId="6595" priority="628" operator="greaterThan">
      <formula>$I$31</formula>
    </cfRule>
  </conditionalFormatting>
  <conditionalFormatting sqref="J33">
    <cfRule type="cellIs" dxfId="6594" priority="627" operator="greaterThan">
      <formula>$I$33</formula>
    </cfRule>
  </conditionalFormatting>
  <conditionalFormatting sqref="J34">
    <cfRule type="cellIs" dxfId="6593" priority="626" operator="greaterThan">
      <formula>$I$34</formula>
    </cfRule>
  </conditionalFormatting>
  <conditionalFormatting sqref="J36">
    <cfRule type="cellIs" dxfId="6592" priority="625" operator="greaterThan">
      <formula>$I$36</formula>
    </cfRule>
  </conditionalFormatting>
  <conditionalFormatting sqref="J37">
    <cfRule type="cellIs" dxfId="6591" priority="624" operator="greaterThan">
      <formula>$I$37</formula>
    </cfRule>
  </conditionalFormatting>
  <conditionalFormatting sqref="J47">
    <cfRule type="cellIs" dxfId="6590" priority="623" operator="greaterThan">
      <formula>$I$47</formula>
    </cfRule>
  </conditionalFormatting>
  <conditionalFormatting sqref="J45">
    <cfRule type="cellIs" dxfId="6589" priority="622" operator="greaterThan">
      <formula>$I$45</formula>
    </cfRule>
  </conditionalFormatting>
  <conditionalFormatting sqref="J46">
    <cfRule type="cellIs" dxfId="6588" priority="621" operator="greaterThan">
      <formula>$I$46</formula>
    </cfRule>
  </conditionalFormatting>
  <conditionalFormatting sqref="J50">
    <cfRule type="cellIs" dxfId="6587" priority="620" operator="greaterThan">
      <formula>$I$50</formula>
    </cfRule>
  </conditionalFormatting>
  <conditionalFormatting sqref="J51">
    <cfRule type="cellIs" dxfId="6586" priority="619" operator="greaterThan">
      <formula>$I$51</formula>
    </cfRule>
  </conditionalFormatting>
  <conditionalFormatting sqref="J48">
    <cfRule type="cellIs" dxfId="6585" priority="618" operator="greaterThan">
      <formula>$I$48</formula>
    </cfRule>
  </conditionalFormatting>
  <conditionalFormatting sqref="J49">
    <cfRule type="cellIs" dxfId="6584" priority="617" operator="greaterThan">
      <formula>$I$49</formula>
    </cfRule>
  </conditionalFormatting>
  <conditionalFormatting sqref="J52">
    <cfRule type="cellIs" dxfId="6583" priority="616" operator="greaterThan">
      <formula>I52</formula>
    </cfRule>
  </conditionalFormatting>
  <conditionalFormatting sqref="J58">
    <cfRule type="cellIs" dxfId="6582" priority="615" operator="greaterThan">
      <formula>$I$58</formula>
    </cfRule>
  </conditionalFormatting>
  <conditionalFormatting sqref="J59">
    <cfRule type="cellIs" dxfId="6581" priority="614" operator="greaterThan">
      <formula>$I$59</formula>
    </cfRule>
  </conditionalFormatting>
  <conditionalFormatting sqref="J64">
    <cfRule type="cellIs" dxfId="6580" priority="613" operator="greaterThan">
      <formula>$I$64</formula>
    </cfRule>
  </conditionalFormatting>
  <conditionalFormatting sqref="J62">
    <cfRule type="cellIs" dxfId="6579" priority="612" operator="greaterThan">
      <formula>$I$62</formula>
    </cfRule>
  </conditionalFormatting>
  <conditionalFormatting sqref="J65">
    <cfRule type="cellIs" dxfId="6578" priority="611" operator="greaterThan">
      <formula>$I$65</formula>
    </cfRule>
  </conditionalFormatting>
  <conditionalFormatting sqref="J60">
    <cfRule type="cellIs" dxfId="6577" priority="610" operator="greaterThan">
      <formula>$I$60</formula>
    </cfRule>
  </conditionalFormatting>
  <conditionalFormatting sqref="J66">
    <cfRule type="cellIs" dxfId="6576" priority="609" operator="greaterThan">
      <formula>$I$66</formula>
    </cfRule>
  </conditionalFormatting>
  <conditionalFormatting sqref="J72">
    <cfRule type="cellIs" dxfId="6575" priority="608" operator="greaterThan">
      <formula>$I$72</formula>
    </cfRule>
  </conditionalFormatting>
  <conditionalFormatting sqref="J74">
    <cfRule type="cellIs" dxfId="6574" priority="607" operator="greaterThan">
      <formula>$I$74</formula>
    </cfRule>
  </conditionalFormatting>
  <conditionalFormatting sqref="J73">
    <cfRule type="cellIs" dxfId="6573" priority="606" operator="greaterThan">
      <formula>$I$73</formula>
    </cfRule>
  </conditionalFormatting>
  <conditionalFormatting sqref="J75">
    <cfRule type="cellIs" dxfId="6572" priority="605" operator="greaterThan">
      <formula>$I$75</formula>
    </cfRule>
  </conditionalFormatting>
  <conditionalFormatting sqref="J76">
    <cfRule type="cellIs" dxfId="6571" priority="604" operator="greaterThan">
      <formula>$I$76</formula>
    </cfRule>
  </conditionalFormatting>
  <conditionalFormatting sqref="J61">
    <cfRule type="cellIs" dxfId="6570" priority="603" operator="greaterThan">
      <formula>$I$61</formula>
    </cfRule>
  </conditionalFormatting>
  <conditionalFormatting sqref="J77">
    <cfRule type="cellIs" dxfId="6569" priority="602" operator="greaterThan">
      <formula>$I$77</formula>
    </cfRule>
  </conditionalFormatting>
  <conditionalFormatting sqref="J78">
    <cfRule type="cellIs" dxfId="6568" priority="601" operator="greaterThan">
      <formula>$I$78</formula>
    </cfRule>
  </conditionalFormatting>
  <conditionalFormatting sqref="J79">
    <cfRule type="cellIs" dxfId="6567" priority="600" operator="greaterThan">
      <formula>$I$79</formula>
    </cfRule>
  </conditionalFormatting>
  <conditionalFormatting sqref="J80">
    <cfRule type="cellIs" dxfId="6566" priority="599" operator="greaterThan">
      <formula>$I$80</formula>
    </cfRule>
  </conditionalFormatting>
  <conditionalFormatting sqref="J81">
    <cfRule type="cellIs" dxfId="6565" priority="598" operator="greaterThan">
      <formula>I81</formula>
    </cfRule>
  </conditionalFormatting>
  <conditionalFormatting sqref="L27">
    <cfRule type="cellIs" dxfId="6564" priority="597" operator="greaterThan">
      <formula>$K$27</formula>
    </cfRule>
  </conditionalFormatting>
  <conditionalFormatting sqref="L28">
    <cfRule type="cellIs" dxfId="6563" priority="596" operator="greaterThan">
      <formula>$K$28</formula>
    </cfRule>
  </conditionalFormatting>
  <conditionalFormatting sqref="L29">
    <cfRule type="cellIs" dxfId="6562" priority="595" operator="greaterThan">
      <formula>$K$29</formula>
    </cfRule>
  </conditionalFormatting>
  <conditionalFormatting sqref="L42">
    <cfRule type="cellIs" dxfId="6561" priority="594" operator="greaterThan">
      <formula>$K$42</formula>
    </cfRule>
  </conditionalFormatting>
  <conditionalFormatting sqref="L43">
    <cfRule type="cellIs" dxfId="6560" priority="593" operator="greaterThan">
      <formula>$K$43</formula>
    </cfRule>
  </conditionalFormatting>
  <conditionalFormatting sqref="L44">
    <cfRule type="cellIs" dxfId="6559" priority="592" operator="greaterThan">
      <formula>$K$44</formula>
    </cfRule>
  </conditionalFormatting>
  <conditionalFormatting sqref="L30">
    <cfRule type="cellIs" dxfId="6558" priority="591" operator="greaterThan">
      <formula>$K$30</formula>
    </cfRule>
  </conditionalFormatting>
  <conditionalFormatting sqref="L31">
    <cfRule type="cellIs" dxfId="6557" priority="590" operator="greaterThan">
      <formula>$K$31</formula>
    </cfRule>
  </conditionalFormatting>
  <conditionalFormatting sqref="Z27">
    <cfRule type="cellIs" dxfId="6556" priority="589" operator="greaterThan">
      <formula>$Y$27</formula>
    </cfRule>
  </conditionalFormatting>
  <conditionalFormatting sqref="Z28">
    <cfRule type="cellIs" dxfId="6555" priority="588" operator="greaterThan">
      <formula>$Y$28</formula>
    </cfRule>
  </conditionalFormatting>
  <conditionalFormatting sqref="Z29">
    <cfRule type="cellIs" dxfId="6554" priority="587" operator="greaterThan">
      <formula>$Y$29</formula>
    </cfRule>
  </conditionalFormatting>
  <conditionalFormatting sqref="Z42">
    <cfRule type="cellIs" dxfId="6553" priority="586" operator="greaterThan">
      <formula>$Y$42</formula>
    </cfRule>
  </conditionalFormatting>
  <conditionalFormatting sqref="Z43">
    <cfRule type="cellIs" dxfId="6552" priority="585" operator="greaterThan">
      <formula>$Y$43</formula>
    </cfRule>
  </conditionalFormatting>
  <conditionalFormatting sqref="Z44">
    <cfRule type="cellIs" dxfId="6551" priority="584" operator="greaterThan">
      <formula>$Y$44</formula>
    </cfRule>
  </conditionalFormatting>
  <conditionalFormatting sqref="Z30">
    <cfRule type="cellIs" dxfId="6550" priority="583" operator="greaterThan">
      <formula>$Y$30</formula>
    </cfRule>
  </conditionalFormatting>
  <conditionalFormatting sqref="Z31">
    <cfRule type="cellIs" dxfId="6549" priority="582" operator="greaterThan">
      <formula>$Y$31</formula>
    </cfRule>
  </conditionalFormatting>
  <conditionalFormatting sqref="AB27">
    <cfRule type="cellIs" dxfId="6548" priority="581" operator="greaterThan">
      <formula>$AA$27</formula>
    </cfRule>
  </conditionalFormatting>
  <conditionalFormatting sqref="AB28">
    <cfRule type="cellIs" dxfId="6547" priority="580" operator="greaterThan">
      <formula>$AA$28</formula>
    </cfRule>
  </conditionalFormatting>
  <conditionalFormatting sqref="AB29">
    <cfRule type="cellIs" dxfId="6546" priority="579" operator="greaterThan">
      <formula>$AA$29</formula>
    </cfRule>
  </conditionalFormatting>
  <conditionalFormatting sqref="AB42">
    <cfRule type="cellIs" dxfId="6545" priority="578" operator="greaterThan">
      <formula>$AA$42</formula>
    </cfRule>
  </conditionalFormatting>
  <conditionalFormatting sqref="AB43">
    <cfRule type="cellIs" dxfId="6544" priority="577" operator="greaterThan">
      <formula>$AA$43</formula>
    </cfRule>
  </conditionalFormatting>
  <conditionalFormatting sqref="AB44">
    <cfRule type="cellIs" dxfId="6543" priority="576" operator="greaterThan">
      <formula>$AA$44</formula>
    </cfRule>
  </conditionalFormatting>
  <conditionalFormatting sqref="AB30">
    <cfRule type="cellIs" dxfId="6542" priority="575" operator="greaterThan">
      <formula>$AA$30</formula>
    </cfRule>
  </conditionalFormatting>
  <conditionalFormatting sqref="AB31">
    <cfRule type="cellIs" dxfId="6541" priority="574" operator="greaterThan">
      <formula>$AA$31</formula>
    </cfRule>
  </conditionalFormatting>
  <conditionalFormatting sqref="L33">
    <cfRule type="cellIs" dxfId="6540" priority="573" operator="greaterThan">
      <formula>$K$33</formula>
    </cfRule>
  </conditionalFormatting>
  <conditionalFormatting sqref="L34">
    <cfRule type="cellIs" dxfId="6539" priority="572" operator="greaterThan">
      <formula>$K$34</formula>
    </cfRule>
  </conditionalFormatting>
  <conditionalFormatting sqref="L36">
    <cfRule type="cellIs" dxfId="6538" priority="571" operator="greaterThan">
      <formula>$K$36</formula>
    </cfRule>
  </conditionalFormatting>
  <conditionalFormatting sqref="L37">
    <cfRule type="cellIs" dxfId="6537" priority="570" operator="greaterThan">
      <formula>$K$37</formula>
    </cfRule>
  </conditionalFormatting>
  <conditionalFormatting sqref="L47">
    <cfRule type="cellIs" dxfId="6536" priority="569" operator="greaterThan">
      <formula>$K$47</formula>
    </cfRule>
  </conditionalFormatting>
  <conditionalFormatting sqref="L45">
    <cfRule type="cellIs" dxfId="6535" priority="568" operator="greaterThan">
      <formula>$K$45</formula>
    </cfRule>
  </conditionalFormatting>
  <conditionalFormatting sqref="L46">
    <cfRule type="cellIs" dxfId="6534" priority="567" operator="greaterThan">
      <formula>$K$46</formula>
    </cfRule>
  </conditionalFormatting>
  <conditionalFormatting sqref="L50">
    <cfRule type="cellIs" dxfId="6533" priority="566" operator="greaterThan">
      <formula>$K$50</formula>
    </cfRule>
  </conditionalFormatting>
  <conditionalFormatting sqref="L51">
    <cfRule type="cellIs" dxfId="6532" priority="565" operator="greaterThan">
      <formula>$K$51</formula>
    </cfRule>
  </conditionalFormatting>
  <conditionalFormatting sqref="L48">
    <cfRule type="cellIs" dxfId="6531" priority="564" operator="greaterThan">
      <formula>$K$48</formula>
    </cfRule>
  </conditionalFormatting>
  <conditionalFormatting sqref="L49">
    <cfRule type="cellIs" dxfId="6530" priority="563" operator="greaterThan">
      <formula>$K$49</formula>
    </cfRule>
  </conditionalFormatting>
  <conditionalFormatting sqref="L52">
    <cfRule type="cellIs" dxfId="6529" priority="562" operator="greaterThan">
      <formula>$K$52</formula>
    </cfRule>
  </conditionalFormatting>
  <conditionalFormatting sqref="Z33">
    <cfRule type="cellIs" dxfId="6528" priority="561" operator="greaterThan">
      <formula>$Y$33</formula>
    </cfRule>
  </conditionalFormatting>
  <conditionalFormatting sqref="Z34">
    <cfRule type="cellIs" dxfId="6527" priority="560" operator="greaterThan">
      <formula>$Y$34</formula>
    </cfRule>
  </conditionalFormatting>
  <conditionalFormatting sqref="Z36">
    <cfRule type="cellIs" dxfId="6526" priority="559" operator="greaterThan">
      <formula>$Y$36</formula>
    </cfRule>
  </conditionalFormatting>
  <conditionalFormatting sqref="Z37">
    <cfRule type="cellIs" dxfId="6525" priority="558" operator="greaterThan">
      <formula>$Y$37</formula>
    </cfRule>
  </conditionalFormatting>
  <conditionalFormatting sqref="Z47">
    <cfRule type="cellIs" dxfId="6524" priority="557" operator="greaterThan">
      <formula>$Y$47</formula>
    </cfRule>
  </conditionalFormatting>
  <conditionalFormatting sqref="Z45">
    <cfRule type="cellIs" dxfId="6523" priority="556" operator="greaterThan">
      <formula>$Y$45</formula>
    </cfRule>
  </conditionalFormatting>
  <conditionalFormatting sqref="Z46">
    <cfRule type="cellIs" dxfId="6522" priority="555" operator="greaterThan">
      <formula>$Y$46</formula>
    </cfRule>
  </conditionalFormatting>
  <conditionalFormatting sqref="Z50">
    <cfRule type="cellIs" dxfId="6521" priority="554" operator="greaterThan">
      <formula>$Y$50</formula>
    </cfRule>
  </conditionalFormatting>
  <conditionalFormatting sqref="Z51">
    <cfRule type="cellIs" dxfId="6520" priority="553" operator="greaterThan">
      <formula>$Y$51</formula>
    </cfRule>
  </conditionalFormatting>
  <conditionalFormatting sqref="Z48">
    <cfRule type="cellIs" dxfId="6519" priority="552" operator="greaterThan">
      <formula>$Y$48</formula>
    </cfRule>
  </conditionalFormatting>
  <conditionalFormatting sqref="Z49">
    <cfRule type="cellIs" dxfId="6518" priority="551" operator="greaterThan">
      <formula>$Y$49</formula>
    </cfRule>
  </conditionalFormatting>
  <conditionalFormatting sqref="Z52">
    <cfRule type="cellIs" dxfId="6517" priority="550" operator="greaterThan">
      <formula>$Y$52</formula>
    </cfRule>
  </conditionalFormatting>
  <conditionalFormatting sqref="AB33">
    <cfRule type="cellIs" dxfId="6516" priority="549" operator="greaterThan">
      <formula>$AA$33</formula>
    </cfRule>
  </conditionalFormatting>
  <conditionalFormatting sqref="AB34">
    <cfRule type="cellIs" dxfId="6515" priority="548" operator="greaterThan">
      <formula>$AA$34</formula>
    </cfRule>
  </conditionalFormatting>
  <conditionalFormatting sqref="AB36">
    <cfRule type="cellIs" dxfId="6514" priority="547" operator="greaterThan">
      <formula>$AA$36</formula>
    </cfRule>
  </conditionalFormatting>
  <conditionalFormatting sqref="AB37">
    <cfRule type="cellIs" dxfId="6513" priority="546" operator="greaterThan">
      <formula>$AA$37</formula>
    </cfRule>
  </conditionalFormatting>
  <conditionalFormatting sqref="AB47">
    <cfRule type="cellIs" dxfId="6512" priority="545" operator="greaterThan">
      <formula>$AA$47</formula>
    </cfRule>
  </conditionalFormatting>
  <conditionalFormatting sqref="AB45">
    <cfRule type="cellIs" dxfId="6511" priority="544" operator="greaterThan">
      <formula>$AA$45</formula>
    </cfRule>
  </conditionalFormatting>
  <conditionalFormatting sqref="AB46">
    <cfRule type="cellIs" dxfId="6510" priority="543" operator="greaterThan">
      <formula>$AA$46</formula>
    </cfRule>
  </conditionalFormatting>
  <conditionalFormatting sqref="AB50">
    <cfRule type="cellIs" dxfId="6509" priority="542" operator="greaterThan">
      <formula>$AA$50</formula>
    </cfRule>
  </conditionalFormatting>
  <conditionalFormatting sqref="AB51">
    <cfRule type="cellIs" dxfId="6508" priority="541" operator="greaterThan">
      <formula>$AA$51</formula>
    </cfRule>
  </conditionalFormatting>
  <conditionalFormatting sqref="AB48">
    <cfRule type="cellIs" dxfId="6507" priority="540" operator="greaterThan">
      <formula>$AA$48</formula>
    </cfRule>
  </conditionalFormatting>
  <conditionalFormatting sqref="AB49">
    <cfRule type="cellIs" dxfId="6506" priority="539" operator="greaterThan">
      <formula>$AA$49</formula>
    </cfRule>
  </conditionalFormatting>
  <conditionalFormatting sqref="AB52">
    <cfRule type="cellIs" dxfId="6505" priority="538" operator="greaterThan">
      <formula>$AA$52</formula>
    </cfRule>
  </conditionalFormatting>
  <conditionalFormatting sqref="L58">
    <cfRule type="cellIs" dxfId="6504" priority="537" operator="greaterThan">
      <formula>$K$58</formula>
    </cfRule>
  </conditionalFormatting>
  <conditionalFormatting sqref="L59">
    <cfRule type="cellIs" dxfId="6503" priority="536" operator="greaterThan">
      <formula>$K$59</formula>
    </cfRule>
  </conditionalFormatting>
  <conditionalFormatting sqref="L64">
    <cfRule type="cellIs" dxfId="6502" priority="535" operator="greaterThan">
      <formula>$K$64</formula>
    </cfRule>
  </conditionalFormatting>
  <conditionalFormatting sqref="L62">
    <cfRule type="cellIs" dxfId="6501" priority="534" operator="greaterThan">
      <formula>$K$62</formula>
    </cfRule>
  </conditionalFormatting>
  <conditionalFormatting sqref="L65">
    <cfRule type="cellIs" dxfId="6500" priority="533" operator="greaterThan">
      <formula>$K$65</formula>
    </cfRule>
  </conditionalFormatting>
  <conditionalFormatting sqref="L60">
    <cfRule type="cellIs" dxfId="6499" priority="532" operator="greaterThan">
      <formula>$K$60</formula>
    </cfRule>
  </conditionalFormatting>
  <conditionalFormatting sqref="L66">
    <cfRule type="cellIs" dxfId="6498" priority="531" operator="greaterThan">
      <formula>$K$66</formula>
    </cfRule>
  </conditionalFormatting>
  <conditionalFormatting sqref="Z58">
    <cfRule type="cellIs" dxfId="6497" priority="530" operator="greaterThan">
      <formula>$Y$58</formula>
    </cfRule>
  </conditionalFormatting>
  <conditionalFormatting sqref="Z59">
    <cfRule type="cellIs" dxfId="6496" priority="529" operator="greaterThan">
      <formula>$Y$59</formula>
    </cfRule>
  </conditionalFormatting>
  <conditionalFormatting sqref="Z64">
    <cfRule type="cellIs" dxfId="6495" priority="528" operator="greaterThan">
      <formula>$Y$64</formula>
    </cfRule>
  </conditionalFormatting>
  <conditionalFormatting sqref="Z62">
    <cfRule type="cellIs" dxfId="6494" priority="527" operator="greaterThan">
      <formula>$Y$62</formula>
    </cfRule>
  </conditionalFormatting>
  <conditionalFormatting sqref="Z65">
    <cfRule type="cellIs" dxfId="6493" priority="526" operator="greaterThan">
      <formula>$Y$65</formula>
    </cfRule>
  </conditionalFormatting>
  <conditionalFormatting sqref="Z60">
    <cfRule type="cellIs" dxfId="6492" priority="525" operator="greaterThan">
      <formula>$Y$60</formula>
    </cfRule>
  </conditionalFormatting>
  <conditionalFormatting sqref="Z66">
    <cfRule type="cellIs" dxfId="6491" priority="524" operator="greaterThan">
      <formula>$Y$66</formula>
    </cfRule>
  </conditionalFormatting>
  <conditionalFormatting sqref="AB58">
    <cfRule type="cellIs" dxfId="6490" priority="523" operator="greaterThan">
      <formula>$AA$58</formula>
    </cfRule>
  </conditionalFormatting>
  <conditionalFormatting sqref="AB59">
    <cfRule type="cellIs" dxfId="6489" priority="522" operator="greaterThan">
      <formula>$AA$59</formula>
    </cfRule>
  </conditionalFormatting>
  <conditionalFormatting sqref="AB64">
    <cfRule type="cellIs" dxfId="6488" priority="521" operator="greaterThan">
      <formula>$AA$64</formula>
    </cfRule>
  </conditionalFormatting>
  <conditionalFormatting sqref="AB62">
    <cfRule type="cellIs" dxfId="6487" priority="520" operator="greaterThan">
      <formula>$AA$62</formula>
    </cfRule>
  </conditionalFormatting>
  <conditionalFormatting sqref="AB65">
    <cfRule type="cellIs" dxfId="6486" priority="519" operator="greaterThan">
      <formula>$AA$65</formula>
    </cfRule>
  </conditionalFormatting>
  <conditionalFormatting sqref="AB60">
    <cfRule type="cellIs" dxfId="6485" priority="518" operator="greaterThan">
      <formula>$AA$60</formula>
    </cfRule>
  </conditionalFormatting>
  <conditionalFormatting sqref="AB66">
    <cfRule type="cellIs" dxfId="6484" priority="517" operator="greaterThan">
      <formula>$AA$66</formula>
    </cfRule>
  </conditionalFormatting>
  <conditionalFormatting sqref="L72">
    <cfRule type="cellIs" dxfId="6483" priority="516" operator="greaterThan">
      <formula>$K$72</formula>
    </cfRule>
  </conditionalFormatting>
  <conditionalFormatting sqref="L74">
    <cfRule type="cellIs" dxfId="6482" priority="515" operator="greaterThan">
      <formula>$K$74</formula>
    </cfRule>
  </conditionalFormatting>
  <conditionalFormatting sqref="L73">
    <cfRule type="cellIs" dxfId="6481" priority="514" operator="greaterThan">
      <formula>$K$73</formula>
    </cfRule>
  </conditionalFormatting>
  <conditionalFormatting sqref="L75">
    <cfRule type="cellIs" dxfId="6480" priority="513" operator="greaterThan">
      <formula>$K$75</formula>
    </cfRule>
  </conditionalFormatting>
  <conditionalFormatting sqref="L76">
    <cfRule type="cellIs" dxfId="6479" priority="512" operator="greaterThan">
      <formula>$K$76</formula>
    </cfRule>
  </conditionalFormatting>
  <conditionalFormatting sqref="Z72">
    <cfRule type="cellIs" dxfId="6478" priority="511" operator="greaterThan">
      <formula>$Y$72</formula>
    </cfRule>
  </conditionalFormatting>
  <conditionalFormatting sqref="Z74">
    <cfRule type="cellIs" dxfId="6477" priority="510" operator="greaterThan">
      <formula>$Y$74</formula>
    </cfRule>
  </conditionalFormatting>
  <conditionalFormatting sqref="Z73">
    <cfRule type="cellIs" dxfId="6476" priority="509" operator="greaterThan">
      <formula>$Y$73</formula>
    </cfRule>
  </conditionalFormatting>
  <conditionalFormatting sqref="Z75">
    <cfRule type="cellIs" dxfId="6475" priority="508" operator="greaterThan">
      <formula>$Y$75</formula>
    </cfRule>
  </conditionalFormatting>
  <conditionalFormatting sqref="Z76">
    <cfRule type="cellIs" dxfId="6474" priority="507" operator="greaterThan">
      <formula>$Y$76</formula>
    </cfRule>
  </conditionalFormatting>
  <conditionalFormatting sqref="AB72">
    <cfRule type="cellIs" dxfId="6473" priority="506" operator="greaterThan">
      <formula>$AA$72</formula>
    </cfRule>
  </conditionalFormatting>
  <conditionalFormatting sqref="AB74">
    <cfRule type="cellIs" dxfId="6472" priority="505" operator="greaterThan">
      <formula>$AA$74</formula>
    </cfRule>
  </conditionalFormatting>
  <conditionalFormatting sqref="AB73">
    <cfRule type="cellIs" dxfId="6471" priority="504" operator="greaterThan">
      <formula>$AA$73</formula>
    </cfRule>
  </conditionalFormatting>
  <conditionalFormatting sqref="AB75">
    <cfRule type="cellIs" dxfId="6470" priority="503" operator="greaterThan">
      <formula>$AA$75</formula>
    </cfRule>
  </conditionalFormatting>
  <conditionalFormatting sqref="AB76">
    <cfRule type="cellIs" dxfId="6469" priority="502" operator="greaterThan">
      <formula>$AA$76</formula>
    </cfRule>
  </conditionalFormatting>
  <conditionalFormatting sqref="L61">
    <cfRule type="cellIs" dxfId="6468" priority="501" operator="greaterThan">
      <formula>$K$61</formula>
    </cfRule>
  </conditionalFormatting>
  <conditionalFormatting sqref="Z61">
    <cfRule type="cellIs" dxfId="6467" priority="500" operator="greaterThan">
      <formula>$Y$61</formula>
    </cfRule>
  </conditionalFormatting>
  <conditionalFormatting sqref="AB61">
    <cfRule type="cellIs" dxfId="6466" priority="499" operator="greaterThan">
      <formula>$AA$61</formula>
    </cfRule>
  </conditionalFormatting>
  <conditionalFormatting sqref="L77">
    <cfRule type="cellIs" dxfId="6465" priority="498" operator="greaterThan">
      <formula>$K$77</formula>
    </cfRule>
  </conditionalFormatting>
  <conditionalFormatting sqref="L78">
    <cfRule type="cellIs" dxfId="6464" priority="497" operator="greaterThan">
      <formula>$K$78</formula>
    </cfRule>
  </conditionalFormatting>
  <conditionalFormatting sqref="L79">
    <cfRule type="cellIs" dxfId="6463" priority="496" operator="greaterThan">
      <formula>$K$79</formula>
    </cfRule>
  </conditionalFormatting>
  <conditionalFormatting sqref="L80">
    <cfRule type="cellIs" dxfId="6462" priority="495" operator="greaterThan">
      <formula>$K$80</formula>
    </cfRule>
  </conditionalFormatting>
  <conditionalFormatting sqref="L81">
    <cfRule type="cellIs" dxfId="6461" priority="494" operator="greaterThan">
      <formula>$K$81</formula>
    </cfRule>
  </conditionalFormatting>
  <conditionalFormatting sqref="Z77">
    <cfRule type="cellIs" dxfId="6460" priority="493" operator="greaterThan">
      <formula>$Y$77</formula>
    </cfRule>
  </conditionalFormatting>
  <conditionalFormatting sqref="Z78">
    <cfRule type="cellIs" dxfId="6459" priority="492" operator="greaterThan">
      <formula>$Y$78</formula>
    </cfRule>
  </conditionalFormatting>
  <conditionalFormatting sqref="Z79">
    <cfRule type="cellIs" dxfId="6458" priority="491" operator="greaterThan">
      <formula>$Y$79</formula>
    </cfRule>
  </conditionalFormatting>
  <conditionalFormatting sqref="Z80">
    <cfRule type="cellIs" dxfId="6457" priority="490" operator="greaterThan">
      <formula>$Y$80</formula>
    </cfRule>
  </conditionalFormatting>
  <conditionalFormatting sqref="Z81">
    <cfRule type="cellIs" dxfId="6456" priority="489" operator="greaterThan">
      <formula>$Y$81</formula>
    </cfRule>
  </conditionalFormatting>
  <conditionalFormatting sqref="AB77">
    <cfRule type="cellIs" dxfId="6455" priority="488" operator="greaterThan">
      <formula>$AA$77</formula>
    </cfRule>
  </conditionalFormatting>
  <conditionalFormatting sqref="AB78">
    <cfRule type="cellIs" dxfId="6454" priority="487" operator="greaterThan">
      <formula>$AA$78</formula>
    </cfRule>
  </conditionalFormatting>
  <conditionalFormatting sqref="AB79">
    <cfRule type="cellIs" dxfId="6453" priority="486" operator="greaterThan">
      <formula>$AA$79</formula>
    </cfRule>
  </conditionalFormatting>
  <conditionalFormatting sqref="AB80">
    <cfRule type="cellIs" dxfId="6452" priority="485" operator="greaterThan">
      <formula>$AA$80</formula>
    </cfRule>
  </conditionalFormatting>
  <conditionalFormatting sqref="AB81">
    <cfRule type="cellIs" dxfId="6451" priority="484" operator="greaterThan">
      <formula>$AA$81</formula>
    </cfRule>
  </conditionalFormatting>
  <conditionalFormatting sqref="J63">
    <cfRule type="cellIs" dxfId="6450" priority="483" operator="greaterThan">
      <formula>$I$63</formula>
    </cfRule>
  </conditionalFormatting>
  <conditionalFormatting sqref="L63">
    <cfRule type="cellIs" dxfId="6449" priority="482" operator="greaterThan">
      <formula>$K$63</formula>
    </cfRule>
  </conditionalFormatting>
  <conditionalFormatting sqref="Z63">
    <cfRule type="cellIs" dxfId="6448" priority="481" operator="greaterThan">
      <formula>$Y$63</formula>
    </cfRule>
  </conditionalFormatting>
  <conditionalFormatting sqref="AB63">
    <cfRule type="cellIs" dxfId="6447" priority="480" operator="greaterThan">
      <formula>$AA$63</formula>
    </cfRule>
  </conditionalFormatting>
  <conditionalFormatting sqref="J67">
    <cfRule type="cellIs" dxfId="6446" priority="479" operator="greaterThan">
      <formula>$I$67</formula>
    </cfRule>
  </conditionalFormatting>
  <conditionalFormatting sqref="L67">
    <cfRule type="cellIs" dxfId="6445" priority="478" operator="greaterThan">
      <formula>$K$67</formula>
    </cfRule>
  </conditionalFormatting>
  <conditionalFormatting sqref="Z67">
    <cfRule type="cellIs" dxfId="6444" priority="477" operator="greaterThan">
      <formula>$Y$67</formula>
    </cfRule>
  </conditionalFormatting>
  <conditionalFormatting sqref="AB67">
    <cfRule type="cellIs" dxfId="6443" priority="476" operator="greaterThan">
      <formula>$AA$67</formula>
    </cfRule>
  </conditionalFormatting>
  <conditionalFormatting sqref="S27 S31">
    <cfRule type="expression" dxfId="6442" priority="474">
      <formula>J27&gt;=I27-8</formula>
    </cfRule>
    <cfRule type="expression" dxfId="6441" priority="475">
      <formula>J27&lt;I27-8</formula>
    </cfRule>
  </conditionalFormatting>
  <conditionalFormatting sqref="S28">
    <cfRule type="expression" dxfId="6440" priority="472">
      <formula>J28&gt;=I28-8</formula>
    </cfRule>
    <cfRule type="expression" dxfId="6439" priority="473">
      <formula>J28&lt;I28-8</formula>
    </cfRule>
  </conditionalFormatting>
  <conditionalFormatting sqref="S29">
    <cfRule type="expression" dxfId="6438" priority="470">
      <formula>J29&gt;=I29-8</formula>
    </cfRule>
    <cfRule type="expression" dxfId="6437" priority="471">
      <formula>J29&lt;I29-8</formula>
    </cfRule>
  </conditionalFormatting>
  <conditionalFormatting sqref="S42">
    <cfRule type="expression" dxfId="6436" priority="468">
      <formula>J42&gt;=I42-8</formula>
    </cfRule>
    <cfRule type="expression" dxfId="6435" priority="469">
      <formula>J42&lt;I42-8</formula>
    </cfRule>
  </conditionalFormatting>
  <conditionalFormatting sqref="S43">
    <cfRule type="expression" dxfId="6434" priority="466">
      <formula>J43&gt;=I43-8</formula>
    </cfRule>
    <cfRule type="expression" dxfId="6433" priority="467">
      <formula>J43&lt;I43-8</formula>
    </cfRule>
  </conditionalFormatting>
  <conditionalFormatting sqref="S44">
    <cfRule type="expression" dxfId="6432" priority="464">
      <formula>J44&gt;=I44-8</formula>
    </cfRule>
    <cfRule type="expression" dxfId="6431" priority="465">
      <formula>J44&lt;I44-8</formula>
    </cfRule>
  </conditionalFormatting>
  <conditionalFormatting sqref="S30">
    <cfRule type="expression" dxfId="6430" priority="462">
      <formula>J30&gt;=I30-8</formula>
    </cfRule>
    <cfRule type="expression" dxfId="6429" priority="463">
      <formula>J30&lt;I30-8</formula>
    </cfRule>
  </conditionalFormatting>
  <conditionalFormatting sqref="S33">
    <cfRule type="expression" dxfId="6428" priority="458">
      <formula>J33&gt;=I33-8</formula>
    </cfRule>
    <cfRule type="expression" dxfId="6427" priority="459">
      <formula>J33&lt;I33-8</formula>
    </cfRule>
  </conditionalFormatting>
  <conditionalFormatting sqref="S34:S35">
    <cfRule type="expression" dxfId="6426" priority="456">
      <formula>J34&gt;=I34-8</formula>
    </cfRule>
    <cfRule type="expression" dxfId="6425" priority="457">
      <formula>J34&lt;I34-8</formula>
    </cfRule>
  </conditionalFormatting>
  <conditionalFormatting sqref="S36">
    <cfRule type="expression" dxfId="6424" priority="454">
      <formula>J36&gt;=I36-8</formula>
    </cfRule>
    <cfRule type="expression" dxfId="6423" priority="455">
      <formula>J36&lt;I36-8</formula>
    </cfRule>
  </conditionalFormatting>
  <conditionalFormatting sqref="S37">
    <cfRule type="expression" dxfId="6422" priority="452">
      <formula>J37&gt;=I37-8</formula>
    </cfRule>
    <cfRule type="expression" dxfId="6421" priority="453">
      <formula>J37&lt;I37-8</formula>
    </cfRule>
  </conditionalFormatting>
  <conditionalFormatting sqref="S45">
    <cfRule type="expression" dxfId="6420" priority="450">
      <formula>J45&gt;=I45-8</formula>
    </cfRule>
    <cfRule type="expression" dxfId="6419" priority="451">
      <formula>J45&lt;I45-8</formula>
    </cfRule>
  </conditionalFormatting>
  <conditionalFormatting sqref="S46">
    <cfRule type="expression" dxfId="6418" priority="448">
      <formula>J46&gt;=I46-8</formula>
    </cfRule>
    <cfRule type="expression" dxfId="6417" priority="449">
      <formula>J46&lt;I46-8</formula>
    </cfRule>
  </conditionalFormatting>
  <conditionalFormatting sqref="S50">
    <cfRule type="expression" dxfId="6416" priority="446">
      <formula>J50&gt;=I50-8</formula>
    </cfRule>
    <cfRule type="expression" dxfId="6415" priority="447">
      <formula>J50&lt;I50-8</formula>
    </cfRule>
  </conditionalFormatting>
  <conditionalFormatting sqref="S51">
    <cfRule type="expression" dxfId="6414" priority="444">
      <formula>J51&gt;=I51-8</formula>
    </cfRule>
    <cfRule type="expression" dxfId="6413" priority="445">
      <formula>J51&lt;I51-8</formula>
    </cfRule>
  </conditionalFormatting>
  <conditionalFormatting sqref="S48">
    <cfRule type="expression" dxfId="6412" priority="442">
      <formula>J48&gt;=I48-8</formula>
    </cfRule>
    <cfRule type="expression" dxfId="6411" priority="443">
      <formula>J48&lt;I48-8</formula>
    </cfRule>
  </conditionalFormatting>
  <conditionalFormatting sqref="S47">
    <cfRule type="expression" dxfId="6410" priority="440">
      <formula>J47&gt;=I47-8</formula>
    </cfRule>
    <cfRule type="expression" dxfId="6409" priority="441">
      <formula>J47&lt;I47-8</formula>
    </cfRule>
  </conditionalFormatting>
  <conditionalFormatting sqref="S49">
    <cfRule type="expression" dxfId="6408" priority="438">
      <formula>J49&gt;=I49-8</formula>
    </cfRule>
    <cfRule type="expression" dxfId="6407" priority="439">
      <formula>J49&lt;I49-8</formula>
    </cfRule>
  </conditionalFormatting>
  <conditionalFormatting sqref="S52">
    <cfRule type="expression" dxfId="6406" priority="436">
      <formula>J52&gt;=I52-8</formula>
    </cfRule>
    <cfRule type="expression" dxfId="6405" priority="437">
      <formula>J52&lt;I52-8</formula>
    </cfRule>
  </conditionalFormatting>
  <conditionalFormatting sqref="S58">
    <cfRule type="expression" dxfId="6404" priority="434">
      <formula>J58&gt;=I58-8</formula>
    </cfRule>
    <cfRule type="expression" dxfId="6403" priority="435">
      <formula>J58&lt;I58-8</formula>
    </cfRule>
  </conditionalFormatting>
  <conditionalFormatting sqref="S59">
    <cfRule type="expression" dxfId="6402" priority="432">
      <formula>J59&gt;=I59-8</formula>
    </cfRule>
    <cfRule type="expression" dxfId="6401" priority="433">
      <formula>J59&lt;I59-8</formula>
    </cfRule>
  </conditionalFormatting>
  <conditionalFormatting sqref="S64">
    <cfRule type="expression" dxfId="6400" priority="430">
      <formula>J64&gt;=I64-8</formula>
    </cfRule>
    <cfRule type="expression" dxfId="6399" priority="431">
      <formula>J64&lt;I64-8</formula>
    </cfRule>
  </conditionalFormatting>
  <conditionalFormatting sqref="S62">
    <cfRule type="expression" dxfId="6398" priority="428">
      <formula>J62&gt;=I62-8</formula>
    </cfRule>
    <cfRule type="expression" dxfId="6397" priority="429">
      <formula>J62&lt;I62-8</formula>
    </cfRule>
  </conditionalFormatting>
  <conditionalFormatting sqref="S65">
    <cfRule type="expression" dxfId="6396" priority="426">
      <formula>J65&gt;=I65-8</formula>
    </cfRule>
    <cfRule type="expression" dxfId="6395" priority="427">
      <formula>J65&lt;I65-8</formula>
    </cfRule>
  </conditionalFormatting>
  <conditionalFormatting sqref="S60">
    <cfRule type="expression" dxfId="6394" priority="424">
      <formula>J60&gt;=I60-8</formula>
    </cfRule>
    <cfRule type="expression" dxfId="6393" priority="425">
      <formula>J60&lt;I60-8</formula>
    </cfRule>
  </conditionalFormatting>
  <conditionalFormatting sqref="S63">
    <cfRule type="expression" dxfId="6392" priority="422">
      <formula>J63&gt;=I63-8</formula>
    </cfRule>
    <cfRule type="expression" dxfId="6391" priority="423">
      <formula>J63&lt;I63-8</formula>
    </cfRule>
  </conditionalFormatting>
  <conditionalFormatting sqref="S66">
    <cfRule type="expression" dxfId="6390" priority="420">
      <formula>J66&gt;=I66-8</formula>
    </cfRule>
    <cfRule type="expression" dxfId="6389" priority="421">
      <formula>J66&lt;I66-8</formula>
    </cfRule>
  </conditionalFormatting>
  <conditionalFormatting sqref="S72">
    <cfRule type="expression" dxfId="6388" priority="418">
      <formula>J72&gt;=I72-8</formula>
    </cfRule>
    <cfRule type="expression" dxfId="6387" priority="419">
      <formula>J72&lt;I72-8</formula>
    </cfRule>
  </conditionalFormatting>
  <conditionalFormatting sqref="S74">
    <cfRule type="expression" dxfId="6386" priority="416">
      <formula>J74&gt;=I74-8</formula>
    </cfRule>
    <cfRule type="expression" dxfId="6385" priority="417">
      <formula>J74&lt;I74-8</formula>
    </cfRule>
  </conditionalFormatting>
  <conditionalFormatting sqref="S73">
    <cfRule type="expression" dxfId="6384" priority="414">
      <formula>J73&gt;=I73-8</formula>
    </cfRule>
    <cfRule type="expression" dxfId="6383" priority="415">
      <formula>J73&lt;I73-8</formula>
    </cfRule>
  </conditionalFormatting>
  <conditionalFormatting sqref="S75">
    <cfRule type="expression" dxfId="6382" priority="412">
      <formula>J75&gt;=I75-8</formula>
    </cfRule>
    <cfRule type="expression" dxfId="6381" priority="413">
      <formula>J75&lt;I75-8</formula>
    </cfRule>
  </conditionalFormatting>
  <conditionalFormatting sqref="S61">
    <cfRule type="expression" dxfId="6380" priority="410">
      <formula>J61&gt;=I61-8</formula>
    </cfRule>
    <cfRule type="expression" dxfId="6379" priority="411">
      <formula>J61&lt;I61-8</formula>
    </cfRule>
  </conditionalFormatting>
  <conditionalFormatting sqref="AG58">
    <cfRule type="expression" dxfId="6378" priority="407">
      <formula>U58=0</formula>
    </cfRule>
    <cfRule type="expression" dxfId="6377" priority="408">
      <formula>Z58&gt;=23</formula>
    </cfRule>
    <cfRule type="expression" dxfId="6376" priority="409">
      <formula>Z58&lt;23</formula>
    </cfRule>
  </conditionalFormatting>
  <conditionalFormatting sqref="AH58 AH31">
    <cfRule type="expression" dxfId="6375" priority="405">
      <formula>Z31&gt;=Y31-8</formula>
    </cfRule>
    <cfRule type="expression" dxfId="6374" priority="406">
      <formula>Z31&lt;Y31-8</formula>
    </cfRule>
  </conditionalFormatting>
  <conditionalFormatting sqref="AG27 AG31">
    <cfRule type="expression" dxfId="6373" priority="403">
      <formula>Z27&gt;=23</formula>
    </cfRule>
    <cfRule type="expression" dxfId="6372" priority="404">
      <formula>Z27&lt;23</formula>
    </cfRule>
  </conditionalFormatting>
  <conditionalFormatting sqref="AH27">
    <cfRule type="expression" dxfId="6371" priority="401">
      <formula>Z27&gt;=Y27-8</formula>
    </cfRule>
    <cfRule type="expression" dxfId="6370" priority="402">
      <formula>Z27&lt;Y27-8</formula>
    </cfRule>
  </conditionalFormatting>
  <conditionalFormatting sqref="AG28">
    <cfRule type="expression" dxfId="6369" priority="399">
      <formula>Z28&gt;=23</formula>
    </cfRule>
    <cfRule type="expression" dxfId="6368" priority="400">
      <formula>Z28&lt;23</formula>
    </cfRule>
  </conditionalFormatting>
  <conditionalFormatting sqref="AH28">
    <cfRule type="expression" dxfId="6367" priority="397">
      <formula>Z28&gt;=Y28-8</formula>
    </cfRule>
    <cfRule type="expression" dxfId="6366" priority="398">
      <formula>Z28&lt;Y28-8</formula>
    </cfRule>
  </conditionalFormatting>
  <conditionalFormatting sqref="AG42">
    <cfRule type="expression" dxfId="6365" priority="395">
      <formula>Z42&gt;=23</formula>
    </cfRule>
    <cfRule type="expression" dxfId="6364" priority="396">
      <formula>Z42&lt;23</formula>
    </cfRule>
  </conditionalFormatting>
  <conditionalFormatting sqref="AH42">
    <cfRule type="expression" dxfId="6363" priority="393">
      <formula>Z42&gt;=Y42-8</formula>
    </cfRule>
    <cfRule type="expression" dxfId="6362" priority="394">
      <formula>Z42&lt;Y42-8</formula>
    </cfRule>
  </conditionalFormatting>
  <conditionalFormatting sqref="AG43">
    <cfRule type="expression" dxfId="6361" priority="391">
      <formula>Z43&gt;=23</formula>
    </cfRule>
    <cfRule type="expression" dxfId="6360" priority="392">
      <formula>Z43&lt;23</formula>
    </cfRule>
  </conditionalFormatting>
  <conditionalFormatting sqref="AH43">
    <cfRule type="expression" dxfId="6359" priority="389">
      <formula>Z43&gt;=Y43-8</formula>
    </cfRule>
    <cfRule type="expression" dxfId="6358" priority="390">
      <formula>Z43&lt;Y43-8</formula>
    </cfRule>
  </conditionalFormatting>
  <conditionalFormatting sqref="AG44">
    <cfRule type="expression" dxfId="6357" priority="387">
      <formula>Z44&gt;=23</formula>
    </cfRule>
    <cfRule type="expression" dxfId="6356" priority="388">
      <formula>Z44&lt;23</formula>
    </cfRule>
  </conditionalFormatting>
  <conditionalFormatting sqref="AH44">
    <cfRule type="expression" dxfId="6355" priority="385">
      <formula>Z44&gt;=Y44-8</formula>
    </cfRule>
    <cfRule type="expression" dxfId="6354" priority="386">
      <formula>Z44&lt;Y44-8</formula>
    </cfRule>
  </conditionalFormatting>
  <conditionalFormatting sqref="AG30">
    <cfRule type="expression" dxfId="6353" priority="383">
      <formula>Z30&gt;=23</formula>
    </cfRule>
    <cfRule type="expression" dxfId="6352" priority="384">
      <formula>Z30&lt;23</formula>
    </cfRule>
  </conditionalFormatting>
  <conditionalFormatting sqref="AH30">
    <cfRule type="expression" dxfId="6351" priority="381">
      <formula>Z30&gt;=Y30-8</formula>
    </cfRule>
    <cfRule type="expression" dxfId="6350" priority="382">
      <formula>Z30&lt;Y30-8</formula>
    </cfRule>
  </conditionalFormatting>
  <conditionalFormatting sqref="AG33">
    <cfRule type="expression" dxfId="6349" priority="375">
      <formula>Z33&gt;=23</formula>
    </cfRule>
    <cfRule type="expression" dxfId="6348" priority="376">
      <formula>Z33&lt;23</formula>
    </cfRule>
  </conditionalFormatting>
  <conditionalFormatting sqref="AH33">
    <cfRule type="expression" dxfId="6347" priority="373">
      <formula>Z33&gt;=Y33-8</formula>
    </cfRule>
    <cfRule type="expression" dxfId="6346" priority="374">
      <formula>Z33&lt;Y33-8</formula>
    </cfRule>
  </conditionalFormatting>
  <conditionalFormatting sqref="AG34:AG35">
    <cfRule type="expression" dxfId="6345" priority="371">
      <formula>Z34&gt;=23</formula>
    </cfRule>
    <cfRule type="expression" dxfId="6344" priority="372">
      <formula>Z34&lt;23</formula>
    </cfRule>
  </conditionalFormatting>
  <conditionalFormatting sqref="AH34:AH35">
    <cfRule type="expression" dxfId="6343" priority="369">
      <formula>Z34&gt;=Y34-8</formula>
    </cfRule>
    <cfRule type="expression" dxfId="6342" priority="370">
      <formula>Z34&lt;Y34-8</formula>
    </cfRule>
  </conditionalFormatting>
  <conditionalFormatting sqref="AH36">
    <cfRule type="expression" dxfId="6341" priority="365">
      <formula>Z36&gt;=Y36-8</formula>
    </cfRule>
    <cfRule type="expression" dxfId="6340" priority="366">
      <formula>Z36&lt;Y36-8</formula>
    </cfRule>
  </conditionalFormatting>
  <conditionalFormatting sqref="AG45">
    <cfRule type="expression" dxfId="6339" priority="363">
      <formula>Z45&gt;=23</formula>
    </cfRule>
    <cfRule type="expression" dxfId="6338" priority="364">
      <formula>Z45&lt;23</formula>
    </cfRule>
  </conditionalFormatting>
  <conditionalFormatting sqref="AH45">
    <cfRule type="expression" dxfId="6337" priority="361">
      <formula>Z45&gt;=Y45-8</formula>
    </cfRule>
    <cfRule type="expression" dxfId="6336" priority="362">
      <formula>Z45&lt;Y45-8</formula>
    </cfRule>
  </conditionalFormatting>
  <conditionalFormatting sqref="AG46">
    <cfRule type="expression" dxfId="6335" priority="359">
      <formula>Z46&gt;=23</formula>
    </cfRule>
    <cfRule type="expression" dxfId="6334" priority="360">
      <formula>Z46&lt;23</formula>
    </cfRule>
  </conditionalFormatting>
  <conditionalFormatting sqref="AH46">
    <cfRule type="expression" dxfId="6333" priority="357">
      <formula>Z46&gt;=Y46-8</formula>
    </cfRule>
    <cfRule type="expression" dxfId="6332" priority="358">
      <formula>Z46&lt;Y46-8</formula>
    </cfRule>
  </conditionalFormatting>
  <conditionalFormatting sqref="AG50">
    <cfRule type="expression" dxfId="6331" priority="355">
      <formula>Z50&gt;=23</formula>
    </cfRule>
    <cfRule type="expression" dxfId="6330" priority="356">
      <formula>Z50&lt;23</formula>
    </cfRule>
  </conditionalFormatting>
  <conditionalFormatting sqref="AH50">
    <cfRule type="expression" dxfId="6329" priority="353">
      <formula>Z50&gt;=Y50-8</formula>
    </cfRule>
    <cfRule type="expression" dxfId="6328" priority="354">
      <formula>Z50&lt;Y50-8</formula>
    </cfRule>
  </conditionalFormatting>
  <conditionalFormatting sqref="AG51">
    <cfRule type="expression" dxfId="6327" priority="351">
      <formula>Z51&gt;=23</formula>
    </cfRule>
    <cfRule type="expression" dxfId="6326" priority="352">
      <formula>Z51&lt;23</formula>
    </cfRule>
  </conditionalFormatting>
  <conditionalFormatting sqref="AH51">
    <cfRule type="expression" dxfId="6325" priority="349">
      <formula>Z51&gt;=Y51-8</formula>
    </cfRule>
    <cfRule type="expression" dxfId="6324" priority="350">
      <formula>Z51&lt;Y51-8</formula>
    </cfRule>
  </conditionalFormatting>
  <conditionalFormatting sqref="AG48">
    <cfRule type="expression" dxfId="6323" priority="347">
      <formula>Z48&gt;=23</formula>
    </cfRule>
    <cfRule type="expression" dxfId="6322" priority="348">
      <formula>Z48&lt;23</formula>
    </cfRule>
  </conditionalFormatting>
  <conditionalFormatting sqref="AH48">
    <cfRule type="expression" dxfId="6321" priority="345">
      <formula>Z48&gt;=Y48-8</formula>
    </cfRule>
    <cfRule type="expression" dxfId="6320" priority="346">
      <formula>Z48&lt;Y48-8</formula>
    </cfRule>
  </conditionalFormatting>
  <conditionalFormatting sqref="AG47">
    <cfRule type="expression" dxfId="6319" priority="343">
      <formula>Z47&gt;=23</formula>
    </cfRule>
    <cfRule type="expression" dxfId="6318" priority="344">
      <formula>Z47&lt;23</formula>
    </cfRule>
  </conditionalFormatting>
  <conditionalFormatting sqref="AH47">
    <cfRule type="expression" dxfId="6317" priority="341">
      <formula>Z47&gt;=Y47-8</formula>
    </cfRule>
    <cfRule type="expression" dxfId="6316" priority="342">
      <formula>Z47&lt;Y47-8</formula>
    </cfRule>
  </conditionalFormatting>
  <conditionalFormatting sqref="AG49">
    <cfRule type="expression" dxfId="6315" priority="339">
      <formula>Z49&gt;=23</formula>
    </cfRule>
    <cfRule type="expression" dxfId="6314" priority="340">
      <formula>Z49&lt;23</formula>
    </cfRule>
  </conditionalFormatting>
  <conditionalFormatting sqref="AH49">
    <cfRule type="expression" dxfId="6313" priority="337">
      <formula>Z49&gt;=Y49-8</formula>
    </cfRule>
    <cfRule type="expression" dxfId="6312" priority="338">
      <formula>Z49&lt;Y49-8</formula>
    </cfRule>
  </conditionalFormatting>
  <conditionalFormatting sqref="AG52">
    <cfRule type="expression" dxfId="6311" priority="335">
      <formula>Z52&gt;=23</formula>
    </cfRule>
    <cfRule type="expression" dxfId="6310" priority="336">
      <formula>Z52&lt;23</formula>
    </cfRule>
  </conditionalFormatting>
  <conditionalFormatting sqref="AH52">
    <cfRule type="expression" dxfId="6309" priority="333">
      <formula>Z52&gt;=Y52-8</formula>
    </cfRule>
    <cfRule type="expression" dxfId="6308" priority="334">
      <formula>Z52&lt;Y52-8</formula>
    </cfRule>
  </conditionalFormatting>
  <conditionalFormatting sqref="AG29">
    <cfRule type="expression" dxfId="6307" priority="331">
      <formula>Z29&gt;=23</formula>
    </cfRule>
    <cfRule type="expression" dxfId="6306" priority="332">
      <formula>Z29&lt;23</formula>
    </cfRule>
  </conditionalFormatting>
  <conditionalFormatting sqref="AH29">
    <cfRule type="expression" dxfId="6305" priority="329">
      <formula>Z29&gt;=Y29-8</formula>
    </cfRule>
    <cfRule type="expression" dxfId="6304" priority="330">
      <formula>Z29&lt;Y29-8</formula>
    </cfRule>
  </conditionalFormatting>
  <conditionalFormatting sqref="AG59">
    <cfRule type="expression" dxfId="6303" priority="327">
      <formula>Z59&gt;=23</formula>
    </cfRule>
    <cfRule type="expression" dxfId="6302" priority="328">
      <formula>Z59&lt;23</formula>
    </cfRule>
  </conditionalFormatting>
  <conditionalFormatting sqref="AH59">
    <cfRule type="expression" dxfId="6301" priority="325">
      <formula>Z59&gt;=Y59-8</formula>
    </cfRule>
    <cfRule type="expression" dxfId="6300" priority="326">
      <formula>Z59&lt;Y59-8</formula>
    </cfRule>
  </conditionalFormatting>
  <conditionalFormatting sqref="AG64">
    <cfRule type="expression" dxfId="6299" priority="323">
      <formula>Z64&gt;=23</formula>
    </cfRule>
    <cfRule type="expression" dxfId="6298" priority="324">
      <formula>Z64&lt;23</formula>
    </cfRule>
  </conditionalFormatting>
  <conditionalFormatting sqref="AH64">
    <cfRule type="expression" dxfId="6297" priority="321">
      <formula>Z64&gt;=Y64-8</formula>
    </cfRule>
    <cfRule type="expression" dxfId="6296" priority="322">
      <formula>Z64&lt;Y64-8</formula>
    </cfRule>
  </conditionalFormatting>
  <conditionalFormatting sqref="AG62">
    <cfRule type="expression" dxfId="6295" priority="319">
      <formula>Z62&gt;=23</formula>
    </cfRule>
    <cfRule type="expression" dxfId="6294" priority="320">
      <formula>Z62&lt;23</formula>
    </cfRule>
  </conditionalFormatting>
  <conditionalFormatting sqref="AH62">
    <cfRule type="expression" dxfId="6293" priority="317">
      <formula>Z62&gt;=Y62-8</formula>
    </cfRule>
    <cfRule type="expression" dxfId="6292" priority="318">
      <formula>Z62&lt;Y62-8</formula>
    </cfRule>
  </conditionalFormatting>
  <conditionalFormatting sqref="AG65">
    <cfRule type="expression" dxfId="6291" priority="315">
      <formula>Z65&gt;=23</formula>
    </cfRule>
    <cfRule type="expression" dxfId="6290" priority="316">
      <formula>Z65&lt;23</formula>
    </cfRule>
  </conditionalFormatting>
  <conditionalFormatting sqref="AH65">
    <cfRule type="expression" dxfId="6289" priority="313">
      <formula>Z65&gt;=Y65-8</formula>
    </cfRule>
    <cfRule type="expression" dxfId="6288" priority="314">
      <formula>Z65&lt;Y65-8</formula>
    </cfRule>
  </conditionalFormatting>
  <conditionalFormatting sqref="AG60">
    <cfRule type="expression" dxfId="6287" priority="311">
      <formula>Z60&gt;=23</formula>
    </cfRule>
    <cfRule type="expression" dxfId="6286" priority="312">
      <formula>Z60&lt;23</formula>
    </cfRule>
  </conditionalFormatting>
  <conditionalFormatting sqref="AH60">
    <cfRule type="expression" dxfId="6285" priority="309">
      <formula>Z60&gt;=Y60-8</formula>
    </cfRule>
    <cfRule type="expression" dxfId="6284" priority="310">
      <formula>Z60&lt;Y60-8</formula>
    </cfRule>
  </conditionalFormatting>
  <conditionalFormatting sqref="AG63">
    <cfRule type="expression" dxfId="6283" priority="307">
      <formula>Z63&gt;=23</formula>
    </cfRule>
    <cfRule type="expression" dxfId="6282" priority="308">
      <formula>Z63&lt;23</formula>
    </cfRule>
  </conditionalFormatting>
  <conditionalFormatting sqref="AH63">
    <cfRule type="expression" dxfId="6281" priority="305">
      <formula>Z63&gt;=Y63-8</formula>
    </cfRule>
    <cfRule type="expression" dxfId="6280" priority="306">
      <formula>Z63&lt;Y63-8</formula>
    </cfRule>
  </conditionalFormatting>
  <conditionalFormatting sqref="AG66">
    <cfRule type="expression" dxfId="6279" priority="303">
      <formula>Z66&gt;=23</formula>
    </cfRule>
    <cfRule type="expression" dxfId="6278" priority="304">
      <formula>Z66&lt;23</formula>
    </cfRule>
  </conditionalFormatting>
  <conditionalFormatting sqref="AH66">
    <cfRule type="expression" dxfId="6277" priority="301">
      <formula>Z66&gt;=Y66-8</formula>
    </cfRule>
    <cfRule type="expression" dxfId="6276" priority="302">
      <formula>Z66&lt;Y66-8</formula>
    </cfRule>
  </conditionalFormatting>
  <conditionalFormatting sqref="AG72">
    <cfRule type="expression" dxfId="6275" priority="299">
      <formula>Z72&gt;=23</formula>
    </cfRule>
    <cfRule type="expression" dxfId="6274" priority="300">
      <formula>Z72&lt;23</formula>
    </cfRule>
  </conditionalFormatting>
  <conditionalFormatting sqref="AH72">
    <cfRule type="expression" dxfId="6273" priority="297">
      <formula>Z72&gt;=Y72-8</formula>
    </cfRule>
    <cfRule type="expression" dxfId="6272" priority="298">
      <formula>Z72&lt;Y72-8</formula>
    </cfRule>
  </conditionalFormatting>
  <conditionalFormatting sqref="AG74">
    <cfRule type="expression" dxfId="6271" priority="295">
      <formula>Z74&gt;=23</formula>
    </cfRule>
    <cfRule type="expression" dxfId="6270" priority="296">
      <formula>Z74&lt;23</formula>
    </cfRule>
  </conditionalFormatting>
  <conditionalFormatting sqref="AH74">
    <cfRule type="expression" dxfId="6269" priority="293">
      <formula>Z74&gt;=Y74-8</formula>
    </cfRule>
    <cfRule type="expression" dxfId="6268" priority="294">
      <formula>Z74&lt;Y74-8</formula>
    </cfRule>
  </conditionalFormatting>
  <conditionalFormatting sqref="AG75">
    <cfRule type="expression" dxfId="6267" priority="291">
      <formula>Z75&gt;=23</formula>
    </cfRule>
    <cfRule type="expression" dxfId="6266" priority="292">
      <formula>Z75&lt;23</formula>
    </cfRule>
  </conditionalFormatting>
  <conditionalFormatting sqref="AH75">
    <cfRule type="expression" dxfId="6265" priority="289">
      <formula>Z75&gt;=Y75-8</formula>
    </cfRule>
    <cfRule type="expression" dxfId="6264" priority="290">
      <formula>Z75&lt;Y75-8</formula>
    </cfRule>
  </conditionalFormatting>
  <conditionalFormatting sqref="AG61">
    <cfRule type="expression" dxfId="6263" priority="287">
      <formula>Z61&gt;=23</formula>
    </cfRule>
    <cfRule type="expression" dxfId="6262" priority="288">
      <formula>Z61&lt;23</formula>
    </cfRule>
  </conditionalFormatting>
  <conditionalFormatting sqref="AH61">
    <cfRule type="expression" dxfId="6261" priority="285">
      <formula>Z61&gt;=Y61-8</formula>
    </cfRule>
    <cfRule type="expression" dxfId="6260" priority="286">
      <formula>Z61&lt;Y61-8</formula>
    </cfRule>
  </conditionalFormatting>
  <conditionalFormatting sqref="J82">
    <cfRule type="cellIs" dxfId="6259" priority="284" operator="greaterThan">
      <formula>I82</formula>
    </cfRule>
  </conditionalFormatting>
  <conditionalFormatting sqref="J83">
    <cfRule type="cellIs" dxfId="6258" priority="283" operator="greaterThan">
      <formula>I83</formula>
    </cfRule>
  </conditionalFormatting>
  <conditionalFormatting sqref="J84">
    <cfRule type="cellIs" dxfId="6257" priority="282" operator="greaterThan">
      <formula>I84</formula>
    </cfRule>
  </conditionalFormatting>
  <conditionalFormatting sqref="L82">
    <cfRule type="cellIs" dxfId="6256" priority="281" operator="greaterThan">
      <formula>K82</formula>
    </cfRule>
  </conditionalFormatting>
  <conditionalFormatting sqref="L83">
    <cfRule type="cellIs" dxfId="6255" priority="280" operator="greaterThan">
      <formula>K83</formula>
    </cfRule>
  </conditionalFormatting>
  <conditionalFormatting sqref="L84">
    <cfRule type="cellIs" dxfId="6254" priority="279" operator="greaterThan">
      <formula>K84</formula>
    </cfRule>
  </conditionalFormatting>
  <conditionalFormatting sqref="S32">
    <cfRule type="expression" dxfId="6253" priority="277">
      <formula>J32&gt;=I32-8</formula>
    </cfRule>
    <cfRule type="expression" dxfId="6252" priority="278">
      <formula>J32&lt;I32-8</formula>
    </cfRule>
  </conditionalFormatting>
  <conditionalFormatting sqref="S53">
    <cfRule type="expression" dxfId="6251" priority="275">
      <formula>J53&gt;=I53-8</formula>
    </cfRule>
    <cfRule type="expression" dxfId="6250" priority="276">
      <formula>J53&lt;I53-8</formula>
    </cfRule>
  </conditionalFormatting>
  <conditionalFormatting sqref="AG32">
    <cfRule type="expression" dxfId="6249" priority="273">
      <formula>Z32&gt;=23</formula>
    </cfRule>
    <cfRule type="expression" dxfId="6248" priority="274">
      <formula>Z32&lt;23</formula>
    </cfRule>
  </conditionalFormatting>
  <conditionalFormatting sqref="AH32">
    <cfRule type="expression" dxfId="6247" priority="271">
      <formula>Z32&gt;=Y32-8</formula>
    </cfRule>
    <cfRule type="expression" dxfId="6246" priority="272">
      <formula>Z32&lt;Y32-8</formula>
    </cfRule>
  </conditionalFormatting>
  <conditionalFormatting sqref="AG53">
    <cfRule type="expression" dxfId="6245" priority="269">
      <formula>Z53&gt;=23</formula>
    </cfRule>
    <cfRule type="expression" dxfId="6244" priority="270">
      <formula>Z53&lt;23</formula>
    </cfRule>
  </conditionalFormatting>
  <conditionalFormatting sqref="AH53">
    <cfRule type="expression" dxfId="6243" priority="267">
      <formula>Z53&gt;=Y53-8</formula>
    </cfRule>
    <cfRule type="expression" dxfId="6242" priority="268">
      <formula>Z53&lt;Y53-8</formula>
    </cfRule>
  </conditionalFormatting>
  <conditionalFormatting sqref="J32">
    <cfRule type="cellIs" dxfId="6241" priority="266" operator="greaterThan">
      <formula>I32</formula>
    </cfRule>
  </conditionalFormatting>
  <conditionalFormatting sqref="J53">
    <cfRule type="cellIs" dxfId="6240" priority="265" operator="greaterThan">
      <formula>I53</formula>
    </cfRule>
  </conditionalFormatting>
  <conditionalFormatting sqref="L32">
    <cfRule type="cellIs" dxfId="6239" priority="264" operator="greaterThan">
      <formula>K32</formula>
    </cfRule>
  </conditionalFormatting>
  <conditionalFormatting sqref="L53">
    <cfRule type="cellIs" dxfId="6238" priority="263" operator="greaterThan">
      <formula>K53</formula>
    </cfRule>
  </conditionalFormatting>
  <conditionalFormatting sqref="Z32">
    <cfRule type="cellIs" dxfId="6237" priority="262" operator="greaterThan">
      <formula>Y32</formula>
    </cfRule>
  </conditionalFormatting>
  <conditionalFormatting sqref="Z53">
    <cfRule type="cellIs" dxfId="6236" priority="261" operator="greaterThan">
      <formula>Y53</formula>
    </cfRule>
  </conditionalFormatting>
  <conditionalFormatting sqref="AB32">
    <cfRule type="cellIs" dxfId="6235" priority="260" operator="greaterThan">
      <formula>AA32</formula>
    </cfRule>
  </conditionalFormatting>
  <conditionalFormatting sqref="AB53">
    <cfRule type="cellIs" dxfId="6234" priority="259" operator="greaterThan">
      <formula>AA53</formula>
    </cfRule>
  </conditionalFormatting>
  <conditionalFormatting sqref="R27 R31">
    <cfRule type="expression" dxfId="6233" priority="257">
      <formula>J27&gt;=23</formula>
    </cfRule>
    <cfRule type="expression" dxfId="6232" priority="258">
      <formula>J27&lt;23</formula>
    </cfRule>
  </conditionalFormatting>
  <conditionalFormatting sqref="R58">
    <cfRule type="expression" dxfId="6231" priority="254">
      <formula>E58=0</formula>
    </cfRule>
    <cfRule type="expression" dxfId="6230" priority="255">
      <formula>J58&gt;=23</formula>
    </cfRule>
    <cfRule type="expression" dxfId="6229" priority="256">
      <formula>J58&lt;23</formula>
    </cfRule>
  </conditionalFormatting>
  <conditionalFormatting sqref="Q27 Q31">
    <cfRule type="expression" dxfId="6228" priority="252">
      <formula>D27&lt;C27</formula>
    </cfRule>
    <cfRule type="expression" dxfId="6227" priority="253">
      <formula>D27&gt;=C27</formula>
    </cfRule>
  </conditionalFormatting>
  <conditionalFormatting sqref="Q28">
    <cfRule type="expression" dxfId="6226" priority="250">
      <formula>D28&lt;C28</formula>
    </cfRule>
    <cfRule type="expression" dxfId="6225" priority="251">
      <formula>D28&gt;=C28</formula>
    </cfRule>
  </conditionalFormatting>
  <conditionalFormatting sqref="Q29">
    <cfRule type="expression" dxfId="6224" priority="248">
      <formula>D29&lt;C29</formula>
    </cfRule>
    <cfRule type="expression" dxfId="6223" priority="249">
      <formula>D29&gt;=C29</formula>
    </cfRule>
  </conditionalFormatting>
  <conditionalFormatting sqref="Q30">
    <cfRule type="expression" dxfId="6222" priority="246">
      <formula>D30&lt;C30</formula>
    </cfRule>
    <cfRule type="expression" dxfId="6221" priority="247">
      <formula>D30&gt;=C30</formula>
    </cfRule>
  </conditionalFormatting>
  <conditionalFormatting sqref="Q42">
    <cfRule type="expression" dxfId="6220" priority="242">
      <formula>D42&lt;C42</formula>
    </cfRule>
    <cfRule type="expression" dxfId="6219" priority="243">
      <formula>D42&gt;=C42</formula>
    </cfRule>
  </conditionalFormatting>
  <conditionalFormatting sqref="Q43">
    <cfRule type="expression" dxfId="6218" priority="240">
      <formula>D43&lt;C43</formula>
    </cfRule>
    <cfRule type="expression" dxfId="6217" priority="241">
      <formula>D43&gt;=C43</formula>
    </cfRule>
  </conditionalFormatting>
  <conditionalFormatting sqref="Q44">
    <cfRule type="expression" dxfId="6216" priority="238">
      <formula>D44&lt;C44</formula>
    </cfRule>
    <cfRule type="expression" dxfId="6215" priority="239">
      <formula>D44&gt;=C44</formula>
    </cfRule>
  </conditionalFormatting>
  <conditionalFormatting sqref="Q33">
    <cfRule type="expression" dxfId="6214" priority="236">
      <formula>D33&lt;C33</formula>
    </cfRule>
    <cfRule type="expression" dxfId="6213" priority="237">
      <formula>D33&gt;=C33</formula>
    </cfRule>
  </conditionalFormatting>
  <conditionalFormatting sqref="Q45">
    <cfRule type="expression" dxfId="6212" priority="234">
      <formula>D45&lt;C45</formula>
    </cfRule>
    <cfRule type="expression" dxfId="6211" priority="235">
      <formula>D45&gt;=C45</formula>
    </cfRule>
  </conditionalFormatting>
  <conditionalFormatting sqref="Q46">
    <cfRule type="expression" dxfId="6210" priority="232">
      <formula>D46&lt;C46</formula>
    </cfRule>
    <cfRule type="expression" dxfId="6209" priority="233">
      <formula>D46&gt;=C46</formula>
    </cfRule>
  </conditionalFormatting>
  <conditionalFormatting sqref="Q47">
    <cfRule type="expression" dxfId="6208" priority="230">
      <formula>D47&lt;C47</formula>
    </cfRule>
    <cfRule type="expression" dxfId="6207" priority="231">
      <formula>D47&gt;=C47</formula>
    </cfRule>
  </conditionalFormatting>
  <conditionalFormatting sqref="Q48">
    <cfRule type="expression" dxfId="6206" priority="228">
      <formula>D48&lt;C48</formula>
    </cfRule>
    <cfRule type="expression" dxfId="6205" priority="229">
      <formula>D48&gt;=C48</formula>
    </cfRule>
  </conditionalFormatting>
  <conditionalFormatting sqref="Q49">
    <cfRule type="expression" dxfId="6204" priority="226">
      <formula>D49&lt;C49</formula>
    </cfRule>
    <cfRule type="expression" dxfId="6203" priority="227">
      <formula>D49&gt;=C49</formula>
    </cfRule>
  </conditionalFormatting>
  <conditionalFormatting sqref="Q50">
    <cfRule type="expression" dxfId="6202" priority="224">
      <formula>D50&lt;C50</formula>
    </cfRule>
    <cfRule type="expression" dxfId="6201" priority="225">
      <formula>D50&gt;=C50</formula>
    </cfRule>
  </conditionalFormatting>
  <conditionalFormatting sqref="Q51">
    <cfRule type="expression" dxfId="6200" priority="222">
      <formula>D51&lt;C51</formula>
    </cfRule>
    <cfRule type="expression" dxfId="6199" priority="223">
      <formula>D51&gt;=C51</formula>
    </cfRule>
  </conditionalFormatting>
  <conditionalFormatting sqref="Q52">
    <cfRule type="expression" dxfId="6198" priority="220">
      <formula>D52&lt;C52</formula>
    </cfRule>
    <cfRule type="expression" dxfId="6197" priority="221">
      <formula>D52&gt;=C52</formula>
    </cfRule>
  </conditionalFormatting>
  <conditionalFormatting sqref="Q32">
    <cfRule type="expression" dxfId="6196" priority="218">
      <formula>D32&lt;C32</formula>
    </cfRule>
    <cfRule type="expression" dxfId="6195" priority="219">
      <formula>D32&gt;=C32</formula>
    </cfRule>
  </conditionalFormatting>
  <conditionalFormatting sqref="Q53">
    <cfRule type="expression" dxfId="6194" priority="216">
      <formula>D53&lt;C53</formula>
    </cfRule>
    <cfRule type="expression" dxfId="6193" priority="217">
      <formula>D53&gt;=C53</formula>
    </cfRule>
  </conditionalFormatting>
  <conditionalFormatting sqref="Q59">
    <cfRule type="expression" dxfId="6192" priority="214">
      <formula>D59&lt;C59</formula>
    </cfRule>
    <cfRule type="expression" dxfId="6191" priority="215">
      <formula>D59&gt;=C59</formula>
    </cfRule>
  </conditionalFormatting>
  <conditionalFormatting sqref="Q60">
    <cfRule type="expression" dxfId="6190" priority="212">
      <formula>D60&lt;C60</formula>
    </cfRule>
    <cfRule type="expression" dxfId="6189" priority="213">
      <formula>D60&gt;=C60</formula>
    </cfRule>
  </conditionalFormatting>
  <conditionalFormatting sqref="Q62">
    <cfRule type="expression" dxfId="6188" priority="210">
      <formula>D62&lt;C62</formula>
    </cfRule>
    <cfRule type="expression" dxfId="6187" priority="211">
      <formula>D62&gt;=C62</formula>
    </cfRule>
  </conditionalFormatting>
  <conditionalFormatting sqref="Q63">
    <cfRule type="expression" dxfId="6186" priority="208">
      <formula>D63&lt;C63</formula>
    </cfRule>
    <cfRule type="expression" dxfId="6185" priority="209">
      <formula>D63&gt;=C63</formula>
    </cfRule>
  </conditionalFormatting>
  <conditionalFormatting sqref="Q64">
    <cfRule type="expression" dxfId="6184" priority="206">
      <formula>D64&lt;C64</formula>
    </cfRule>
    <cfRule type="expression" dxfId="6183" priority="207">
      <formula>D64&gt;=C64</formula>
    </cfRule>
  </conditionalFormatting>
  <conditionalFormatting sqref="Q65">
    <cfRule type="expression" dxfId="6182" priority="204">
      <formula>D65&lt;C65</formula>
    </cfRule>
    <cfRule type="expression" dxfId="6181" priority="205">
      <formula>D65&gt;=C65</formula>
    </cfRule>
  </conditionalFormatting>
  <conditionalFormatting sqref="Q66">
    <cfRule type="expression" dxfId="6180" priority="202">
      <formula>D66&lt;C66</formula>
    </cfRule>
    <cfRule type="expression" dxfId="6179" priority="203">
      <formula>D66&gt;=C66</formula>
    </cfRule>
  </conditionalFormatting>
  <conditionalFormatting sqref="Q61">
    <cfRule type="expression" dxfId="6178" priority="200">
      <formula>D61&lt;C61</formula>
    </cfRule>
    <cfRule type="expression" dxfId="6177" priority="201">
      <formula>D61&gt;=C61</formula>
    </cfRule>
  </conditionalFormatting>
  <conditionalFormatting sqref="Q72">
    <cfRule type="expression" dxfId="6176" priority="198">
      <formula>D72&lt;C72</formula>
    </cfRule>
    <cfRule type="expression" dxfId="6175" priority="199">
      <formula>D72&gt;=C72</formula>
    </cfRule>
  </conditionalFormatting>
  <conditionalFormatting sqref="Q73">
    <cfRule type="expression" dxfId="6174" priority="196">
      <formula>D73&lt;C73</formula>
    </cfRule>
    <cfRule type="expression" dxfId="6173" priority="197">
      <formula>D73&gt;=C73</formula>
    </cfRule>
  </conditionalFormatting>
  <conditionalFormatting sqref="T58">
    <cfRule type="containsText" dxfId="6172" priority="195" operator="containsText" text="Assessment Only">
      <formula>NOT(ISERROR(SEARCH("Assessment Only",T58)))</formula>
    </cfRule>
  </conditionalFormatting>
  <conditionalFormatting sqref="R28">
    <cfRule type="expression" dxfId="6171" priority="193">
      <formula>J28&gt;=23</formula>
    </cfRule>
    <cfRule type="expression" dxfId="6170" priority="194">
      <formula>J28&lt;23</formula>
    </cfRule>
  </conditionalFormatting>
  <conditionalFormatting sqref="R29">
    <cfRule type="expression" dxfId="6169" priority="191">
      <formula>J29&gt;=23</formula>
    </cfRule>
    <cfRule type="expression" dxfId="6168" priority="192">
      <formula>J29&lt;23</formula>
    </cfRule>
  </conditionalFormatting>
  <conditionalFormatting sqref="R30">
    <cfRule type="expression" dxfId="6167" priority="189">
      <formula>J30&gt;=23</formula>
    </cfRule>
    <cfRule type="expression" dxfId="6166" priority="190">
      <formula>J30&lt;23</formula>
    </cfRule>
  </conditionalFormatting>
  <conditionalFormatting sqref="R33">
    <cfRule type="expression" dxfId="6165" priority="185">
      <formula>J33&gt;=23</formula>
    </cfRule>
    <cfRule type="expression" dxfId="6164" priority="186">
      <formula>J33&lt;23</formula>
    </cfRule>
  </conditionalFormatting>
  <conditionalFormatting sqref="R34:R35">
    <cfRule type="expression" dxfId="6163" priority="183">
      <formula>J34&gt;=23</formula>
    </cfRule>
    <cfRule type="expression" dxfId="6162" priority="184">
      <formula>J34&lt;23</formula>
    </cfRule>
  </conditionalFormatting>
  <conditionalFormatting sqref="R36">
    <cfRule type="expression" dxfId="6161" priority="181">
      <formula>J36&gt;=23</formula>
    </cfRule>
    <cfRule type="expression" dxfId="6160" priority="182">
      <formula>J36&lt;23</formula>
    </cfRule>
  </conditionalFormatting>
  <conditionalFormatting sqref="R37">
    <cfRule type="expression" dxfId="6159" priority="179">
      <formula>J37&gt;=23</formula>
    </cfRule>
    <cfRule type="expression" dxfId="6158" priority="180">
      <formula>J37&lt;23</formula>
    </cfRule>
  </conditionalFormatting>
  <conditionalFormatting sqref="R42">
    <cfRule type="expression" dxfId="6157" priority="177">
      <formula>J42&gt;=23</formula>
    </cfRule>
    <cfRule type="expression" dxfId="6156" priority="178">
      <formula>J42&lt;23</formula>
    </cfRule>
  </conditionalFormatting>
  <conditionalFormatting sqref="R43">
    <cfRule type="expression" dxfId="6155" priority="175">
      <formula>J43&gt;=23</formula>
    </cfRule>
    <cfRule type="expression" dxfId="6154" priority="176">
      <formula>J43&lt;23</formula>
    </cfRule>
  </conditionalFormatting>
  <conditionalFormatting sqref="R44">
    <cfRule type="expression" dxfId="6153" priority="173">
      <formula>J44&gt;=23</formula>
    </cfRule>
    <cfRule type="expression" dxfId="6152" priority="174">
      <formula>J44&lt;23</formula>
    </cfRule>
  </conditionalFormatting>
  <conditionalFormatting sqref="R45">
    <cfRule type="expression" dxfId="6151" priority="171">
      <formula>J45&gt;=23</formula>
    </cfRule>
    <cfRule type="expression" dxfId="6150" priority="172">
      <formula>J45&lt;23</formula>
    </cfRule>
  </conditionalFormatting>
  <conditionalFormatting sqref="R46">
    <cfRule type="expression" dxfId="6149" priority="169">
      <formula>J46&gt;=23</formula>
    </cfRule>
    <cfRule type="expression" dxfId="6148" priority="170">
      <formula>J46&lt;23</formula>
    </cfRule>
  </conditionalFormatting>
  <conditionalFormatting sqref="R47">
    <cfRule type="expression" dxfId="6147" priority="167">
      <formula>J47&gt;=23</formula>
    </cfRule>
    <cfRule type="expression" dxfId="6146" priority="168">
      <formula>J47&lt;23</formula>
    </cfRule>
  </conditionalFormatting>
  <conditionalFormatting sqref="R48">
    <cfRule type="expression" dxfId="6145" priority="165">
      <formula>J48&gt;=23</formula>
    </cfRule>
    <cfRule type="expression" dxfId="6144" priority="166">
      <formula>J48&lt;23</formula>
    </cfRule>
  </conditionalFormatting>
  <conditionalFormatting sqref="R49">
    <cfRule type="expression" dxfId="6143" priority="163">
      <formula>J49&gt;=23</formula>
    </cfRule>
    <cfRule type="expression" dxfId="6142" priority="164">
      <formula>J49&lt;23</formula>
    </cfRule>
  </conditionalFormatting>
  <conditionalFormatting sqref="R50">
    <cfRule type="expression" dxfId="6141" priority="161">
      <formula>J50&gt;=23</formula>
    </cfRule>
    <cfRule type="expression" dxfId="6140" priority="162">
      <formula>J50&lt;23</formula>
    </cfRule>
  </conditionalFormatting>
  <conditionalFormatting sqref="R51">
    <cfRule type="expression" dxfId="6139" priority="159">
      <formula>J51&gt;=23</formula>
    </cfRule>
    <cfRule type="expression" dxfId="6138" priority="160">
      <formula>J51&lt;23</formula>
    </cfRule>
  </conditionalFormatting>
  <conditionalFormatting sqref="R52">
    <cfRule type="expression" dxfId="6137" priority="157">
      <formula>J52&gt;=23</formula>
    </cfRule>
    <cfRule type="expression" dxfId="6136" priority="158">
      <formula>J52&lt;23</formula>
    </cfRule>
  </conditionalFormatting>
  <conditionalFormatting sqref="R32">
    <cfRule type="expression" dxfId="6135" priority="155">
      <formula>J32&gt;=23</formula>
    </cfRule>
    <cfRule type="expression" dxfId="6134" priority="156">
      <formula>J32&lt;23</formula>
    </cfRule>
  </conditionalFormatting>
  <conditionalFormatting sqref="R53">
    <cfRule type="expression" dxfId="6133" priority="153">
      <formula>J53&gt;=23</formula>
    </cfRule>
    <cfRule type="expression" dxfId="6132" priority="154">
      <formula>J53&lt;23</formula>
    </cfRule>
  </conditionalFormatting>
  <conditionalFormatting sqref="R59">
    <cfRule type="expression" dxfId="6131" priority="151">
      <formula>J59&gt;=23</formula>
    </cfRule>
    <cfRule type="expression" dxfId="6130" priority="152">
      <formula>J59&lt;23</formula>
    </cfRule>
  </conditionalFormatting>
  <conditionalFormatting sqref="R60">
    <cfRule type="expression" dxfId="6129" priority="149">
      <formula>J60&gt;=23</formula>
    </cfRule>
    <cfRule type="expression" dxfId="6128" priority="150">
      <formula>J60&lt;23</formula>
    </cfRule>
  </conditionalFormatting>
  <conditionalFormatting sqref="R62">
    <cfRule type="expression" dxfId="6127" priority="147">
      <formula>J62&gt;=23</formula>
    </cfRule>
    <cfRule type="expression" dxfId="6126" priority="148">
      <formula>J62&lt;23</formula>
    </cfRule>
  </conditionalFormatting>
  <conditionalFormatting sqref="R63">
    <cfRule type="expression" dxfId="6125" priority="145">
      <formula>J63&gt;=23</formula>
    </cfRule>
    <cfRule type="expression" dxfId="6124" priority="146">
      <formula>J63&lt;23</formula>
    </cfRule>
  </conditionalFormatting>
  <conditionalFormatting sqref="R64">
    <cfRule type="expression" dxfId="6123" priority="143">
      <formula>J64&gt;=23</formula>
    </cfRule>
    <cfRule type="expression" dxfId="6122" priority="144">
      <formula>J64&lt;23</formula>
    </cfRule>
  </conditionalFormatting>
  <conditionalFormatting sqref="R65">
    <cfRule type="expression" dxfId="6121" priority="141">
      <formula>J65&gt;=23</formula>
    </cfRule>
    <cfRule type="expression" dxfId="6120" priority="142">
      <formula>J65&lt;23</formula>
    </cfRule>
  </conditionalFormatting>
  <conditionalFormatting sqref="R66">
    <cfRule type="expression" dxfId="6119" priority="139">
      <formula>J66&gt;=23</formula>
    </cfRule>
    <cfRule type="expression" dxfId="6118" priority="140">
      <formula>J66&lt;23</formula>
    </cfRule>
  </conditionalFormatting>
  <conditionalFormatting sqref="R61">
    <cfRule type="expression" dxfId="6117" priority="137">
      <formula>J61&gt;=23</formula>
    </cfRule>
    <cfRule type="expression" dxfId="6116" priority="138">
      <formula>J61&lt;23</formula>
    </cfRule>
  </conditionalFormatting>
  <conditionalFormatting sqref="R72">
    <cfRule type="expression" dxfId="6115" priority="135">
      <formula>J72&gt;=23</formula>
    </cfRule>
    <cfRule type="expression" dxfId="6114" priority="136">
      <formula>J72&lt;23</formula>
    </cfRule>
  </conditionalFormatting>
  <conditionalFormatting sqref="R74">
    <cfRule type="expression" dxfId="6113" priority="131">
      <formula>J74&gt;=23</formula>
    </cfRule>
    <cfRule type="expression" dxfId="6112" priority="132">
      <formula>J74&lt;23</formula>
    </cfRule>
  </conditionalFormatting>
  <conditionalFormatting sqref="R75">
    <cfRule type="expression" dxfId="6111" priority="129">
      <formula>J75&gt;=23</formula>
    </cfRule>
    <cfRule type="expression" dxfId="6110" priority="130">
      <formula>J75&lt;23</formula>
    </cfRule>
  </conditionalFormatting>
  <conditionalFormatting sqref="R73">
    <cfRule type="expression" dxfId="6109" priority="126">
      <formula>E73=0</formula>
    </cfRule>
    <cfRule type="expression" dxfId="6108" priority="127">
      <formula>J73&gt;=23</formula>
    </cfRule>
    <cfRule type="expression" dxfId="6107" priority="128">
      <formula>J73&lt;23</formula>
    </cfRule>
  </conditionalFormatting>
  <conditionalFormatting sqref="S32">
    <cfRule type="expression" dxfId="6106" priority="121">
      <formula>J32&gt;=I32-8</formula>
    </cfRule>
    <cfRule type="expression" dxfId="6105" priority="122">
      <formula>J32&lt;I32-8</formula>
    </cfRule>
  </conditionalFormatting>
  <conditionalFormatting sqref="AG32">
    <cfRule type="expression" dxfId="6104" priority="119">
      <formula>Z32&gt;=23</formula>
    </cfRule>
    <cfRule type="expression" dxfId="6103" priority="120">
      <formula>Z32&lt;23</formula>
    </cfRule>
  </conditionalFormatting>
  <conditionalFormatting sqref="AH32">
    <cfRule type="expression" dxfId="6102" priority="117">
      <formula>Z32&gt;=Y32-8</formula>
    </cfRule>
    <cfRule type="expression" dxfId="6101" priority="118">
      <formula>Z32&lt;Y32-8</formula>
    </cfRule>
  </conditionalFormatting>
  <conditionalFormatting sqref="J32">
    <cfRule type="cellIs" dxfId="6100" priority="116" operator="greaterThan">
      <formula>I32</formula>
    </cfRule>
  </conditionalFormatting>
  <conditionalFormatting sqref="L32">
    <cfRule type="cellIs" dxfId="6099" priority="115" operator="greaterThan">
      <formula>K32</formula>
    </cfRule>
  </conditionalFormatting>
  <conditionalFormatting sqref="Z32">
    <cfRule type="cellIs" dxfId="6098" priority="114" operator="greaterThan">
      <formula>Y32</formula>
    </cfRule>
  </conditionalFormatting>
  <conditionalFormatting sqref="AB32">
    <cfRule type="cellIs" dxfId="6097" priority="113" operator="greaterThan">
      <formula>AA32</formula>
    </cfRule>
  </conditionalFormatting>
  <conditionalFormatting sqref="Q32">
    <cfRule type="expression" dxfId="6096" priority="111">
      <formula>D32&lt;C32</formula>
    </cfRule>
    <cfRule type="expression" dxfId="6095" priority="112">
      <formula>D32&gt;=C32</formula>
    </cfRule>
  </conditionalFormatting>
  <conditionalFormatting sqref="R32">
    <cfRule type="expression" dxfId="6094" priority="109">
      <formula>J32&gt;=23</formula>
    </cfRule>
    <cfRule type="expression" dxfId="6093" priority="110">
      <formula>J32&lt;23</formula>
    </cfRule>
  </conditionalFormatting>
  <conditionalFormatting sqref="S32">
    <cfRule type="expression" dxfId="6092" priority="104">
      <formula>J32&gt;=I32-8</formula>
    </cfRule>
    <cfRule type="expression" dxfId="6091" priority="105">
      <formula>J32&lt;I32-8</formula>
    </cfRule>
  </conditionalFormatting>
  <conditionalFormatting sqref="AG32">
    <cfRule type="expression" dxfId="6090" priority="102">
      <formula>Z32&gt;=23</formula>
    </cfRule>
    <cfRule type="expression" dxfId="6089" priority="103">
      <formula>Z32&lt;23</formula>
    </cfRule>
  </conditionalFormatting>
  <conditionalFormatting sqref="AH32">
    <cfRule type="expression" dxfId="6088" priority="100">
      <formula>Z32&gt;=Y32-8</formula>
    </cfRule>
    <cfRule type="expression" dxfId="6087" priority="101">
      <formula>Z32&lt;Y32-8</formula>
    </cfRule>
  </conditionalFormatting>
  <conditionalFormatting sqref="J32">
    <cfRule type="cellIs" dxfId="6086" priority="99" operator="greaterThan">
      <formula>I32</formula>
    </cfRule>
  </conditionalFormatting>
  <conditionalFormatting sqref="L32">
    <cfRule type="cellIs" dxfId="6085" priority="98" operator="greaterThan">
      <formula>K32</formula>
    </cfRule>
  </conditionalFormatting>
  <conditionalFormatting sqref="Z32">
    <cfRule type="cellIs" dxfId="6084" priority="97" operator="greaterThan">
      <formula>Y32</formula>
    </cfRule>
  </conditionalFormatting>
  <conditionalFormatting sqref="AB32">
    <cfRule type="cellIs" dxfId="6083" priority="96" operator="greaterThan">
      <formula>AA32</formula>
    </cfRule>
  </conditionalFormatting>
  <conditionalFormatting sqref="Q32">
    <cfRule type="expression" dxfId="6082" priority="94">
      <formula>D32&lt;C32</formula>
    </cfRule>
    <cfRule type="expression" dxfId="6081" priority="95">
      <formula>D32&gt;=C32</formula>
    </cfRule>
  </conditionalFormatting>
  <conditionalFormatting sqref="R32">
    <cfRule type="expression" dxfId="6080" priority="92">
      <formula>J32&gt;=23</formula>
    </cfRule>
    <cfRule type="expression" dxfId="6079" priority="93">
      <formula>J32&lt;23</formula>
    </cfRule>
  </conditionalFormatting>
  <conditionalFormatting sqref="S42">
    <cfRule type="expression" dxfId="6078" priority="83">
      <formula>J42&gt;=I42-8</formula>
    </cfRule>
    <cfRule type="expression" dxfId="6077" priority="84">
      <formula>J42&lt;I42-8</formula>
    </cfRule>
  </conditionalFormatting>
  <conditionalFormatting sqref="AG42">
    <cfRule type="expression" dxfId="6076" priority="81">
      <formula>Z42&gt;=23</formula>
    </cfRule>
    <cfRule type="expression" dxfId="6075" priority="82">
      <formula>Z42&lt;23</formula>
    </cfRule>
  </conditionalFormatting>
  <conditionalFormatting sqref="AH42">
    <cfRule type="expression" dxfId="6074" priority="79">
      <formula>Z42&gt;=Y42-8</formula>
    </cfRule>
    <cfRule type="expression" dxfId="6073" priority="80">
      <formula>Z42&lt;Y42-8</formula>
    </cfRule>
  </conditionalFormatting>
  <conditionalFormatting sqref="Q42">
    <cfRule type="expression" dxfId="6072" priority="77">
      <formula>D42&lt;C42</formula>
    </cfRule>
    <cfRule type="expression" dxfId="6071" priority="78">
      <formula>D42&gt;=C42</formula>
    </cfRule>
  </conditionalFormatting>
  <conditionalFormatting sqref="R42">
    <cfRule type="expression" dxfId="6070" priority="75">
      <formula>J42&gt;=23</formula>
    </cfRule>
    <cfRule type="expression" dxfId="6069" priority="76">
      <formula>J42&lt;23</formula>
    </cfRule>
  </conditionalFormatting>
  <conditionalFormatting sqref="S35">
    <cfRule type="expression" dxfId="6068" priority="7">
      <formula>J35&gt;=I35-8</formula>
    </cfRule>
    <cfRule type="expression" dxfId="6067" priority="8">
      <formula>J35&lt;I35-8</formula>
    </cfRule>
  </conditionalFormatting>
  <conditionalFormatting sqref="AG35">
    <cfRule type="expression" dxfId="6066" priority="5">
      <formula>Z35&gt;=23</formula>
    </cfRule>
    <cfRule type="expression" dxfId="6065" priority="6">
      <formula>Z35&lt;23</formula>
    </cfRule>
  </conditionalFormatting>
  <conditionalFormatting sqref="AH35">
    <cfRule type="expression" dxfId="6064" priority="3">
      <formula>Z35&gt;=Y35-8</formula>
    </cfRule>
    <cfRule type="expression" dxfId="6063" priority="4">
      <formula>Z35&lt;Y35-8</formula>
    </cfRule>
  </conditionalFormatting>
  <conditionalFormatting sqref="R35">
    <cfRule type="expression" dxfId="6062" priority="1">
      <formula>J35&gt;=23</formula>
    </cfRule>
    <cfRule type="expression" dxfId="6061"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sheetPr codeName="Sheet22"/>
  <dimension ref="A1:AJ134"/>
  <sheetViews>
    <sheetView topLeftCell="A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'[1]22nd'!$E$17+'[1]22nd'!$F$17+'[1]22nd'!$G$17</f>
        <v>1</v>
      </c>
      <c r="D27" s="318">
        <f>'[1]22nd'!$H$17+'[1]22nd'!$I$17+'[1]22nd'!$J$17</f>
        <v>1</v>
      </c>
      <c r="E27" s="14">
        <f>'[1]22nd'!B3</f>
        <v>3</v>
      </c>
      <c r="F27" s="71">
        <f>'[1]22nd'!C3</f>
        <v>2</v>
      </c>
      <c r="G27" s="16">
        <f>'[1]22nd'!D3</f>
        <v>2</v>
      </c>
      <c r="H27" s="325">
        <f>'[1]22nd'!E3</f>
        <v>2</v>
      </c>
      <c r="I27" s="81">
        <f>'[1]22nd'!F3</f>
        <v>34.5</v>
      </c>
      <c r="J27" s="56">
        <f>'[1]22nd'!G3</f>
        <v>23</v>
      </c>
      <c r="K27" s="57">
        <f>'[1]22nd'!H3</f>
        <v>23</v>
      </c>
      <c r="L27" s="121">
        <f>'[1]22nd'!I3</f>
        <v>23</v>
      </c>
      <c r="M27" s="150">
        <f>'[1]22nd'!J3</f>
        <v>5</v>
      </c>
      <c r="N27" s="37">
        <f>'[1]22nd'!K3</f>
        <v>7.5</v>
      </c>
      <c r="O27" s="36">
        <f>'[1]22nd'!L3</f>
        <v>3</v>
      </c>
      <c r="P27" s="151">
        <f>'[1]22nd'!M3</f>
        <v>3.75</v>
      </c>
      <c r="Q27" s="165" t="str">
        <f>IF(D27="","",IF(D27&gt;=C27,"J",IF(D27&lt;C27,"L")))</f>
        <v>J</v>
      </c>
      <c r="R27" s="69" t="str">
        <f t="shared" ref="R27:R53" si="0">IF(J27="","",IF(J27&gt;=23,"J",IF(J27&lt;23,"L")))</f>
        <v>J</v>
      </c>
      <c r="S27" s="69" t="str">
        <f>IF(J27="","",IF(J27&gt;=I27-8,"J",IF(J27&lt;I27-8,"L")))</f>
        <v>L</v>
      </c>
      <c r="T27" s="15" t="str">
        <f>'[1]22nd'!N3</f>
        <v>A</v>
      </c>
      <c r="U27" s="14">
        <f>'[1]22nd'!O3</f>
        <v>3</v>
      </c>
      <c r="V27" s="71">
        <f>'[1]22nd'!P3</f>
        <v>3</v>
      </c>
      <c r="W27" s="16">
        <f>'[1]22nd'!Q3</f>
        <v>2</v>
      </c>
      <c r="X27" s="186">
        <f>'[1]22nd'!R3</f>
        <v>2</v>
      </c>
      <c r="Y27" s="81">
        <f>'[1]22nd'!S3</f>
        <v>34.5</v>
      </c>
      <c r="Z27" s="56">
        <f>'[1]22nd'!T3</f>
        <v>34.5</v>
      </c>
      <c r="AA27" s="17">
        <f>'[1]22nd'!U3</f>
        <v>23</v>
      </c>
      <c r="AB27" s="129">
        <f>'[1]22nd'!V3</f>
        <v>23</v>
      </c>
      <c r="AC27" s="119">
        <f>'[1]22nd'!W3</f>
        <v>5</v>
      </c>
      <c r="AD27" s="37">
        <f>'[1]22nd'!X3</f>
        <v>5</v>
      </c>
      <c r="AE27" s="36">
        <f>'[1]22nd'!Y3</f>
        <v>3</v>
      </c>
      <c r="AF27" s="124">
        <f>'[1]22nd'!Z3</f>
        <v>3</v>
      </c>
      <c r="AG27" s="126" t="str">
        <f>IF(Z27="","",IF(Z27&gt;=23,"J",IF(Z27&lt;23,"L")))</f>
        <v>J</v>
      </c>
      <c r="AH27" s="69" t="str">
        <f>IF(Z27="","",IF(Z27&gt;=Y27-8,"J",IF(Z27&lt;Y27-8,"L")))</f>
        <v>J</v>
      </c>
      <c r="AI27" s="15" t="str">
        <f>'[1]22nd'!$AA$3</f>
        <v>G</v>
      </c>
    </row>
    <row r="28" spans="1:35" ht="12" customHeight="1">
      <c r="A28" s="450" t="s">
        <v>2</v>
      </c>
      <c r="B28" s="451"/>
      <c r="C28" s="217">
        <f>'[2]22nd'!$E$17+'[2]22nd'!$F$17+'[2]22nd'!$G$17</f>
        <v>1</v>
      </c>
      <c r="D28" s="319">
        <f>'[2]22nd'!$H$17+'[2]22nd'!$I$17+'[2]22nd'!$J$17</f>
        <v>0</v>
      </c>
      <c r="E28" s="14">
        <f>'[2]22nd'!B3</f>
        <v>3</v>
      </c>
      <c r="F28" s="71">
        <f>'[2]22nd'!C3</f>
        <v>4</v>
      </c>
      <c r="G28" s="16">
        <f>'[2]22nd'!D3</f>
        <v>2</v>
      </c>
      <c r="H28" s="325">
        <f>'[2]22nd'!E3</f>
        <v>0</v>
      </c>
      <c r="I28" s="81">
        <f>'[2]22nd'!F3</f>
        <v>34.5</v>
      </c>
      <c r="J28" s="56">
        <f>'[2]22nd'!G3</f>
        <v>46</v>
      </c>
      <c r="K28" s="57">
        <f>'[2]22nd'!H3</f>
        <v>23</v>
      </c>
      <c r="L28" s="121">
        <f>'[2]22nd'!I3</f>
        <v>0</v>
      </c>
      <c r="M28" s="150">
        <f>'[2]22nd'!J3</f>
        <v>5</v>
      </c>
      <c r="N28" s="37">
        <f>'[2]22nd'!K3</f>
        <v>3.75</v>
      </c>
      <c r="O28" s="36">
        <f>'[2]22nd'!L3</f>
        <v>3</v>
      </c>
      <c r="P28" s="151">
        <f>'[2]22nd'!M3</f>
        <v>3.75</v>
      </c>
      <c r="Q28" s="165" t="str">
        <f t="shared" ref="Q28:Q53" si="1">IF(D28="","",IF(D28&gt;=C28,"J",IF(D28&lt;C28,"L")))</f>
        <v>L</v>
      </c>
      <c r="R28" s="69" t="str">
        <f t="shared" si="0"/>
        <v>J</v>
      </c>
      <c r="S28" s="69" t="str">
        <f t="shared" ref="S28:S53" si="2">IF(J28="","",IF(J28&gt;=I28-8,"J",IF(J28&lt;I28-8,"L")))</f>
        <v>J</v>
      </c>
      <c r="T28" s="15" t="str">
        <f>'[2]22nd'!N3</f>
        <v>G</v>
      </c>
      <c r="U28" s="14">
        <f>'[2]22nd'!O3</f>
        <v>3</v>
      </c>
      <c r="V28" s="71">
        <f>'[2]22nd'!P3</f>
        <v>3</v>
      </c>
      <c r="W28" s="16">
        <f>'[2]22nd'!Q3</f>
        <v>2</v>
      </c>
      <c r="X28" s="186">
        <f>'[2]22nd'!R3</f>
        <v>2</v>
      </c>
      <c r="Y28" s="81">
        <f>'[2]22nd'!S3</f>
        <v>34.5</v>
      </c>
      <c r="Z28" s="56">
        <f>'[2]22nd'!T3</f>
        <v>34.5</v>
      </c>
      <c r="AA28" s="17">
        <f>'[2]22nd'!U3</f>
        <v>23</v>
      </c>
      <c r="AB28" s="129">
        <f>'[2]22nd'!V3</f>
        <v>23</v>
      </c>
      <c r="AC28" s="119">
        <f>'[2]22nd'!W3</f>
        <v>5</v>
      </c>
      <c r="AD28" s="37">
        <f>'[2]22nd'!X3</f>
        <v>5</v>
      </c>
      <c r="AE28" s="36">
        <f>'[2]22nd'!Y3</f>
        <v>3</v>
      </c>
      <c r="AF28" s="124">
        <f>'[2]22nd'!Z3</f>
        <v>3</v>
      </c>
      <c r="AG28" s="126" t="str">
        <f t="shared" ref="AG28:AG53" si="3">IF(Z28="","",IF(Z28&gt;=23,"J",IF(Z28&lt;23,"L")))</f>
        <v>J</v>
      </c>
      <c r="AH28" s="69" t="str">
        <f t="shared" ref="AH28:AH53" si="4">IF(Z28="","",IF(Z28&gt;=Y28-8,"J",IF(Z28&lt;Y28-8,"L")))</f>
        <v>J</v>
      </c>
      <c r="AI28" s="15" t="str">
        <f>'[2]22nd'!$AA$3</f>
        <v>G</v>
      </c>
    </row>
    <row r="29" spans="1:35" ht="12" customHeight="1">
      <c r="A29" s="450" t="s">
        <v>3</v>
      </c>
      <c r="B29" s="451"/>
      <c r="C29" s="217">
        <f>'[3]22nd'!$E$17+'[3]22nd'!$F$17+'[3]22nd'!$G$17</f>
        <v>1</v>
      </c>
      <c r="D29" s="319">
        <f>'[3]22nd'!$H$17+'[3]22nd'!$I$17+'[3]22nd'!$J$17</f>
        <v>0</v>
      </c>
      <c r="E29" s="14">
        <f>'[3]22nd'!B3</f>
        <v>3</v>
      </c>
      <c r="F29" s="71">
        <f>'[3]22nd'!C3</f>
        <v>3</v>
      </c>
      <c r="G29" s="16">
        <f>'[3]22nd'!D3</f>
        <v>2</v>
      </c>
      <c r="H29" s="325">
        <f>'[3]22nd'!E3</f>
        <v>2</v>
      </c>
      <c r="I29" s="81">
        <f>'[3]22nd'!F3</f>
        <v>34.5</v>
      </c>
      <c r="J29" s="56">
        <f>'[3]22nd'!G3</f>
        <v>34.5</v>
      </c>
      <c r="K29" s="57">
        <f>'[3]22nd'!H3</f>
        <v>23</v>
      </c>
      <c r="L29" s="121">
        <f>'[3]22nd'!I3</f>
        <v>23</v>
      </c>
      <c r="M29" s="150">
        <f>'[3]22nd'!J3</f>
        <v>5</v>
      </c>
      <c r="N29" s="37">
        <f>'[3]22nd'!K3</f>
        <v>5</v>
      </c>
      <c r="O29" s="36">
        <f>'[3]22nd'!L3</f>
        <v>3</v>
      </c>
      <c r="P29" s="151">
        <f>'[3]22nd'!M3</f>
        <v>3</v>
      </c>
      <c r="Q29" s="165" t="str">
        <f t="shared" si="1"/>
        <v>L</v>
      </c>
      <c r="R29" s="69" t="str">
        <f t="shared" si="0"/>
        <v>J</v>
      </c>
      <c r="S29" s="69" t="str">
        <f t="shared" si="2"/>
        <v>J</v>
      </c>
      <c r="T29" s="15" t="str">
        <f>'[3]22nd'!N3</f>
        <v>G</v>
      </c>
      <c r="U29" s="14">
        <f>'[3]22nd'!O3</f>
        <v>3</v>
      </c>
      <c r="V29" s="71">
        <f>'[3]22nd'!P3</f>
        <v>3</v>
      </c>
      <c r="W29" s="16">
        <f>'[3]22nd'!Q3</f>
        <v>2</v>
      </c>
      <c r="X29" s="186">
        <f>'[3]22nd'!R3</f>
        <v>1</v>
      </c>
      <c r="Y29" s="81">
        <f>'[3]22nd'!S3</f>
        <v>34.5</v>
      </c>
      <c r="Z29" s="56">
        <f>'[3]22nd'!T3</f>
        <v>34.5</v>
      </c>
      <c r="AA29" s="17">
        <f>'[3]22nd'!U3</f>
        <v>23</v>
      </c>
      <c r="AB29" s="129">
        <f>'[3]22nd'!V3</f>
        <v>11.5</v>
      </c>
      <c r="AC29" s="119">
        <f>'[3]22nd'!W3</f>
        <v>5</v>
      </c>
      <c r="AD29" s="37">
        <f>'[3]22nd'!X3</f>
        <v>5</v>
      </c>
      <c r="AE29" s="36">
        <f>'[3]22nd'!Y3</f>
        <v>3</v>
      </c>
      <c r="AF29" s="124">
        <f>'[3]22nd'!Z3</f>
        <v>3.75</v>
      </c>
      <c r="AG29" s="126" t="str">
        <f t="shared" si="3"/>
        <v>J</v>
      </c>
      <c r="AH29" s="69" t="str">
        <f t="shared" si="4"/>
        <v>J</v>
      </c>
      <c r="AI29" s="15" t="str">
        <f>'[3]22nd'!$AA$3</f>
        <v>A</v>
      </c>
    </row>
    <row r="30" spans="1:35" ht="12" customHeight="1">
      <c r="A30" s="450" t="s">
        <v>119</v>
      </c>
      <c r="B30" s="451"/>
      <c r="C30" s="217">
        <f>'[4]22nd'!$E$17+'[4]22nd'!$F$17+'[4]22nd'!$G$17</f>
        <v>1</v>
      </c>
      <c r="D30" s="319">
        <f>'[4]22nd'!$H$17+'[4]22nd'!$I$17+'[4]22nd'!$J$17</f>
        <v>1</v>
      </c>
      <c r="E30" s="14">
        <f>'[4]22nd'!B3</f>
        <v>7</v>
      </c>
      <c r="F30" s="71">
        <f>'[4]22nd'!C3</f>
        <v>7</v>
      </c>
      <c r="G30" s="16">
        <f>'[4]22nd'!D3</f>
        <v>6</v>
      </c>
      <c r="H30" s="325">
        <f>'[4]22nd'!E3</f>
        <v>6</v>
      </c>
      <c r="I30" s="81">
        <f>'[4]22nd'!F3</f>
        <v>80.5</v>
      </c>
      <c r="J30" s="56">
        <f>'[4]22nd'!G3</f>
        <v>80.5</v>
      </c>
      <c r="K30" s="57">
        <f>'[4]22nd'!H3</f>
        <v>69</v>
      </c>
      <c r="L30" s="121">
        <f>'[4]22nd'!I3</f>
        <v>69</v>
      </c>
      <c r="M30" s="150">
        <f>'[4]22nd'!J3</f>
        <v>5.1428571428571432</v>
      </c>
      <c r="N30" s="37">
        <f>'[4]22nd'!K3</f>
        <v>5.1428571428571432</v>
      </c>
      <c r="O30" s="36">
        <f>'[4]22nd'!L3</f>
        <v>2.7692307692307692</v>
      </c>
      <c r="P30" s="151">
        <f>'[4]22nd'!M3</f>
        <v>2.7692307692307692</v>
      </c>
      <c r="Q30" s="165" t="str">
        <f t="shared" si="1"/>
        <v>J</v>
      </c>
      <c r="R30" s="69" t="str">
        <f t="shared" si="0"/>
        <v>J</v>
      </c>
      <c r="S30" s="69" t="str">
        <f>IF(J30="","",IF(J30&gt;=I30-8,"J",IF(J30&lt;I30-8,"L")))</f>
        <v>J</v>
      </c>
      <c r="T30" s="15" t="str">
        <f>'[4]22nd'!N3</f>
        <v>G</v>
      </c>
      <c r="U30" s="14">
        <f>'[4]22nd'!O3</f>
        <v>7</v>
      </c>
      <c r="V30" s="71">
        <f>'[4]22nd'!P3</f>
        <v>7</v>
      </c>
      <c r="W30" s="16">
        <f>'[4]22nd'!Q3</f>
        <v>3</v>
      </c>
      <c r="X30" s="186">
        <f>'[4]22nd'!R3</f>
        <v>4</v>
      </c>
      <c r="Y30" s="81">
        <f>'[4]22nd'!S3</f>
        <v>80.5</v>
      </c>
      <c r="Z30" s="56">
        <f>'[4]22nd'!T3</f>
        <v>80.5</v>
      </c>
      <c r="AA30" s="17">
        <f>'[4]22nd'!U3</f>
        <v>34.5</v>
      </c>
      <c r="AB30" s="129">
        <f>'[4]22nd'!V3</f>
        <v>46</v>
      </c>
      <c r="AC30" s="119">
        <f>'[4]22nd'!W3</f>
        <v>5.1428571428571432</v>
      </c>
      <c r="AD30" s="37">
        <f>'[4]22nd'!X3</f>
        <v>5.1428571428571432</v>
      </c>
      <c r="AE30" s="36">
        <f>'[4]22nd'!Y3</f>
        <v>3.6</v>
      </c>
      <c r="AF30" s="124">
        <f>'[4]22nd'!Z3</f>
        <v>3.2727272727272729</v>
      </c>
      <c r="AG30" s="126" t="str">
        <f>IF(Z30="","",IF(Z30&gt;=23,"J",IF(Z30&lt;23,"L")))</f>
        <v>J</v>
      </c>
      <c r="AH30" s="69" t="str">
        <f>IF(Z30="","",IF(Z30&gt;=Y30-8,"J",IF(Z30&lt;Y30-8,"L")))</f>
        <v>J</v>
      </c>
      <c r="AI30" s="15" t="str">
        <f>'[4]22nd'!$AA$3</f>
        <v>G</v>
      </c>
    </row>
    <row r="31" spans="1:35" ht="12" customHeight="1">
      <c r="A31" s="450" t="s">
        <v>121</v>
      </c>
      <c r="B31" s="451"/>
      <c r="C31" s="217">
        <f>'[5]22nd'!$E$17+'[5]22nd'!$F$17+'[5]22nd'!$G$17</f>
        <v>1</v>
      </c>
      <c r="D31" s="319">
        <f>'[5]22nd'!$H$17+'[5]22nd'!$I$17+'[5]22nd'!$J$17</f>
        <v>0</v>
      </c>
      <c r="E31" s="14">
        <f>'[5]22nd'!B3</f>
        <v>6</v>
      </c>
      <c r="F31" s="71">
        <f>'[5]22nd'!C3</f>
        <v>5.65</v>
      </c>
      <c r="G31" s="16">
        <f>'[5]22nd'!D3</f>
        <v>2</v>
      </c>
      <c r="H31" s="325">
        <f>'[5]22nd'!E3</f>
        <v>2</v>
      </c>
      <c r="I31" s="81">
        <f>'[5]22nd'!F3</f>
        <v>69</v>
      </c>
      <c r="J31" s="56">
        <f>'[5]22nd'!G3</f>
        <v>65</v>
      </c>
      <c r="K31" s="57">
        <f>'[5]22nd'!H3</f>
        <v>23</v>
      </c>
      <c r="L31" s="121">
        <f>'[5]22nd'!I3</f>
        <v>23</v>
      </c>
      <c r="M31" s="150">
        <f>'[5]22nd'!J3</f>
        <v>4</v>
      </c>
      <c r="N31" s="37">
        <f>'[5]22nd'!K3</f>
        <v>4.2477876106194685</v>
      </c>
      <c r="O31" s="36">
        <f>'[5]22nd'!L3</f>
        <v>3</v>
      </c>
      <c r="P31" s="151">
        <f>'[5]22nd'!M3</f>
        <v>3.1372549019607843</v>
      </c>
      <c r="Q31" s="165" t="str">
        <f t="shared" si="1"/>
        <v>L</v>
      </c>
      <c r="R31" s="69" t="str">
        <f t="shared" si="0"/>
        <v>J</v>
      </c>
      <c r="S31" s="69" t="str">
        <f>IF(J31="","",IF(J31&gt;=I31-8,"J",IF(J31&lt;I31-8,"L")))</f>
        <v>J</v>
      </c>
      <c r="T31" s="15" t="str">
        <f>'[5]22nd'!N3</f>
        <v>A</v>
      </c>
      <c r="U31" s="14">
        <f>'[5]22nd'!O3</f>
        <v>5</v>
      </c>
      <c r="V31" s="71">
        <f>'[5]22nd'!P3</f>
        <v>5</v>
      </c>
      <c r="W31" s="16">
        <f>'[5]22nd'!Q3</f>
        <v>1</v>
      </c>
      <c r="X31" s="186">
        <f>'[5]22nd'!R3</f>
        <v>1</v>
      </c>
      <c r="Y31" s="81">
        <f>'[5]22nd'!S3</f>
        <v>57.5</v>
      </c>
      <c r="Z31" s="56">
        <f>'[5]22nd'!T3</f>
        <v>57.5</v>
      </c>
      <c r="AA31" s="17">
        <f>'[5]22nd'!U3</f>
        <v>11.5</v>
      </c>
      <c r="AB31" s="129">
        <f>'[5]22nd'!V3</f>
        <v>11.5</v>
      </c>
      <c r="AC31" s="119">
        <f>'[5]22nd'!W3</f>
        <v>4.8</v>
      </c>
      <c r="AD31" s="37">
        <f>'[5]22nd'!X3</f>
        <v>4.8</v>
      </c>
      <c r="AE31" s="36">
        <f>'[5]22nd'!Y3</f>
        <v>4</v>
      </c>
      <c r="AF31" s="124">
        <f>'[5]22nd'!Z3</f>
        <v>4</v>
      </c>
      <c r="AG31" s="126" t="str">
        <f>IF(Z31="","",IF(Z31&gt;=23,"J",IF(Z31&lt;23,"L")))</f>
        <v>J</v>
      </c>
      <c r="AH31" s="69" t="str">
        <f>IF(Z31="","",IF(Z31&gt;=Y31-8,"J",IF(Z31&lt;Y31-8,"L")))</f>
        <v>J</v>
      </c>
      <c r="AI31" s="15" t="str">
        <f>'[5]22nd'!$AA$3</f>
        <v>G</v>
      </c>
    </row>
    <row r="32" spans="1:35" ht="12" customHeight="1">
      <c r="A32" s="563" t="s">
        <v>129</v>
      </c>
      <c r="B32" s="564"/>
      <c r="C32" s="217">
        <v>1</v>
      </c>
      <c r="D32" s="319">
        <v>0</v>
      </c>
      <c r="E32" s="14">
        <f>'[6]22nd'!B3</f>
        <v>2</v>
      </c>
      <c r="F32" s="315">
        <f>'[6]22nd'!C3</f>
        <v>1</v>
      </c>
      <c r="G32" s="16">
        <f>'[6]22nd'!D3</f>
        <v>3</v>
      </c>
      <c r="H32" s="314">
        <f>'[6]22nd'!E3</f>
        <v>3</v>
      </c>
      <c r="I32" s="81">
        <f>'[6]22nd'!F3</f>
        <v>23</v>
      </c>
      <c r="J32" s="56">
        <f>'[6]22nd'!G3</f>
        <v>11.5</v>
      </c>
      <c r="K32" s="17">
        <f>'[6]22nd'!H3</f>
        <v>34.5</v>
      </c>
      <c r="L32" s="129">
        <f>'[6]22nd'!I3</f>
        <v>34.5</v>
      </c>
      <c r="M32" s="150">
        <f>'[6]22nd'!J3</f>
        <v>0</v>
      </c>
      <c r="N32" s="72">
        <f>'[6]22nd'!K3</f>
        <v>0</v>
      </c>
      <c r="O32" s="36">
        <f>'[6]22nd'!L3</f>
        <v>0</v>
      </c>
      <c r="P32" s="187">
        <f>'[6]22nd'!M3</f>
        <v>0</v>
      </c>
      <c r="Q32" s="165" t="str">
        <f>IF(D32="","",IF(D32&gt;=C32,"J",IF(D32&lt;C32,"L")))</f>
        <v>L</v>
      </c>
      <c r="R32" s="69" t="str">
        <f>IF(J32="","",IF(J32&gt;=23,"J",IF(J32&lt;23,"L")))</f>
        <v>L</v>
      </c>
      <c r="S32" s="69" t="str">
        <f>IF(J32="","",IF(J32&gt;=I32-8,"J",IF(J32&lt;I32-8,"L")))</f>
        <v>L</v>
      </c>
      <c r="T32" s="15">
        <f>'[6]22nd'!N3</f>
        <v>0</v>
      </c>
      <c r="U32" s="150">
        <f>'[6]22nd'!O3</f>
        <v>0</v>
      </c>
      <c r="V32" s="315">
        <f>'[6]22nd'!P3</f>
        <v>0</v>
      </c>
      <c r="W32" s="16">
        <f>'[6]22nd'!Q3</f>
        <v>0</v>
      </c>
      <c r="X32" s="25">
        <f>'[6]22nd'!R3</f>
        <v>0</v>
      </c>
      <c r="Y32" s="81">
        <f>'[6]22nd'!S3</f>
        <v>0</v>
      </c>
      <c r="Z32" s="56">
        <f>'[6]22nd'!T3</f>
        <v>0</v>
      </c>
      <c r="AA32" s="17">
        <f>'[6]22nd'!U3</f>
        <v>0</v>
      </c>
      <c r="AB32" s="129">
        <f>'[6]22nd'!V3</f>
        <v>0</v>
      </c>
      <c r="AC32" s="119" t="e">
        <f>'[6]22nd'!W3</f>
        <v>#DIV/0!</v>
      </c>
      <c r="AD32" s="72" t="e">
        <f>'[6]22nd'!X3</f>
        <v>#DIV/0!</v>
      </c>
      <c r="AE32" s="36" t="e">
        <f>'[6]22nd'!Y3</f>
        <v>#DIV/0!</v>
      </c>
      <c r="AF32" s="244" t="e">
        <f>'[6]22nd'!Z3</f>
        <v>#DIV/0!</v>
      </c>
      <c r="AG32" s="126" t="str">
        <f>IF(Z32="","",IF(Z32&gt;=23,"J",IF(Z32&lt;23,"L")))</f>
        <v>L</v>
      </c>
      <c r="AH32" s="69" t="str">
        <f>IF(Z32="","",IF(Z32&gt;=Y32-8,"J",IF(Z32&lt;Y32-8,"L")))</f>
        <v>J</v>
      </c>
      <c r="AI32" s="15">
        <f>'[6]22nd'!$AA$3</f>
        <v>0</v>
      </c>
    </row>
    <row r="33" spans="1:36" ht="12" customHeight="1">
      <c r="A33" s="450" t="s">
        <v>5</v>
      </c>
      <c r="B33" s="451"/>
      <c r="C33" s="217">
        <f>'[7]22nd'!$E$17+'[7]22nd'!$F$17+'[7]22nd'!$G$17</f>
        <v>1</v>
      </c>
      <c r="D33" s="319">
        <f>'[7]22nd'!$H$17+'[7]22nd'!$I$17+'[7]22nd'!$J$17</f>
        <v>0</v>
      </c>
      <c r="E33" s="14">
        <f>'[7]22nd'!B3</f>
        <v>6</v>
      </c>
      <c r="F33" s="71">
        <f>'[7]22nd'!C3</f>
        <v>5</v>
      </c>
      <c r="G33" s="16">
        <f>'[7]22nd'!D3</f>
        <v>2</v>
      </c>
      <c r="H33" s="325">
        <f>'[7]22nd'!E3</f>
        <v>2</v>
      </c>
      <c r="I33" s="81">
        <f>'[7]22nd'!F3</f>
        <v>69</v>
      </c>
      <c r="J33" s="56">
        <f>'[7]22nd'!G3</f>
        <v>57.5</v>
      </c>
      <c r="K33" s="57">
        <f>'[7]22nd'!H3</f>
        <v>23</v>
      </c>
      <c r="L33" s="121">
        <f>'[7]22nd'!I3</f>
        <v>23</v>
      </c>
      <c r="M33" s="263" t="str">
        <f>'[7]22nd'!J3</f>
        <v>N/A</v>
      </c>
      <c r="N33" s="264" t="str">
        <f>'[7]22nd'!K3</f>
        <v>N/A</v>
      </c>
      <c r="O33" s="264" t="str">
        <f>'[7]22nd'!L3</f>
        <v>N/A</v>
      </c>
      <c r="P33" s="266" t="str">
        <f>'[7]22nd'!M3</f>
        <v>N/A</v>
      </c>
      <c r="Q33" s="165" t="str">
        <f t="shared" si="1"/>
        <v>L</v>
      </c>
      <c r="R33" s="69" t="str">
        <f t="shared" si="0"/>
        <v>J</v>
      </c>
      <c r="S33" s="69" t="str">
        <f t="shared" si="2"/>
        <v>L</v>
      </c>
      <c r="T33" s="15" t="str">
        <f>'[7]22nd'!N3</f>
        <v>A</v>
      </c>
      <c r="U33" s="14">
        <f>'[7]22nd'!O3</f>
        <v>3</v>
      </c>
      <c r="V33" s="71">
        <f>'[7]22nd'!P3</f>
        <v>3</v>
      </c>
      <c r="W33" s="16">
        <f>'[7]22nd'!Q3</f>
        <v>2</v>
      </c>
      <c r="X33" s="186">
        <f>'[7]22nd'!R3</f>
        <v>2</v>
      </c>
      <c r="Y33" s="81">
        <f>'[7]22nd'!S3</f>
        <v>34.5</v>
      </c>
      <c r="Z33" s="56">
        <f>'[7]22nd'!T3</f>
        <v>34.5</v>
      </c>
      <c r="AA33" s="17">
        <f>'[7]22nd'!U3</f>
        <v>23</v>
      </c>
      <c r="AB33" s="214">
        <f>'[7]22nd'!V3</f>
        <v>23</v>
      </c>
      <c r="AC33" s="321" t="str">
        <f>'[7]22nd'!W3</f>
        <v>N/A</v>
      </c>
      <c r="AD33" s="264" t="str">
        <f>'[7]22nd'!X3</f>
        <v>N/A</v>
      </c>
      <c r="AE33" s="264" t="str">
        <f>'[7]22nd'!Y3</f>
        <v>N/A</v>
      </c>
      <c r="AF33" s="265" t="str">
        <f>'[7]22nd'!Z3</f>
        <v>N/A</v>
      </c>
      <c r="AG33" s="126" t="str">
        <f t="shared" si="3"/>
        <v>J</v>
      </c>
      <c r="AH33" s="69" t="str">
        <f t="shared" si="4"/>
        <v>J</v>
      </c>
      <c r="AI33" s="15" t="str">
        <f>'[7]22nd'!$AA$3</f>
        <v>G</v>
      </c>
    </row>
    <row r="34" spans="1:36" ht="12" customHeight="1">
      <c r="A34" s="450" t="s">
        <v>8</v>
      </c>
      <c r="B34" s="451"/>
      <c r="C34" s="217"/>
      <c r="D34" s="319"/>
      <c r="E34" s="14">
        <f>'[8]22nd'!B3</f>
        <v>14</v>
      </c>
      <c r="F34" s="71">
        <f>'[8]22nd'!C3</f>
        <v>13</v>
      </c>
      <c r="G34" s="16">
        <f>'[8]22nd'!D3</f>
        <v>5</v>
      </c>
      <c r="H34" s="325">
        <f>'[8]22nd'!E3</f>
        <v>4</v>
      </c>
      <c r="I34" s="81">
        <f>'[8]22nd'!F3</f>
        <v>161</v>
      </c>
      <c r="J34" s="56">
        <f>'[8]22nd'!G3</f>
        <v>149.5</v>
      </c>
      <c r="K34" s="57">
        <f>'[8]22nd'!H3</f>
        <v>57.5</v>
      </c>
      <c r="L34" s="121">
        <f>'[8]22nd'!I3</f>
        <v>46</v>
      </c>
      <c r="M34" s="263" t="str">
        <f>'[8]22nd'!J3</f>
        <v>N/A</v>
      </c>
      <c r="N34" s="264" t="str">
        <f>'[8]22nd'!K3</f>
        <v>N/A</v>
      </c>
      <c r="O34" s="264" t="str">
        <f>'[8]22nd'!L3</f>
        <v>N/A</v>
      </c>
      <c r="P34" s="266" t="str">
        <f>'[8]22nd'!M3</f>
        <v>N/A</v>
      </c>
      <c r="Q34" s="340" t="s">
        <v>120</v>
      </c>
      <c r="R34" s="69" t="str">
        <f t="shared" si="0"/>
        <v>J</v>
      </c>
      <c r="S34" s="69" t="str">
        <f t="shared" si="2"/>
        <v>L</v>
      </c>
      <c r="T34" s="15" t="str">
        <f>'[8]22nd'!N3</f>
        <v>A</v>
      </c>
      <c r="U34" s="14">
        <f>'[8]22nd'!O3</f>
        <v>13</v>
      </c>
      <c r="V34" s="71">
        <f>'[8]22nd'!P3</f>
        <v>14</v>
      </c>
      <c r="W34" s="16">
        <f>'[8]22nd'!Q3</f>
        <v>3</v>
      </c>
      <c r="X34" s="186">
        <f>'[8]22nd'!R3</f>
        <v>1</v>
      </c>
      <c r="Y34" s="81">
        <f>'[8]22nd'!S3</f>
        <v>149.5</v>
      </c>
      <c r="Z34" s="56">
        <f>'[8]22nd'!T3</f>
        <v>161</v>
      </c>
      <c r="AA34" s="17">
        <f>'[8]22nd'!U3</f>
        <v>34.5</v>
      </c>
      <c r="AB34" s="214">
        <f>'[8]22nd'!V3</f>
        <v>11.5</v>
      </c>
      <c r="AC34" s="321" t="str">
        <f>'[8]22nd'!W3</f>
        <v>N/A</v>
      </c>
      <c r="AD34" s="264" t="str">
        <f>'[8]22nd'!X3</f>
        <v>N/A</v>
      </c>
      <c r="AE34" s="264" t="str">
        <f>'[8]22nd'!Y3</f>
        <v>N/A</v>
      </c>
      <c r="AF34" s="265" t="str">
        <f>'[8]22nd'!Z3</f>
        <v>N/A</v>
      </c>
      <c r="AG34" s="126" t="str">
        <f t="shared" si="3"/>
        <v>J</v>
      </c>
      <c r="AH34" s="69" t="str">
        <f t="shared" si="4"/>
        <v>J</v>
      </c>
      <c r="AI34" s="15" t="str">
        <f>'[8]22nd'!$AA$3</f>
        <v>G</v>
      </c>
    </row>
    <row r="35" spans="1:36" ht="12" customHeight="1">
      <c r="A35" s="316" t="s">
        <v>131</v>
      </c>
      <c r="B35" s="317"/>
      <c r="C35" s="217"/>
      <c r="D35" s="319"/>
      <c r="E35" s="14">
        <f>'[9]22nd'!B3</f>
        <v>6</v>
      </c>
      <c r="F35" s="301">
        <f>'[9]22nd'!C3</f>
        <v>7</v>
      </c>
      <c r="G35" s="16">
        <f>'[9]22nd'!D3</f>
        <v>2</v>
      </c>
      <c r="H35" s="327">
        <f>'[9]22nd'!E3</f>
        <v>2</v>
      </c>
      <c r="I35" s="14">
        <f>'[9]22nd'!F3</f>
        <v>69</v>
      </c>
      <c r="J35" s="301">
        <f>'[9]22nd'!G3</f>
        <v>80.5</v>
      </c>
      <c r="K35" s="16">
        <f>'[9]22nd'!H3</f>
        <v>23</v>
      </c>
      <c r="L35" s="304">
        <f>'[9]22nd'!I3</f>
        <v>23</v>
      </c>
      <c r="M35" s="14" t="str">
        <f>'[9]22nd'!J3</f>
        <v>N/A</v>
      </c>
      <c r="N35" s="16" t="str">
        <f>'[9]22nd'!K3</f>
        <v>N/A</v>
      </c>
      <c r="O35" s="16" t="str">
        <f>'[9]22nd'!L3</f>
        <v>N/A</v>
      </c>
      <c r="P35" s="323" t="str">
        <f>'[9]22nd'!M3</f>
        <v>N/A</v>
      </c>
      <c r="Q35" s="340" t="s">
        <v>120</v>
      </c>
      <c r="R35" s="69" t="str">
        <f t="shared" si="0"/>
        <v>J</v>
      </c>
      <c r="S35" s="69" t="str">
        <f t="shared" si="2"/>
        <v>J</v>
      </c>
      <c r="T35" s="323" t="str">
        <f>'[9]22nd'!N3</f>
        <v>G</v>
      </c>
      <c r="U35" s="14">
        <f>'[9]22nd'!O3</f>
        <v>0</v>
      </c>
      <c r="V35" s="301">
        <f>'[9]22nd'!P3</f>
        <v>0</v>
      </c>
      <c r="W35" s="16">
        <f>'[9]22nd'!Q3</f>
        <v>0</v>
      </c>
      <c r="X35" s="304">
        <f>'[9]22nd'!R3</f>
        <v>0</v>
      </c>
      <c r="Y35" s="14">
        <f>'[9]22nd'!S3</f>
        <v>0</v>
      </c>
      <c r="Z35" s="301">
        <f>'[9]22nd'!T3</f>
        <v>0</v>
      </c>
      <c r="AA35" s="16">
        <f>'[9]22nd'!U3</f>
        <v>0</v>
      </c>
      <c r="AB35" s="304">
        <f>'[9]22nd'!V3</f>
        <v>0</v>
      </c>
      <c r="AC35" s="217" t="str">
        <f>'[9]22nd'!W3</f>
        <v>N/A</v>
      </c>
      <c r="AD35" s="16" t="str">
        <f>'[9]22nd'!X3</f>
        <v>N/A</v>
      </c>
      <c r="AE35" s="16" t="str">
        <f>'[9]22nd'!Y3</f>
        <v>N/A</v>
      </c>
      <c r="AF35" s="322" t="str">
        <f>'[9]22nd'!Z3</f>
        <v>N/A</v>
      </c>
      <c r="AG35" s="126" t="str">
        <f t="shared" si="3"/>
        <v>L</v>
      </c>
      <c r="AH35" s="69" t="str">
        <f t="shared" si="4"/>
        <v>J</v>
      </c>
      <c r="AI35" s="323" t="str">
        <f>'[9]22nd'!AA3</f>
        <v>Closed</v>
      </c>
    </row>
    <row r="36" spans="1:36" ht="12" customHeight="1">
      <c r="A36" s="450" t="s">
        <v>67</v>
      </c>
      <c r="B36" s="451"/>
      <c r="C36" s="217"/>
      <c r="D36" s="319"/>
      <c r="E36" s="14">
        <f>'[10]22nd'!B3</f>
        <v>5</v>
      </c>
      <c r="F36" s="71">
        <f>'[10]22nd'!C3</f>
        <v>4</v>
      </c>
      <c r="G36" s="16">
        <f>'[10]22nd'!D3</f>
        <v>1</v>
      </c>
      <c r="H36" s="325">
        <f>'[10]22nd'!E3</f>
        <v>0</v>
      </c>
      <c r="I36" s="81">
        <f>'[10]22nd'!F3</f>
        <v>53.5</v>
      </c>
      <c r="J36" s="56">
        <f>'[10]22nd'!G3</f>
        <v>46</v>
      </c>
      <c r="K36" s="57">
        <f>'[10]22nd'!H3</f>
        <v>11.5</v>
      </c>
      <c r="L36" s="121">
        <f>'[10]22nd'!I3</f>
        <v>0</v>
      </c>
      <c r="M36" s="263" t="str">
        <f>'[10]22nd'!J3</f>
        <v>N/A</v>
      </c>
      <c r="N36" s="264" t="str">
        <f>'[10]22nd'!K3</f>
        <v>N/A</v>
      </c>
      <c r="O36" s="264" t="str">
        <f>'[10]22nd'!L3</f>
        <v>N/A</v>
      </c>
      <c r="P36" s="266" t="str">
        <f>'[10]22nd'!M3</f>
        <v>N/A</v>
      </c>
      <c r="Q36" s="340" t="s">
        <v>120</v>
      </c>
      <c r="R36" s="69" t="str">
        <f t="shared" si="0"/>
        <v>J</v>
      </c>
      <c r="S36" s="69" t="str">
        <f t="shared" si="2"/>
        <v>J</v>
      </c>
      <c r="T36" s="15" t="str">
        <f>'[10]22nd'!N3</f>
        <v>G</v>
      </c>
      <c r="U36" s="14">
        <f>'[10]22nd'!O3</f>
        <v>1</v>
      </c>
      <c r="V36" s="71">
        <f>'[10]22nd'!P3</f>
        <v>1</v>
      </c>
      <c r="W36" s="16">
        <f>'[10]22nd'!Q3</f>
        <v>0</v>
      </c>
      <c r="X36" s="186">
        <f>'[10]22nd'!R3</f>
        <v>0</v>
      </c>
      <c r="Y36" s="81">
        <f>'[10]22nd'!S3</f>
        <v>11.5</v>
      </c>
      <c r="Z36" s="56">
        <f>'[10]22nd'!T3</f>
        <v>11.5</v>
      </c>
      <c r="AA36" s="17">
        <f>'[10]22nd'!U3</f>
        <v>0</v>
      </c>
      <c r="AB36" s="214">
        <f>'[10]22nd'!V3</f>
        <v>0</v>
      </c>
      <c r="AC36" s="321" t="str">
        <f>'[10]22nd'!W3</f>
        <v>N/A</v>
      </c>
      <c r="AD36" s="264" t="str">
        <f>'[10]22nd'!X3</f>
        <v>N/A</v>
      </c>
      <c r="AE36" s="264" t="str">
        <f>'[10]22nd'!Y3</f>
        <v>N/A</v>
      </c>
      <c r="AF36" s="265" t="str">
        <f>'[10]22nd'!Z3</f>
        <v>N/A</v>
      </c>
      <c r="AG36" s="263" t="s">
        <v>120</v>
      </c>
      <c r="AH36" s="69" t="str">
        <f t="shared" si="4"/>
        <v>J</v>
      </c>
      <c r="AI36" s="15" t="str">
        <f>'[10]22nd'!$AA$3</f>
        <v>G</v>
      </c>
    </row>
    <row r="37" spans="1:36" ht="12" customHeight="1" thickBot="1">
      <c r="A37" s="448" t="s">
        <v>9</v>
      </c>
      <c r="B37" s="449"/>
      <c r="C37" s="218"/>
      <c r="D37" s="320"/>
      <c r="E37" s="22">
        <f>'[11]22nd'!B3</f>
        <v>2</v>
      </c>
      <c r="F37" s="277">
        <f>'[11]22nd'!C3</f>
        <v>2</v>
      </c>
      <c r="G37" s="24">
        <f>'[11]22nd'!D3</f>
        <v>0</v>
      </c>
      <c r="H37" s="326">
        <f>'[11]22nd'!E3</f>
        <v>0</v>
      </c>
      <c r="I37" s="83">
        <f>'[11]22nd'!F3</f>
        <v>23</v>
      </c>
      <c r="J37" s="58">
        <f>'[11]22nd'!G3</f>
        <v>23</v>
      </c>
      <c r="K37" s="59">
        <f>'[11]22nd'!H3</f>
        <v>0</v>
      </c>
      <c r="L37" s="122">
        <f>'[11]22nd'!I3</f>
        <v>0</v>
      </c>
      <c r="M37" s="280" t="str">
        <f>'[11]22nd'!J3</f>
        <v>N/A</v>
      </c>
      <c r="N37" s="281" t="str">
        <f>'[11]22nd'!K3</f>
        <v>N/A</v>
      </c>
      <c r="O37" s="281" t="str">
        <f>'[11]22nd'!L3</f>
        <v>N/A</v>
      </c>
      <c r="P37" s="285" t="str">
        <f>'[11]22nd'!M3</f>
        <v>N/A</v>
      </c>
      <c r="Q37" s="286" t="s">
        <v>120</v>
      </c>
      <c r="R37" s="70" t="str">
        <f t="shared" si="0"/>
        <v>J</v>
      </c>
      <c r="S37" s="70" t="str">
        <f t="shared" si="2"/>
        <v>J</v>
      </c>
      <c r="T37" s="21" t="str">
        <f>'[11]22nd'!N3</f>
        <v>G</v>
      </c>
      <c r="U37" s="22">
        <f>'[11]22nd'!O3</f>
        <v>0</v>
      </c>
      <c r="V37" s="277">
        <f>'[11]22nd'!P3</f>
        <v>0</v>
      </c>
      <c r="W37" s="24">
        <f>'[11]22nd'!Q3</f>
        <v>0</v>
      </c>
      <c r="X37" s="278">
        <f>'[11]22nd'!R3</f>
        <v>0</v>
      </c>
      <c r="Y37" s="83">
        <f>'[11]22nd'!S3</f>
        <v>0</v>
      </c>
      <c r="Z37" s="58">
        <f>'[11]22nd'!T3</f>
        <v>0</v>
      </c>
      <c r="AA37" s="20">
        <f>'[11]22nd'!U3</f>
        <v>0</v>
      </c>
      <c r="AB37" s="284">
        <f>'[11]22nd'!V3</f>
        <v>0</v>
      </c>
      <c r="AC37" s="338" t="str">
        <f>'[11]22nd'!W3</f>
        <v>N/A</v>
      </c>
      <c r="AD37" s="281" t="str">
        <f>'[11]22nd'!X3</f>
        <v>N/A</v>
      </c>
      <c r="AE37" s="281" t="str">
        <f>'[11]22nd'!Y3</f>
        <v>N/A</v>
      </c>
      <c r="AF37" s="282" t="str">
        <f>'[11]22nd'!Z3</f>
        <v>N/A</v>
      </c>
      <c r="AG37" s="283" t="s">
        <v>120</v>
      </c>
      <c r="AH37" s="287" t="s">
        <v>120</v>
      </c>
      <c r="AI37" s="21" t="str">
        <f>'[11]22nd'!$AA$3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'[12]22nd'!$E$17+'[12]22nd'!$F$17+'[12]22nd'!$G$17</f>
        <v>1</v>
      </c>
      <c r="D42" s="291">
        <f>'[12]22nd'!$H$17+'[12]22nd'!$I$17+'[12]22nd'!$J$17</f>
        <v>0</v>
      </c>
      <c r="E42" s="14">
        <f>'[12]22nd'!B3</f>
        <v>3</v>
      </c>
      <c r="F42" s="71">
        <f>'[12]22nd'!C3</f>
        <v>3</v>
      </c>
      <c r="G42" s="16">
        <f>'[12]22nd'!D3</f>
        <v>2</v>
      </c>
      <c r="H42" s="186">
        <f>'[12]22nd'!E3</f>
        <v>4</v>
      </c>
      <c r="I42" s="81">
        <f>'[12]22nd'!F3</f>
        <v>34.5</v>
      </c>
      <c r="J42" s="56">
        <f>'[12]22nd'!G3</f>
        <v>34.5</v>
      </c>
      <c r="K42" s="57">
        <f>'[12]22nd'!H3</f>
        <v>23</v>
      </c>
      <c r="L42" s="161">
        <f>'[12]22nd'!I3</f>
        <v>46</v>
      </c>
      <c r="M42" s="150">
        <f>'[12]22nd'!J3</f>
        <v>6</v>
      </c>
      <c r="N42" s="37">
        <f>'[12]22nd'!K3</f>
        <v>6</v>
      </c>
      <c r="O42" s="36">
        <f>'[12]22nd'!L3</f>
        <v>3.6</v>
      </c>
      <c r="P42" s="124">
        <f>'[12]22nd'!M3</f>
        <v>2.5714285714285716</v>
      </c>
      <c r="Q42" s="289" t="str">
        <f>IF(D42="","",IF(D42&gt;=C42,"J",IF(D42&lt;C42,"L")))</f>
        <v>L</v>
      </c>
      <c r="R42" s="184" t="str">
        <f>IF(J42="","",IF(J42&gt;=23,"J",IF(J42&lt;23,"L")))</f>
        <v>J</v>
      </c>
      <c r="S42" s="184" t="str">
        <f>IF(J42="","",IF(J42&gt;=I42-8,"J",IF(J42&lt;I42-8,"L")))</f>
        <v>J</v>
      </c>
      <c r="T42" s="185" t="str">
        <f>'[12]22nd'!N3</f>
        <v>G</v>
      </c>
      <c r="U42" s="14">
        <f>'[12]22nd'!O3</f>
        <v>3</v>
      </c>
      <c r="V42" s="71">
        <f>'[12]22nd'!P3</f>
        <v>3</v>
      </c>
      <c r="W42" s="16">
        <f>'[12]22nd'!Q3</f>
        <v>1</v>
      </c>
      <c r="X42" s="186">
        <f>'[12]22nd'!R3</f>
        <v>3</v>
      </c>
      <c r="Y42" s="55">
        <f>'[12]22nd'!S3</f>
        <v>34.5</v>
      </c>
      <c r="Z42" s="56">
        <f>'[12]22nd'!T3</f>
        <v>34.5</v>
      </c>
      <c r="AA42" s="17">
        <f>'[12]22nd'!U3</f>
        <v>11.5</v>
      </c>
      <c r="AB42" s="129">
        <f>'[12]22nd'!V3</f>
        <v>34.5</v>
      </c>
      <c r="AC42" s="150">
        <f>'[12]22nd'!W3</f>
        <v>6</v>
      </c>
      <c r="AD42" s="37">
        <f>'[12]22nd'!X3</f>
        <v>6</v>
      </c>
      <c r="AE42" s="36">
        <f>'[12]22nd'!Y3</f>
        <v>4.5</v>
      </c>
      <c r="AF42" s="151">
        <f>'[12]22nd'!Z3</f>
        <v>3</v>
      </c>
      <c r="AG42" s="165" t="str">
        <f>IF(Z42="","",IF(Z42&gt;=23,"J",IF(Z42&lt;23,"L")))</f>
        <v>J</v>
      </c>
      <c r="AH42" s="69" t="str">
        <f>IF(Z42="","",IF(Z42&gt;=Y42-8,"J",IF(Z42&lt;Y42-8,"L")))</f>
        <v>J</v>
      </c>
      <c r="AI42" s="15" t="str">
        <f>'[12]22nd'!$AA$3</f>
        <v>G</v>
      </c>
    </row>
    <row r="43" spans="1:36" ht="12" customHeight="1">
      <c r="A43" s="450" t="s">
        <v>6</v>
      </c>
      <c r="B43" s="451"/>
      <c r="C43" s="217">
        <f>'[13]22nd'!$E$17+'[13]22nd'!$F$17+'[13]22nd'!$G$17</f>
        <v>1</v>
      </c>
      <c r="D43" s="254">
        <f>'[13]22nd'!$H$17+'[13]22nd'!$I$17+'[13]22nd'!$J$17</f>
        <v>0</v>
      </c>
      <c r="E43" s="14">
        <f>'[13]22nd'!B3</f>
        <v>4</v>
      </c>
      <c r="F43" s="71">
        <f>'[13]22nd'!C3</f>
        <v>4</v>
      </c>
      <c r="G43" s="16">
        <f>'[13]22nd'!D3</f>
        <v>4</v>
      </c>
      <c r="H43" s="186">
        <f>'[13]22nd'!E3</f>
        <v>4</v>
      </c>
      <c r="I43" s="81">
        <f>'[13]22nd'!F3</f>
        <v>46</v>
      </c>
      <c r="J43" s="56">
        <f>'[13]22nd'!G3</f>
        <v>46</v>
      </c>
      <c r="K43" s="57">
        <f>'[13]22nd'!H3</f>
        <v>46</v>
      </c>
      <c r="L43" s="161">
        <f>'[13]22nd'!I3</f>
        <v>46</v>
      </c>
      <c r="M43" s="150">
        <f>'[13]22nd'!J3</f>
        <v>4</v>
      </c>
      <c r="N43" s="37">
        <f>'[13]22nd'!K3</f>
        <v>4</v>
      </c>
      <c r="O43" s="36">
        <f>'[13]22nd'!L3</f>
        <v>2</v>
      </c>
      <c r="P43" s="124">
        <f>'[13]22nd'!M3</f>
        <v>2</v>
      </c>
      <c r="Q43" s="126" t="str">
        <f>IF(D43="","",IF(D43&gt;=C43,"J",IF(D43&lt;C43,"L")))</f>
        <v>L</v>
      </c>
      <c r="R43" s="90" t="str">
        <f>IF(J43="","",IF(J43&gt;=23,"J",IF(J43&lt;23,"L")))</f>
        <v>J</v>
      </c>
      <c r="S43" s="69" t="str">
        <f>IF(J43="","",IF(J43&gt;=I43-8,"J",IF(J43&lt;I43-8,"L")))</f>
        <v>J</v>
      </c>
      <c r="T43" s="15" t="str">
        <f>'[13]22nd'!N3</f>
        <v>G</v>
      </c>
      <c r="U43" s="14">
        <f>'[13]22nd'!O3</f>
        <v>4</v>
      </c>
      <c r="V43" s="71">
        <f>'[13]22nd'!P3</f>
        <v>3</v>
      </c>
      <c r="W43" s="16">
        <f>'[13]22nd'!Q3</f>
        <v>4</v>
      </c>
      <c r="X43" s="186">
        <f>'[13]22nd'!R3</f>
        <v>5</v>
      </c>
      <c r="Y43" s="55">
        <f>'[13]22nd'!S3</f>
        <v>46</v>
      </c>
      <c r="Z43" s="56">
        <f>'[13]22nd'!T3</f>
        <v>34.5</v>
      </c>
      <c r="AA43" s="17">
        <f>'[13]22nd'!U3</f>
        <v>46</v>
      </c>
      <c r="AB43" s="129">
        <f>'[13]22nd'!V3</f>
        <v>57.5</v>
      </c>
      <c r="AC43" s="150">
        <f>'[13]22nd'!W3</f>
        <v>4</v>
      </c>
      <c r="AD43" s="37">
        <f>'[13]22nd'!X3</f>
        <v>5.333333333333333</v>
      </c>
      <c r="AE43" s="36">
        <f>'[13]22nd'!Y3</f>
        <v>2</v>
      </c>
      <c r="AF43" s="151">
        <f>'[13]22nd'!Z3</f>
        <v>2</v>
      </c>
      <c r="AG43" s="165" t="str">
        <f>IF(Z43="","",IF(Z43&gt;=23,"J",IF(Z43&lt;23,"L")))</f>
        <v>J</v>
      </c>
      <c r="AH43" s="69" t="str">
        <f>IF(Z43="","",IF(Z43&gt;=Y43-8,"J",IF(Z43&lt;Y43-8,"L")))</f>
        <v>L</v>
      </c>
      <c r="AI43" s="15" t="str">
        <f>'[13]22nd'!$AA$3</f>
        <v>G</v>
      </c>
    </row>
    <row r="44" spans="1:36" ht="12" customHeight="1">
      <c r="A44" s="450" t="s">
        <v>7</v>
      </c>
      <c r="B44" s="451"/>
      <c r="C44" s="217">
        <f>'[14]22nd'!$E$17+'[14]22nd'!$F$17+'[14]22nd'!$G$17</f>
        <v>1</v>
      </c>
      <c r="D44" s="254">
        <f>'[14]22nd'!$H$17+'[14]22nd'!$I$17+'[14]22nd'!$J$17</f>
        <v>1</v>
      </c>
      <c r="E44" s="14">
        <f>'[14]22nd'!B3</f>
        <v>3</v>
      </c>
      <c r="F44" s="71">
        <f>'[14]22nd'!C3</f>
        <v>3</v>
      </c>
      <c r="G44" s="16">
        <f>'[14]22nd'!D3</f>
        <v>2</v>
      </c>
      <c r="H44" s="186">
        <f>'[14]22nd'!E3</f>
        <v>3</v>
      </c>
      <c r="I44" s="81">
        <f>'[14]22nd'!F3</f>
        <v>34.5</v>
      </c>
      <c r="J44" s="56">
        <f>'[14]22nd'!G3</f>
        <v>34.5</v>
      </c>
      <c r="K44" s="57">
        <f>'[14]22nd'!H3</f>
        <v>23</v>
      </c>
      <c r="L44" s="161">
        <f>'[14]22nd'!I3</f>
        <v>34.5</v>
      </c>
      <c r="M44" s="150">
        <f>'[14]22nd'!J3</f>
        <v>6</v>
      </c>
      <c r="N44" s="37">
        <f>'[14]22nd'!K3</f>
        <v>6</v>
      </c>
      <c r="O44" s="36">
        <f>'[14]22nd'!L3</f>
        <v>3.6</v>
      </c>
      <c r="P44" s="124">
        <f>'[14]22nd'!M3</f>
        <v>3</v>
      </c>
      <c r="Q44" s="126" t="str">
        <f>IF(D44="","",IF(D44&gt;=C44,"J",IF(D44&lt;C44,"L")))</f>
        <v>J</v>
      </c>
      <c r="R44" s="90" t="str">
        <f>IF(J44="","",IF(J44&gt;=23,"J",IF(J44&lt;23,"L")))</f>
        <v>J</v>
      </c>
      <c r="S44" s="69" t="str">
        <f>IF(J44="","",IF(J44&gt;=I44-8,"J",IF(J44&lt;I44-8,"L")))</f>
        <v>J</v>
      </c>
      <c r="T44" s="15" t="str">
        <f>'[14]22nd'!N3</f>
        <v>G</v>
      </c>
      <c r="U44" s="14">
        <f>'[14]22nd'!O3</f>
        <v>3</v>
      </c>
      <c r="V44" s="71">
        <f>'[14]22nd'!P3</f>
        <v>3</v>
      </c>
      <c r="W44" s="16">
        <f>'[14]22nd'!Q3</f>
        <v>1</v>
      </c>
      <c r="X44" s="186">
        <f>'[14]22nd'!R3</f>
        <v>3</v>
      </c>
      <c r="Y44" s="55">
        <f>'[14]22nd'!S3</f>
        <v>34.5</v>
      </c>
      <c r="Z44" s="56">
        <f>'[14]22nd'!T3</f>
        <v>34.5</v>
      </c>
      <c r="AA44" s="17">
        <f>'[14]22nd'!U3</f>
        <v>11.5</v>
      </c>
      <c r="AB44" s="129">
        <f>'[14]22nd'!V3</f>
        <v>34.5</v>
      </c>
      <c r="AC44" s="150">
        <f>'[14]22nd'!W3</f>
        <v>6</v>
      </c>
      <c r="AD44" s="37">
        <f>'[14]22nd'!X3</f>
        <v>6</v>
      </c>
      <c r="AE44" s="36">
        <f>'[14]22nd'!Y3</f>
        <v>4.5</v>
      </c>
      <c r="AF44" s="151">
        <f>'[14]22nd'!Z3</f>
        <v>3</v>
      </c>
      <c r="AG44" s="165" t="str">
        <f>IF(Z44="","",IF(Z44&gt;=23,"J",IF(Z44&lt;23,"L")))</f>
        <v>J</v>
      </c>
      <c r="AH44" s="69" t="str">
        <f>IF(Z44="","",IF(Z44&gt;=Y44-8,"J",IF(Z44&lt;Y44-8,"L")))</f>
        <v>J</v>
      </c>
      <c r="AI44" s="15" t="str">
        <f>'[14]22nd'!$AA$3</f>
        <v>G</v>
      </c>
    </row>
    <row r="45" spans="1:36" ht="12" customHeight="1">
      <c r="A45" s="450" t="s">
        <v>11</v>
      </c>
      <c r="B45" s="451"/>
      <c r="C45" s="217">
        <f>'[15]22nd'!$E$17+'[15]22nd'!$F$17+'[15]22nd'!$G$17</f>
        <v>1</v>
      </c>
      <c r="D45" s="254">
        <f>'[15]22nd'!$H$17+'[15]22nd'!$I$17+'[15]22nd'!$J$17</f>
        <v>1</v>
      </c>
      <c r="E45" s="14">
        <f>'[15]22nd'!B3</f>
        <v>4</v>
      </c>
      <c r="F45" s="71">
        <f>'[15]22nd'!C3</f>
        <v>4</v>
      </c>
      <c r="G45" s="16">
        <f>'[15]22nd'!D3</f>
        <v>4</v>
      </c>
      <c r="H45" s="186">
        <f>'[15]22nd'!E3</f>
        <v>4</v>
      </c>
      <c r="I45" s="81">
        <f>'[15]22nd'!F3</f>
        <v>46</v>
      </c>
      <c r="J45" s="56">
        <f>'[15]22nd'!G3</f>
        <v>46</v>
      </c>
      <c r="K45" s="57">
        <f>'[15]22nd'!H3</f>
        <v>46</v>
      </c>
      <c r="L45" s="161">
        <f>'[15]22nd'!I3</f>
        <v>46</v>
      </c>
      <c r="M45" s="150">
        <f>'[15]22nd'!J3</f>
        <v>7</v>
      </c>
      <c r="N45" s="37">
        <f>'[15]22nd'!K3</f>
        <v>7</v>
      </c>
      <c r="O45" s="36">
        <f>'[15]22nd'!L3</f>
        <v>3.5</v>
      </c>
      <c r="P45" s="124">
        <f>'[15]22nd'!M3</f>
        <v>3.5</v>
      </c>
      <c r="Q45" s="126" t="str">
        <f t="shared" si="1"/>
        <v>J</v>
      </c>
      <c r="R45" s="90" t="str">
        <f t="shared" si="0"/>
        <v>J</v>
      </c>
      <c r="S45" s="69" t="str">
        <f t="shared" si="2"/>
        <v>J</v>
      </c>
      <c r="T45" s="15" t="str">
        <f>'[15]22nd'!N3</f>
        <v>A</v>
      </c>
      <c r="U45" s="14">
        <f>'[15]22nd'!O3</f>
        <v>4</v>
      </c>
      <c r="V45" s="71">
        <f>'[15]22nd'!P3</f>
        <v>4</v>
      </c>
      <c r="W45" s="16">
        <f>'[15]22nd'!Q3</f>
        <v>3</v>
      </c>
      <c r="X45" s="186">
        <f>'[15]22nd'!R3</f>
        <v>5</v>
      </c>
      <c r="Y45" s="55">
        <f>'[15]22nd'!S3</f>
        <v>46</v>
      </c>
      <c r="Z45" s="56">
        <f>'[15]22nd'!T3</f>
        <v>46</v>
      </c>
      <c r="AA45" s="17">
        <f>'[15]22nd'!U3</f>
        <v>34.5</v>
      </c>
      <c r="AB45" s="129">
        <f>'[15]22nd'!V3</f>
        <v>57.5</v>
      </c>
      <c r="AC45" s="150">
        <f>'[15]22nd'!W3</f>
        <v>7</v>
      </c>
      <c r="AD45" s="37">
        <f>'[15]22nd'!X3</f>
        <v>7</v>
      </c>
      <c r="AE45" s="36">
        <f>'[15]22nd'!Y3</f>
        <v>4</v>
      </c>
      <c r="AF45" s="151">
        <f>'[15]22nd'!Z3</f>
        <v>3.1111111111111112</v>
      </c>
      <c r="AG45" s="165" t="str">
        <f t="shared" si="3"/>
        <v>J</v>
      </c>
      <c r="AH45" s="69" t="str">
        <f t="shared" si="4"/>
        <v>J</v>
      </c>
      <c r="AI45" s="15" t="str">
        <f>'[15]22nd'!$AA$3</f>
        <v>G</v>
      </c>
    </row>
    <row r="46" spans="1:36" ht="12" customHeight="1">
      <c r="A46" s="450" t="s">
        <v>10</v>
      </c>
      <c r="B46" s="451"/>
      <c r="C46" s="217">
        <f>'[16]22nd'!$E$17+'[16]22nd'!$F$17+'[16]22nd'!$G$17</f>
        <v>2</v>
      </c>
      <c r="D46" s="254">
        <f>'[16]22nd'!$H$17+'[16]22nd'!$I$17+'[16]22nd'!$J$17</f>
        <v>2</v>
      </c>
      <c r="E46" s="14">
        <f>'[16]22nd'!B3</f>
        <v>5</v>
      </c>
      <c r="F46" s="71">
        <f>'[16]22nd'!C3</f>
        <v>5</v>
      </c>
      <c r="G46" s="16">
        <f>'[16]22nd'!D3</f>
        <v>6</v>
      </c>
      <c r="H46" s="186">
        <f>'[16]22nd'!E3</f>
        <v>5</v>
      </c>
      <c r="I46" s="81">
        <f>'[16]22nd'!F3</f>
        <v>57.5</v>
      </c>
      <c r="J46" s="56">
        <f>'[16]22nd'!G3</f>
        <v>57.5</v>
      </c>
      <c r="K46" s="57">
        <f>'[16]22nd'!H3</f>
        <v>69</v>
      </c>
      <c r="L46" s="161">
        <f>'[16]22nd'!I3</f>
        <v>57.5</v>
      </c>
      <c r="M46" s="150">
        <f>'[16]22nd'!J3</f>
        <v>6</v>
      </c>
      <c r="N46" s="37">
        <f>'[16]22nd'!K3</f>
        <v>6</v>
      </c>
      <c r="O46" s="36">
        <f>'[16]22nd'!L3</f>
        <v>2.7272727272727271</v>
      </c>
      <c r="P46" s="124">
        <f>'[16]22nd'!M3</f>
        <v>3</v>
      </c>
      <c r="Q46" s="126" t="str">
        <f t="shared" si="1"/>
        <v>J</v>
      </c>
      <c r="R46" s="90" t="str">
        <f t="shared" si="0"/>
        <v>J</v>
      </c>
      <c r="S46" s="69" t="str">
        <f t="shared" si="2"/>
        <v>J</v>
      </c>
      <c r="T46" s="15" t="str">
        <f>'[16]22nd'!N3</f>
        <v>G</v>
      </c>
      <c r="U46" s="14">
        <f>'[16]22nd'!O3</f>
        <v>5</v>
      </c>
      <c r="V46" s="71">
        <f>'[16]22nd'!P3</f>
        <v>4</v>
      </c>
      <c r="W46" s="16">
        <f>'[16]22nd'!Q3</f>
        <v>4</v>
      </c>
      <c r="X46" s="186">
        <f>'[16]22nd'!R3</f>
        <v>5</v>
      </c>
      <c r="Y46" s="55">
        <f>'[16]22nd'!S3</f>
        <v>57.5</v>
      </c>
      <c r="Z46" s="56">
        <f>'[16]22nd'!T3</f>
        <v>46</v>
      </c>
      <c r="AA46" s="17">
        <f>'[16]22nd'!U3</f>
        <v>46</v>
      </c>
      <c r="AB46" s="129">
        <f>'[16]22nd'!V3</f>
        <v>57.5</v>
      </c>
      <c r="AC46" s="150">
        <f>'[16]22nd'!W3</f>
        <v>6</v>
      </c>
      <c r="AD46" s="37">
        <f>'[16]22nd'!X3</f>
        <v>7.5</v>
      </c>
      <c r="AE46" s="36">
        <f>'[16]22nd'!Y3</f>
        <v>3.3333333333333335</v>
      </c>
      <c r="AF46" s="151">
        <f>'[16]22nd'!Z3</f>
        <v>3.3333333333333335</v>
      </c>
      <c r="AG46" s="165" t="str">
        <f t="shared" si="3"/>
        <v>J</v>
      </c>
      <c r="AH46" s="69" t="str">
        <f t="shared" si="4"/>
        <v>L</v>
      </c>
      <c r="AI46" s="15" t="str">
        <f>'[16]22nd'!$AA$3</f>
        <v>G</v>
      </c>
    </row>
    <row r="47" spans="1:36" ht="12" customHeight="1">
      <c r="A47" s="450" t="s">
        <v>13</v>
      </c>
      <c r="B47" s="451"/>
      <c r="C47" s="217">
        <f>'[17]22nd'!$E$17+'[17]22nd'!$F$17+'[17]22nd'!$G$17</f>
        <v>1</v>
      </c>
      <c r="D47" s="254">
        <f>'[17]22nd'!$H$17+'[17]22nd'!$I$17+'[17]22nd'!$J$17</f>
        <v>1</v>
      </c>
      <c r="E47" s="14">
        <f>'[17]22nd'!B3</f>
        <v>6</v>
      </c>
      <c r="F47" s="71">
        <f>'[17]22nd'!C3</f>
        <v>6.65</v>
      </c>
      <c r="G47" s="16">
        <f>'[17]22nd'!D3</f>
        <v>3</v>
      </c>
      <c r="H47" s="186">
        <f>'[17]22nd'!E3</f>
        <v>2.65</v>
      </c>
      <c r="I47" s="81">
        <f>'[17]22nd'!F3</f>
        <v>69</v>
      </c>
      <c r="J47" s="56">
        <f>'[17]22nd'!G3</f>
        <v>76.5</v>
      </c>
      <c r="K47" s="57">
        <f>'[17]22nd'!H3</f>
        <v>34.5</v>
      </c>
      <c r="L47" s="161">
        <f>'[17]22nd'!I3</f>
        <v>30.5</v>
      </c>
      <c r="M47" s="150">
        <f>'[17]22nd'!J3</f>
        <v>4.5</v>
      </c>
      <c r="N47" s="72">
        <f>'[17]22nd'!K3</f>
        <v>4.0601503759398492</v>
      </c>
      <c r="O47" s="36">
        <f>'[17]22nd'!L3</f>
        <v>3</v>
      </c>
      <c r="P47" s="244">
        <f>'[17]22nd'!M3</f>
        <v>2.9032258064516125</v>
      </c>
      <c r="Q47" s="126" t="str">
        <f t="shared" si="1"/>
        <v>J</v>
      </c>
      <c r="R47" s="90" t="str">
        <f t="shared" si="0"/>
        <v>J</v>
      </c>
      <c r="S47" s="69" t="str">
        <f>IF(J47="","",IF(J47&gt;=I47-8,"J",IF(J47&lt;I47-8,"L")))</f>
        <v>J</v>
      </c>
      <c r="T47" s="15" t="str">
        <f>'[17]22nd'!N3</f>
        <v>G</v>
      </c>
      <c r="U47" s="14">
        <f>'[17]22nd'!O3</f>
        <v>5</v>
      </c>
      <c r="V47" s="71">
        <f>'[17]22nd'!P3</f>
        <v>5</v>
      </c>
      <c r="W47" s="16">
        <f>'[17]22nd'!Q3</f>
        <v>1</v>
      </c>
      <c r="X47" s="186">
        <f>'[17]22nd'!R3</f>
        <v>1</v>
      </c>
      <c r="Y47" s="55">
        <f>'[17]22nd'!S3</f>
        <v>57.5</v>
      </c>
      <c r="Z47" s="56">
        <f>'[17]22nd'!T3</f>
        <v>57.5</v>
      </c>
      <c r="AA47" s="17">
        <f>'[17]22nd'!U3</f>
        <v>11.5</v>
      </c>
      <c r="AB47" s="129">
        <f>'[17]22nd'!V3</f>
        <v>11.5</v>
      </c>
      <c r="AC47" s="150">
        <f>'[17]22nd'!W3</f>
        <v>5.4</v>
      </c>
      <c r="AD47" s="72">
        <f>'[17]22nd'!X3</f>
        <v>5.4</v>
      </c>
      <c r="AE47" s="36">
        <f>'[17]22nd'!Y3</f>
        <v>4.5</v>
      </c>
      <c r="AF47" s="187">
        <f>'[17]22nd'!Z3</f>
        <v>4.5</v>
      </c>
      <c r="AG47" s="165" t="str">
        <f>IF(Z47="","",IF(Z47&gt;=23,"J",IF(Z47&lt;23,"L")))</f>
        <v>J</v>
      </c>
      <c r="AH47" s="69" t="str">
        <f>IF(Z47="","",IF(Z47&gt;=Y47-8,"J",IF(Z47&lt;Y47-8,"L")))</f>
        <v>J</v>
      </c>
      <c r="AI47" s="15" t="str">
        <f>'[17]22nd'!$AA$3</f>
        <v>G</v>
      </c>
    </row>
    <row r="48" spans="1:36" ht="12" customHeight="1">
      <c r="A48" s="450" t="s">
        <v>123</v>
      </c>
      <c r="B48" s="451"/>
      <c r="C48" s="217">
        <f>'[18]22nd'!$E$17+'[18]22nd'!$F$17+'[18]22nd'!$G$17</f>
        <v>1</v>
      </c>
      <c r="D48" s="254">
        <f>'[18]22nd'!$H$17+'[18]22nd'!$I$17+'[18]22nd'!$J$17</f>
        <v>1</v>
      </c>
      <c r="E48" s="14">
        <f>'[18]22nd'!B3</f>
        <v>7</v>
      </c>
      <c r="F48" s="71">
        <f>'[18]22nd'!C3</f>
        <v>6</v>
      </c>
      <c r="G48" s="16">
        <f>'[18]22nd'!D3</f>
        <v>4</v>
      </c>
      <c r="H48" s="186">
        <f>'[18]22nd'!E3</f>
        <v>4</v>
      </c>
      <c r="I48" s="81">
        <f>'[18]22nd'!F3</f>
        <v>76.5</v>
      </c>
      <c r="J48" s="56">
        <f>'[18]22nd'!G3</f>
        <v>69</v>
      </c>
      <c r="K48" s="57">
        <f>'[18]22nd'!H3</f>
        <v>46</v>
      </c>
      <c r="L48" s="161">
        <f>'[18]22nd'!I3</f>
        <v>46</v>
      </c>
      <c r="M48" s="150">
        <f>'[18]22nd'!J3</f>
        <v>5.5639097744360901</v>
      </c>
      <c r="N48" s="37">
        <f>'[18]22nd'!K3</f>
        <v>6.166666666666667</v>
      </c>
      <c r="O48" s="36">
        <f>'[18]22nd'!L3</f>
        <v>3.4741784037558685</v>
      </c>
      <c r="P48" s="124">
        <f>'[18]22nd'!M3</f>
        <v>3.7</v>
      </c>
      <c r="Q48" s="126" t="str">
        <f t="shared" si="1"/>
        <v>J</v>
      </c>
      <c r="R48" s="90" t="str">
        <f t="shared" si="0"/>
        <v>J</v>
      </c>
      <c r="S48" s="69" t="str">
        <f t="shared" si="2"/>
        <v>J</v>
      </c>
      <c r="T48" s="15" t="str">
        <f>'[18]22nd'!N3</f>
        <v>A</v>
      </c>
      <c r="U48" s="14">
        <f>'[18]22nd'!O3</f>
        <v>6</v>
      </c>
      <c r="V48" s="71">
        <f>'[18]22nd'!P3</f>
        <v>6</v>
      </c>
      <c r="W48" s="16">
        <f>'[18]22nd'!Q3</f>
        <v>2</v>
      </c>
      <c r="X48" s="186">
        <f>'[18]22nd'!R3</f>
        <v>2</v>
      </c>
      <c r="Y48" s="55">
        <f>'[18]22nd'!S3</f>
        <v>69</v>
      </c>
      <c r="Z48" s="56">
        <f>'[18]22nd'!T3</f>
        <v>69</v>
      </c>
      <c r="AA48" s="17">
        <f>'[18]22nd'!U3</f>
        <v>23</v>
      </c>
      <c r="AB48" s="129">
        <f>'[18]22nd'!V3</f>
        <v>23</v>
      </c>
      <c r="AC48" s="150">
        <f>'[18]22nd'!W3</f>
        <v>6.166666666666667</v>
      </c>
      <c r="AD48" s="37">
        <f>'[18]22nd'!X3</f>
        <v>6.166666666666667</v>
      </c>
      <c r="AE48" s="36">
        <f>'[18]22nd'!Y3</f>
        <v>4.625</v>
      </c>
      <c r="AF48" s="151">
        <f>'[18]22nd'!Z3</f>
        <v>4.625</v>
      </c>
      <c r="AG48" s="165" t="str">
        <f t="shared" si="3"/>
        <v>J</v>
      </c>
      <c r="AH48" s="69" t="str">
        <f t="shared" si="4"/>
        <v>J</v>
      </c>
      <c r="AI48" s="15" t="str">
        <f>'[18]22nd'!$AA$3</f>
        <v>G</v>
      </c>
    </row>
    <row r="49" spans="1:35" ht="12" customHeight="1">
      <c r="A49" s="450" t="s">
        <v>12</v>
      </c>
      <c r="B49" s="451"/>
      <c r="C49" s="217">
        <f>'[19]22nd'!$E$17+'[19]22nd'!$F$17+'[19]22nd'!$G$17</f>
        <v>1</v>
      </c>
      <c r="D49" s="254">
        <f>'[19]22nd'!$H$17+'[19]22nd'!$I$17+'[19]22nd'!$J$17</f>
        <v>0</v>
      </c>
      <c r="E49" s="14">
        <f>'[19]22nd'!B3</f>
        <v>3</v>
      </c>
      <c r="F49" s="71">
        <f>'[19]22nd'!C3</f>
        <v>3</v>
      </c>
      <c r="G49" s="16">
        <f>'[19]22nd'!D3</f>
        <v>2</v>
      </c>
      <c r="H49" s="186">
        <f>'[19]22nd'!E3</f>
        <v>2</v>
      </c>
      <c r="I49" s="81">
        <f>'[19]22nd'!F3</f>
        <v>34.5</v>
      </c>
      <c r="J49" s="56">
        <f>'[19]22nd'!G3</f>
        <v>34.5</v>
      </c>
      <c r="K49" s="57">
        <f>'[19]22nd'!H3</f>
        <v>23</v>
      </c>
      <c r="L49" s="161">
        <f>'[19]22nd'!I3</f>
        <v>23</v>
      </c>
      <c r="M49" s="150">
        <f>'[19]22nd'!J3</f>
        <v>6.666666666666667</v>
      </c>
      <c r="N49" s="72">
        <f>'[19]22nd'!K3</f>
        <v>6.666666666666667</v>
      </c>
      <c r="O49" s="36">
        <f>'[19]22nd'!L3</f>
        <v>4</v>
      </c>
      <c r="P49" s="244">
        <f>'[19]22nd'!M3</f>
        <v>4</v>
      </c>
      <c r="Q49" s="126" t="str">
        <f t="shared" si="1"/>
        <v>L</v>
      </c>
      <c r="R49" s="90" t="str">
        <f t="shared" si="0"/>
        <v>J</v>
      </c>
      <c r="S49" s="69" t="str">
        <f>IF(J49="","",IF(J49&gt;=I49-8,"J",IF(J49&lt;I49-8,"L")))</f>
        <v>J</v>
      </c>
      <c r="T49" s="15" t="str">
        <f>'[19]22nd'!N3</f>
        <v>A</v>
      </c>
      <c r="U49" s="14">
        <f>'[19]22nd'!O3</f>
        <v>3</v>
      </c>
      <c r="V49" s="71">
        <f>'[19]22nd'!P3</f>
        <v>3</v>
      </c>
      <c r="W49" s="16">
        <f>'[19]22nd'!Q3</f>
        <v>1</v>
      </c>
      <c r="X49" s="186">
        <f>'[19]22nd'!R3</f>
        <v>2</v>
      </c>
      <c r="Y49" s="55">
        <f>'[19]22nd'!S3</f>
        <v>34.5</v>
      </c>
      <c r="Z49" s="56">
        <f>'[19]22nd'!T3</f>
        <v>34.5</v>
      </c>
      <c r="AA49" s="17">
        <f>'[19]22nd'!U3</f>
        <v>11.5</v>
      </c>
      <c r="AB49" s="129">
        <f>'[19]22nd'!V3</f>
        <v>23</v>
      </c>
      <c r="AC49" s="150">
        <f>'[19]22nd'!W3</f>
        <v>6.666666666666667</v>
      </c>
      <c r="AD49" s="72">
        <f>'[19]22nd'!X3</f>
        <v>6.666666666666667</v>
      </c>
      <c r="AE49" s="36">
        <f>'[19]22nd'!Y3</f>
        <v>5</v>
      </c>
      <c r="AF49" s="187">
        <f>'[19]22nd'!Z3</f>
        <v>4</v>
      </c>
      <c r="AG49" s="165" t="str">
        <f>IF(Z49="","",IF(Z49&gt;=23,"J",IF(Z49&lt;23,"L")))</f>
        <v>J</v>
      </c>
      <c r="AH49" s="69" t="str">
        <f>IF(Z49="","",IF(Z49&gt;=Y49-8,"J",IF(Z49&lt;Y49-8,"L")))</f>
        <v>J</v>
      </c>
      <c r="AI49" s="15" t="str">
        <f>'[19]22nd'!$AA$3</f>
        <v>G</v>
      </c>
    </row>
    <row r="50" spans="1:35" ht="12" customHeight="1">
      <c r="A50" s="488" t="s">
        <v>118</v>
      </c>
      <c r="B50" s="489"/>
      <c r="C50" s="217">
        <f>'[20]22nd'!$E$17+'[20]22nd'!$F$17+'[20]22nd'!$G$17</f>
        <v>1</v>
      </c>
      <c r="D50" s="254">
        <f>'[20]22nd'!$H$17+'[20]22nd'!$I$17+'[20]22nd'!$J$17</f>
        <v>1</v>
      </c>
      <c r="E50" s="14">
        <f>'[20]22nd'!B3</f>
        <v>2</v>
      </c>
      <c r="F50" s="71">
        <f>'[20]22nd'!C3</f>
        <v>2</v>
      </c>
      <c r="G50" s="16">
        <f>'[20]22nd'!D3</f>
        <v>2</v>
      </c>
      <c r="H50" s="186">
        <f>'[20]22nd'!E3</f>
        <v>2</v>
      </c>
      <c r="I50" s="81">
        <f>'[20]22nd'!F3</f>
        <v>23</v>
      </c>
      <c r="J50" s="56">
        <f>'[20]22nd'!G3</f>
        <v>23</v>
      </c>
      <c r="K50" s="57">
        <f>'[20]22nd'!H3</f>
        <v>23</v>
      </c>
      <c r="L50" s="161">
        <f>'[20]22nd'!I3</f>
        <v>23</v>
      </c>
      <c r="M50" s="150">
        <f>'[20]22nd'!J3</f>
        <v>5.5</v>
      </c>
      <c r="N50" s="37">
        <f>'[20]22nd'!K3</f>
        <v>5.5</v>
      </c>
      <c r="O50" s="36">
        <f>'[20]22nd'!L3</f>
        <v>2.75</v>
      </c>
      <c r="P50" s="124">
        <f>'[20]22nd'!M3</f>
        <v>2.75</v>
      </c>
      <c r="Q50" s="126" t="str">
        <f t="shared" si="1"/>
        <v>J</v>
      </c>
      <c r="R50" s="90" t="str">
        <f t="shared" si="0"/>
        <v>J</v>
      </c>
      <c r="S50" s="69" t="str">
        <f>IF(J50="","",IF(J50&gt;=I50-8,"J",IF(J50&lt;I50-8,"L")))</f>
        <v>J</v>
      </c>
      <c r="T50" s="15" t="str">
        <f>'[20]22nd'!N3</f>
        <v>G</v>
      </c>
      <c r="U50" s="14">
        <f>'[20]22nd'!O3</f>
        <v>2</v>
      </c>
      <c r="V50" s="71">
        <f>'[20]22nd'!P3</f>
        <v>2</v>
      </c>
      <c r="W50" s="16">
        <f>'[20]22nd'!Q3</f>
        <v>1</v>
      </c>
      <c r="X50" s="186">
        <f>'[20]22nd'!R3</f>
        <v>2</v>
      </c>
      <c r="Y50" s="55">
        <f>'[20]22nd'!S3</f>
        <v>23</v>
      </c>
      <c r="Z50" s="56">
        <f>'[20]22nd'!T3</f>
        <v>23</v>
      </c>
      <c r="AA50" s="17">
        <f>'[20]22nd'!U3</f>
        <v>11.5</v>
      </c>
      <c r="AB50" s="129">
        <f>'[20]22nd'!V3</f>
        <v>23</v>
      </c>
      <c r="AC50" s="150">
        <f>'[20]22nd'!W3</f>
        <v>5.5</v>
      </c>
      <c r="AD50" s="37">
        <f>'[20]22nd'!X3</f>
        <v>5.5</v>
      </c>
      <c r="AE50" s="36">
        <f>'[20]22nd'!Y3</f>
        <v>3.6666666666666665</v>
      </c>
      <c r="AF50" s="151">
        <f>'[20]22nd'!Z3</f>
        <v>2.75</v>
      </c>
      <c r="AG50" s="165" t="str">
        <f>IF(Z50="","",IF(Z50&gt;=23,"J",IF(Z50&lt;23,"L")))</f>
        <v>J</v>
      </c>
      <c r="AH50" s="69" t="str">
        <f>IF(Z50="","",IF(Z50&gt;=Y50-8,"J",IF(Z50&lt;Y50-8,"L")))</f>
        <v>J</v>
      </c>
      <c r="AI50" s="15" t="str">
        <f>'[20]22nd'!$AA$3</f>
        <v>G</v>
      </c>
    </row>
    <row r="51" spans="1:35" ht="12" customHeight="1">
      <c r="A51" s="450" t="s">
        <v>127</v>
      </c>
      <c r="B51" s="451"/>
      <c r="C51" s="217">
        <f>'[21]22nd'!$E$17+'[21]22nd'!$F$17+'[21]22nd'!$G$17</f>
        <v>1</v>
      </c>
      <c r="D51" s="254">
        <f>'[21]22nd'!$H$17+'[21]22nd'!$I$17+'[21]22nd'!$J$17</f>
        <v>1</v>
      </c>
      <c r="E51" s="14">
        <f>'[21]22nd'!B3</f>
        <v>3</v>
      </c>
      <c r="F51" s="71">
        <f>'[21]22nd'!C3</f>
        <v>5</v>
      </c>
      <c r="G51" s="16">
        <f>'[21]22nd'!D3</f>
        <v>4</v>
      </c>
      <c r="H51" s="186">
        <f>'[21]22nd'!E3</f>
        <v>6</v>
      </c>
      <c r="I51" s="81">
        <f>'[21]22nd'!F3</f>
        <v>34.5</v>
      </c>
      <c r="J51" s="56">
        <f>'[21]22nd'!G3</f>
        <v>57.5</v>
      </c>
      <c r="K51" s="57">
        <f>'[21]22nd'!H3</f>
        <v>46</v>
      </c>
      <c r="L51" s="161">
        <f>'[21]22nd'!I3</f>
        <v>69</v>
      </c>
      <c r="M51" s="150">
        <f>'[21]22nd'!J3</f>
        <v>12</v>
      </c>
      <c r="N51" s="37">
        <f>'[21]22nd'!K3</f>
        <v>7.2</v>
      </c>
      <c r="O51" s="36">
        <f>'[21]22nd'!L3</f>
        <v>5.1428571428571432</v>
      </c>
      <c r="P51" s="124">
        <f>'[21]22nd'!M3</f>
        <v>3.2727272727272729</v>
      </c>
      <c r="Q51" s="126" t="str">
        <f t="shared" si="1"/>
        <v>J</v>
      </c>
      <c r="R51" s="90" t="str">
        <f t="shared" si="0"/>
        <v>J</v>
      </c>
      <c r="S51" s="69" t="str">
        <f>IF(J51="","",IF(J51&gt;=I51-8,"J",IF(J51&lt;I51-8,"L")))</f>
        <v>J</v>
      </c>
      <c r="T51" s="15" t="str">
        <f>'[21]22nd'!N3</f>
        <v>G</v>
      </c>
      <c r="U51" s="14">
        <f>'[21]22nd'!O3</f>
        <v>3</v>
      </c>
      <c r="V51" s="71">
        <f>'[21]22nd'!P3</f>
        <v>5</v>
      </c>
      <c r="W51" s="16">
        <f>'[21]22nd'!Q3</f>
        <v>4</v>
      </c>
      <c r="X51" s="186">
        <f>'[21]22nd'!R3</f>
        <v>6</v>
      </c>
      <c r="Y51" s="55">
        <f>'[21]22nd'!S3</f>
        <v>34.5</v>
      </c>
      <c r="Z51" s="56">
        <f>'[21]22nd'!T3</f>
        <v>57.5</v>
      </c>
      <c r="AA51" s="17">
        <f>'[21]22nd'!U3</f>
        <v>46</v>
      </c>
      <c r="AB51" s="129">
        <f>'[21]22nd'!V3</f>
        <v>69</v>
      </c>
      <c r="AC51" s="150">
        <f>'[21]22nd'!W3</f>
        <v>12</v>
      </c>
      <c r="AD51" s="37">
        <f>'[21]22nd'!X3</f>
        <v>7.2</v>
      </c>
      <c r="AE51" s="36">
        <f>'[21]22nd'!Y3</f>
        <v>5.1428571428571432</v>
      </c>
      <c r="AF51" s="151">
        <f>'[21]22nd'!Z3</f>
        <v>3.2727272727272729</v>
      </c>
      <c r="AG51" s="165" t="str">
        <f>IF(Z51="","",IF(Z51&gt;=23,"J",IF(Z51&lt;23,"L")))</f>
        <v>J</v>
      </c>
      <c r="AH51" s="69" t="str">
        <f>IF(Z51="","",IF(Z51&gt;=Y51-8,"J",IF(Z51&lt;Y51-8,"L")))</f>
        <v>J</v>
      </c>
      <c r="AI51" s="15" t="str">
        <f>'[21]22nd'!$AA$3</f>
        <v>G</v>
      </c>
    </row>
    <row r="52" spans="1:35" ht="12" customHeight="1">
      <c r="A52" s="486" t="s">
        <v>14</v>
      </c>
      <c r="B52" s="487"/>
      <c r="C52" s="217">
        <f>'[22]22nd'!$E$17+'[22]22nd'!$F$17+'[22]22nd'!$G$17</f>
        <v>1</v>
      </c>
      <c r="D52" s="254">
        <f>'[22]22nd'!$H$17+'[22]22nd'!$I$17+'[22]22nd'!$J$17</f>
        <v>1</v>
      </c>
      <c r="E52" s="14">
        <f>'[22]22nd'!B3</f>
        <v>7</v>
      </c>
      <c r="F52" s="71">
        <f>'[22]22nd'!C3</f>
        <v>6.65</v>
      </c>
      <c r="G52" s="16">
        <f>'[22]22nd'!D3</f>
        <v>4</v>
      </c>
      <c r="H52" s="186">
        <f>'[22]22nd'!E3</f>
        <v>4</v>
      </c>
      <c r="I52" s="81">
        <f>'[22]22nd'!F3</f>
        <v>76.5</v>
      </c>
      <c r="J52" s="56">
        <f>'[22]22nd'!G3</f>
        <v>76.5</v>
      </c>
      <c r="K52" s="57">
        <f>'[22]22nd'!H3</f>
        <v>46</v>
      </c>
      <c r="L52" s="161">
        <f>'[22]22nd'!I3</f>
        <v>46</v>
      </c>
      <c r="M52" s="150">
        <f>'[22]22nd'!J3</f>
        <v>4.9624060150375939</v>
      </c>
      <c r="N52" s="72">
        <f>'[22]22nd'!K3</f>
        <v>4.9624060150375939</v>
      </c>
      <c r="O52" s="36">
        <f>'[22]22nd'!L3</f>
        <v>3.0985915492957745</v>
      </c>
      <c r="P52" s="244">
        <f>'[22]22nd'!M3</f>
        <v>3.0985915492957745</v>
      </c>
      <c r="Q52" s="126" t="str">
        <f t="shared" si="1"/>
        <v>J</v>
      </c>
      <c r="R52" s="90" t="str">
        <f t="shared" si="0"/>
        <v>J</v>
      </c>
      <c r="S52" s="69" t="str">
        <f t="shared" si="2"/>
        <v>J</v>
      </c>
      <c r="T52" s="15" t="str">
        <f>'[22]22nd'!N3</f>
        <v>G</v>
      </c>
      <c r="U52" s="14">
        <f>'[22]22nd'!O3</f>
        <v>6</v>
      </c>
      <c r="V52" s="71">
        <f>'[22]22nd'!P3</f>
        <v>6</v>
      </c>
      <c r="W52" s="16">
        <f>'[22]22nd'!Q3</f>
        <v>4</v>
      </c>
      <c r="X52" s="186">
        <f>'[22]22nd'!R3</f>
        <v>4</v>
      </c>
      <c r="Y52" s="55">
        <f>'[22]22nd'!S3</f>
        <v>69</v>
      </c>
      <c r="Z52" s="56">
        <f>'[22]22nd'!T3</f>
        <v>69</v>
      </c>
      <c r="AA52" s="17">
        <f>'[22]22nd'!U3</f>
        <v>46</v>
      </c>
      <c r="AB52" s="129">
        <f>'[22]22nd'!V3</f>
        <v>46</v>
      </c>
      <c r="AC52" s="150">
        <f>'[22]22nd'!W3</f>
        <v>5.5</v>
      </c>
      <c r="AD52" s="72">
        <f>'[22]22nd'!X3</f>
        <v>5.5</v>
      </c>
      <c r="AE52" s="36">
        <f>'[22]22nd'!Y3</f>
        <v>3.3</v>
      </c>
      <c r="AF52" s="187">
        <f>'[22]22nd'!Z3</f>
        <v>3.3</v>
      </c>
      <c r="AG52" s="165" t="str">
        <f t="shared" si="3"/>
        <v>J</v>
      </c>
      <c r="AH52" s="69" t="str">
        <f t="shared" si="4"/>
        <v>J</v>
      </c>
      <c r="AI52" s="15" t="str">
        <f>'[22]22nd'!$AA$3</f>
        <v>G</v>
      </c>
    </row>
    <row r="53" spans="1:35" ht="12" customHeight="1" thickBot="1">
      <c r="A53" s="565" t="s">
        <v>122</v>
      </c>
      <c r="B53" s="566"/>
      <c r="C53" s="218">
        <f>'[23]22nd'!$E$17+'[23]22nd'!$F$17+'[23]22nd'!$G$17</f>
        <v>1</v>
      </c>
      <c r="D53" s="226">
        <f>'[23]22nd'!$H$17+'[23]22nd'!$I$17+'[23]22nd'!$J$17</f>
        <v>0</v>
      </c>
      <c r="E53" s="22">
        <f>'[23]22nd'!B3</f>
        <v>3</v>
      </c>
      <c r="F53" s="255">
        <f>'[23]22nd'!C3</f>
        <v>2</v>
      </c>
      <c r="G53" s="24">
        <f>'[23]22nd'!D3</f>
        <v>2</v>
      </c>
      <c r="H53" s="43">
        <f>'[23]22nd'!E3</f>
        <v>3</v>
      </c>
      <c r="I53" s="83">
        <f>'[23]22nd'!F3</f>
        <v>34.5</v>
      </c>
      <c r="J53" s="58">
        <f>'[23]22nd'!G3</f>
        <v>23</v>
      </c>
      <c r="K53" s="20">
        <f>'[23]22nd'!H3</f>
        <v>23</v>
      </c>
      <c r="L53" s="58">
        <f>'[23]22nd'!I3</f>
        <v>34.5</v>
      </c>
      <c r="M53" s="189">
        <f>'[23]22nd'!J3</f>
        <v>5.333333333333333</v>
      </c>
      <c r="N53" s="74">
        <f>'[23]22nd'!K3</f>
        <v>8</v>
      </c>
      <c r="O53" s="73">
        <f>'[23]22nd'!L3</f>
        <v>3.2</v>
      </c>
      <c r="P53" s="245">
        <f>'[23]22nd'!M3</f>
        <v>3.2</v>
      </c>
      <c r="Q53" s="246" t="str">
        <f t="shared" si="1"/>
        <v>L</v>
      </c>
      <c r="R53" s="288" t="str">
        <f t="shared" si="0"/>
        <v>J</v>
      </c>
      <c r="S53" s="70" t="str">
        <f t="shared" si="2"/>
        <v>L</v>
      </c>
      <c r="T53" s="21" t="str">
        <f>'[23]22nd'!N3</f>
        <v>A</v>
      </c>
      <c r="U53" s="22">
        <f>'[23]22nd'!O3</f>
        <v>3</v>
      </c>
      <c r="V53" s="255">
        <f>'[23]22nd'!P3</f>
        <v>3</v>
      </c>
      <c r="W53" s="24">
        <f>'[23]22nd'!Q3</f>
        <v>2</v>
      </c>
      <c r="X53" s="43">
        <f>'[23]22nd'!R3</f>
        <v>3</v>
      </c>
      <c r="Y53" s="215">
        <f>'[23]22nd'!S3</f>
        <v>34.5</v>
      </c>
      <c r="Z53" s="58">
        <f>'[23]22nd'!T3</f>
        <v>34.5</v>
      </c>
      <c r="AA53" s="20">
        <f>'[23]22nd'!U3</f>
        <v>23</v>
      </c>
      <c r="AB53" s="130">
        <f>'[23]22nd'!V3</f>
        <v>34.5</v>
      </c>
      <c r="AC53" s="189">
        <f>'[23]22nd'!W3</f>
        <v>5.333333333333333</v>
      </c>
      <c r="AD53" s="74">
        <f>'[23]22nd'!X3</f>
        <v>5.333333333333333</v>
      </c>
      <c r="AE53" s="73">
        <f>'[23]22nd'!Y3</f>
        <v>3.2</v>
      </c>
      <c r="AF53" s="190">
        <f>'[23]22nd'!Z3</f>
        <v>2.6666666666666665</v>
      </c>
      <c r="AG53" s="188" t="str">
        <f t="shared" si="3"/>
        <v>J</v>
      </c>
      <c r="AH53" s="70" t="str">
        <f t="shared" si="4"/>
        <v>J</v>
      </c>
      <c r="AI53" s="21" t="str">
        <f>'[23]22nd'!$AA$3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'[24]22nd'!B32</f>
        <v>2</v>
      </c>
      <c r="F58" s="88">
        <f>'[24]22nd'!C32</f>
        <v>2</v>
      </c>
      <c r="G58" s="89">
        <f>'[24]22nd'!D32</f>
        <v>1.65</v>
      </c>
      <c r="H58" s="132">
        <f>'[24]22nd'!E32</f>
        <v>1</v>
      </c>
      <c r="I58" s="120">
        <f>'[24]22nd'!F32</f>
        <v>23</v>
      </c>
      <c r="J58" s="53">
        <f>'[24]22nd'!G32</f>
        <v>23</v>
      </c>
      <c r="K58" s="54">
        <f>'[24]22nd'!H32</f>
        <v>19</v>
      </c>
      <c r="L58" s="290">
        <f>'[24]22nd'!I32</f>
        <v>11.5</v>
      </c>
      <c r="M58" s="118">
        <f>'[24]22nd'!J32</f>
        <v>7</v>
      </c>
      <c r="N58" s="39">
        <f>'[24]22nd'!K32</f>
        <v>7</v>
      </c>
      <c r="O58" s="38">
        <f>'[24]22nd'!L32</f>
        <v>3.8356164383561646</v>
      </c>
      <c r="P58" s="123">
        <f>'[24]22nd'!M32</f>
        <v>4.666666666666667</v>
      </c>
      <c r="Q58" s="251" t="s">
        <v>120</v>
      </c>
      <c r="R58" s="90" t="str">
        <f>IF(J58="","",IF(E58=0,"J",IF(J58&gt;=23,"J",IF(J58&lt;23,"L"))))</f>
        <v>J</v>
      </c>
      <c r="S58" s="90" t="str">
        <f t="shared" ref="S58" si="5">IF(J58="","",IF(J58&gt;=I58-8,"J",IF(J58&lt;I58-8,"L")))</f>
        <v>J</v>
      </c>
      <c r="T58" s="262" t="str">
        <f>'[24]22nd'!N32</f>
        <v>G</v>
      </c>
      <c r="U58" s="87">
        <f>'[24]22nd'!O32</f>
        <v>2</v>
      </c>
      <c r="V58" s="88">
        <f>'[24]22nd'!P32</f>
        <v>1</v>
      </c>
      <c r="W58" s="89">
        <f>'[24]22nd'!Q32</f>
        <v>1</v>
      </c>
      <c r="X58" s="132">
        <f>'[24]22nd'!R32</f>
        <v>0</v>
      </c>
      <c r="Y58" s="247">
        <f>'[24]22nd'!S32</f>
        <v>23</v>
      </c>
      <c r="Z58" s="260">
        <f>'[24]22nd'!T32</f>
        <v>11.5</v>
      </c>
      <c r="AA58" s="248">
        <f>'[24]22nd'!U32</f>
        <v>11.5</v>
      </c>
      <c r="AB58" s="261">
        <f>'[24]22nd'!V32</f>
        <v>0</v>
      </c>
      <c r="AC58" s="118">
        <f>'[24]22nd'!W32</f>
        <v>7</v>
      </c>
      <c r="AD58" s="39">
        <f>'[24]22nd'!X32</f>
        <v>14</v>
      </c>
      <c r="AE58" s="38">
        <f>'[24]22nd'!Y32</f>
        <v>4.666666666666667</v>
      </c>
      <c r="AF58" s="123">
        <f>'[24]22nd'!Z32</f>
        <v>14</v>
      </c>
      <c r="AG58" s="125" t="str">
        <f>IF(Z58="","",IF(U58=0,"J",IF(Z58&gt;=23,"J",IF(Z58&lt;23,"L"))))</f>
        <v>L</v>
      </c>
      <c r="AH58" s="90" t="str">
        <f t="shared" ref="AH58" si="6">IF(Z58="","",IF(Z58&gt;=Y58-8,"J",IF(Z58&lt;Y58-8,"L")))</f>
        <v>L</v>
      </c>
      <c r="AI58" s="68" t="str">
        <f>'[24]22nd'!$AA$32</f>
        <v>G</v>
      </c>
    </row>
    <row r="59" spans="1:35" ht="12" customHeight="1">
      <c r="A59" s="450" t="s">
        <v>17</v>
      </c>
      <c r="B59" s="451"/>
      <c r="C59" s="220">
        <f>'[24]22nd'!$E$17+'[24]22nd'!$F$17+'[24]22nd'!$G$17</f>
        <v>1</v>
      </c>
      <c r="D59" s="228">
        <f>'[24]22nd'!$H$17+'[24]22nd'!$I$17+'[24]22nd'!$J$17</f>
        <v>0</v>
      </c>
      <c r="E59" s="62">
        <f>'[24]22nd'!B3</f>
        <v>4</v>
      </c>
      <c r="F59" s="63">
        <f>'[24]22nd'!C3</f>
        <v>4</v>
      </c>
      <c r="G59" s="64">
        <f>'[24]22nd'!D3</f>
        <v>2</v>
      </c>
      <c r="H59" s="133">
        <f>'[24]22nd'!E3</f>
        <v>1</v>
      </c>
      <c r="I59" s="81">
        <f>'[24]22nd'!F3</f>
        <v>46</v>
      </c>
      <c r="J59" s="56">
        <f>'[24]22nd'!G3</f>
        <v>46</v>
      </c>
      <c r="K59" s="57">
        <f>'[24]22nd'!H3</f>
        <v>23</v>
      </c>
      <c r="L59" s="121">
        <f>'[24]22nd'!I3</f>
        <v>11.5</v>
      </c>
      <c r="M59" s="119">
        <f>'[24]22nd'!J3</f>
        <v>7</v>
      </c>
      <c r="N59" s="37">
        <f>'[24]22nd'!K3</f>
        <v>7</v>
      </c>
      <c r="O59" s="36">
        <f>'[24]22nd'!L3</f>
        <v>4.666666666666667</v>
      </c>
      <c r="P59" s="124">
        <f>'[24]22nd'!M3</f>
        <v>5.6</v>
      </c>
      <c r="Q59" s="126" t="str">
        <f t="shared" ref="Q59:Q66" si="7">IF(D59="","",IF(D59&gt;=C59,"J",IF(D59&lt;C59,"L")))</f>
        <v>L</v>
      </c>
      <c r="R59" s="90" t="str">
        <f t="shared" ref="R59:R66" si="8">IF(J59="","",IF(J59&gt;=23,"J",IF(J59&lt;23,"L")))</f>
        <v>J</v>
      </c>
      <c r="S59" s="69" t="str">
        <f t="shared" ref="S59:S65" si="9">IF(J59="","",IF(J59&gt;=I59-8,"J",IF(J59&lt;I59-8,"L")))</f>
        <v>J</v>
      </c>
      <c r="T59" s="15" t="str">
        <f>'[24]22nd'!N3</f>
        <v>G</v>
      </c>
      <c r="U59" s="62">
        <f>'[24]22nd'!O3</f>
        <v>3</v>
      </c>
      <c r="V59" s="63">
        <f>'[24]22nd'!P3</f>
        <v>2</v>
      </c>
      <c r="W59" s="64">
        <f>'[24]22nd'!Q3</f>
        <v>1</v>
      </c>
      <c r="X59" s="133">
        <f>'[24]22nd'!R3</f>
        <v>1</v>
      </c>
      <c r="Y59" s="81">
        <f>'[24]22nd'!S3</f>
        <v>34.5</v>
      </c>
      <c r="Z59" s="56">
        <f>'[24]22nd'!T3</f>
        <v>23</v>
      </c>
      <c r="AA59" s="17">
        <f>'[24]22nd'!U3</f>
        <v>11.5</v>
      </c>
      <c r="AB59" s="129">
        <f>'[24]22nd'!V3</f>
        <v>11.5</v>
      </c>
      <c r="AC59" s="119">
        <f>'[24]22nd'!W3</f>
        <v>9.3333333333333339</v>
      </c>
      <c r="AD59" s="37">
        <f>'[24]22nd'!X3</f>
        <v>14</v>
      </c>
      <c r="AE59" s="36">
        <f>'[24]22nd'!Y3</f>
        <v>7</v>
      </c>
      <c r="AF59" s="124">
        <f>'[24]22nd'!Z3</f>
        <v>9.3333333333333339</v>
      </c>
      <c r="AG59" s="126" t="str">
        <f t="shared" ref="AG59:AG65" si="10">IF(Z59="","",IF(Z59&gt;=23,"J",IF(Z59&lt;23,"L")))</f>
        <v>J</v>
      </c>
      <c r="AH59" s="69" t="str">
        <f t="shared" ref="AH59:AH65" si="11">IF(Z59="","",IF(Z59&gt;=Y59-8,"J",IF(Z59&lt;Y59-8,"L")))</f>
        <v>L</v>
      </c>
      <c r="AI59" s="15" t="str">
        <f>'[24]22nd'!$AA$3</f>
        <v>G</v>
      </c>
    </row>
    <row r="60" spans="1:35" ht="12" customHeight="1" thickBot="1">
      <c r="A60" s="450" t="s">
        <v>21</v>
      </c>
      <c r="B60" s="451"/>
      <c r="C60" s="220">
        <f>'[25]22nd'!$E$17+'[25]22nd'!$F$17+'[25]22nd'!$G$17</f>
        <v>1</v>
      </c>
      <c r="D60" s="228">
        <f>'[25]22nd'!$H$17+'[25]22nd'!$I$17+'[25]22nd'!$J$17</f>
        <v>1</v>
      </c>
      <c r="E60" s="62">
        <f>'[25]22nd'!B3</f>
        <v>3</v>
      </c>
      <c r="F60" s="63">
        <f>'[25]22nd'!C3</f>
        <v>3</v>
      </c>
      <c r="G60" s="64">
        <f>'[25]22nd'!D3</f>
        <v>3</v>
      </c>
      <c r="H60" s="133">
        <f>'[25]22nd'!E3</f>
        <v>3</v>
      </c>
      <c r="I60" s="81">
        <f>'[25]22nd'!F3</f>
        <v>34.5</v>
      </c>
      <c r="J60" s="56">
        <f>'[25]22nd'!G3</f>
        <v>34.5</v>
      </c>
      <c r="K60" s="57">
        <f>'[25]22nd'!H3</f>
        <v>34.5</v>
      </c>
      <c r="L60" s="121">
        <f>'[25]22nd'!I3</f>
        <v>34.5</v>
      </c>
      <c r="M60" s="119">
        <f>'[25]22nd'!J3</f>
        <v>7.333333333333333</v>
      </c>
      <c r="N60" s="37">
        <f>'[25]22nd'!K3</f>
        <v>7.333333333333333</v>
      </c>
      <c r="O60" s="36">
        <f>'[25]22nd'!L3</f>
        <v>3.6666666666666665</v>
      </c>
      <c r="P60" s="124">
        <f>'[25]22nd'!M3</f>
        <v>3.6666666666666665</v>
      </c>
      <c r="Q60" s="126" t="str">
        <f t="shared" si="7"/>
        <v>J</v>
      </c>
      <c r="R60" s="90" t="str">
        <f t="shared" si="8"/>
        <v>J</v>
      </c>
      <c r="S60" s="69" t="str">
        <f>IF(J60="","",IF(J60&gt;=I60-8,"J",IF(J60&lt;I60-8,"L")))</f>
        <v>J</v>
      </c>
      <c r="T60" s="15" t="str">
        <f>'[25]22nd'!N3</f>
        <v>G</v>
      </c>
      <c r="U60" s="62">
        <f>'[25]22nd'!O3</f>
        <v>3</v>
      </c>
      <c r="V60" s="63">
        <f>'[25]22nd'!P3</f>
        <v>3</v>
      </c>
      <c r="W60" s="64">
        <f>'[25]22nd'!Q3</f>
        <v>2</v>
      </c>
      <c r="X60" s="133">
        <f>'[25]22nd'!R3</f>
        <v>2</v>
      </c>
      <c r="Y60" s="81">
        <f>'[25]22nd'!S3</f>
        <v>34.5</v>
      </c>
      <c r="Z60" s="56">
        <f>'[25]22nd'!T3</f>
        <v>34.5</v>
      </c>
      <c r="AA60" s="17">
        <f>'[25]22nd'!U3</f>
        <v>23</v>
      </c>
      <c r="AB60" s="129">
        <f>'[25]22nd'!V3</f>
        <v>23</v>
      </c>
      <c r="AC60" s="119">
        <f>'[25]22nd'!W3</f>
        <v>7.333333333333333</v>
      </c>
      <c r="AD60" s="37">
        <f>'[25]22nd'!X3</f>
        <v>7.333333333333333</v>
      </c>
      <c r="AE60" s="36">
        <f>'[25]22nd'!Y3</f>
        <v>4.4000000000000004</v>
      </c>
      <c r="AF60" s="124">
        <f>'[25]22nd'!Z3</f>
        <v>4.4000000000000004</v>
      </c>
      <c r="AG60" s="126" t="str">
        <f>IF(Z60="","",IF(Z60&gt;=23,"J",IF(Z60&lt;23,"L")))</f>
        <v>J</v>
      </c>
      <c r="AH60" s="69" t="str">
        <f>IF(Z60="","",IF(Z60&gt;=Y60-8,"J",IF(Z60&lt;Y60-8,"L")))</f>
        <v>J</v>
      </c>
      <c r="AI60" s="15" t="str">
        <f>'[25]22nd'!$AA$3</f>
        <v>G</v>
      </c>
    </row>
    <row r="61" spans="1:35" ht="12" customHeight="1">
      <c r="A61" s="444" t="s">
        <v>52</v>
      </c>
      <c r="B61" s="445"/>
      <c r="C61" s="220">
        <f>'[26]22nd'!$E$17+'[26]22nd'!$F$17+'[26]22nd'!$G$17</f>
        <v>1</v>
      </c>
      <c r="D61" s="228">
        <f>'[26]22nd'!$H$17+'[26]22nd'!$I$17+'[26]22nd'!$J$17</f>
        <v>1</v>
      </c>
      <c r="E61" s="62">
        <f>'[26]22nd'!B3</f>
        <v>4</v>
      </c>
      <c r="F61" s="63">
        <f>'[26]22nd'!C3</f>
        <v>3.65</v>
      </c>
      <c r="G61" s="64">
        <f>'[26]22nd'!D3</f>
        <v>3</v>
      </c>
      <c r="H61" s="157">
        <f>'[26]22nd'!E3</f>
        <v>3</v>
      </c>
      <c r="I61" s="55">
        <f>'[26]22nd'!F3</f>
        <v>46</v>
      </c>
      <c r="J61" s="56">
        <f>'[26]22nd'!G3</f>
        <v>42</v>
      </c>
      <c r="K61" s="57">
        <f>'[26]22nd'!H3</f>
        <v>34.5</v>
      </c>
      <c r="L61" s="161">
        <f>'[26]22nd'!I3</f>
        <v>34.5</v>
      </c>
      <c r="M61" s="150">
        <f>'[26]22nd'!J3</f>
        <v>7</v>
      </c>
      <c r="N61" s="37">
        <f>'[26]22nd'!K3</f>
        <v>7.6712328767123292</v>
      </c>
      <c r="O61" s="36">
        <f>'[26]22nd'!L3</f>
        <v>4</v>
      </c>
      <c r="P61" s="151">
        <f>'[26]22nd'!M3</f>
        <v>4.2105263157894735</v>
      </c>
      <c r="Q61" s="249" t="str">
        <f>IF(D61="","",IF(D61&gt;=C61,"J",IF(D61&lt;C61,"L")))</f>
        <v>J</v>
      </c>
      <c r="R61" s="90" t="str">
        <f>IF(J61="","",IF(J61&gt;=23,"J",IF(J61&lt;23,"L")))</f>
        <v>J</v>
      </c>
      <c r="S61" s="69" t="str">
        <f t="shared" ref="S61" si="12">IF(J61="","",IF(J61&gt;=I61-8,"J",IF(J61&lt;I61-8,"L")))</f>
        <v>J</v>
      </c>
      <c r="T61" s="15" t="str">
        <f>'[26]22nd'!N3</f>
        <v>G</v>
      </c>
      <c r="U61" s="62">
        <f>'[26]22nd'!O3</f>
        <v>3</v>
      </c>
      <c r="V61" s="63">
        <f>'[26]22nd'!P3</f>
        <v>3</v>
      </c>
      <c r="W61" s="64">
        <f>'[26]22nd'!Q3</f>
        <v>2</v>
      </c>
      <c r="X61" s="157">
        <f>'[26]22nd'!R3</f>
        <v>2</v>
      </c>
      <c r="Y61" s="55">
        <f>'[26]22nd'!S3</f>
        <v>34.5</v>
      </c>
      <c r="Z61" s="56">
        <f>'[26]22nd'!T3</f>
        <v>34.5</v>
      </c>
      <c r="AA61" s="17">
        <f>'[26]22nd'!U3</f>
        <v>23</v>
      </c>
      <c r="AB61" s="144">
        <f>'[26]22nd'!V3</f>
        <v>23</v>
      </c>
      <c r="AC61" s="150">
        <f>'[26]22nd'!W3</f>
        <v>9.3333333333333339</v>
      </c>
      <c r="AD61" s="37">
        <f>'[26]22nd'!X3</f>
        <v>9.3333333333333339</v>
      </c>
      <c r="AE61" s="36">
        <f>'[26]22nd'!Y3</f>
        <v>5.6</v>
      </c>
      <c r="AF61" s="151">
        <f>'[26]22nd'!Z3</f>
        <v>5.6</v>
      </c>
      <c r="AG61" s="165" t="str">
        <f>IF(Z61="","",IF(Z61&gt;=23,"J",IF(Z61&lt;23,"L")))</f>
        <v>J</v>
      </c>
      <c r="AH61" s="69" t="str">
        <f>IF(Z61="","",IF(Z61&gt;=Y61-8,"J",IF(Z61&lt;Y61-8,"L")))</f>
        <v>J</v>
      </c>
      <c r="AI61" s="15" t="str">
        <f>'[26]22nd'!$AA$3</f>
        <v>G</v>
      </c>
    </row>
    <row r="62" spans="1:35" ht="12" customHeight="1">
      <c r="A62" s="450" t="s">
        <v>19</v>
      </c>
      <c r="B62" s="451"/>
      <c r="C62" s="220">
        <f>'[27]22nd'!$E$17+'[27]22nd'!$F$17+'[27]22nd'!$G$17</f>
        <v>1</v>
      </c>
      <c r="D62" s="228">
        <f>'[27]22nd'!$H$17+'[27]22nd'!$I$17+'[27]22nd'!$J$17</f>
        <v>1</v>
      </c>
      <c r="E62" s="62">
        <f>'[27]22nd'!B3</f>
        <v>4</v>
      </c>
      <c r="F62" s="63">
        <f>'[27]22nd'!C3</f>
        <v>4</v>
      </c>
      <c r="G62" s="64">
        <f>'[27]22nd'!D3</f>
        <v>3</v>
      </c>
      <c r="H62" s="133">
        <f>'[27]22nd'!E3</f>
        <v>3</v>
      </c>
      <c r="I62" s="81">
        <f>'[27]22nd'!F3</f>
        <v>46</v>
      </c>
      <c r="J62" s="56">
        <f>'[27]22nd'!G3</f>
        <v>46</v>
      </c>
      <c r="K62" s="57">
        <f>'[27]22nd'!H3</f>
        <v>34.5</v>
      </c>
      <c r="L62" s="121">
        <f>'[27]22nd'!I3</f>
        <v>34.5</v>
      </c>
      <c r="M62" s="119">
        <f>'[27]22nd'!J3</f>
        <v>7</v>
      </c>
      <c r="N62" s="37">
        <f>'[27]22nd'!K3</f>
        <v>7</v>
      </c>
      <c r="O62" s="36">
        <f>'[27]22nd'!L3</f>
        <v>4</v>
      </c>
      <c r="P62" s="124">
        <f>'[27]22nd'!M3</f>
        <v>4</v>
      </c>
      <c r="Q62" s="126" t="str">
        <f t="shared" si="7"/>
        <v>J</v>
      </c>
      <c r="R62" s="90" t="str">
        <f t="shared" si="8"/>
        <v>J</v>
      </c>
      <c r="S62" s="69" t="str">
        <f>IF(J62="","",IF(J62&gt;=I62-8,"J",IF(J62&lt;I62-8,"L")))</f>
        <v>J</v>
      </c>
      <c r="T62" s="15" t="str">
        <f>'[27]22nd'!N3</f>
        <v>G</v>
      </c>
      <c r="U62" s="62">
        <f>'[27]22nd'!O3</f>
        <v>4</v>
      </c>
      <c r="V62" s="63">
        <f>'[27]22nd'!P3</f>
        <v>4</v>
      </c>
      <c r="W62" s="64">
        <f>'[27]22nd'!Q3</f>
        <v>1</v>
      </c>
      <c r="X62" s="133">
        <f>'[27]22nd'!R3</f>
        <v>1</v>
      </c>
      <c r="Y62" s="81">
        <f>'[27]22nd'!S3</f>
        <v>46</v>
      </c>
      <c r="Z62" s="56">
        <f>'[27]22nd'!T3</f>
        <v>46</v>
      </c>
      <c r="AA62" s="17">
        <f>'[27]22nd'!U3</f>
        <v>11.5</v>
      </c>
      <c r="AB62" s="129">
        <f>'[27]22nd'!V3</f>
        <v>11.5</v>
      </c>
      <c r="AC62" s="119">
        <f>'[27]22nd'!W3</f>
        <v>7</v>
      </c>
      <c r="AD62" s="37">
        <f>'[27]22nd'!X3</f>
        <v>7</v>
      </c>
      <c r="AE62" s="36">
        <f>'[27]22nd'!Y3</f>
        <v>5.6</v>
      </c>
      <c r="AF62" s="124">
        <f>'[27]22nd'!Z3</f>
        <v>5.6</v>
      </c>
      <c r="AG62" s="126" t="str">
        <f>IF(Z62="","",IF(Z62&gt;=23,"J",IF(Z62&lt;23,"L")))</f>
        <v>J</v>
      </c>
      <c r="AH62" s="69" t="str">
        <f>IF(Z62="","",IF(Z62&gt;=Y62-8,"J",IF(Z62&lt;Y62-8,"L")))</f>
        <v>J</v>
      </c>
      <c r="AI62" s="15" t="str">
        <f>'[27]22nd'!$AA$3</f>
        <v>G</v>
      </c>
    </row>
    <row r="63" spans="1:35" ht="12" customHeight="1">
      <c r="A63" s="450" t="s">
        <v>22</v>
      </c>
      <c r="B63" s="451"/>
      <c r="C63" s="220">
        <f>'[28]22nd'!$E$17+'[28]22nd'!$F$17+'[28]22nd'!$G$17</f>
        <v>1</v>
      </c>
      <c r="D63" s="228">
        <f>'[28]22nd'!$H$17+'[28]22nd'!$I$17+'[28]22nd'!$J$17</f>
        <v>1</v>
      </c>
      <c r="E63" s="62">
        <f>'[28]22nd'!B3</f>
        <v>3</v>
      </c>
      <c r="F63" s="63">
        <f>'[28]22nd'!C3</f>
        <v>2</v>
      </c>
      <c r="G63" s="64">
        <f>'[28]22nd'!D3</f>
        <v>1</v>
      </c>
      <c r="H63" s="133">
        <f>'[28]22nd'!E3</f>
        <v>2</v>
      </c>
      <c r="I63" s="81">
        <f>'[28]22nd'!F3</f>
        <v>34.5</v>
      </c>
      <c r="J63" s="56">
        <f>'[28]22nd'!G3</f>
        <v>23</v>
      </c>
      <c r="K63" s="57">
        <f>'[28]22nd'!H3</f>
        <v>11.5</v>
      </c>
      <c r="L63" s="121">
        <f>'[28]22nd'!I3</f>
        <v>23</v>
      </c>
      <c r="M63" s="119">
        <f>'[28]22nd'!J3</f>
        <v>5.333333333333333</v>
      </c>
      <c r="N63" s="37">
        <f>'[28]22nd'!K3</f>
        <v>8</v>
      </c>
      <c r="O63" s="36">
        <f>'[28]22nd'!L3</f>
        <v>4</v>
      </c>
      <c r="P63" s="124">
        <f>'[28]22nd'!M3</f>
        <v>4</v>
      </c>
      <c r="Q63" s="126" t="str">
        <f t="shared" si="7"/>
        <v>J</v>
      </c>
      <c r="R63" s="90" t="str">
        <f t="shared" si="8"/>
        <v>J</v>
      </c>
      <c r="S63" s="69" t="str">
        <f>IF(J63="","",IF(J63&gt;=I63-8,"J",IF(J63&lt;I63-8,"L")))</f>
        <v>L</v>
      </c>
      <c r="T63" s="15" t="str">
        <f>'[28]22nd'!N3</f>
        <v>G</v>
      </c>
      <c r="U63" s="62">
        <f>'[28]22nd'!O3</f>
        <v>2</v>
      </c>
      <c r="V63" s="63">
        <f>'[28]22nd'!P3</f>
        <v>2</v>
      </c>
      <c r="W63" s="64">
        <f>'[28]22nd'!Q3</f>
        <v>1</v>
      </c>
      <c r="X63" s="133">
        <f>'[28]22nd'!R3</f>
        <v>1</v>
      </c>
      <c r="Y63" s="81">
        <f>'[28]22nd'!S3</f>
        <v>23</v>
      </c>
      <c r="Z63" s="56">
        <f>'[28]22nd'!T3</f>
        <v>23</v>
      </c>
      <c r="AA63" s="17">
        <f>'[28]22nd'!U3</f>
        <v>11.5</v>
      </c>
      <c r="AB63" s="129">
        <f>'[28]22nd'!V3</f>
        <v>11.5</v>
      </c>
      <c r="AC63" s="119">
        <f>'[28]22nd'!W3</f>
        <v>8</v>
      </c>
      <c r="AD63" s="37">
        <f>'[28]22nd'!X3</f>
        <v>8</v>
      </c>
      <c r="AE63" s="36">
        <f>'[28]22nd'!Y3</f>
        <v>5.333333333333333</v>
      </c>
      <c r="AF63" s="124">
        <f>'[28]22nd'!Z3</f>
        <v>5.333333333333333</v>
      </c>
      <c r="AG63" s="126" t="str">
        <f>IF(Z63="","",IF(Z63&gt;=23,"J",IF(Z63&lt;23,"L")))</f>
        <v>J</v>
      </c>
      <c r="AH63" s="69" t="str">
        <f>IF(Z63="","",IF(Z63&gt;=Y63-8,"J",IF(Z63&lt;Y63-8,"L")))</f>
        <v>J</v>
      </c>
      <c r="AI63" s="15" t="str">
        <f>'[28]22nd'!$AA$3</f>
        <v>G</v>
      </c>
    </row>
    <row r="64" spans="1:35" ht="12" customHeight="1">
      <c r="A64" s="450" t="s">
        <v>18</v>
      </c>
      <c r="B64" s="451"/>
      <c r="C64" s="220">
        <f>'[29]22nd'!$E$17+'[29]22nd'!$F$17+'[29]22nd'!$G$17</f>
        <v>1</v>
      </c>
      <c r="D64" s="228">
        <f>'[29]22nd'!$H$17+'[29]22nd'!$I$17+'[29]22nd'!$J$17</f>
        <v>0</v>
      </c>
      <c r="E64" s="62">
        <f>'[29]22nd'!B3</f>
        <v>3</v>
      </c>
      <c r="F64" s="63">
        <f>'[29]22nd'!C3</f>
        <v>3</v>
      </c>
      <c r="G64" s="64">
        <f>'[29]22nd'!D3</f>
        <v>2</v>
      </c>
      <c r="H64" s="133">
        <f>'[29]22nd'!E3</f>
        <v>2</v>
      </c>
      <c r="I64" s="81">
        <f>'[29]22nd'!F3</f>
        <v>34.5</v>
      </c>
      <c r="J64" s="56">
        <f>'[29]22nd'!G3</f>
        <v>34.5</v>
      </c>
      <c r="K64" s="57">
        <f>'[29]22nd'!H3</f>
        <v>23</v>
      </c>
      <c r="L64" s="121">
        <f>'[29]22nd'!I3</f>
        <v>23</v>
      </c>
      <c r="M64" s="119">
        <f>'[29]22nd'!J3</f>
        <v>7.333333333333333</v>
      </c>
      <c r="N64" s="37">
        <f>'[29]22nd'!K3</f>
        <v>7.333333333333333</v>
      </c>
      <c r="O64" s="36">
        <f>'[29]22nd'!L3</f>
        <v>4.4000000000000004</v>
      </c>
      <c r="P64" s="124">
        <f>'[29]22nd'!M3</f>
        <v>4.4000000000000004</v>
      </c>
      <c r="Q64" s="126" t="str">
        <f t="shared" si="7"/>
        <v>L</v>
      </c>
      <c r="R64" s="90" t="str">
        <f t="shared" si="8"/>
        <v>J</v>
      </c>
      <c r="S64" s="69" t="str">
        <f t="shared" si="9"/>
        <v>J</v>
      </c>
      <c r="T64" s="15" t="str">
        <f>'[29]22nd'!N3</f>
        <v>G</v>
      </c>
      <c r="U64" s="62">
        <f>'[29]22nd'!O3</f>
        <v>3</v>
      </c>
      <c r="V64" s="63">
        <f>'[29]22nd'!P3</f>
        <v>3</v>
      </c>
      <c r="W64" s="64">
        <f>'[29]22nd'!Q3</f>
        <v>1</v>
      </c>
      <c r="X64" s="133">
        <f>'[29]22nd'!R3</f>
        <v>1</v>
      </c>
      <c r="Y64" s="81">
        <f>'[29]22nd'!S3</f>
        <v>34.5</v>
      </c>
      <c r="Z64" s="56">
        <f>'[29]22nd'!T3</f>
        <v>34.5</v>
      </c>
      <c r="AA64" s="17">
        <f>'[29]22nd'!U3</f>
        <v>11.5</v>
      </c>
      <c r="AB64" s="129">
        <f>'[29]22nd'!V3</f>
        <v>11.5</v>
      </c>
      <c r="AC64" s="119">
        <f>'[29]22nd'!W3</f>
        <v>7.333333333333333</v>
      </c>
      <c r="AD64" s="37">
        <f>'[29]22nd'!X3</f>
        <v>7.333333333333333</v>
      </c>
      <c r="AE64" s="36">
        <f>'[29]22nd'!Y3</f>
        <v>5.5</v>
      </c>
      <c r="AF64" s="124">
        <f>'[29]22nd'!Z3</f>
        <v>5.5</v>
      </c>
      <c r="AG64" s="126" t="str">
        <f t="shared" si="10"/>
        <v>J</v>
      </c>
      <c r="AH64" s="69" t="str">
        <f t="shared" si="11"/>
        <v>J</v>
      </c>
      <c r="AI64" s="15" t="str">
        <f>'[29]22nd'!$AA$3</f>
        <v>G</v>
      </c>
    </row>
    <row r="65" spans="1:35" ht="12" customHeight="1">
      <c r="A65" s="450" t="s">
        <v>20</v>
      </c>
      <c r="B65" s="451"/>
      <c r="C65" s="220">
        <f>'[30]22nd'!$E$17+'[30]22nd'!$F$17+'[30]22nd'!$G$17</f>
        <v>1</v>
      </c>
      <c r="D65" s="228">
        <f>'[30]22nd'!$H$17+'[30]22nd'!$I$17+'[30]22nd'!$J$17</f>
        <v>1</v>
      </c>
      <c r="E65" s="62">
        <f>'[30]22nd'!B3</f>
        <v>4</v>
      </c>
      <c r="F65" s="63">
        <f>'[30]22nd'!C3</f>
        <v>4</v>
      </c>
      <c r="G65" s="64">
        <f>'[30]22nd'!D3</f>
        <v>3</v>
      </c>
      <c r="H65" s="133">
        <f>'[30]22nd'!E3</f>
        <v>3</v>
      </c>
      <c r="I65" s="81">
        <f>'[30]22nd'!F3</f>
        <v>46</v>
      </c>
      <c r="J65" s="56">
        <f>'[30]22nd'!G3</f>
        <v>46</v>
      </c>
      <c r="K65" s="57">
        <f>'[30]22nd'!H3</f>
        <v>34.5</v>
      </c>
      <c r="L65" s="121">
        <f>'[30]22nd'!I3</f>
        <v>34.5</v>
      </c>
      <c r="M65" s="119">
        <f>'[30]22nd'!J3</f>
        <v>7.25</v>
      </c>
      <c r="N65" s="37">
        <f>'[30]22nd'!K3</f>
        <v>7.25</v>
      </c>
      <c r="O65" s="36">
        <f>'[30]22nd'!L3</f>
        <v>4.1428571428571432</v>
      </c>
      <c r="P65" s="124">
        <f>'[30]22nd'!M3</f>
        <v>4.1428571428571432</v>
      </c>
      <c r="Q65" s="126" t="str">
        <f t="shared" si="7"/>
        <v>J</v>
      </c>
      <c r="R65" s="90" t="str">
        <f t="shared" si="8"/>
        <v>J</v>
      </c>
      <c r="S65" s="69" t="str">
        <f t="shared" si="9"/>
        <v>J</v>
      </c>
      <c r="T65" s="15" t="str">
        <f>'[30]22nd'!N3</f>
        <v>G</v>
      </c>
      <c r="U65" s="62">
        <f>'[30]22nd'!O3</f>
        <v>3</v>
      </c>
      <c r="V65" s="63">
        <f>'[30]22nd'!P3</f>
        <v>3</v>
      </c>
      <c r="W65" s="64">
        <f>'[30]22nd'!Q3</f>
        <v>2</v>
      </c>
      <c r="X65" s="133">
        <f>'[30]22nd'!R3</f>
        <v>2</v>
      </c>
      <c r="Y65" s="81">
        <f>'[30]22nd'!S3</f>
        <v>34.5</v>
      </c>
      <c r="Z65" s="56">
        <f>'[30]22nd'!T3</f>
        <v>34.5</v>
      </c>
      <c r="AA65" s="17">
        <f>'[30]22nd'!U3</f>
        <v>23</v>
      </c>
      <c r="AB65" s="129">
        <f>'[30]22nd'!V3</f>
        <v>23</v>
      </c>
      <c r="AC65" s="119">
        <f>'[30]22nd'!W3</f>
        <v>9.6666666666666661</v>
      </c>
      <c r="AD65" s="37">
        <f>'[30]22nd'!X3</f>
        <v>9.6666666666666661</v>
      </c>
      <c r="AE65" s="36">
        <f>'[30]22nd'!Y3</f>
        <v>5.8</v>
      </c>
      <c r="AF65" s="124">
        <f>'[30]22nd'!Z3</f>
        <v>5.8</v>
      </c>
      <c r="AG65" s="126" t="str">
        <f t="shared" si="10"/>
        <v>J</v>
      </c>
      <c r="AH65" s="69" t="str">
        <f t="shared" si="11"/>
        <v>J</v>
      </c>
      <c r="AI65" s="15" t="str">
        <f>'[30]22nd'!$AA$3</f>
        <v>G</v>
      </c>
    </row>
    <row r="66" spans="1:35" ht="12" customHeight="1">
      <c r="A66" s="446" t="s">
        <v>68</v>
      </c>
      <c r="B66" s="447"/>
      <c r="C66" s="221">
        <f>'[31]22nd'!$E$17+'[31]22nd'!$F$17</f>
        <v>1</v>
      </c>
      <c r="D66" s="229">
        <f>'[31]22nd'!$H$17+'[31]22nd'!$I$17</f>
        <v>1</v>
      </c>
      <c r="E66" s="191">
        <f>'[31]22nd'!B3</f>
        <v>13</v>
      </c>
      <c r="F66" s="192">
        <f>'[31]22nd'!C3</f>
        <v>13</v>
      </c>
      <c r="G66" s="193">
        <f>'[31]22nd'!D3</f>
        <v>1</v>
      </c>
      <c r="H66" s="194">
        <f>'[31]22nd'!E3</f>
        <v>1</v>
      </c>
      <c r="I66" s="195">
        <f>'[31]22nd'!F3</f>
        <v>149.5</v>
      </c>
      <c r="J66" s="196">
        <f>'[31]22nd'!G3</f>
        <v>149.5</v>
      </c>
      <c r="K66" s="197">
        <f>'[31]22nd'!H3</f>
        <v>11.5</v>
      </c>
      <c r="L66" s="198">
        <f>'[31]22nd'!I3</f>
        <v>11.5</v>
      </c>
      <c r="M66" s="199" t="str">
        <f>'[31]22nd'!J3</f>
        <v>N/A</v>
      </c>
      <c r="N66" s="200" t="str">
        <f>'[31]22nd'!K3</f>
        <v>N/A</v>
      </c>
      <c r="O66" s="200" t="str">
        <f>'[31]22nd'!L3</f>
        <v>N/A</v>
      </c>
      <c r="P66" s="201" t="str">
        <f>'[31]22nd'!M3</f>
        <v>N/A</v>
      </c>
      <c r="Q66" s="126" t="str">
        <f t="shared" si="7"/>
        <v>J</v>
      </c>
      <c r="R66" s="90" t="str">
        <f t="shared" si="8"/>
        <v>J</v>
      </c>
      <c r="S66" s="206" t="str">
        <f>IF(J66="","",IF(J66&gt;=I66-8,"J",IF(J66&lt;I66-8,"L")))</f>
        <v>J</v>
      </c>
      <c r="T66" s="202" t="str">
        <f>'[31]22nd'!N3</f>
        <v>G</v>
      </c>
      <c r="U66" s="191">
        <f>'[31]22nd'!O3</f>
        <v>14</v>
      </c>
      <c r="V66" s="192">
        <f>'[31]22nd'!P3</f>
        <v>13</v>
      </c>
      <c r="W66" s="193">
        <f>'[31]22nd'!Q3</f>
        <v>1</v>
      </c>
      <c r="X66" s="194">
        <f>'[31]22nd'!R3</f>
        <v>0</v>
      </c>
      <c r="Y66" s="195">
        <f>'[31]22nd'!S3</f>
        <v>161</v>
      </c>
      <c r="Z66" s="196">
        <f>'[31]22nd'!T3</f>
        <v>149.5</v>
      </c>
      <c r="AA66" s="203">
        <f>'[31]22nd'!U3</f>
        <v>11.5</v>
      </c>
      <c r="AB66" s="204">
        <f>'[31]22nd'!V3</f>
        <v>0</v>
      </c>
      <c r="AC66" s="199" t="str">
        <f>'[31]22nd'!W3</f>
        <v>N/A</v>
      </c>
      <c r="AD66" s="200" t="str">
        <f>'[31]22nd'!X3</f>
        <v>N/A</v>
      </c>
      <c r="AE66" s="200" t="str">
        <f>'[31]22nd'!Y3</f>
        <v>N/A</v>
      </c>
      <c r="AF66" s="201" t="str">
        <f>'[31]22nd'!Z3</f>
        <v>N/A</v>
      </c>
      <c r="AG66" s="205" t="str">
        <f>IF(Z66="","",IF(Z66&gt;=23,"J",IF(Z66&lt;23,"L")))</f>
        <v>J</v>
      </c>
      <c r="AH66" s="206" t="str">
        <f>IF(Z66="","",IF(Z66&gt;=Y66-8,"J",IF(Z66&lt;Y66-8,"L")))</f>
        <v>L</v>
      </c>
      <c r="AI66" s="202" t="str">
        <f>'[31]22nd'!$AA$3</f>
        <v>G</v>
      </c>
    </row>
    <row r="67" spans="1:35" ht="12" customHeight="1" thickBot="1">
      <c r="A67" s="448" t="s">
        <v>97</v>
      </c>
      <c r="B67" s="449"/>
      <c r="C67" s="222"/>
      <c r="D67" s="230"/>
      <c r="E67" s="65">
        <f>'[29]22nd'!B37</f>
        <v>1</v>
      </c>
      <c r="F67" s="66">
        <f>'[29]22nd'!C37</f>
        <v>1</v>
      </c>
      <c r="G67" s="67">
        <f>'[29]22nd'!D37</f>
        <v>1</v>
      </c>
      <c r="H67" s="134">
        <f>'[29]22nd'!E37</f>
        <v>1</v>
      </c>
      <c r="I67" s="83">
        <f>'[29]22nd'!F37</f>
        <v>11.5</v>
      </c>
      <c r="J67" s="58">
        <f>'[29]22nd'!G37</f>
        <v>11.5</v>
      </c>
      <c r="K67" s="59">
        <f>'[29]22nd'!H37</f>
        <v>11.5</v>
      </c>
      <c r="L67" s="122">
        <f>'[29]22nd'!I37</f>
        <v>11.5</v>
      </c>
      <c r="M67" s="136" t="str">
        <f>'[29]22nd'!J37</f>
        <v>N/A</v>
      </c>
      <c r="N67" s="23" t="str">
        <f>'[29]22nd'!K37</f>
        <v>N/A</v>
      </c>
      <c r="O67" s="23" t="str">
        <f>'[29]22nd'!L37</f>
        <v>N/A</v>
      </c>
      <c r="P67" s="138" t="str">
        <f>'[29]22nd'!M37</f>
        <v>N/A</v>
      </c>
      <c r="Q67" s="207" t="s">
        <v>120</v>
      </c>
      <c r="R67" s="23" t="s">
        <v>120</v>
      </c>
      <c r="S67" s="138" t="s">
        <v>120</v>
      </c>
      <c r="T67" s="21" t="str">
        <f>'[29]22nd'!N37</f>
        <v>G</v>
      </c>
      <c r="U67" s="65">
        <f>'[29]22nd'!O37</f>
        <v>1</v>
      </c>
      <c r="V67" s="66">
        <f>'[29]22nd'!P37</f>
        <v>1</v>
      </c>
      <c r="W67" s="67">
        <f>'[29]22nd'!Q37</f>
        <v>1</v>
      </c>
      <c r="X67" s="134">
        <f>'[29]22nd'!R37</f>
        <v>1</v>
      </c>
      <c r="Y67" s="83">
        <f>'[29]22nd'!S37</f>
        <v>11.5</v>
      </c>
      <c r="Z67" s="58">
        <f>'[29]22nd'!T37</f>
        <v>11.5</v>
      </c>
      <c r="AA67" s="20">
        <f>'[29]22nd'!U37</f>
        <v>11.5</v>
      </c>
      <c r="AB67" s="130">
        <f>'[29]22nd'!V37</f>
        <v>11.5</v>
      </c>
      <c r="AC67" s="136" t="str">
        <f>'[29]22nd'!W37</f>
        <v>N/A</v>
      </c>
      <c r="AD67" s="23" t="str">
        <f>'[29]22nd'!X37</f>
        <v>N/A</v>
      </c>
      <c r="AE67" s="23" t="str">
        <f>'[29]22nd'!Y37</f>
        <v>N/A</v>
      </c>
      <c r="AF67" s="138" t="str">
        <f>'[29]22nd'!Z37</f>
        <v>N/A</v>
      </c>
      <c r="AG67" s="207" t="s">
        <v>120</v>
      </c>
      <c r="AH67" s="138" t="s">
        <v>120</v>
      </c>
      <c r="AI67" s="21" t="str">
        <f>'[29]22nd'!$AA$37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'[32]22nd'!$E$17+'[32]22nd'!$F$17</f>
        <v>1</v>
      </c>
      <c r="D72" s="227">
        <f>'[32]22nd'!$H$17+'[32]22nd'!$I$17</f>
        <v>1</v>
      </c>
      <c r="E72" s="87">
        <f>'[32]22nd'!A3</f>
        <v>4</v>
      </c>
      <c r="F72" s="88">
        <f>'[32]22nd'!B3</f>
        <v>4</v>
      </c>
      <c r="G72" s="89">
        <f>'[32]22nd'!C3</f>
        <v>1</v>
      </c>
      <c r="H72" s="156">
        <f>'[32]22nd'!D3</f>
        <v>0</v>
      </c>
      <c r="I72" s="52">
        <f>'[32]22nd'!E3</f>
        <v>46</v>
      </c>
      <c r="J72" s="53">
        <f>'[32]22nd'!F3</f>
        <v>46</v>
      </c>
      <c r="K72" s="54">
        <f>'[32]22nd'!G3</f>
        <v>11.5</v>
      </c>
      <c r="L72" s="160">
        <f>'[32]22nd'!H3</f>
        <v>0</v>
      </c>
      <c r="M72" s="146">
        <f>'[32]22nd'!I3</f>
        <v>5</v>
      </c>
      <c r="N72" s="39">
        <f>'[32]22nd'!$J$3</f>
        <v>5</v>
      </c>
      <c r="O72" s="38">
        <f>'[32]22nd'!L3</f>
        <v>4</v>
      </c>
      <c r="P72" s="147">
        <f>'[32]22nd'!M3</f>
        <v>5</v>
      </c>
      <c r="Q72" s="205" t="str">
        <f t="shared" ref="Q72:Q73" si="13">IF(D72="","",IF(D72&gt;=C72,"J",IF(D72&lt;C72,"L")))</f>
        <v>J</v>
      </c>
      <c r="R72" s="90" t="str">
        <f>IF(J72="","",IF(J72&gt;=23,"J",IF(J72&lt;23,"L")))</f>
        <v>J</v>
      </c>
      <c r="S72" s="90" t="str">
        <f t="shared" ref="S72:S75" si="14">IF(J72="","",IF(J72&gt;=I72-8,"J",IF(J72&lt;I72-8,"L")))</f>
        <v>J</v>
      </c>
      <c r="T72" s="68" t="str">
        <f>'[32]22nd'!N3</f>
        <v>G</v>
      </c>
      <c r="U72" s="87">
        <f>'[32]22nd'!O3</f>
        <v>3</v>
      </c>
      <c r="V72" s="88">
        <f>'[32]22nd'!P3</f>
        <v>3</v>
      </c>
      <c r="W72" s="89">
        <f>'[32]22nd'!Q3</f>
        <v>1</v>
      </c>
      <c r="X72" s="156">
        <f>'[32]22nd'!R3</f>
        <v>0</v>
      </c>
      <c r="Y72" s="52">
        <f>'[32]22nd'!S3</f>
        <v>34.5</v>
      </c>
      <c r="Z72" s="53">
        <f>'[32]22nd'!T3</f>
        <v>34.5</v>
      </c>
      <c r="AA72" s="60">
        <f>'[32]22nd'!U3</f>
        <v>11.5</v>
      </c>
      <c r="AB72" s="143">
        <f>'[32]22nd'!V3</f>
        <v>0</v>
      </c>
      <c r="AC72" s="146">
        <f>'[32]22nd'!W3</f>
        <v>6.666666666666667</v>
      </c>
      <c r="AD72" s="39">
        <f>'[32]22nd'!X3</f>
        <v>6.666666666666667</v>
      </c>
      <c r="AE72" s="38">
        <f>'[32]22nd'!Z3</f>
        <v>7.666666666666667</v>
      </c>
      <c r="AF72" s="147">
        <f>'[32]22nd'!AA3</f>
        <v>6.666666666666667</v>
      </c>
      <c r="AG72" s="164" t="str">
        <f t="shared" ref="AG72:AG75" si="15">IF(Z72="","",IF(Z72&gt;=23,"J",IF(Z72&lt;23,"L")))</f>
        <v>J</v>
      </c>
      <c r="AH72" s="90" t="str">
        <f t="shared" ref="AH72:AH75" si="16">IF(Z72="","",IF(Z72&gt;=Y72-8,"J",IF(Z72&lt;Y72-8,"L")))</f>
        <v>J</v>
      </c>
      <c r="AI72" s="68" t="str">
        <f>'[32]22nd'!$AB$3</f>
        <v>G</v>
      </c>
    </row>
    <row r="73" spans="1:35" ht="12" customHeight="1">
      <c r="A73" s="444" t="s">
        <v>25</v>
      </c>
      <c r="B73" s="445"/>
      <c r="C73" s="220">
        <f>'[33]22nd'!$E$17+'[33]22nd'!$F$17</f>
        <v>0</v>
      </c>
      <c r="D73" s="228">
        <f>'[33]22nd'!$H$17+'[33]22nd'!$I$17</f>
        <v>0</v>
      </c>
      <c r="E73" s="62">
        <f>'[33]22nd'!A3</f>
        <v>3</v>
      </c>
      <c r="F73" s="63">
        <f>'[33]22nd'!B3</f>
        <v>3</v>
      </c>
      <c r="G73" s="64">
        <f>'[33]22nd'!C3</f>
        <v>1</v>
      </c>
      <c r="H73" s="157">
        <f>'[33]22nd'!D3</f>
        <v>1</v>
      </c>
      <c r="I73" s="55">
        <f>'[33]22nd'!E3</f>
        <v>34.5</v>
      </c>
      <c r="J73" s="56">
        <f>'[33]22nd'!F3</f>
        <v>34.5</v>
      </c>
      <c r="K73" s="57">
        <f>'[33]22nd'!G3</f>
        <v>11.5</v>
      </c>
      <c r="L73" s="161">
        <f>'[33]22nd'!H3</f>
        <v>11.5</v>
      </c>
      <c r="M73" s="148" t="str">
        <f>'[33]22nd'!I3</f>
        <v>N/A</v>
      </c>
      <c r="N73" s="40" t="str">
        <f>'[33]22nd'!J3</f>
        <v>N/A</v>
      </c>
      <c r="O73" s="40" t="str">
        <f>'[33]22nd'!K3</f>
        <v>N/A</v>
      </c>
      <c r="P73" s="149" t="str">
        <f>'[33]22nd'!L3</f>
        <v>N/A</v>
      </c>
      <c r="Q73" s="205" t="str">
        <f t="shared" si="13"/>
        <v>J</v>
      </c>
      <c r="R73" s="90" t="str">
        <f>IF(J73="","",IF(E73=0,"J",IF(J73&gt;=23,"J",IF(J73&lt;23,"L"))))</f>
        <v>J</v>
      </c>
      <c r="S73" s="69" t="str">
        <f>IF(J73="","",IF(J73&gt;=I73-8,"J",IF(J73&lt;I73-8,"L")))</f>
        <v>J</v>
      </c>
      <c r="T73" s="15" t="str">
        <f>'[33]22nd'!M3</f>
        <v>G</v>
      </c>
      <c r="U73" s="62">
        <f>'[33]22nd'!N3</f>
        <v>0</v>
      </c>
      <c r="V73" s="63">
        <f>'[33]22nd'!O3</f>
        <v>0</v>
      </c>
      <c r="W73" s="64">
        <f>'[33]22nd'!P3</f>
        <v>0</v>
      </c>
      <c r="X73" s="157">
        <f>'[33]22nd'!Q3</f>
        <v>0</v>
      </c>
      <c r="Y73" s="55">
        <f>'[33]22nd'!R3</f>
        <v>0</v>
      </c>
      <c r="Z73" s="56">
        <f>'[33]22nd'!S3</f>
        <v>0</v>
      </c>
      <c r="AA73" s="17">
        <f>'[33]22nd'!T3</f>
        <v>0</v>
      </c>
      <c r="AB73" s="144">
        <f>'[33]22nd'!U3</f>
        <v>0</v>
      </c>
      <c r="AC73" s="148" t="str">
        <f>'[33]22nd'!V3</f>
        <v>N/A</v>
      </c>
      <c r="AD73" s="40" t="str">
        <f>'[33]22nd'!W3</f>
        <v>N/A</v>
      </c>
      <c r="AE73" s="40" t="str">
        <f>'[33]22nd'!X3</f>
        <v>N/A</v>
      </c>
      <c r="AF73" s="149" t="str">
        <f>'[33]22nd'!Y3</f>
        <v>N/A</v>
      </c>
      <c r="AG73" s="166" t="s">
        <v>120</v>
      </c>
      <c r="AH73" s="75" t="s">
        <v>120</v>
      </c>
      <c r="AI73" s="15" t="str">
        <f>'[33]22nd'!$Z$3</f>
        <v>Closed</v>
      </c>
    </row>
    <row r="74" spans="1:35" ht="12" customHeight="1">
      <c r="A74" s="444" t="s">
        <v>45</v>
      </c>
      <c r="B74" s="445"/>
      <c r="C74" s="220"/>
      <c r="D74" s="228"/>
      <c r="E74" s="62">
        <f>'[34]22nd'!A3</f>
        <v>6</v>
      </c>
      <c r="F74" s="63">
        <f>'[34]22nd'!B3</f>
        <v>5</v>
      </c>
      <c r="G74" s="64">
        <f>'[34]22nd'!C3</f>
        <v>0</v>
      </c>
      <c r="H74" s="157">
        <f>'[34]22nd'!D3</f>
        <v>1</v>
      </c>
      <c r="I74" s="55">
        <f>'[34]22nd'!E3</f>
        <v>69</v>
      </c>
      <c r="J74" s="56">
        <f>'[34]22nd'!F3</f>
        <v>57.5</v>
      </c>
      <c r="K74" s="57">
        <f>'[34]22nd'!G3</f>
        <v>0</v>
      </c>
      <c r="L74" s="161">
        <f>'[34]22nd'!H3</f>
        <v>11.5</v>
      </c>
      <c r="M74" s="148" t="str">
        <f>'[34]22nd'!I3</f>
        <v>N/A</v>
      </c>
      <c r="N74" s="40" t="str">
        <f>'[34]22nd'!J3</f>
        <v>N/A</v>
      </c>
      <c r="O74" s="40" t="str">
        <f>'[34]22nd'!K3</f>
        <v>N/A</v>
      </c>
      <c r="P74" s="149" t="str">
        <f>'[34]22nd'!L3</f>
        <v>N/A</v>
      </c>
      <c r="Q74" s="166" t="s">
        <v>120</v>
      </c>
      <c r="R74" s="90" t="str">
        <f>IF(J74="","",IF(J74&gt;=23,"J",IF(J74&lt;23,"L")))</f>
        <v>J</v>
      </c>
      <c r="S74" s="69" t="str">
        <f t="shared" si="14"/>
        <v>L</v>
      </c>
      <c r="T74" s="15" t="str">
        <f>'[34]22nd'!M3</f>
        <v>G</v>
      </c>
      <c r="U74" s="62">
        <f>'[34]22nd'!N3</f>
        <v>5</v>
      </c>
      <c r="V74" s="63">
        <f>'[34]22nd'!O3</f>
        <v>5</v>
      </c>
      <c r="W74" s="64">
        <f>'[34]22nd'!P3</f>
        <v>0</v>
      </c>
      <c r="X74" s="157">
        <f>'[34]22nd'!Q3</f>
        <v>0</v>
      </c>
      <c r="Y74" s="55">
        <f>'[34]22nd'!R3</f>
        <v>57.5</v>
      </c>
      <c r="Z74" s="56">
        <f>'[34]22nd'!S3</f>
        <v>57.5</v>
      </c>
      <c r="AA74" s="17">
        <f>'[34]22nd'!T3</f>
        <v>0</v>
      </c>
      <c r="AB74" s="144">
        <f>'[34]22nd'!U3</f>
        <v>0</v>
      </c>
      <c r="AC74" s="148" t="str">
        <f>'[34]22nd'!V3</f>
        <v>N/A</v>
      </c>
      <c r="AD74" s="40" t="str">
        <f>'[34]22nd'!W3</f>
        <v>N/A</v>
      </c>
      <c r="AE74" s="40" t="str">
        <f>'[34]22nd'!X3</f>
        <v>N/A</v>
      </c>
      <c r="AF74" s="149" t="str">
        <f>'[34]22nd'!Y3</f>
        <v>N/A</v>
      </c>
      <c r="AG74" s="165" t="str">
        <f t="shared" si="15"/>
        <v>J</v>
      </c>
      <c r="AH74" s="69" t="str">
        <f t="shared" si="16"/>
        <v>J</v>
      </c>
      <c r="AI74" s="15" t="str">
        <f>'[34]22nd'!$Z$3</f>
        <v>G</v>
      </c>
    </row>
    <row r="75" spans="1:35" ht="12" customHeight="1">
      <c r="A75" s="444" t="s">
        <v>26</v>
      </c>
      <c r="B75" s="445"/>
      <c r="C75" s="220"/>
      <c r="D75" s="228"/>
      <c r="E75" s="62">
        <f>'[35]22nd'!A3</f>
        <v>6</v>
      </c>
      <c r="F75" s="63">
        <f>'[35]22nd'!B3</f>
        <v>5</v>
      </c>
      <c r="G75" s="64">
        <f>'[35]22nd'!C3</f>
        <v>1</v>
      </c>
      <c r="H75" s="157">
        <f>'[35]22nd'!D3</f>
        <v>2</v>
      </c>
      <c r="I75" s="55">
        <f>'[35]22nd'!E3</f>
        <v>69</v>
      </c>
      <c r="J75" s="56">
        <f>'[35]22nd'!F3</f>
        <v>57.5</v>
      </c>
      <c r="K75" s="57">
        <f>'[35]22nd'!G3</f>
        <v>11.5</v>
      </c>
      <c r="L75" s="161">
        <f>'[35]22nd'!H3</f>
        <v>23</v>
      </c>
      <c r="M75" s="148" t="str">
        <f>'[35]22nd'!I3</f>
        <v>N/A</v>
      </c>
      <c r="N75" s="40" t="str">
        <f>'[35]22nd'!J3</f>
        <v>N/A</v>
      </c>
      <c r="O75" s="40" t="str">
        <f>'[35]22nd'!K3</f>
        <v>N/A</v>
      </c>
      <c r="P75" s="149" t="str">
        <f>'[35]22nd'!L3</f>
        <v>N/A</v>
      </c>
      <c r="Q75" s="166" t="s">
        <v>120</v>
      </c>
      <c r="R75" s="90" t="str">
        <f>IF(J75="","",IF(J75&gt;=23,"J",IF(J75&lt;23,"L")))</f>
        <v>J</v>
      </c>
      <c r="S75" s="69" t="str">
        <f t="shared" si="14"/>
        <v>L</v>
      </c>
      <c r="T75" s="15" t="str">
        <f>'[35]22nd'!M3</f>
        <v>A</v>
      </c>
      <c r="U75" s="62">
        <f>'[35]22nd'!N3</f>
        <v>6</v>
      </c>
      <c r="V75" s="63">
        <f>'[35]22nd'!O3</f>
        <v>6</v>
      </c>
      <c r="W75" s="64">
        <f>'[35]22nd'!P3</f>
        <v>1</v>
      </c>
      <c r="X75" s="157">
        <f>'[35]22nd'!Q3</f>
        <v>1</v>
      </c>
      <c r="Y75" s="55">
        <f>'[35]22nd'!R3</f>
        <v>69</v>
      </c>
      <c r="Z75" s="56">
        <f>'[35]22nd'!S3</f>
        <v>69</v>
      </c>
      <c r="AA75" s="17">
        <f>'[35]22nd'!T3</f>
        <v>11.5</v>
      </c>
      <c r="AB75" s="144">
        <f>'[35]22nd'!U3</f>
        <v>11.5</v>
      </c>
      <c r="AC75" s="148" t="str">
        <f>'[35]22nd'!V3</f>
        <v>N/A</v>
      </c>
      <c r="AD75" s="40" t="str">
        <f>'[35]22nd'!W3</f>
        <v>N/A</v>
      </c>
      <c r="AE75" s="40" t="str">
        <f>'[35]22nd'!X3</f>
        <v>N/A</v>
      </c>
      <c r="AF75" s="149" t="str">
        <f>'[35]22nd'!Y3</f>
        <v>N/A</v>
      </c>
      <c r="AG75" s="165" t="str">
        <f t="shared" si="15"/>
        <v>J</v>
      </c>
      <c r="AH75" s="69" t="str">
        <f t="shared" si="16"/>
        <v>J</v>
      </c>
      <c r="AI75" s="15" t="str">
        <f>'[35]22nd'!$Z$3</f>
        <v>G</v>
      </c>
    </row>
    <row r="76" spans="1:35" ht="12" customHeight="1">
      <c r="A76" s="444" t="s">
        <v>27</v>
      </c>
      <c r="B76" s="445"/>
      <c r="C76" s="220"/>
      <c r="D76" s="228"/>
      <c r="E76" s="62">
        <f>'[36]22nd'!A3</f>
        <v>0</v>
      </c>
      <c r="F76" s="63">
        <f>'[36]22nd'!B3</f>
        <v>0</v>
      </c>
      <c r="G76" s="64">
        <f>'[36]22nd'!C3</f>
        <v>2</v>
      </c>
      <c r="H76" s="157">
        <f>'[36]22nd'!D3</f>
        <v>1</v>
      </c>
      <c r="I76" s="55">
        <f>'[36]22nd'!E3</f>
        <v>0</v>
      </c>
      <c r="J76" s="56">
        <f>'[36]22nd'!F3</f>
        <v>0</v>
      </c>
      <c r="K76" s="57">
        <f>'[36]22nd'!G3</f>
        <v>23</v>
      </c>
      <c r="L76" s="161">
        <f>'[36]22nd'!H3</f>
        <v>11.5</v>
      </c>
      <c r="M76" s="148" t="str">
        <f>'[36]22nd'!I3</f>
        <v>N/A</v>
      </c>
      <c r="N76" s="40" t="str">
        <f>'[36]22nd'!J3</f>
        <v>N/A</v>
      </c>
      <c r="O76" s="40" t="str">
        <f>'[36]22nd'!K3</f>
        <v>N/A</v>
      </c>
      <c r="P76" s="149" t="str">
        <f>'[36]22nd'!L3</f>
        <v>N/A</v>
      </c>
      <c r="Q76" s="183" t="s">
        <v>120</v>
      </c>
      <c r="R76" s="183" t="s">
        <v>120</v>
      </c>
      <c r="S76" s="75" t="s">
        <v>120</v>
      </c>
      <c r="T76" s="15" t="str">
        <f>'[36]22nd'!M3</f>
        <v>G</v>
      </c>
      <c r="U76" s="62">
        <f>'[36]22nd'!N3</f>
        <v>0</v>
      </c>
      <c r="V76" s="63">
        <f>'[36]22nd'!O3</f>
        <v>0</v>
      </c>
      <c r="W76" s="64">
        <f>'[36]22nd'!P3</f>
        <v>2</v>
      </c>
      <c r="X76" s="157">
        <f>'[36]22nd'!Q3</f>
        <v>1</v>
      </c>
      <c r="Y76" s="55">
        <f>'[36]22nd'!R3</f>
        <v>0</v>
      </c>
      <c r="Z76" s="56">
        <f>'[36]22nd'!S3</f>
        <v>0</v>
      </c>
      <c r="AA76" s="17">
        <f>'[36]22nd'!T3</f>
        <v>23</v>
      </c>
      <c r="AB76" s="144">
        <f>'[36]22nd'!U3</f>
        <v>11.5</v>
      </c>
      <c r="AC76" s="148" t="str">
        <f>'[36]22nd'!V3</f>
        <v>N/A</v>
      </c>
      <c r="AD76" s="40" t="str">
        <f>'[36]22nd'!W3</f>
        <v>N/A</v>
      </c>
      <c r="AE76" s="40" t="str">
        <f>'[36]22nd'!X3</f>
        <v>N/A</v>
      </c>
      <c r="AF76" s="149" t="str">
        <f>'[36]22nd'!Y3</f>
        <v>N/A</v>
      </c>
      <c r="AG76" s="183" t="s">
        <v>120</v>
      </c>
      <c r="AH76" s="75" t="s">
        <v>120</v>
      </c>
      <c r="AI76" s="15" t="str">
        <f>'[36]22nd'!$Z$3</f>
        <v>G</v>
      </c>
    </row>
    <row r="77" spans="1:35" ht="12" customHeight="1">
      <c r="A77" s="444" t="s">
        <v>53</v>
      </c>
      <c r="B77" s="445"/>
      <c r="C77" s="220"/>
      <c r="D77" s="228"/>
      <c r="E77" s="62">
        <f>'[37]22nd'!B97</f>
        <v>10</v>
      </c>
      <c r="F77" s="63">
        <f>'[37]22nd'!C97</f>
        <v>8.9499999999999993</v>
      </c>
      <c r="G77" s="64">
        <f>'[37]22nd'!D97</f>
        <v>2</v>
      </c>
      <c r="H77" s="157">
        <f>'[37]22nd'!E97</f>
        <v>1</v>
      </c>
      <c r="I77" s="153">
        <f>'[37]22nd'!F97</f>
        <v>111</v>
      </c>
      <c r="J77" s="19">
        <f>'[37]22nd'!G97</f>
        <v>103</v>
      </c>
      <c r="K77" s="17">
        <f>'[37]22nd'!H97</f>
        <v>23</v>
      </c>
      <c r="L77" s="145">
        <f>'[37]22nd'!I97</f>
        <v>11.5</v>
      </c>
      <c r="M77" s="148" t="s">
        <v>120</v>
      </c>
      <c r="N77" s="40" t="s">
        <v>120</v>
      </c>
      <c r="O77" s="40" t="s">
        <v>120</v>
      </c>
      <c r="P77" s="149" t="s">
        <v>120</v>
      </c>
      <c r="Q77" s="183" t="s">
        <v>120</v>
      </c>
      <c r="R77" s="166" t="s">
        <v>120</v>
      </c>
      <c r="S77" s="75" t="s">
        <v>120</v>
      </c>
      <c r="T77" s="15" t="str">
        <f>'[37]22nd'!J97</f>
        <v>A</v>
      </c>
      <c r="U77" s="62">
        <f>'[37]22nd'!K97</f>
        <v>9</v>
      </c>
      <c r="V77" s="63">
        <f>'[37]22nd'!L97</f>
        <v>10</v>
      </c>
      <c r="W77" s="64">
        <f>'[37]22nd'!M97</f>
        <v>2</v>
      </c>
      <c r="X77" s="157">
        <f>'[37]22nd'!N97</f>
        <v>2</v>
      </c>
      <c r="Y77" s="55">
        <f>'[37]22nd'!O97</f>
        <v>103.5</v>
      </c>
      <c r="Z77" s="18">
        <f>'[37]22nd'!P97</f>
        <v>115</v>
      </c>
      <c r="AA77" s="17">
        <f>'[37]22nd'!Q97</f>
        <v>23</v>
      </c>
      <c r="AB77" s="145">
        <f>'[37]22nd'!R97</f>
        <v>23</v>
      </c>
      <c r="AC77" s="148" t="s">
        <v>120</v>
      </c>
      <c r="AD77" s="40" t="s">
        <v>120</v>
      </c>
      <c r="AE77" s="40" t="s">
        <v>120</v>
      </c>
      <c r="AF77" s="149" t="s">
        <v>120</v>
      </c>
      <c r="AG77" s="166" t="s">
        <v>120</v>
      </c>
      <c r="AH77" s="75" t="s">
        <v>120</v>
      </c>
      <c r="AI77" s="15" t="str">
        <f>'[37]22nd'!$S$97</f>
        <v>G</v>
      </c>
    </row>
    <row r="78" spans="1:35" ht="12" customHeight="1">
      <c r="A78" s="444" t="s">
        <v>54</v>
      </c>
      <c r="B78" s="445"/>
      <c r="C78" s="220"/>
      <c r="D78" s="228"/>
      <c r="E78" s="62">
        <f>'[37]22nd'!B98</f>
        <v>3</v>
      </c>
      <c r="F78" s="63">
        <f>'[37]22nd'!C98</f>
        <v>3</v>
      </c>
      <c r="G78" s="64">
        <f>'[37]22nd'!D98</f>
        <v>1</v>
      </c>
      <c r="H78" s="157">
        <f>'[37]22nd'!E98</f>
        <v>1</v>
      </c>
      <c r="I78" s="153">
        <f>'[37]22nd'!F98</f>
        <v>34.5</v>
      </c>
      <c r="J78" s="19">
        <f>'[37]22nd'!G98</f>
        <v>34.5</v>
      </c>
      <c r="K78" s="17">
        <f>'[37]22nd'!H98</f>
        <v>11.5</v>
      </c>
      <c r="L78" s="145">
        <f>'[37]22nd'!I98</f>
        <v>11.5</v>
      </c>
      <c r="M78" s="148" t="s">
        <v>120</v>
      </c>
      <c r="N78" s="40" t="s">
        <v>120</v>
      </c>
      <c r="O78" s="40" t="s">
        <v>120</v>
      </c>
      <c r="P78" s="149" t="s">
        <v>120</v>
      </c>
      <c r="Q78" s="183" t="s">
        <v>120</v>
      </c>
      <c r="R78" s="166" t="s">
        <v>120</v>
      </c>
      <c r="S78" s="75" t="s">
        <v>120</v>
      </c>
      <c r="T78" s="15" t="str">
        <f>'[37]22nd'!J98</f>
        <v>G</v>
      </c>
      <c r="U78" s="62">
        <f>'[37]22nd'!K98</f>
        <v>3</v>
      </c>
      <c r="V78" s="63">
        <f>'[37]22nd'!L98</f>
        <v>3</v>
      </c>
      <c r="W78" s="64">
        <f>'[37]22nd'!M98</f>
        <v>1</v>
      </c>
      <c r="X78" s="157">
        <f>'[37]22nd'!N98</f>
        <v>1</v>
      </c>
      <c r="Y78" s="55">
        <f>'[37]22nd'!O98</f>
        <v>34.5</v>
      </c>
      <c r="Z78" s="18">
        <f>'[37]22nd'!P98</f>
        <v>34.5</v>
      </c>
      <c r="AA78" s="17">
        <f>'[37]22nd'!Q98</f>
        <v>11.5</v>
      </c>
      <c r="AB78" s="145">
        <f>'[37]22nd'!R98</f>
        <v>11.5</v>
      </c>
      <c r="AC78" s="148" t="s">
        <v>120</v>
      </c>
      <c r="AD78" s="40" t="s">
        <v>120</v>
      </c>
      <c r="AE78" s="40" t="s">
        <v>120</v>
      </c>
      <c r="AF78" s="149" t="s">
        <v>120</v>
      </c>
      <c r="AG78" s="166" t="s">
        <v>120</v>
      </c>
      <c r="AH78" s="75" t="s">
        <v>120</v>
      </c>
      <c r="AI78" s="15" t="str">
        <f>'[37]22nd'!$S$98</f>
        <v>G</v>
      </c>
    </row>
    <row r="79" spans="1:35" ht="12" customHeight="1">
      <c r="A79" s="444" t="s">
        <v>55</v>
      </c>
      <c r="B79" s="445"/>
      <c r="C79" s="220"/>
      <c r="D79" s="228"/>
      <c r="E79" s="62">
        <f>'[37]22nd'!B99</f>
        <v>2</v>
      </c>
      <c r="F79" s="63">
        <f>'[37]22nd'!C99</f>
        <v>2</v>
      </c>
      <c r="G79" s="64">
        <f>'[37]22nd'!D99</f>
        <v>1</v>
      </c>
      <c r="H79" s="157">
        <f>'[37]22nd'!E99</f>
        <v>0</v>
      </c>
      <c r="I79" s="153">
        <f>'[37]22nd'!F99</f>
        <v>23</v>
      </c>
      <c r="J79" s="19">
        <f>'[37]22nd'!G99</f>
        <v>23</v>
      </c>
      <c r="K79" s="17">
        <f>'[37]22nd'!H99</f>
        <v>11.5</v>
      </c>
      <c r="L79" s="145">
        <f>'[37]22nd'!I99</f>
        <v>0</v>
      </c>
      <c r="M79" s="148" t="s">
        <v>120</v>
      </c>
      <c r="N79" s="40" t="s">
        <v>120</v>
      </c>
      <c r="O79" s="40" t="s">
        <v>120</v>
      </c>
      <c r="P79" s="149" t="s">
        <v>120</v>
      </c>
      <c r="Q79" s="183" t="s">
        <v>120</v>
      </c>
      <c r="R79" s="166" t="s">
        <v>120</v>
      </c>
      <c r="S79" s="75" t="s">
        <v>120</v>
      </c>
      <c r="T79" s="15" t="str">
        <f>'[37]22nd'!J99</f>
        <v>A</v>
      </c>
      <c r="U79" s="62">
        <f>'[37]22nd'!K99</f>
        <v>2</v>
      </c>
      <c r="V79" s="63">
        <f>'[37]22nd'!L99</f>
        <v>2</v>
      </c>
      <c r="W79" s="64">
        <f>'[37]22nd'!M99</f>
        <v>1</v>
      </c>
      <c r="X79" s="157">
        <f>'[37]22nd'!N99</f>
        <v>1</v>
      </c>
      <c r="Y79" s="55">
        <f>'[37]22nd'!O99</f>
        <v>23</v>
      </c>
      <c r="Z79" s="18">
        <f>'[37]22nd'!P99</f>
        <v>23</v>
      </c>
      <c r="AA79" s="17">
        <f>'[37]22nd'!Q99</f>
        <v>11.5</v>
      </c>
      <c r="AB79" s="145">
        <f>'[37]22nd'!R99</f>
        <v>11.5</v>
      </c>
      <c r="AC79" s="148" t="s">
        <v>120</v>
      </c>
      <c r="AD79" s="40" t="s">
        <v>120</v>
      </c>
      <c r="AE79" s="40" t="s">
        <v>120</v>
      </c>
      <c r="AF79" s="149" t="s">
        <v>120</v>
      </c>
      <c r="AG79" s="166" t="s">
        <v>120</v>
      </c>
      <c r="AH79" s="75" t="s">
        <v>120</v>
      </c>
      <c r="AI79" s="15" t="str">
        <f>'[37]22nd'!$S$99</f>
        <v>G</v>
      </c>
    </row>
    <row r="80" spans="1:35" ht="12" customHeight="1">
      <c r="A80" s="444" t="s">
        <v>130</v>
      </c>
      <c r="B80" s="445"/>
      <c r="C80" s="220"/>
      <c r="D80" s="228"/>
      <c r="E80" s="62">
        <f>'[37]22nd'!B100</f>
        <v>5</v>
      </c>
      <c r="F80" s="63">
        <f>'[37]22nd'!C100</f>
        <v>4</v>
      </c>
      <c r="G80" s="64">
        <f>'[37]22nd'!D100</f>
        <v>4</v>
      </c>
      <c r="H80" s="157">
        <f>'[37]22nd'!E100</f>
        <v>2</v>
      </c>
      <c r="I80" s="153">
        <f>'[37]22nd'!F100</f>
        <v>57.5</v>
      </c>
      <c r="J80" s="19">
        <f>'[37]22nd'!G100</f>
        <v>46</v>
      </c>
      <c r="K80" s="17">
        <f>'[37]22nd'!H100</f>
        <v>46</v>
      </c>
      <c r="L80" s="145">
        <f>'[37]22nd'!I100</f>
        <v>23</v>
      </c>
      <c r="M80" s="148" t="s">
        <v>120</v>
      </c>
      <c r="N80" s="40" t="s">
        <v>120</v>
      </c>
      <c r="O80" s="40" t="s">
        <v>120</v>
      </c>
      <c r="P80" s="149" t="s">
        <v>120</v>
      </c>
      <c r="Q80" s="183" t="s">
        <v>120</v>
      </c>
      <c r="R80" s="166" t="s">
        <v>120</v>
      </c>
      <c r="S80" s="75" t="s">
        <v>120</v>
      </c>
      <c r="T80" s="15" t="str">
        <f>'[37]22nd'!J100</f>
        <v>A</v>
      </c>
      <c r="U80" s="62">
        <f>'[37]22nd'!K100</f>
        <v>4</v>
      </c>
      <c r="V80" s="63">
        <f>'[37]22nd'!L100</f>
        <v>3</v>
      </c>
      <c r="W80" s="64">
        <f>'[37]22nd'!M100</f>
        <v>4</v>
      </c>
      <c r="X80" s="157">
        <f>'[37]22nd'!N100</f>
        <v>2</v>
      </c>
      <c r="Y80" s="55">
        <f>'[37]22nd'!O100</f>
        <v>46</v>
      </c>
      <c r="Z80" s="18">
        <f>'[37]22nd'!P100</f>
        <v>34.5</v>
      </c>
      <c r="AA80" s="17">
        <f>'[37]22nd'!Q100</f>
        <v>46</v>
      </c>
      <c r="AB80" s="145">
        <f>'[37]22nd'!R100</f>
        <v>23</v>
      </c>
      <c r="AC80" s="148" t="s">
        <v>120</v>
      </c>
      <c r="AD80" s="40" t="s">
        <v>120</v>
      </c>
      <c r="AE80" s="40" t="s">
        <v>120</v>
      </c>
      <c r="AF80" s="149" t="s">
        <v>120</v>
      </c>
      <c r="AG80" s="166" t="s">
        <v>120</v>
      </c>
      <c r="AH80" s="75" t="s">
        <v>120</v>
      </c>
      <c r="AI80" s="15" t="str">
        <f>'[37]22nd'!$S$100</f>
        <v>A</v>
      </c>
    </row>
    <row r="81" spans="1:35" ht="12" hidden="1" customHeight="1">
      <c r="A81" s="444" t="s">
        <v>56</v>
      </c>
      <c r="B81" s="445"/>
      <c r="C81" s="220"/>
      <c r="D81" s="228"/>
      <c r="E81" s="62">
        <f>'[37]22nd'!B101</f>
        <v>0</v>
      </c>
      <c r="F81" s="63">
        <f>'[37]22nd'!C101</f>
        <v>0</v>
      </c>
      <c r="G81" s="64">
        <f>'[37]22nd'!D101</f>
        <v>0</v>
      </c>
      <c r="H81" s="157">
        <f>'[37]22nd'!E101</f>
        <v>0</v>
      </c>
      <c r="I81" s="153">
        <f>'[37]22nd'!F101</f>
        <v>0</v>
      </c>
      <c r="J81" s="19">
        <f>'[37]22nd'!G101</f>
        <v>0</v>
      </c>
      <c r="K81" s="17">
        <f>'[37]22nd'!H101</f>
        <v>0</v>
      </c>
      <c r="L81" s="145">
        <f>'[37]22nd'!I101</f>
        <v>0</v>
      </c>
      <c r="M81" s="148" t="s">
        <v>120</v>
      </c>
      <c r="N81" s="40" t="s">
        <v>120</v>
      </c>
      <c r="O81" s="40" t="s">
        <v>120</v>
      </c>
      <c r="P81" s="149" t="s">
        <v>120</v>
      </c>
      <c r="Q81" s="183" t="s">
        <v>120</v>
      </c>
      <c r="R81" s="166" t="s">
        <v>120</v>
      </c>
      <c r="S81" s="75" t="s">
        <v>120</v>
      </c>
      <c r="T81" s="15">
        <f>'[37]22nd'!J101</f>
        <v>0</v>
      </c>
      <c r="U81" s="62">
        <f>'[37]22nd'!K101</f>
        <v>0</v>
      </c>
      <c r="V81" s="63">
        <f>'[37]22nd'!L101</f>
        <v>0</v>
      </c>
      <c r="W81" s="64">
        <f>'[37]22nd'!M101</f>
        <v>0</v>
      </c>
      <c r="X81" s="157">
        <f>'[37]22nd'!N101</f>
        <v>0</v>
      </c>
      <c r="Y81" s="55">
        <f>'[37]22nd'!O101</f>
        <v>0</v>
      </c>
      <c r="Z81" s="18">
        <f>'[37]22nd'!P101</f>
        <v>0</v>
      </c>
      <c r="AA81" s="17">
        <f>'[37]22nd'!Q101</f>
        <v>0</v>
      </c>
      <c r="AB81" s="145">
        <f>'[37]22nd'!R101</f>
        <v>0</v>
      </c>
      <c r="AC81" s="148" t="s">
        <v>120</v>
      </c>
      <c r="AD81" s="40" t="s">
        <v>120</v>
      </c>
      <c r="AE81" s="40" t="s">
        <v>120</v>
      </c>
      <c r="AF81" s="149" t="s">
        <v>120</v>
      </c>
      <c r="AG81" s="166" t="s">
        <v>120</v>
      </c>
      <c r="AH81" s="75" t="s">
        <v>120</v>
      </c>
      <c r="AI81" s="15">
        <f>'[37]22nd'!$S$101</f>
        <v>0</v>
      </c>
    </row>
    <row r="82" spans="1:35" hidden="1">
      <c r="A82" s="436" t="s">
        <v>92</v>
      </c>
      <c r="B82" s="437"/>
      <c r="C82" s="81">
        <f>'[38]22nd'!B34</f>
        <v>0</v>
      </c>
      <c r="D82" s="55"/>
      <c r="E82" s="55"/>
      <c r="F82" s="82">
        <f>'[38]22nd'!C34</f>
        <v>0</v>
      </c>
      <c r="G82" s="17">
        <f>'[38]22nd'!D34</f>
        <v>0</v>
      </c>
      <c r="H82" s="158">
        <f>'[38]22nd'!E34</f>
        <v>0</v>
      </c>
      <c r="I82" s="153">
        <f>'[38]22nd'!F34</f>
        <v>0</v>
      </c>
      <c r="J82" s="19">
        <f>'[38]22nd'!G34</f>
        <v>0</v>
      </c>
      <c r="K82" s="17">
        <f>'[38]22nd'!H34</f>
        <v>0</v>
      </c>
      <c r="L82" s="162">
        <f>'[38]22nd'!I34</f>
        <v>0</v>
      </c>
      <c r="M82" s="169" t="s">
        <v>120</v>
      </c>
      <c r="N82" s="78" t="s">
        <v>120</v>
      </c>
      <c r="O82" s="77" t="s">
        <v>120</v>
      </c>
      <c r="P82" s="170" t="s">
        <v>120</v>
      </c>
      <c r="Q82" s="167" t="s">
        <v>120</v>
      </c>
      <c r="R82" s="167"/>
      <c r="S82" s="77" t="s">
        <v>120</v>
      </c>
      <c r="T82" s="15">
        <f>'[38]22nd'!$J$34</f>
        <v>0</v>
      </c>
      <c r="U82" s="62">
        <f>'[38]22nd'!K34</f>
        <v>0</v>
      </c>
      <c r="V82" s="63">
        <f>'[38]22nd'!L34</f>
        <v>0</v>
      </c>
      <c r="W82" s="64">
        <f>'[38]22nd'!M34</f>
        <v>0</v>
      </c>
      <c r="X82" s="157">
        <f>'[38]22nd'!N34</f>
        <v>0</v>
      </c>
      <c r="Y82" s="174">
        <f>'[38]22nd'!O34</f>
        <v>0</v>
      </c>
      <c r="Z82" s="85">
        <f>'[38]22nd'!P34</f>
        <v>0</v>
      </c>
      <c r="AA82" s="85" t="str">
        <f>'[38]22nd'!Q34</f>
        <v>N/A</v>
      </c>
      <c r="AB82" s="177" t="str">
        <f>'[38]22nd'!R34</f>
        <v>N/A</v>
      </c>
      <c r="AC82" s="142" t="s">
        <v>120</v>
      </c>
      <c r="AD82" s="75" t="s">
        <v>120</v>
      </c>
      <c r="AE82" s="75" t="s">
        <v>120</v>
      </c>
      <c r="AF82" s="180" t="s">
        <v>120</v>
      </c>
      <c r="AG82" s="166" t="s">
        <v>120</v>
      </c>
      <c r="AH82" s="75" t="s">
        <v>120</v>
      </c>
      <c r="AI82" s="15">
        <f>'[38]22nd'!S34</f>
        <v>0</v>
      </c>
    </row>
    <row r="83" spans="1:35" hidden="1">
      <c r="A83" s="436" t="s">
        <v>94</v>
      </c>
      <c r="B83" s="437"/>
      <c r="C83" s="81">
        <f>'[38]22nd'!B35</f>
        <v>0</v>
      </c>
      <c r="D83" s="55"/>
      <c r="E83" s="55"/>
      <c r="F83" s="82">
        <f>'[38]22nd'!C35</f>
        <v>0</v>
      </c>
      <c r="G83" s="17">
        <f>'[38]22nd'!D35</f>
        <v>0</v>
      </c>
      <c r="H83" s="158">
        <f>'[38]22nd'!E35</f>
        <v>0</v>
      </c>
      <c r="I83" s="153">
        <f>'[38]22nd'!F35</f>
        <v>0</v>
      </c>
      <c r="J83" s="19">
        <f>'[38]22nd'!G35</f>
        <v>0</v>
      </c>
      <c r="K83" s="17">
        <f>'[38]22nd'!H35</f>
        <v>0</v>
      </c>
      <c r="L83" s="162">
        <f>'[38]22nd'!I35</f>
        <v>0</v>
      </c>
      <c r="M83" s="169" t="s">
        <v>120</v>
      </c>
      <c r="N83" s="78" t="s">
        <v>120</v>
      </c>
      <c r="O83" s="77" t="s">
        <v>120</v>
      </c>
      <c r="P83" s="170" t="s">
        <v>120</v>
      </c>
      <c r="Q83" s="167" t="s">
        <v>120</v>
      </c>
      <c r="R83" s="167"/>
      <c r="S83" s="77" t="s">
        <v>120</v>
      </c>
      <c r="T83" s="15">
        <f>'[38]22nd'!J35</f>
        <v>0</v>
      </c>
      <c r="U83" s="62">
        <f>'[38]22nd'!K35</f>
        <v>0</v>
      </c>
      <c r="V83" s="63">
        <f>'[38]22nd'!L35</f>
        <v>0</v>
      </c>
      <c r="W83" s="64">
        <f>'[38]22nd'!M35</f>
        <v>0</v>
      </c>
      <c r="X83" s="157">
        <f>'[38]22nd'!N35</f>
        <v>0</v>
      </c>
      <c r="Y83" s="174">
        <f>'[38]22nd'!O35</f>
        <v>0</v>
      </c>
      <c r="Z83" s="85">
        <f>'[38]22nd'!P35</f>
        <v>0</v>
      </c>
      <c r="AA83" s="85" t="str">
        <f>'[38]22nd'!Q35</f>
        <v>N/A</v>
      </c>
      <c r="AB83" s="177" t="str">
        <f>'[38]22nd'!R35</f>
        <v>N/A</v>
      </c>
      <c r="AC83" s="142" t="s">
        <v>120</v>
      </c>
      <c r="AD83" s="75" t="s">
        <v>120</v>
      </c>
      <c r="AE83" s="75" t="s">
        <v>120</v>
      </c>
      <c r="AF83" s="180" t="s">
        <v>120</v>
      </c>
      <c r="AG83" s="166" t="s">
        <v>120</v>
      </c>
      <c r="AH83" s="75" t="s">
        <v>120</v>
      </c>
      <c r="AI83" s="15">
        <f>'[38]22nd'!S35</f>
        <v>0</v>
      </c>
    </row>
    <row r="84" spans="1:35" ht="13.5" hidden="1" thickBot="1">
      <c r="A84" s="434" t="s">
        <v>93</v>
      </c>
      <c r="B84" s="435"/>
      <c r="C84" s="83">
        <f>'[38]22nd'!B36</f>
        <v>0</v>
      </c>
      <c r="D84" s="215"/>
      <c r="E84" s="215"/>
      <c r="F84" s="84">
        <f>'[38]22nd'!C36</f>
        <v>0</v>
      </c>
      <c r="G84" s="20">
        <f>'[38]22nd'!D36</f>
        <v>0</v>
      </c>
      <c r="H84" s="159">
        <f>'[38]22nd'!E36</f>
        <v>0</v>
      </c>
      <c r="I84" s="154">
        <f>'[38]22nd'!F36</f>
        <v>0</v>
      </c>
      <c r="J84" s="41">
        <f>'[38]22nd'!G36</f>
        <v>0</v>
      </c>
      <c r="K84" s="20">
        <f>'[38]22nd'!H36</f>
        <v>0</v>
      </c>
      <c r="L84" s="163">
        <f>'[38]22nd'!I36</f>
        <v>0</v>
      </c>
      <c r="M84" s="171" t="s">
        <v>120</v>
      </c>
      <c r="N84" s="80" t="s">
        <v>120</v>
      </c>
      <c r="O84" s="79" t="s">
        <v>120</v>
      </c>
      <c r="P84" s="172" t="s">
        <v>120</v>
      </c>
      <c r="Q84" s="168" t="s">
        <v>120</v>
      </c>
      <c r="R84" s="168"/>
      <c r="S84" s="79" t="s">
        <v>120</v>
      </c>
      <c r="T84" s="21">
        <f>'[38]22nd'!J36</f>
        <v>0</v>
      </c>
      <c r="U84" s="65">
        <f>'[38]22nd'!K36</f>
        <v>0</v>
      </c>
      <c r="V84" s="66">
        <f>'[38]22nd'!L36</f>
        <v>0</v>
      </c>
      <c r="W84" s="67">
        <f>'[38]22nd'!M36</f>
        <v>0</v>
      </c>
      <c r="X84" s="176">
        <f>'[38]22nd'!N36</f>
        <v>0</v>
      </c>
      <c r="Y84" s="175">
        <f>'[38]22nd'!O36</f>
        <v>0</v>
      </c>
      <c r="Z84" s="86">
        <f>'[38]22nd'!P36</f>
        <v>0</v>
      </c>
      <c r="AA84" s="86" t="str">
        <f>'[38]22nd'!Q36</f>
        <v>N/A</v>
      </c>
      <c r="AB84" s="178" t="str">
        <f>'[38]22nd'!R36</f>
        <v>N/A</v>
      </c>
      <c r="AC84" s="181" t="s">
        <v>120</v>
      </c>
      <c r="AD84" s="76" t="s">
        <v>120</v>
      </c>
      <c r="AE84" s="76" t="s">
        <v>120</v>
      </c>
      <c r="AF84" s="182" t="s">
        <v>120</v>
      </c>
      <c r="AG84" s="179" t="s">
        <v>120</v>
      </c>
      <c r="AH84" s="76" t="s">
        <v>120</v>
      </c>
      <c r="AI84" s="21">
        <f>'[38]22nd'!S36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'[39]22nd'!$C$12+'[39]22nd'!$C$13+'[39]22nd'!$C$14</f>
        <v>0</v>
      </c>
      <c r="D90" s="581"/>
      <c r="E90" s="581"/>
      <c r="F90" s="508"/>
      <c r="G90" s="509">
        <f>'[39]22nd'!$F$12+'[39]22nd'!$F$13+'[39]22nd'!$F$14</f>
        <v>0</v>
      </c>
      <c r="H90" s="509"/>
      <c r="I90" s="508">
        <f>'[39]22nd'!$C$15+'[39]22nd'!$C$16+'[39]22nd'!$C$17</f>
        <v>0</v>
      </c>
      <c r="J90" s="508"/>
      <c r="K90" s="507">
        <f>'[39]22nd'!$F$15+'[39]22nd'!$F$16+'[39]22nd'!$F$17</f>
        <v>0</v>
      </c>
      <c r="L90" s="507"/>
      <c r="M90" s="508">
        <f>'[39]22nd'!$D$12+'[39]22nd'!$D$13+'[39]22nd'!$D$14</f>
        <v>0</v>
      </c>
      <c r="N90" s="508"/>
      <c r="O90" s="509">
        <f>'[39]22nd'!$G$12+'[39]22nd'!$G$13+'[39]22nd'!$G$14</f>
        <v>0</v>
      </c>
      <c r="P90" s="509"/>
      <c r="Q90" s="508">
        <f>'[39]22nd'!$D$15+'[39]22nd'!$D$16+'[39]22nd'!$D$17</f>
        <v>0</v>
      </c>
      <c r="R90" s="508"/>
      <c r="S90" s="597">
        <f>'[39]22nd'!$G$15+'[39]22nd'!$G$16+'[39]22nd'!$G$17</f>
        <v>0</v>
      </c>
      <c r="T90" s="598"/>
      <c r="U90" s="594">
        <f>'[39]22nd'!$L$12</f>
        <v>0</v>
      </c>
      <c r="V90" s="595"/>
      <c r="W90" s="617" t="str">
        <f>'[39]22nd'!$M$12</f>
        <v>On Call</v>
      </c>
      <c r="X90" s="618"/>
      <c r="Y90" s="233"/>
      <c r="Z90" s="12"/>
      <c r="AA90" s="12"/>
      <c r="AB90" s="12"/>
      <c r="AC90" s="12"/>
      <c r="AD90" s="12"/>
      <c r="AE90" s="12"/>
      <c r="AF90" s="12"/>
      <c r="AG90" s="12"/>
      <c r="AH90" s="12"/>
      <c r="AI90" s="12"/>
    </row>
    <row r="91" spans="1:35" ht="12" customHeight="1">
      <c r="A91" s="376" t="s">
        <v>15</v>
      </c>
      <c r="B91" s="377"/>
      <c r="C91" s="582">
        <f>'[39]22nd'!$C$18+'[39]22nd'!$C$19+'[39]22nd'!$C$20</f>
        <v>0</v>
      </c>
      <c r="D91" s="583"/>
      <c r="E91" s="583"/>
      <c r="F91" s="470"/>
      <c r="G91" s="468">
        <f>'[39]22nd'!$F$18+'[39]22nd'!$F$19+'[39]22nd'!$F$20</f>
        <v>0</v>
      </c>
      <c r="H91" s="468"/>
      <c r="I91" s="470">
        <f>'[39]22nd'!$C$21+'[39]22nd'!$C$22+'[39]22nd'!$C$23</f>
        <v>0</v>
      </c>
      <c r="J91" s="470"/>
      <c r="K91" s="468">
        <f>'[39]22nd'!$F$21+'[39]22nd'!$F$22+'[39]22nd'!$F$23</f>
        <v>0</v>
      </c>
      <c r="L91" s="468"/>
      <c r="M91" s="470">
        <f>'[39]22nd'!$D$18+'[39]22nd'!$D$19+'[39]22nd'!$D$20</f>
        <v>0</v>
      </c>
      <c r="N91" s="470"/>
      <c r="O91" s="468">
        <f>'[39]22nd'!$G$18+'[39]22nd'!$G$19+'[39]22nd'!$G$20</f>
        <v>0</v>
      </c>
      <c r="P91" s="468"/>
      <c r="Q91" s="470">
        <f>'[39]22nd'!$D$21+'[39]22nd'!$D$22+'[39]22nd'!$D$23</f>
        <v>0</v>
      </c>
      <c r="R91" s="470"/>
      <c r="S91" s="599">
        <f>'[39]22nd'!$G$21+'[39]22nd'!$G$22+'[39]22nd'!$G$23</f>
        <v>0</v>
      </c>
      <c r="T91" s="600"/>
      <c r="U91" s="586">
        <f>'[39]22nd'!$L$18</f>
        <v>0</v>
      </c>
      <c r="V91" s="587"/>
      <c r="W91" s="619"/>
      <c r="X91" s="620"/>
      <c r="Y91" s="233"/>
      <c r="Z91" s="12"/>
      <c r="AA91" s="12"/>
      <c r="AB91" s="12"/>
      <c r="AC91" s="12"/>
      <c r="AD91" s="12"/>
      <c r="AE91" s="12"/>
      <c r="AF91" s="12"/>
      <c r="AG91" s="12"/>
      <c r="AH91" s="12"/>
      <c r="AI91" s="12"/>
    </row>
    <row r="92" spans="1:35" ht="12" customHeight="1">
      <c r="A92" s="376" t="s">
        <v>39</v>
      </c>
      <c r="B92" s="377"/>
      <c r="C92" s="582">
        <f>'[39]22nd'!$C$24+'[39]22nd'!$C$25+'[39]22nd'!$C$26</f>
        <v>0</v>
      </c>
      <c r="D92" s="583"/>
      <c r="E92" s="583"/>
      <c r="F92" s="470"/>
      <c r="G92" s="472">
        <f>'[39]22nd'!$F$24+'[39]22nd'!$F$25+'[39]22nd'!$F$26</f>
        <v>0</v>
      </c>
      <c r="H92" s="472"/>
      <c r="I92" s="470">
        <f>'[39]22nd'!$C$27+'[39]22nd'!$C$28</f>
        <v>0</v>
      </c>
      <c r="J92" s="470"/>
      <c r="K92" s="468">
        <f>'[39]22nd'!$F$27+'[39]22nd'!$F$28</f>
        <v>0</v>
      </c>
      <c r="L92" s="468"/>
      <c r="M92" s="470">
        <f>'[39]22nd'!$D$24+'[39]22nd'!$D$25+'[39]22nd'!$D$26</f>
        <v>0</v>
      </c>
      <c r="N92" s="470"/>
      <c r="O92" s="472">
        <f>'[39]22nd'!$G$24+'[39]22nd'!$G$25+'[39]22nd'!$G$26</f>
        <v>0</v>
      </c>
      <c r="P92" s="472"/>
      <c r="Q92" s="470">
        <f>'[39]22nd'!$D$27+'[39]22nd'!$D$28</f>
        <v>0</v>
      </c>
      <c r="R92" s="470"/>
      <c r="S92" s="599">
        <f>'[39]22nd'!$G$27+'[39]22nd'!$G$28</f>
        <v>0</v>
      </c>
      <c r="T92" s="600"/>
      <c r="U92" s="586">
        <f>'[39]22nd'!$L$24</f>
        <v>0</v>
      </c>
      <c r="V92" s="587"/>
      <c r="W92" s="619"/>
      <c r="X92" s="620"/>
      <c r="Y92" s="233"/>
      <c r="Z92" s="12"/>
      <c r="AA92" s="12"/>
      <c r="AB92" s="12"/>
      <c r="AC92" s="12"/>
      <c r="AD92" s="12"/>
      <c r="AE92" s="12"/>
      <c r="AF92" s="12"/>
      <c r="AG92" s="12"/>
      <c r="AH92" s="12"/>
      <c r="AI92" s="12"/>
    </row>
    <row r="93" spans="1:35" ht="12" customHeight="1">
      <c r="A93" s="376" t="s">
        <v>40</v>
      </c>
      <c r="B93" s="377"/>
      <c r="C93" s="582">
        <f>'[39]22nd'!$C$29+'[39]22nd'!$C$30+'[39]22nd'!$C$31+'[39]22nd'!$C$32</f>
        <v>0</v>
      </c>
      <c r="D93" s="583"/>
      <c r="E93" s="583"/>
      <c r="F93" s="470"/>
      <c r="G93" s="472">
        <f>'[39]22nd'!$F$29+'[39]22nd'!$F$30+'[39]22nd'!$F$31+'[39]22nd'!$F$32</f>
        <v>0</v>
      </c>
      <c r="H93" s="472"/>
      <c r="I93" s="470">
        <f>'[39]22nd'!$C$33+'[39]22nd'!$C$34</f>
        <v>0</v>
      </c>
      <c r="J93" s="470"/>
      <c r="K93" s="468">
        <f>'[39]22nd'!$F$33+'[39]22nd'!$F$34</f>
        <v>0</v>
      </c>
      <c r="L93" s="468"/>
      <c r="M93" s="470">
        <f>'[39]22nd'!$D$29+'[39]22nd'!$D$30+'[39]22nd'!$D$31+'[39]22nd'!$D$32</f>
        <v>0</v>
      </c>
      <c r="N93" s="470"/>
      <c r="O93" s="472">
        <f>'[39]22nd'!$G$29+'[39]22nd'!$G$30+'[39]22nd'!$G$31+'[39]22nd'!$G$32</f>
        <v>0</v>
      </c>
      <c r="P93" s="472"/>
      <c r="Q93" s="470">
        <f>'[39]22nd'!$D$33+'[39]22nd'!$D$34</f>
        <v>0</v>
      </c>
      <c r="R93" s="470"/>
      <c r="S93" s="599">
        <f>'[39]22nd'!$G$33+'[39]22nd'!$G$34</f>
        <v>0</v>
      </c>
      <c r="T93" s="600"/>
      <c r="U93" s="586">
        <f>'[39]22nd'!$L$29</f>
        <v>0</v>
      </c>
      <c r="V93" s="587"/>
      <c r="W93" s="619"/>
      <c r="X93" s="620"/>
      <c r="Y93" s="233"/>
      <c r="Z93" s="12"/>
      <c r="AA93" s="12"/>
      <c r="AB93" s="12"/>
      <c r="AC93" s="12"/>
      <c r="AD93" s="12"/>
      <c r="AE93" s="12"/>
      <c r="AF93" s="12"/>
      <c r="AG93" s="12"/>
      <c r="AH93" s="12"/>
      <c r="AI93" s="12"/>
    </row>
    <row r="94" spans="1:35" ht="12" customHeight="1">
      <c r="A94" s="376" t="s">
        <v>41</v>
      </c>
      <c r="B94" s="377"/>
      <c r="C94" s="582">
        <f>'[39]22nd'!$C$35+'[39]22nd'!$C$36+'[39]22nd'!$C$37</f>
        <v>0</v>
      </c>
      <c r="D94" s="583"/>
      <c r="E94" s="583"/>
      <c r="F94" s="470"/>
      <c r="G94" s="472">
        <f>'[39]22nd'!$F$35+'[39]22nd'!$F$36+'[39]22nd'!$F$37</f>
        <v>0</v>
      </c>
      <c r="H94" s="472"/>
      <c r="I94" s="470">
        <f>'[39]22nd'!$C$38+'[39]22nd'!$C$39</f>
        <v>0</v>
      </c>
      <c r="J94" s="470"/>
      <c r="K94" s="472">
        <f>'[39]22nd'!$F$38+'[39]22nd'!$F$39</f>
        <v>0</v>
      </c>
      <c r="L94" s="472"/>
      <c r="M94" s="470">
        <f>'[39]22nd'!$D$35+'[39]22nd'!$D$36+'[39]22nd'!$D$37</f>
        <v>0</v>
      </c>
      <c r="N94" s="470"/>
      <c r="O94" s="472">
        <f>'[39]22nd'!$G$35+'[39]22nd'!$G$36+'[39]22nd'!$G$37</f>
        <v>0</v>
      </c>
      <c r="P94" s="472"/>
      <c r="Q94" s="470">
        <f>'[39]22nd'!$D$38+'[39]22nd'!$D$39</f>
        <v>0</v>
      </c>
      <c r="R94" s="470"/>
      <c r="S94" s="601">
        <f>'[39]22nd'!$G$38+'[39]22nd'!$G$39</f>
        <v>0</v>
      </c>
      <c r="T94" s="602"/>
      <c r="U94" s="586">
        <f>'[39]22nd'!$L$35</f>
        <v>0</v>
      </c>
      <c r="V94" s="587"/>
      <c r="W94" s="619"/>
      <c r="X94" s="620"/>
      <c r="Y94" s="233"/>
      <c r="Z94" s="12"/>
      <c r="AA94" s="12"/>
      <c r="AB94" s="12"/>
      <c r="AC94" s="12"/>
      <c r="AD94" s="12"/>
      <c r="AE94" s="12"/>
      <c r="AF94" s="12"/>
      <c r="AG94" s="12"/>
      <c r="AH94" s="12"/>
      <c r="AI94" s="12"/>
    </row>
    <row r="95" spans="1:35" ht="12" customHeight="1">
      <c r="A95" s="376" t="s">
        <v>100</v>
      </c>
      <c r="B95" s="377"/>
      <c r="C95" s="582">
        <f>'[39]22nd'!$C$40+'[39]22nd'!$C$41+'[39]22nd'!$C$42</f>
        <v>0</v>
      </c>
      <c r="D95" s="583"/>
      <c r="E95" s="583"/>
      <c r="F95" s="470"/>
      <c r="G95" s="472">
        <f>'[39]22nd'!$F$40+'[39]22nd'!$F$41+'[39]22nd'!$F$42</f>
        <v>0</v>
      </c>
      <c r="H95" s="472"/>
      <c r="I95" s="470">
        <f>'[39]22nd'!$C$43</f>
        <v>0</v>
      </c>
      <c r="J95" s="470"/>
      <c r="K95" s="468">
        <f>'[39]22nd'!$F$43</f>
        <v>0</v>
      </c>
      <c r="L95" s="468"/>
      <c r="M95" s="470">
        <f>'[39]22nd'!$D$40+'[39]22nd'!$D$41+'[39]22nd'!$D$42</f>
        <v>0</v>
      </c>
      <c r="N95" s="470"/>
      <c r="O95" s="472">
        <f>'[39]22nd'!$G$40+'[39]22nd'!$G$41+'[39]22nd'!$G$42</f>
        <v>0</v>
      </c>
      <c r="P95" s="472"/>
      <c r="Q95" s="470">
        <f>'[39]22nd'!$D$43</f>
        <v>0</v>
      </c>
      <c r="R95" s="470"/>
      <c r="S95" s="599">
        <f>'[39]22nd'!$G$43</f>
        <v>0</v>
      </c>
      <c r="T95" s="600"/>
      <c r="U95" s="586">
        <f>'[39]22nd'!$L$40</f>
        <v>0</v>
      </c>
      <c r="V95" s="587"/>
      <c r="W95" s="619"/>
      <c r="X95" s="620"/>
      <c r="Y95" s="233"/>
      <c r="Z95" s="12"/>
      <c r="AA95" s="12"/>
      <c r="AB95" s="12"/>
      <c r="AC95" s="12"/>
      <c r="AD95" s="12"/>
      <c r="AE95" s="12"/>
      <c r="AF95" s="12"/>
      <c r="AG95" s="12"/>
      <c r="AH95" s="12"/>
      <c r="AI95" s="12"/>
    </row>
    <row r="96" spans="1:35" ht="12" customHeight="1">
      <c r="A96" s="376" t="s">
        <v>42</v>
      </c>
      <c r="B96" s="377"/>
      <c r="C96" s="582">
        <f>'[39]22nd'!$C$45+'[39]22nd'!$C$46+'[39]22nd'!$C$47</f>
        <v>0</v>
      </c>
      <c r="D96" s="583"/>
      <c r="E96" s="583"/>
      <c r="F96" s="470"/>
      <c r="G96" s="472">
        <f>'[39]22nd'!$F$45+'[39]22nd'!$F$46+'[39]22nd'!$F$47</f>
        <v>0</v>
      </c>
      <c r="H96" s="472"/>
      <c r="I96" s="470">
        <f>'[39]22nd'!$C$48+'[39]22nd'!$C$49</f>
        <v>0</v>
      </c>
      <c r="J96" s="470"/>
      <c r="K96" s="468">
        <f>'[39]22nd'!$F$48+'[39]22nd'!$F$49</f>
        <v>0</v>
      </c>
      <c r="L96" s="468"/>
      <c r="M96" s="470">
        <f>'[39]22nd'!$D$45+'[39]22nd'!$D$46+'[39]22nd'!$D$47</f>
        <v>0</v>
      </c>
      <c r="N96" s="470"/>
      <c r="O96" s="472">
        <f>'[39]22nd'!$G$45+'[39]22nd'!$G$46+'[39]22nd'!$G$47</f>
        <v>0</v>
      </c>
      <c r="P96" s="472"/>
      <c r="Q96" s="470">
        <f>'[39]22nd'!$D$48+'[39]22nd'!$D$49</f>
        <v>0</v>
      </c>
      <c r="R96" s="470"/>
      <c r="S96" s="599">
        <f>'[39]22nd'!$G$48+'[39]22nd'!$G$49</f>
        <v>0</v>
      </c>
      <c r="T96" s="600"/>
      <c r="U96" s="586">
        <f>'[39]22nd'!$L$45</f>
        <v>0</v>
      </c>
      <c r="V96" s="587"/>
      <c r="W96" s="619"/>
      <c r="X96" s="620"/>
      <c r="Y96" s="233"/>
      <c r="Z96" s="12"/>
      <c r="AA96" s="12"/>
      <c r="AB96" s="12"/>
      <c r="AC96" s="12"/>
      <c r="AD96" s="12"/>
      <c r="AE96" s="12"/>
      <c r="AF96" s="12"/>
      <c r="AG96" s="12"/>
      <c r="AH96" s="12"/>
      <c r="AI96" s="12"/>
    </row>
    <row r="97" spans="1:35" ht="12" customHeight="1">
      <c r="A97" s="376" t="s">
        <v>23</v>
      </c>
      <c r="B97" s="377"/>
      <c r="C97" s="582">
        <f>'[39]22nd'!$C$50+'[39]22nd'!$C$51</f>
        <v>0</v>
      </c>
      <c r="D97" s="583"/>
      <c r="E97" s="583"/>
      <c r="F97" s="470"/>
      <c r="G97" s="472">
        <f>'[39]22nd'!$F$50+'[39]22nd'!$F$51</f>
        <v>0</v>
      </c>
      <c r="H97" s="472"/>
      <c r="I97" s="470">
        <f>'[39]22nd'!$C$52</f>
        <v>0</v>
      </c>
      <c r="J97" s="470"/>
      <c r="K97" s="472">
        <f>'[39]22nd'!$F$52</f>
        <v>0</v>
      </c>
      <c r="L97" s="472"/>
      <c r="M97" s="470">
        <f>'[39]22nd'!$D$50+'[39]22nd'!$D$51</f>
        <v>0</v>
      </c>
      <c r="N97" s="470"/>
      <c r="O97" s="472">
        <f>'[39]22nd'!$G$50+'[39]22nd'!$G$51</f>
        <v>0</v>
      </c>
      <c r="P97" s="472"/>
      <c r="Q97" s="470">
        <f>'[39]22nd'!$D$52</f>
        <v>0</v>
      </c>
      <c r="R97" s="470"/>
      <c r="S97" s="601">
        <f>'[39]22nd'!$G$52</f>
        <v>0</v>
      </c>
      <c r="T97" s="602"/>
      <c r="U97" s="586">
        <f>'[39]22nd'!$L$50</f>
        <v>0</v>
      </c>
      <c r="V97" s="587"/>
      <c r="W97" s="619"/>
      <c r="X97" s="620"/>
      <c r="Y97" s="233"/>
      <c r="Z97" s="12"/>
      <c r="AA97" s="12"/>
      <c r="AB97" s="12"/>
      <c r="AC97" s="12"/>
      <c r="AD97" s="12"/>
      <c r="AE97" s="12"/>
      <c r="AF97" s="12"/>
      <c r="AG97" s="12"/>
      <c r="AH97" s="12"/>
      <c r="AI97" s="12"/>
    </row>
    <row r="98" spans="1:35" ht="12" customHeight="1" thickBot="1">
      <c r="A98" s="374" t="s">
        <v>43</v>
      </c>
      <c r="B98" s="375"/>
      <c r="C98" s="584">
        <f>'[39]22nd'!$C$55+'[39]22nd'!$C$56</f>
        <v>0</v>
      </c>
      <c r="D98" s="585"/>
      <c r="E98" s="585"/>
      <c r="F98" s="466"/>
      <c r="G98" s="473">
        <f>'[39]22nd'!$F$55+'[39]22nd'!$F$56</f>
        <v>0</v>
      </c>
      <c r="H98" s="473"/>
      <c r="I98" s="466">
        <f>'[39]22nd'!$C$57</f>
        <v>0</v>
      </c>
      <c r="J98" s="466"/>
      <c r="K98" s="469">
        <f>'[39]22nd'!$F$57</f>
        <v>0</v>
      </c>
      <c r="L98" s="469"/>
      <c r="M98" s="466">
        <f>'[39]22nd'!$D$55+'[39]22nd'!$D$56</f>
        <v>0</v>
      </c>
      <c r="N98" s="466"/>
      <c r="O98" s="473">
        <f>'[39]22nd'!$G$55+'[39]22nd'!$G$56</f>
        <v>0</v>
      </c>
      <c r="P98" s="473"/>
      <c r="Q98" s="466">
        <f>'[39]22nd'!$D$57</f>
        <v>0</v>
      </c>
      <c r="R98" s="466"/>
      <c r="S98" s="629">
        <f>'[39]22nd'!$G$57</f>
        <v>0</v>
      </c>
      <c r="T98" s="630"/>
      <c r="U98" s="624">
        <f>'[39]22nd'!$L$55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'[40]22nd'!$C$12+'[40]22nd'!$C$13+'[40]22nd'!$C$14</f>
        <v>0</v>
      </c>
      <c r="D103" s="504"/>
      <c r="E103" s="504"/>
      <c r="F103" s="505"/>
      <c r="G103" s="471">
        <f>'[40]22nd'!$F$12+'[40]22nd'!$F$13+'[40]22nd'!$F$14</f>
        <v>0</v>
      </c>
      <c r="H103" s="471"/>
      <c r="I103" s="505">
        <f>'[40]22nd'!$C$15+'[40]22nd'!$C$16</f>
        <v>0</v>
      </c>
      <c r="J103" s="505"/>
      <c r="K103" s="467">
        <f>'[40]22nd'!$F$15+'[40]22nd'!$F$16</f>
        <v>0</v>
      </c>
      <c r="L103" s="467"/>
      <c r="M103" s="505">
        <f>'[40]22nd'!$D$12+'[40]22nd'!$D$13+'[40]22nd'!$D$14</f>
        <v>0</v>
      </c>
      <c r="N103" s="505"/>
      <c r="O103" s="471">
        <f>'[40]22nd'!$G$12+'[40]22nd'!$G$13+'[40]22nd'!$G$14</f>
        <v>0</v>
      </c>
      <c r="P103" s="471"/>
      <c r="Q103" s="645">
        <f>'[40]22nd'!$D$15+'[40]22nd'!$D$16</f>
        <v>0</v>
      </c>
      <c r="R103" s="646"/>
      <c r="S103" s="597">
        <f>'[40]22nd'!$G$15+'[40]22nd'!$G$16</f>
        <v>0</v>
      </c>
      <c r="T103" s="598"/>
      <c r="U103" s="594">
        <f>'[40]22nd'!$L$12</f>
        <v>0</v>
      </c>
      <c r="V103" s="627"/>
      <c r="W103" s="649" t="str">
        <f>'[40]22nd'!$M$12</f>
        <v>No Service</v>
      </c>
      <c r="X103" s="618"/>
      <c r="Y103" s="233"/>
      <c r="Z103" s="12"/>
      <c r="AA103" s="12"/>
      <c r="AB103" s="12"/>
      <c r="AC103" s="12"/>
      <c r="AD103" s="12"/>
      <c r="AE103" s="12"/>
      <c r="AF103" s="12"/>
      <c r="AG103" s="12"/>
      <c r="AH103" s="12"/>
      <c r="AI103" s="12"/>
    </row>
    <row r="104" spans="1:35" ht="12" customHeight="1">
      <c r="A104" s="376" t="s">
        <v>44</v>
      </c>
      <c r="B104" s="377"/>
      <c r="C104" s="582">
        <f>'[40]22nd'!$C$17+'[40]22nd'!$C$18+'[40]22nd'!$C$19</f>
        <v>0</v>
      </c>
      <c r="D104" s="583"/>
      <c r="E104" s="583"/>
      <c r="F104" s="470"/>
      <c r="G104" s="468">
        <f>'[40]22nd'!$F$17+'[40]22nd'!$F$18+'[40]22nd'!$F$19</f>
        <v>0</v>
      </c>
      <c r="H104" s="468"/>
      <c r="I104" s="470">
        <f>'[40]22nd'!$C$20+'[40]22nd'!$C$21</f>
        <v>0</v>
      </c>
      <c r="J104" s="470"/>
      <c r="K104" s="468">
        <f>'[40]22nd'!$F$20+'[40]22nd'!$F$21</f>
        <v>0</v>
      </c>
      <c r="L104" s="468"/>
      <c r="M104" s="470">
        <f>'[40]22nd'!$D$17+'[40]22nd'!$D$18+'[40]22nd'!$D$19</f>
        <v>0</v>
      </c>
      <c r="N104" s="470"/>
      <c r="O104" s="468">
        <f>'[40]22nd'!$G$17+'[40]22nd'!$G$18+'[40]22nd'!$G$19</f>
        <v>0</v>
      </c>
      <c r="P104" s="468"/>
      <c r="Q104" s="643">
        <f>'[40]22nd'!$D$20+'[40]22nd'!$D$21</f>
        <v>0</v>
      </c>
      <c r="R104" s="644"/>
      <c r="S104" s="599">
        <f>'[40]22nd'!$G$20+'[40]22nd'!$G$21</f>
        <v>0</v>
      </c>
      <c r="T104" s="600"/>
      <c r="U104" s="586">
        <f>'[40]22nd'!$L$17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'[40]22nd'!$C$22+'[40]22nd'!$C$23+'[40]22nd'!$C$24</f>
        <v>0</v>
      </c>
      <c r="D105" s="583"/>
      <c r="E105" s="583"/>
      <c r="F105" s="470"/>
      <c r="G105" s="472">
        <f>'[40]22nd'!$F$22+'[40]22nd'!$F$23+'[40]22nd'!$F$24</f>
        <v>0</v>
      </c>
      <c r="H105" s="472"/>
      <c r="I105" s="470">
        <f>'[40]22nd'!$C$25</f>
        <v>0</v>
      </c>
      <c r="J105" s="470"/>
      <c r="K105" s="468">
        <f>'[40]22nd'!$F$25</f>
        <v>0</v>
      </c>
      <c r="L105" s="468"/>
      <c r="M105" s="470">
        <f>'[40]22nd'!$D$22+'[40]22nd'!$D$23+'[40]22nd'!$D$24</f>
        <v>0</v>
      </c>
      <c r="N105" s="470"/>
      <c r="O105" s="472">
        <f>'[40]22nd'!$G$22+'[40]22nd'!$G$23+'[40]22nd'!$G$24</f>
        <v>0</v>
      </c>
      <c r="P105" s="472"/>
      <c r="Q105" s="643">
        <f>'[40]22nd'!$D$25</f>
        <v>0</v>
      </c>
      <c r="R105" s="644"/>
      <c r="S105" s="599">
        <f>'[40]22nd'!$G$25</f>
        <v>0</v>
      </c>
      <c r="T105" s="600"/>
      <c r="U105" s="586">
        <f>'[40]22nd'!$L$22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'[40]22nd'!$C$28+'[40]22nd'!$C$29+'[40]22nd'!$C$30</f>
        <v>0</v>
      </c>
      <c r="D106" s="585"/>
      <c r="E106" s="585"/>
      <c r="F106" s="466"/>
      <c r="G106" s="473">
        <f>'[40]22nd'!$F$28+'[40]22nd'!$F$29+'[40]22nd'!$F$30</f>
        <v>0</v>
      </c>
      <c r="H106" s="473"/>
      <c r="I106" s="466">
        <f>'[40]22nd'!$C$31</f>
        <v>0</v>
      </c>
      <c r="J106" s="466"/>
      <c r="K106" s="469">
        <f>'[40]22nd'!$F$31</f>
        <v>0</v>
      </c>
      <c r="L106" s="469"/>
      <c r="M106" s="466">
        <f>'[40]22nd'!$D$28+'[40]22nd'!$D$29+'[40]22nd'!$D$30</f>
        <v>0</v>
      </c>
      <c r="N106" s="466"/>
      <c r="O106" s="473">
        <f>'[40]22nd'!$G$28+'[40]22nd'!$G$29+'[40]22nd'!$G$30</f>
        <v>0</v>
      </c>
      <c r="P106" s="473"/>
      <c r="Q106" s="641">
        <f>'[40]22nd'!$D$31</f>
        <v>0</v>
      </c>
      <c r="R106" s="642"/>
      <c r="S106" s="629">
        <f>'[40]22nd'!$G$31</f>
        <v>0</v>
      </c>
      <c r="T106" s="630"/>
      <c r="U106" s="624">
        <f>'[40]22nd'!$L$28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'[41]22nd'!D12</f>
        <v>18</v>
      </c>
      <c r="I112" s="107">
        <f>'[41]22nd'!G12</f>
        <v>18</v>
      </c>
      <c r="J112" s="42">
        <f>'[41]22nd'!D12+'[41]22nd'!$E$12</f>
        <v>23</v>
      </c>
      <c r="K112" s="107">
        <f>'[41]22nd'!G12+'[41]22nd'!$H$12</f>
        <v>26</v>
      </c>
      <c r="L112" s="464" t="str">
        <f>'[41]22nd'!M12</f>
        <v>G</v>
      </c>
      <c r="M112" s="465"/>
      <c r="N112" s="111">
        <f>'[41]22nd'!E12</f>
        <v>5</v>
      </c>
      <c r="O112" s="108">
        <f>'[41]22nd'!H12</f>
        <v>8</v>
      </c>
      <c r="P112" s="256">
        <f>'[41]22nd'!F12</f>
        <v>2</v>
      </c>
      <c r="Q112" s="108">
        <f>'[41]22nd'!I12</f>
        <v>3</v>
      </c>
      <c r="R112" s="464" t="str">
        <f>'[41]22nd'!N12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'[41]22nd'!D13</f>
        <v>2</v>
      </c>
      <c r="I113" s="27">
        <f>'[41]22nd'!G13</f>
        <v>2</v>
      </c>
      <c r="J113" s="28">
        <f>'[41]22nd'!D13</f>
        <v>2</v>
      </c>
      <c r="K113" s="27">
        <f>'[41]22nd'!G13+'[41]22nd'!$H$13</f>
        <v>2</v>
      </c>
      <c r="L113" s="421"/>
      <c r="M113" s="422"/>
      <c r="N113" s="112">
        <f>'[41]22nd'!E13</f>
        <v>0</v>
      </c>
      <c r="O113" s="33">
        <f>'[41]22nd'!H13</f>
        <v>0</v>
      </c>
      <c r="P113" s="252">
        <f>'[41]22nd'!F13</f>
        <v>0</v>
      </c>
      <c r="Q113" s="34">
        <f>'[41]22nd'!I13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'[41]22nd'!D14</f>
        <v>3</v>
      </c>
      <c r="I114" s="29">
        <f>'[41]22nd'!G14</f>
        <v>3</v>
      </c>
      <c r="J114" s="28">
        <f>'[41]22nd'!D14+'[41]22nd'!$E$14</f>
        <v>4</v>
      </c>
      <c r="K114" s="29">
        <f>'[41]22nd'!G14+'[41]22nd'!$H$14</f>
        <v>4</v>
      </c>
      <c r="L114" s="421"/>
      <c r="M114" s="422"/>
      <c r="N114" s="112">
        <f>'[41]22nd'!E14</f>
        <v>1</v>
      </c>
      <c r="O114" s="34">
        <f>'[41]22nd'!H14</f>
        <v>1</v>
      </c>
      <c r="P114" s="252">
        <f>'[41]22nd'!F14</f>
        <v>0</v>
      </c>
      <c r="Q114" s="34">
        <f>'[41]22nd'!I14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'[41]22nd'!D15</f>
        <v>2</v>
      </c>
      <c r="I115" s="29">
        <f>'[41]22nd'!G15</f>
        <v>2</v>
      </c>
      <c r="J115" s="28">
        <f>'[41]22nd'!D15</f>
        <v>2</v>
      </c>
      <c r="K115" s="29">
        <f>'[41]22nd'!G15+'[41]22nd'!$H$15</f>
        <v>2</v>
      </c>
      <c r="L115" s="421"/>
      <c r="M115" s="422"/>
      <c r="N115" s="112">
        <f>'[41]22nd'!E15</f>
        <v>0</v>
      </c>
      <c r="O115" s="34">
        <f>'[41]22nd'!H15</f>
        <v>0</v>
      </c>
      <c r="P115" s="252">
        <f>'[41]22nd'!F15</f>
        <v>0</v>
      </c>
      <c r="Q115" s="34">
        <f>'[41]22nd'!I15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'[41]22nd'!D16</f>
        <v>4</v>
      </c>
      <c r="I116" s="29">
        <f>'[41]22nd'!G16</f>
        <v>4</v>
      </c>
      <c r="J116" s="28">
        <f>'[41]22nd'!D16</f>
        <v>4</v>
      </c>
      <c r="K116" s="29">
        <f>'[41]22nd'!G16+'[41]22nd'!$H$16</f>
        <v>4</v>
      </c>
      <c r="L116" s="421" t="str">
        <f>'[41]22nd'!M16</f>
        <v>G</v>
      </c>
      <c r="M116" s="422"/>
      <c r="N116" s="112">
        <f>'[41]22nd'!E16</f>
        <v>0</v>
      </c>
      <c r="O116" s="34">
        <f>'[41]22nd'!H16</f>
        <v>0</v>
      </c>
      <c r="P116" s="252">
        <f>'[41]22nd'!F16</f>
        <v>0</v>
      </c>
      <c r="Q116" s="34">
        <f>'[41]22nd'!I16</f>
        <v>0</v>
      </c>
      <c r="R116" s="421" t="str">
        <f>'[41]22nd'!N16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'[41]22nd'!D17</f>
        <v>0</v>
      </c>
      <c r="I117" s="27">
        <f>'[41]22nd'!G17</f>
        <v>0</v>
      </c>
      <c r="J117" s="28">
        <f>'[41]22nd'!D17</f>
        <v>0</v>
      </c>
      <c r="K117" s="27">
        <f>'[41]22nd'!G17+'[41]22nd'!$H$17</f>
        <v>0</v>
      </c>
      <c r="L117" s="421"/>
      <c r="M117" s="422"/>
      <c r="N117" s="112">
        <f>'[41]22nd'!E17</f>
        <v>0</v>
      </c>
      <c r="O117" s="33">
        <f>'[41]22nd'!H17</f>
        <v>0</v>
      </c>
      <c r="P117" s="252">
        <f>'[41]22nd'!F17</f>
        <v>0</v>
      </c>
      <c r="Q117" s="34">
        <f>'[41]22nd'!I17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'[41]22nd'!D18</f>
        <v>1</v>
      </c>
      <c r="I118" s="29">
        <f>'[41]22nd'!G18</f>
        <v>1</v>
      </c>
      <c r="J118" s="28">
        <f>'[41]22nd'!D18</f>
        <v>1</v>
      </c>
      <c r="K118" s="29">
        <f>'[41]22nd'!G18+'[41]22nd'!$H$18</f>
        <v>1</v>
      </c>
      <c r="L118" s="421"/>
      <c r="M118" s="422"/>
      <c r="N118" s="112">
        <f>'[41]22nd'!E18</f>
        <v>0</v>
      </c>
      <c r="O118" s="34">
        <f>'[41]22nd'!H18</f>
        <v>0</v>
      </c>
      <c r="P118" s="252">
        <f>'[41]22nd'!F18</f>
        <v>0</v>
      </c>
      <c r="Q118" s="34">
        <f>'[41]22nd'!I18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'[41]22nd'!D19</f>
        <v>0</v>
      </c>
      <c r="I119" s="29">
        <f>'[41]22nd'!G19</f>
        <v>0</v>
      </c>
      <c r="J119" s="28">
        <f>'[41]22nd'!D19</f>
        <v>0</v>
      </c>
      <c r="K119" s="29">
        <f>'[41]22nd'!G19+'[41]22nd'!$H$19</f>
        <v>0</v>
      </c>
      <c r="L119" s="421"/>
      <c r="M119" s="422"/>
      <c r="N119" s="112">
        <f>'[41]22nd'!E19</f>
        <v>0</v>
      </c>
      <c r="O119" s="34">
        <f>'[41]22nd'!H19</f>
        <v>0</v>
      </c>
      <c r="P119" s="252">
        <f>'[41]22nd'!F19</f>
        <v>0</v>
      </c>
      <c r="Q119" s="34">
        <f>'[41]22nd'!I19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'[41]22nd'!D20</f>
        <v>10</v>
      </c>
      <c r="I120" s="29">
        <f>'[41]22nd'!G20</f>
        <v>10</v>
      </c>
      <c r="J120" s="28">
        <f>'[41]22nd'!D20+'[41]22nd'!$E$20</f>
        <v>11</v>
      </c>
      <c r="K120" s="29">
        <f>'[41]22nd'!G20+'[41]22nd'!$H$20</f>
        <v>11</v>
      </c>
      <c r="L120" s="421" t="str">
        <f>'[41]22nd'!M20</f>
        <v>G</v>
      </c>
      <c r="M120" s="422"/>
      <c r="N120" s="112">
        <f>'[41]22nd'!E20</f>
        <v>1</v>
      </c>
      <c r="O120" s="34">
        <f>'[41]22nd'!H20</f>
        <v>1</v>
      </c>
      <c r="P120" s="252">
        <f>'[41]22nd'!F20</f>
        <v>0</v>
      </c>
      <c r="Q120" s="34">
        <f>'[41]22nd'!I20</f>
        <v>0</v>
      </c>
      <c r="R120" s="421" t="str">
        <f>'[41]22nd'!N20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'[41]22nd'!D21</f>
        <v>1</v>
      </c>
      <c r="I121" s="27">
        <f>'[41]22nd'!G21</f>
        <v>1</v>
      </c>
      <c r="J121" s="28">
        <f>'[41]22nd'!D21</f>
        <v>1</v>
      </c>
      <c r="K121" s="27">
        <f>'[41]22nd'!G21+'[41]22nd'!$H$21</f>
        <v>1</v>
      </c>
      <c r="L121" s="421"/>
      <c r="M121" s="422"/>
      <c r="N121" s="112">
        <f>'[41]22nd'!E21</f>
        <v>0</v>
      </c>
      <c r="O121" s="33">
        <f>'[41]22nd'!H21</f>
        <v>0</v>
      </c>
      <c r="P121" s="252">
        <f>'[41]22nd'!F21</f>
        <v>0</v>
      </c>
      <c r="Q121" s="34">
        <f>'[41]22nd'!I21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'[41]22nd'!D22</f>
        <v>2</v>
      </c>
      <c r="I122" s="29">
        <f>'[41]22nd'!G22</f>
        <v>2</v>
      </c>
      <c r="J122" s="28">
        <f>'[41]22nd'!D22</f>
        <v>2</v>
      </c>
      <c r="K122" s="29">
        <f>'[41]22nd'!G22+'[41]22nd'!$H$22</f>
        <v>2</v>
      </c>
      <c r="L122" s="421"/>
      <c r="M122" s="422"/>
      <c r="N122" s="112">
        <f>'[41]22nd'!E22</f>
        <v>0</v>
      </c>
      <c r="O122" s="34">
        <f>'[41]22nd'!H22</f>
        <v>0</v>
      </c>
      <c r="P122" s="252">
        <f>'[41]22nd'!F22</f>
        <v>0</v>
      </c>
      <c r="Q122" s="34">
        <f>'[41]22nd'!I22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'[41]22nd'!D24</f>
        <v>9</v>
      </c>
      <c r="I123" s="29">
        <f>'[41]22nd'!G24</f>
        <v>9</v>
      </c>
      <c r="J123" s="28">
        <f>'[41]22nd'!D24</f>
        <v>9</v>
      </c>
      <c r="K123" s="29">
        <f>'[41]22nd'!G24+'[41]22nd'!$H$24</f>
        <v>9</v>
      </c>
      <c r="L123" s="421" t="str">
        <f>'[41]22nd'!M24</f>
        <v>G</v>
      </c>
      <c r="M123" s="422"/>
      <c r="N123" s="112">
        <f>'[41]22nd'!E24</f>
        <v>0</v>
      </c>
      <c r="O123" s="34">
        <f>'[41]22nd'!H24</f>
        <v>0</v>
      </c>
      <c r="P123" s="252">
        <f>'[41]22nd'!F24</f>
        <v>0</v>
      </c>
      <c r="Q123" s="34">
        <f>'[41]22nd'!I24</f>
        <v>0</v>
      </c>
      <c r="R123" s="421" t="str">
        <f>'[41]22nd'!N24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'[41]22nd'!D25</f>
        <v>1</v>
      </c>
      <c r="I124" s="27">
        <f>'[41]22nd'!G25</f>
        <v>1</v>
      </c>
      <c r="J124" s="28">
        <f>'[41]22nd'!D25</f>
        <v>1</v>
      </c>
      <c r="K124" s="27">
        <f>'[41]22nd'!G25+'[41]22nd'!$H$25</f>
        <v>1</v>
      </c>
      <c r="L124" s="421"/>
      <c r="M124" s="422"/>
      <c r="N124" s="112">
        <f>'[41]22nd'!E25</f>
        <v>0</v>
      </c>
      <c r="O124" s="33">
        <f>'[41]22nd'!H25</f>
        <v>0</v>
      </c>
      <c r="P124" s="252">
        <f>'[41]22nd'!F25</f>
        <v>0</v>
      </c>
      <c r="Q124" s="34">
        <f>'[41]22nd'!I25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'[41]22nd'!D26</f>
        <v>1</v>
      </c>
      <c r="I125" s="29">
        <f>'[41]22nd'!G26</f>
        <v>1</v>
      </c>
      <c r="J125" s="28">
        <f>'[41]22nd'!D26</f>
        <v>1</v>
      </c>
      <c r="K125" s="29">
        <f>'[41]22nd'!G26+'[41]22nd'!$H$26</f>
        <v>1</v>
      </c>
      <c r="L125" s="421"/>
      <c r="M125" s="422"/>
      <c r="N125" s="112">
        <f>'[41]22nd'!E26</f>
        <v>0</v>
      </c>
      <c r="O125" s="34">
        <f>'[41]22nd'!H26</f>
        <v>0</v>
      </c>
      <c r="P125" s="252">
        <f>'[41]22nd'!F26</f>
        <v>0</v>
      </c>
      <c r="Q125" s="34">
        <f>'[41]22nd'!I26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'[41]22nd'!D27</f>
        <v>2</v>
      </c>
      <c r="I126" s="31">
        <f>'[41]22nd'!G27</f>
        <v>2</v>
      </c>
      <c r="J126" s="32">
        <f>'[41]22nd'!D27</f>
        <v>2</v>
      </c>
      <c r="K126" s="31">
        <f>'[41]22nd'!G27+'[41]22nd'!$H$27</f>
        <v>2</v>
      </c>
      <c r="L126" s="576"/>
      <c r="M126" s="577"/>
      <c r="N126" s="113">
        <f>'[41]22nd'!E27</f>
        <v>0</v>
      </c>
      <c r="O126" s="35">
        <f>'[41]22nd'!H27</f>
        <v>0</v>
      </c>
      <c r="P126" s="253">
        <f>'[41]22nd'!F27</f>
        <v>0</v>
      </c>
      <c r="Q126" s="35">
        <f>'[41]22nd'!I27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060" priority="642" stopIfTrue="1" operator="containsText" text="G">
      <formula>NOT(ISERROR(SEARCH("G",L27)))</formula>
    </cfRule>
    <cfRule type="containsText" dxfId="6059" priority="643" stopIfTrue="1" operator="containsText" text="A">
      <formula>NOT(ISERROR(SEARCH("A",L27)))</formula>
    </cfRule>
    <cfRule type="containsText" dxfId="6058" priority="644" stopIfTrue="1" operator="containsText" text="R">
      <formula>NOT(ISERROR(SEARCH("R",L27)))</formula>
    </cfRule>
  </conditionalFormatting>
  <conditionalFormatting sqref="R112 R116 R120 R123 L112 L116 L120 L123">
    <cfRule type="containsText" dxfId="6057" priority="641" stopIfTrue="1" operator="containsText" text="No Service">
      <formula>NOT(ISERROR(SEARCH("No Service",L112)))</formula>
    </cfRule>
  </conditionalFormatting>
  <conditionalFormatting sqref="W103 U103:U106 W90 U90:U98">
    <cfRule type="containsText" dxfId="6056" priority="636" stopIfTrue="1" operator="containsText" text="On Call">
      <formula>NOT(ISERROR(SEARCH("On Call",U90)))</formula>
    </cfRule>
    <cfRule type="containsText" dxfId="6055" priority="637" stopIfTrue="1" operator="containsText" text="No Service">
      <formula>NOT(ISERROR(SEARCH("No Service",U90)))</formula>
    </cfRule>
    <cfRule type="containsText" dxfId="6054" priority="638" stopIfTrue="1" operator="containsText" text="G">
      <formula>NOT(ISERROR(SEARCH("G",U90)))</formula>
    </cfRule>
    <cfRule type="containsText" dxfId="6053" priority="639" stopIfTrue="1" operator="containsText" text="A">
      <formula>NOT(ISERROR(SEARCH("A",U90)))</formula>
    </cfRule>
    <cfRule type="containsText" dxfId="6052" priority="640" stopIfTrue="1" operator="containsText" text="R">
      <formula>NOT(ISERROR(SEARCH("R",U90)))</formula>
    </cfRule>
  </conditionalFormatting>
  <conditionalFormatting sqref="J27">
    <cfRule type="cellIs" dxfId="6051" priority="635" operator="greaterThan">
      <formula>$I$27</formula>
    </cfRule>
  </conditionalFormatting>
  <conditionalFormatting sqref="J28">
    <cfRule type="cellIs" dxfId="6050" priority="634" operator="greaterThan">
      <formula>$I$28</formula>
    </cfRule>
  </conditionalFormatting>
  <conditionalFormatting sqref="J29">
    <cfRule type="cellIs" dxfId="6049" priority="633" operator="greaterThan">
      <formula>$I$29</formula>
    </cfRule>
  </conditionalFormatting>
  <conditionalFormatting sqref="J42">
    <cfRule type="cellIs" dxfId="6048" priority="632" operator="greaterThan">
      <formula>$I$42</formula>
    </cfRule>
  </conditionalFormatting>
  <conditionalFormatting sqref="J43">
    <cfRule type="cellIs" dxfId="6047" priority="631" operator="greaterThan">
      <formula>$I$43</formula>
    </cfRule>
  </conditionalFormatting>
  <conditionalFormatting sqref="J44">
    <cfRule type="cellIs" dxfId="6046" priority="630" operator="greaterThan">
      <formula>$I$44</formula>
    </cfRule>
  </conditionalFormatting>
  <conditionalFormatting sqref="J30">
    <cfRule type="cellIs" dxfId="6045" priority="629" operator="greaterThan">
      <formula>$I$30</formula>
    </cfRule>
  </conditionalFormatting>
  <conditionalFormatting sqref="J31">
    <cfRule type="cellIs" dxfId="6044" priority="628" operator="greaterThan">
      <formula>$I$31</formula>
    </cfRule>
  </conditionalFormatting>
  <conditionalFormatting sqref="J33">
    <cfRule type="cellIs" dxfId="6043" priority="627" operator="greaterThan">
      <formula>$I$33</formula>
    </cfRule>
  </conditionalFormatting>
  <conditionalFormatting sqref="J34">
    <cfRule type="cellIs" dxfId="6042" priority="626" operator="greaterThan">
      <formula>$I$34</formula>
    </cfRule>
  </conditionalFormatting>
  <conditionalFormatting sqref="J36">
    <cfRule type="cellIs" dxfId="6041" priority="625" operator="greaterThan">
      <formula>$I$36</formula>
    </cfRule>
  </conditionalFormatting>
  <conditionalFormatting sqref="J37">
    <cfRule type="cellIs" dxfId="6040" priority="624" operator="greaterThan">
      <formula>$I$37</formula>
    </cfRule>
  </conditionalFormatting>
  <conditionalFormatting sqref="J47">
    <cfRule type="cellIs" dxfId="6039" priority="623" operator="greaterThan">
      <formula>$I$47</formula>
    </cfRule>
  </conditionalFormatting>
  <conditionalFormatting sqref="J45">
    <cfRule type="cellIs" dxfId="6038" priority="622" operator="greaterThan">
      <formula>$I$45</formula>
    </cfRule>
  </conditionalFormatting>
  <conditionalFormatting sqref="J46">
    <cfRule type="cellIs" dxfId="6037" priority="621" operator="greaterThan">
      <formula>$I$46</formula>
    </cfRule>
  </conditionalFormatting>
  <conditionalFormatting sqref="J50">
    <cfRule type="cellIs" dxfId="6036" priority="620" operator="greaterThan">
      <formula>$I$50</formula>
    </cfRule>
  </conditionalFormatting>
  <conditionalFormatting sqref="J51">
    <cfRule type="cellIs" dxfId="6035" priority="619" operator="greaterThan">
      <formula>$I$51</formula>
    </cfRule>
  </conditionalFormatting>
  <conditionalFormatting sqref="J48">
    <cfRule type="cellIs" dxfId="6034" priority="618" operator="greaterThan">
      <formula>$I$48</formula>
    </cfRule>
  </conditionalFormatting>
  <conditionalFormatting sqref="J49">
    <cfRule type="cellIs" dxfId="6033" priority="617" operator="greaterThan">
      <formula>$I$49</formula>
    </cfRule>
  </conditionalFormatting>
  <conditionalFormatting sqref="J52">
    <cfRule type="cellIs" dxfId="6032" priority="616" operator="greaterThan">
      <formula>I52</formula>
    </cfRule>
  </conditionalFormatting>
  <conditionalFormatting sqref="J58">
    <cfRule type="cellIs" dxfId="6031" priority="615" operator="greaterThan">
      <formula>$I$58</formula>
    </cfRule>
  </conditionalFormatting>
  <conditionalFormatting sqref="J59">
    <cfRule type="cellIs" dxfId="6030" priority="614" operator="greaterThan">
      <formula>$I$59</formula>
    </cfRule>
  </conditionalFormatting>
  <conditionalFormatting sqref="J64">
    <cfRule type="cellIs" dxfId="6029" priority="613" operator="greaterThan">
      <formula>$I$64</formula>
    </cfRule>
  </conditionalFormatting>
  <conditionalFormatting sqref="J62">
    <cfRule type="cellIs" dxfId="6028" priority="612" operator="greaterThan">
      <formula>$I$62</formula>
    </cfRule>
  </conditionalFormatting>
  <conditionalFormatting sqref="J65">
    <cfRule type="cellIs" dxfId="6027" priority="611" operator="greaterThan">
      <formula>$I$65</formula>
    </cfRule>
  </conditionalFormatting>
  <conditionalFormatting sqref="J60">
    <cfRule type="cellIs" dxfId="6026" priority="610" operator="greaterThan">
      <formula>$I$60</formula>
    </cfRule>
  </conditionalFormatting>
  <conditionalFormatting sqref="J66">
    <cfRule type="cellIs" dxfId="6025" priority="609" operator="greaterThan">
      <formula>$I$66</formula>
    </cfRule>
  </conditionalFormatting>
  <conditionalFormatting sqref="J72">
    <cfRule type="cellIs" dxfId="6024" priority="608" operator="greaterThan">
      <formula>$I$72</formula>
    </cfRule>
  </conditionalFormatting>
  <conditionalFormatting sqref="J74">
    <cfRule type="cellIs" dxfId="6023" priority="607" operator="greaterThan">
      <formula>$I$74</formula>
    </cfRule>
  </conditionalFormatting>
  <conditionalFormatting sqref="J73">
    <cfRule type="cellIs" dxfId="6022" priority="606" operator="greaterThan">
      <formula>$I$73</formula>
    </cfRule>
  </conditionalFormatting>
  <conditionalFormatting sqref="J75">
    <cfRule type="cellIs" dxfId="6021" priority="605" operator="greaterThan">
      <formula>$I$75</formula>
    </cfRule>
  </conditionalFormatting>
  <conditionalFormatting sqref="J76">
    <cfRule type="cellIs" dxfId="6020" priority="604" operator="greaterThan">
      <formula>$I$76</formula>
    </cfRule>
  </conditionalFormatting>
  <conditionalFormatting sqref="J61">
    <cfRule type="cellIs" dxfId="6019" priority="603" operator="greaterThan">
      <formula>$I$61</formula>
    </cfRule>
  </conditionalFormatting>
  <conditionalFormatting sqref="J77">
    <cfRule type="cellIs" dxfId="6018" priority="602" operator="greaterThan">
      <formula>$I$77</formula>
    </cfRule>
  </conditionalFormatting>
  <conditionalFormatting sqref="J78">
    <cfRule type="cellIs" dxfId="6017" priority="601" operator="greaterThan">
      <formula>$I$78</formula>
    </cfRule>
  </conditionalFormatting>
  <conditionalFormatting sqref="J79">
    <cfRule type="cellIs" dxfId="6016" priority="600" operator="greaterThan">
      <formula>$I$79</formula>
    </cfRule>
  </conditionalFormatting>
  <conditionalFormatting sqref="J80">
    <cfRule type="cellIs" dxfId="6015" priority="599" operator="greaterThan">
      <formula>$I$80</formula>
    </cfRule>
  </conditionalFormatting>
  <conditionalFormatting sqref="J81">
    <cfRule type="cellIs" dxfId="6014" priority="598" operator="greaterThan">
      <formula>I81</formula>
    </cfRule>
  </conditionalFormatting>
  <conditionalFormatting sqref="L27">
    <cfRule type="cellIs" dxfId="6013" priority="597" operator="greaterThan">
      <formula>$K$27</formula>
    </cfRule>
  </conditionalFormatting>
  <conditionalFormatting sqref="L28">
    <cfRule type="cellIs" dxfId="6012" priority="596" operator="greaterThan">
      <formula>$K$28</formula>
    </cfRule>
  </conditionalFormatting>
  <conditionalFormatting sqref="L29">
    <cfRule type="cellIs" dxfId="6011" priority="595" operator="greaterThan">
      <formula>$K$29</formula>
    </cfRule>
  </conditionalFormatting>
  <conditionalFormatting sqref="L42">
    <cfRule type="cellIs" dxfId="6010" priority="594" operator="greaterThan">
      <formula>$K$42</formula>
    </cfRule>
  </conditionalFormatting>
  <conditionalFormatting sqref="L43">
    <cfRule type="cellIs" dxfId="6009" priority="593" operator="greaterThan">
      <formula>$K$43</formula>
    </cfRule>
  </conditionalFormatting>
  <conditionalFormatting sqref="L44">
    <cfRule type="cellIs" dxfId="6008" priority="592" operator="greaterThan">
      <formula>$K$44</formula>
    </cfRule>
  </conditionalFormatting>
  <conditionalFormatting sqref="L30">
    <cfRule type="cellIs" dxfId="6007" priority="591" operator="greaterThan">
      <formula>$K$30</formula>
    </cfRule>
  </conditionalFormatting>
  <conditionalFormatting sqref="L31">
    <cfRule type="cellIs" dxfId="6006" priority="590" operator="greaterThan">
      <formula>$K$31</formula>
    </cfRule>
  </conditionalFormatting>
  <conditionalFormatting sqref="Z27">
    <cfRule type="cellIs" dxfId="6005" priority="589" operator="greaterThan">
      <formula>$Y$27</formula>
    </cfRule>
  </conditionalFormatting>
  <conditionalFormatting sqref="Z28">
    <cfRule type="cellIs" dxfId="6004" priority="588" operator="greaterThan">
      <formula>$Y$28</formula>
    </cfRule>
  </conditionalFormatting>
  <conditionalFormatting sqref="Z29">
    <cfRule type="cellIs" dxfId="6003" priority="587" operator="greaterThan">
      <formula>$Y$29</formula>
    </cfRule>
  </conditionalFormatting>
  <conditionalFormatting sqref="Z42">
    <cfRule type="cellIs" dxfId="6002" priority="586" operator="greaterThan">
      <formula>$Y$42</formula>
    </cfRule>
  </conditionalFormatting>
  <conditionalFormatting sqref="Z43">
    <cfRule type="cellIs" dxfId="6001" priority="585" operator="greaterThan">
      <formula>$Y$43</formula>
    </cfRule>
  </conditionalFormatting>
  <conditionalFormatting sqref="Z44">
    <cfRule type="cellIs" dxfId="6000" priority="584" operator="greaterThan">
      <formula>$Y$44</formula>
    </cfRule>
  </conditionalFormatting>
  <conditionalFormatting sqref="Z30">
    <cfRule type="cellIs" dxfId="5999" priority="583" operator="greaterThan">
      <formula>$Y$30</formula>
    </cfRule>
  </conditionalFormatting>
  <conditionalFormatting sqref="Z31">
    <cfRule type="cellIs" dxfId="5998" priority="582" operator="greaterThan">
      <formula>$Y$31</formula>
    </cfRule>
  </conditionalFormatting>
  <conditionalFormatting sqref="AB27">
    <cfRule type="cellIs" dxfId="5997" priority="581" operator="greaterThan">
      <formula>$AA$27</formula>
    </cfRule>
  </conditionalFormatting>
  <conditionalFormatting sqref="AB28">
    <cfRule type="cellIs" dxfId="5996" priority="580" operator="greaterThan">
      <formula>$AA$28</formula>
    </cfRule>
  </conditionalFormatting>
  <conditionalFormatting sqref="AB29">
    <cfRule type="cellIs" dxfId="5995" priority="579" operator="greaterThan">
      <formula>$AA$29</formula>
    </cfRule>
  </conditionalFormatting>
  <conditionalFormatting sqref="AB42">
    <cfRule type="cellIs" dxfId="5994" priority="578" operator="greaterThan">
      <formula>$AA$42</formula>
    </cfRule>
  </conditionalFormatting>
  <conditionalFormatting sqref="AB43">
    <cfRule type="cellIs" dxfId="5993" priority="577" operator="greaterThan">
      <formula>$AA$43</formula>
    </cfRule>
  </conditionalFormatting>
  <conditionalFormatting sqref="AB44">
    <cfRule type="cellIs" dxfId="5992" priority="576" operator="greaterThan">
      <formula>$AA$44</formula>
    </cfRule>
  </conditionalFormatting>
  <conditionalFormatting sqref="AB30">
    <cfRule type="cellIs" dxfId="5991" priority="575" operator="greaterThan">
      <formula>$AA$30</formula>
    </cfRule>
  </conditionalFormatting>
  <conditionalFormatting sqref="AB31">
    <cfRule type="cellIs" dxfId="5990" priority="574" operator="greaterThan">
      <formula>$AA$31</formula>
    </cfRule>
  </conditionalFormatting>
  <conditionalFormatting sqref="L33">
    <cfRule type="cellIs" dxfId="5989" priority="573" operator="greaterThan">
      <formula>$K$33</formula>
    </cfRule>
  </conditionalFormatting>
  <conditionalFormatting sqref="L34">
    <cfRule type="cellIs" dxfId="5988" priority="572" operator="greaterThan">
      <formula>$K$34</formula>
    </cfRule>
  </conditionalFormatting>
  <conditionalFormatting sqref="L36">
    <cfRule type="cellIs" dxfId="5987" priority="571" operator="greaterThan">
      <formula>$K$36</formula>
    </cfRule>
  </conditionalFormatting>
  <conditionalFormatting sqref="L37">
    <cfRule type="cellIs" dxfId="5986" priority="570" operator="greaterThan">
      <formula>$K$37</formula>
    </cfRule>
  </conditionalFormatting>
  <conditionalFormatting sqref="L47">
    <cfRule type="cellIs" dxfId="5985" priority="569" operator="greaterThan">
      <formula>$K$47</formula>
    </cfRule>
  </conditionalFormatting>
  <conditionalFormatting sqref="L45">
    <cfRule type="cellIs" dxfId="5984" priority="568" operator="greaterThan">
      <formula>$K$45</formula>
    </cfRule>
  </conditionalFormatting>
  <conditionalFormatting sqref="L46">
    <cfRule type="cellIs" dxfId="5983" priority="567" operator="greaterThan">
      <formula>$K$46</formula>
    </cfRule>
  </conditionalFormatting>
  <conditionalFormatting sqref="L50">
    <cfRule type="cellIs" dxfId="5982" priority="566" operator="greaterThan">
      <formula>$K$50</formula>
    </cfRule>
  </conditionalFormatting>
  <conditionalFormatting sqref="L51">
    <cfRule type="cellIs" dxfId="5981" priority="565" operator="greaterThan">
      <formula>$K$51</formula>
    </cfRule>
  </conditionalFormatting>
  <conditionalFormatting sqref="L48">
    <cfRule type="cellIs" dxfId="5980" priority="564" operator="greaterThan">
      <formula>$K$48</formula>
    </cfRule>
  </conditionalFormatting>
  <conditionalFormatting sqref="L49">
    <cfRule type="cellIs" dxfId="5979" priority="563" operator="greaterThan">
      <formula>$K$49</formula>
    </cfRule>
  </conditionalFormatting>
  <conditionalFormatting sqref="L52">
    <cfRule type="cellIs" dxfId="5978" priority="562" operator="greaterThan">
      <formula>$K$52</formula>
    </cfRule>
  </conditionalFormatting>
  <conditionalFormatting sqref="Z33">
    <cfRule type="cellIs" dxfId="5977" priority="561" operator="greaterThan">
      <formula>$Y$33</formula>
    </cfRule>
  </conditionalFormatting>
  <conditionalFormatting sqref="Z34">
    <cfRule type="cellIs" dxfId="5976" priority="560" operator="greaterThan">
      <formula>$Y$34</formula>
    </cfRule>
  </conditionalFormatting>
  <conditionalFormatting sqref="Z36">
    <cfRule type="cellIs" dxfId="5975" priority="559" operator="greaterThan">
      <formula>$Y$36</formula>
    </cfRule>
  </conditionalFormatting>
  <conditionalFormatting sqref="Z37">
    <cfRule type="cellIs" dxfId="5974" priority="558" operator="greaterThan">
      <formula>$Y$37</formula>
    </cfRule>
  </conditionalFormatting>
  <conditionalFormatting sqref="Z47">
    <cfRule type="cellIs" dxfId="5973" priority="557" operator="greaterThan">
      <formula>$Y$47</formula>
    </cfRule>
  </conditionalFormatting>
  <conditionalFormatting sqref="Z45">
    <cfRule type="cellIs" dxfId="5972" priority="556" operator="greaterThan">
      <formula>$Y$45</formula>
    </cfRule>
  </conditionalFormatting>
  <conditionalFormatting sqref="Z46">
    <cfRule type="cellIs" dxfId="5971" priority="555" operator="greaterThan">
      <formula>$Y$46</formula>
    </cfRule>
  </conditionalFormatting>
  <conditionalFormatting sqref="Z50">
    <cfRule type="cellIs" dxfId="5970" priority="554" operator="greaterThan">
      <formula>$Y$50</formula>
    </cfRule>
  </conditionalFormatting>
  <conditionalFormatting sqref="Z51">
    <cfRule type="cellIs" dxfId="5969" priority="553" operator="greaterThan">
      <formula>$Y$51</formula>
    </cfRule>
  </conditionalFormatting>
  <conditionalFormatting sqref="Z48">
    <cfRule type="cellIs" dxfId="5968" priority="552" operator="greaterThan">
      <formula>$Y$48</formula>
    </cfRule>
  </conditionalFormatting>
  <conditionalFormatting sqref="Z49">
    <cfRule type="cellIs" dxfId="5967" priority="551" operator="greaterThan">
      <formula>$Y$49</formula>
    </cfRule>
  </conditionalFormatting>
  <conditionalFormatting sqref="Z52">
    <cfRule type="cellIs" dxfId="5966" priority="550" operator="greaterThan">
      <formula>$Y$52</formula>
    </cfRule>
  </conditionalFormatting>
  <conditionalFormatting sqref="AB33">
    <cfRule type="cellIs" dxfId="5965" priority="549" operator="greaterThan">
      <formula>$AA$33</formula>
    </cfRule>
  </conditionalFormatting>
  <conditionalFormatting sqref="AB34">
    <cfRule type="cellIs" dxfId="5964" priority="548" operator="greaterThan">
      <formula>$AA$34</formula>
    </cfRule>
  </conditionalFormatting>
  <conditionalFormatting sqref="AB36">
    <cfRule type="cellIs" dxfId="5963" priority="547" operator="greaterThan">
      <formula>$AA$36</formula>
    </cfRule>
  </conditionalFormatting>
  <conditionalFormatting sqref="AB37">
    <cfRule type="cellIs" dxfId="5962" priority="546" operator="greaterThan">
      <formula>$AA$37</formula>
    </cfRule>
  </conditionalFormatting>
  <conditionalFormatting sqref="AB47">
    <cfRule type="cellIs" dxfId="5961" priority="545" operator="greaterThan">
      <formula>$AA$47</formula>
    </cfRule>
  </conditionalFormatting>
  <conditionalFormatting sqref="AB45">
    <cfRule type="cellIs" dxfId="5960" priority="544" operator="greaterThan">
      <formula>$AA$45</formula>
    </cfRule>
  </conditionalFormatting>
  <conditionalFormatting sqref="AB46">
    <cfRule type="cellIs" dxfId="5959" priority="543" operator="greaterThan">
      <formula>$AA$46</formula>
    </cfRule>
  </conditionalFormatting>
  <conditionalFormatting sqref="AB50">
    <cfRule type="cellIs" dxfId="5958" priority="542" operator="greaterThan">
      <formula>$AA$50</formula>
    </cfRule>
  </conditionalFormatting>
  <conditionalFormatting sqref="AB51">
    <cfRule type="cellIs" dxfId="5957" priority="541" operator="greaterThan">
      <formula>$AA$51</formula>
    </cfRule>
  </conditionalFormatting>
  <conditionalFormatting sqref="AB48">
    <cfRule type="cellIs" dxfId="5956" priority="540" operator="greaterThan">
      <formula>$AA$48</formula>
    </cfRule>
  </conditionalFormatting>
  <conditionalFormatting sqref="AB49">
    <cfRule type="cellIs" dxfId="5955" priority="539" operator="greaterThan">
      <formula>$AA$49</formula>
    </cfRule>
  </conditionalFormatting>
  <conditionalFormatting sqref="AB52">
    <cfRule type="cellIs" dxfId="5954" priority="538" operator="greaterThan">
      <formula>$AA$52</formula>
    </cfRule>
  </conditionalFormatting>
  <conditionalFormatting sqref="L58">
    <cfRule type="cellIs" dxfId="5953" priority="537" operator="greaterThan">
      <formula>$K$58</formula>
    </cfRule>
  </conditionalFormatting>
  <conditionalFormatting sqref="L59">
    <cfRule type="cellIs" dxfId="5952" priority="536" operator="greaterThan">
      <formula>$K$59</formula>
    </cfRule>
  </conditionalFormatting>
  <conditionalFormatting sqref="L64">
    <cfRule type="cellIs" dxfId="5951" priority="535" operator="greaterThan">
      <formula>$K$64</formula>
    </cfRule>
  </conditionalFormatting>
  <conditionalFormatting sqref="L62">
    <cfRule type="cellIs" dxfId="5950" priority="534" operator="greaterThan">
      <formula>$K$62</formula>
    </cfRule>
  </conditionalFormatting>
  <conditionalFormatting sqref="L65">
    <cfRule type="cellIs" dxfId="5949" priority="533" operator="greaterThan">
      <formula>$K$65</formula>
    </cfRule>
  </conditionalFormatting>
  <conditionalFormatting sqref="L60">
    <cfRule type="cellIs" dxfId="5948" priority="532" operator="greaterThan">
      <formula>$K$60</formula>
    </cfRule>
  </conditionalFormatting>
  <conditionalFormatting sqref="L66">
    <cfRule type="cellIs" dxfId="5947" priority="531" operator="greaterThan">
      <formula>$K$66</formula>
    </cfRule>
  </conditionalFormatting>
  <conditionalFormatting sqref="Z58">
    <cfRule type="cellIs" dxfId="5946" priority="530" operator="greaterThan">
      <formula>$Y$58</formula>
    </cfRule>
  </conditionalFormatting>
  <conditionalFormatting sqref="Z59">
    <cfRule type="cellIs" dxfId="5945" priority="529" operator="greaterThan">
      <formula>$Y$59</formula>
    </cfRule>
  </conditionalFormatting>
  <conditionalFormatting sqref="Z64">
    <cfRule type="cellIs" dxfId="5944" priority="528" operator="greaterThan">
      <formula>$Y$64</formula>
    </cfRule>
  </conditionalFormatting>
  <conditionalFormatting sqref="Z62">
    <cfRule type="cellIs" dxfId="5943" priority="527" operator="greaterThan">
      <formula>$Y$62</formula>
    </cfRule>
  </conditionalFormatting>
  <conditionalFormatting sqref="Z65">
    <cfRule type="cellIs" dxfId="5942" priority="526" operator="greaterThan">
      <formula>$Y$65</formula>
    </cfRule>
  </conditionalFormatting>
  <conditionalFormatting sqref="Z60">
    <cfRule type="cellIs" dxfId="5941" priority="525" operator="greaterThan">
      <formula>$Y$60</formula>
    </cfRule>
  </conditionalFormatting>
  <conditionalFormatting sqref="Z66">
    <cfRule type="cellIs" dxfId="5940" priority="524" operator="greaterThan">
      <formula>$Y$66</formula>
    </cfRule>
  </conditionalFormatting>
  <conditionalFormatting sqref="AB58">
    <cfRule type="cellIs" dxfId="5939" priority="523" operator="greaterThan">
      <formula>$AA$58</formula>
    </cfRule>
  </conditionalFormatting>
  <conditionalFormatting sqref="AB59">
    <cfRule type="cellIs" dxfId="5938" priority="522" operator="greaterThan">
      <formula>$AA$59</formula>
    </cfRule>
  </conditionalFormatting>
  <conditionalFormatting sqref="AB64">
    <cfRule type="cellIs" dxfId="5937" priority="521" operator="greaterThan">
      <formula>$AA$64</formula>
    </cfRule>
  </conditionalFormatting>
  <conditionalFormatting sqref="AB62">
    <cfRule type="cellIs" dxfId="5936" priority="520" operator="greaterThan">
      <formula>$AA$62</formula>
    </cfRule>
  </conditionalFormatting>
  <conditionalFormatting sqref="AB65">
    <cfRule type="cellIs" dxfId="5935" priority="519" operator="greaterThan">
      <formula>$AA$65</formula>
    </cfRule>
  </conditionalFormatting>
  <conditionalFormatting sqref="AB60">
    <cfRule type="cellIs" dxfId="5934" priority="518" operator="greaterThan">
      <formula>$AA$60</formula>
    </cfRule>
  </conditionalFormatting>
  <conditionalFormatting sqref="AB66">
    <cfRule type="cellIs" dxfId="5933" priority="517" operator="greaterThan">
      <formula>$AA$66</formula>
    </cfRule>
  </conditionalFormatting>
  <conditionalFormatting sqref="L72">
    <cfRule type="cellIs" dxfId="5932" priority="516" operator="greaterThan">
      <formula>$K$72</formula>
    </cfRule>
  </conditionalFormatting>
  <conditionalFormatting sqref="L74">
    <cfRule type="cellIs" dxfId="5931" priority="515" operator="greaterThan">
      <formula>$K$74</formula>
    </cfRule>
  </conditionalFormatting>
  <conditionalFormatting sqref="L73">
    <cfRule type="cellIs" dxfId="5930" priority="514" operator="greaterThan">
      <formula>$K$73</formula>
    </cfRule>
  </conditionalFormatting>
  <conditionalFormatting sqref="L75">
    <cfRule type="cellIs" dxfId="5929" priority="513" operator="greaterThan">
      <formula>$K$75</formula>
    </cfRule>
  </conditionalFormatting>
  <conditionalFormatting sqref="L76">
    <cfRule type="cellIs" dxfId="5928" priority="512" operator="greaterThan">
      <formula>$K$76</formula>
    </cfRule>
  </conditionalFormatting>
  <conditionalFormatting sqref="Z72">
    <cfRule type="cellIs" dxfId="5927" priority="511" operator="greaterThan">
      <formula>$Y$72</formula>
    </cfRule>
  </conditionalFormatting>
  <conditionalFormatting sqref="Z74">
    <cfRule type="cellIs" dxfId="5926" priority="510" operator="greaterThan">
      <formula>$Y$74</formula>
    </cfRule>
  </conditionalFormatting>
  <conditionalFormatting sqref="Z73">
    <cfRule type="cellIs" dxfId="5925" priority="509" operator="greaterThan">
      <formula>$Y$73</formula>
    </cfRule>
  </conditionalFormatting>
  <conditionalFormatting sqref="Z75">
    <cfRule type="cellIs" dxfId="5924" priority="508" operator="greaterThan">
      <formula>$Y$75</formula>
    </cfRule>
  </conditionalFormatting>
  <conditionalFormatting sqref="Z76">
    <cfRule type="cellIs" dxfId="5923" priority="507" operator="greaterThan">
      <formula>$Y$76</formula>
    </cfRule>
  </conditionalFormatting>
  <conditionalFormatting sqref="AB72">
    <cfRule type="cellIs" dxfId="5922" priority="506" operator="greaterThan">
      <formula>$AA$72</formula>
    </cfRule>
  </conditionalFormatting>
  <conditionalFormatting sqref="AB74">
    <cfRule type="cellIs" dxfId="5921" priority="505" operator="greaterThan">
      <formula>$AA$74</formula>
    </cfRule>
  </conditionalFormatting>
  <conditionalFormatting sqref="AB73">
    <cfRule type="cellIs" dxfId="5920" priority="504" operator="greaterThan">
      <formula>$AA$73</formula>
    </cfRule>
  </conditionalFormatting>
  <conditionalFormatting sqref="AB75">
    <cfRule type="cellIs" dxfId="5919" priority="503" operator="greaterThan">
      <formula>$AA$75</formula>
    </cfRule>
  </conditionalFormatting>
  <conditionalFormatting sqref="AB76">
    <cfRule type="cellIs" dxfId="5918" priority="502" operator="greaterThan">
      <formula>$AA$76</formula>
    </cfRule>
  </conditionalFormatting>
  <conditionalFormatting sqref="L61">
    <cfRule type="cellIs" dxfId="5917" priority="501" operator="greaterThan">
      <formula>$K$61</formula>
    </cfRule>
  </conditionalFormatting>
  <conditionalFormatting sqref="Z61">
    <cfRule type="cellIs" dxfId="5916" priority="500" operator="greaterThan">
      <formula>$Y$61</formula>
    </cfRule>
  </conditionalFormatting>
  <conditionalFormatting sqref="AB61">
    <cfRule type="cellIs" dxfId="5915" priority="499" operator="greaterThan">
      <formula>$AA$61</formula>
    </cfRule>
  </conditionalFormatting>
  <conditionalFormatting sqref="L77">
    <cfRule type="cellIs" dxfId="5914" priority="498" operator="greaterThan">
      <formula>$K$77</formula>
    </cfRule>
  </conditionalFormatting>
  <conditionalFormatting sqref="L78">
    <cfRule type="cellIs" dxfId="5913" priority="497" operator="greaterThan">
      <formula>$K$78</formula>
    </cfRule>
  </conditionalFormatting>
  <conditionalFormatting sqref="L79">
    <cfRule type="cellIs" dxfId="5912" priority="496" operator="greaterThan">
      <formula>$K$79</formula>
    </cfRule>
  </conditionalFormatting>
  <conditionalFormatting sqref="L80">
    <cfRule type="cellIs" dxfId="5911" priority="495" operator="greaterThan">
      <formula>$K$80</formula>
    </cfRule>
  </conditionalFormatting>
  <conditionalFormatting sqref="L81">
    <cfRule type="cellIs" dxfId="5910" priority="494" operator="greaterThan">
      <formula>$K$81</formula>
    </cfRule>
  </conditionalFormatting>
  <conditionalFormatting sqref="Z77">
    <cfRule type="cellIs" dxfId="5909" priority="493" operator="greaterThan">
      <formula>$Y$77</formula>
    </cfRule>
  </conditionalFormatting>
  <conditionalFormatting sqref="Z78">
    <cfRule type="cellIs" dxfId="5908" priority="492" operator="greaterThan">
      <formula>$Y$78</formula>
    </cfRule>
  </conditionalFormatting>
  <conditionalFormatting sqref="Z79">
    <cfRule type="cellIs" dxfId="5907" priority="491" operator="greaterThan">
      <formula>$Y$79</formula>
    </cfRule>
  </conditionalFormatting>
  <conditionalFormatting sqref="Z80">
    <cfRule type="cellIs" dxfId="5906" priority="490" operator="greaterThan">
      <formula>$Y$80</formula>
    </cfRule>
  </conditionalFormatting>
  <conditionalFormatting sqref="Z81">
    <cfRule type="cellIs" dxfId="5905" priority="489" operator="greaterThan">
      <formula>$Y$81</formula>
    </cfRule>
  </conditionalFormatting>
  <conditionalFormatting sqref="AB77">
    <cfRule type="cellIs" dxfId="5904" priority="488" operator="greaterThan">
      <formula>$AA$77</formula>
    </cfRule>
  </conditionalFormatting>
  <conditionalFormatting sqref="AB78">
    <cfRule type="cellIs" dxfId="5903" priority="487" operator="greaterThan">
      <formula>$AA$78</formula>
    </cfRule>
  </conditionalFormatting>
  <conditionalFormatting sqref="AB79">
    <cfRule type="cellIs" dxfId="5902" priority="486" operator="greaterThan">
      <formula>$AA$79</formula>
    </cfRule>
  </conditionalFormatting>
  <conditionalFormatting sqref="AB80">
    <cfRule type="cellIs" dxfId="5901" priority="485" operator="greaterThan">
      <formula>$AA$80</formula>
    </cfRule>
  </conditionalFormatting>
  <conditionalFormatting sqref="AB81">
    <cfRule type="cellIs" dxfId="5900" priority="484" operator="greaterThan">
      <formula>$AA$81</formula>
    </cfRule>
  </conditionalFormatting>
  <conditionalFormatting sqref="J63">
    <cfRule type="cellIs" dxfId="5899" priority="483" operator="greaterThan">
      <formula>$I$63</formula>
    </cfRule>
  </conditionalFormatting>
  <conditionalFormatting sqref="L63">
    <cfRule type="cellIs" dxfId="5898" priority="482" operator="greaterThan">
      <formula>$K$63</formula>
    </cfRule>
  </conditionalFormatting>
  <conditionalFormatting sqref="Z63">
    <cfRule type="cellIs" dxfId="5897" priority="481" operator="greaterThan">
      <formula>$Y$63</formula>
    </cfRule>
  </conditionalFormatting>
  <conditionalFormatting sqref="AB63">
    <cfRule type="cellIs" dxfId="5896" priority="480" operator="greaterThan">
      <formula>$AA$63</formula>
    </cfRule>
  </conditionalFormatting>
  <conditionalFormatting sqref="J67">
    <cfRule type="cellIs" dxfId="5895" priority="479" operator="greaterThan">
      <formula>$I$67</formula>
    </cfRule>
  </conditionalFormatting>
  <conditionalFormatting sqref="L67">
    <cfRule type="cellIs" dxfId="5894" priority="478" operator="greaterThan">
      <formula>$K$67</formula>
    </cfRule>
  </conditionalFormatting>
  <conditionalFormatting sqref="Z67">
    <cfRule type="cellIs" dxfId="5893" priority="477" operator="greaterThan">
      <formula>$Y$67</formula>
    </cfRule>
  </conditionalFormatting>
  <conditionalFormatting sqref="AB67">
    <cfRule type="cellIs" dxfId="5892" priority="476" operator="greaterThan">
      <formula>$AA$67</formula>
    </cfRule>
  </conditionalFormatting>
  <conditionalFormatting sqref="S27 S31">
    <cfRule type="expression" dxfId="5891" priority="474">
      <formula>J27&gt;=I27-8</formula>
    </cfRule>
    <cfRule type="expression" dxfId="5890" priority="475">
      <formula>J27&lt;I27-8</formula>
    </cfRule>
  </conditionalFormatting>
  <conditionalFormatting sqref="S28">
    <cfRule type="expression" dxfId="5889" priority="472">
      <formula>J28&gt;=I28-8</formula>
    </cfRule>
    <cfRule type="expression" dxfId="5888" priority="473">
      <formula>J28&lt;I28-8</formula>
    </cfRule>
  </conditionalFormatting>
  <conditionalFormatting sqref="S29">
    <cfRule type="expression" dxfId="5887" priority="470">
      <formula>J29&gt;=I29-8</formula>
    </cfRule>
    <cfRule type="expression" dxfId="5886" priority="471">
      <formula>J29&lt;I29-8</formula>
    </cfRule>
  </conditionalFormatting>
  <conditionalFormatting sqref="S42">
    <cfRule type="expression" dxfId="5885" priority="468">
      <formula>J42&gt;=I42-8</formula>
    </cfRule>
    <cfRule type="expression" dxfId="5884" priority="469">
      <formula>J42&lt;I42-8</formula>
    </cfRule>
  </conditionalFormatting>
  <conditionalFormatting sqref="S43">
    <cfRule type="expression" dxfId="5883" priority="466">
      <formula>J43&gt;=I43-8</formula>
    </cfRule>
    <cfRule type="expression" dxfId="5882" priority="467">
      <formula>J43&lt;I43-8</formula>
    </cfRule>
  </conditionalFormatting>
  <conditionalFormatting sqref="S44">
    <cfRule type="expression" dxfId="5881" priority="464">
      <formula>J44&gt;=I44-8</formula>
    </cfRule>
    <cfRule type="expression" dxfId="5880" priority="465">
      <formula>J44&lt;I44-8</formula>
    </cfRule>
  </conditionalFormatting>
  <conditionalFormatting sqref="S30">
    <cfRule type="expression" dxfId="5879" priority="462">
      <formula>J30&gt;=I30-8</formula>
    </cfRule>
    <cfRule type="expression" dxfId="5878" priority="463">
      <formula>J30&lt;I30-8</formula>
    </cfRule>
  </conditionalFormatting>
  <conditionalFormatting sqref="S33">
    <cfRule type="expression" dxfId="5877" priority="458">
      <formula>J33&gt;=I33-8</formula>
    </cfRule>
    <cfRule type="expression" dxfId="5876" priority="459">
      <formula>J33&lt;I33-8</formula>
    </cfRule>
  </conditionalFormatting>
  <conditionalFormatting sqref="S34:S35">
    <cfRule type="expression" dxfId="5875" priority="456">
      <formula>J34&gt;=I34-8</formula>
    </cfRule>
    <cfRule type="expression" dxfId="5874" priority="457">
      <formula>J34&lt;I34-8</formula>
    </cfRule>
  </conditionalFormatting>
  <conditionalFormatting sqref="S36">
    <cfRule type="expression" dxfId="5873" priority="454">
      <formula>J36&gt;=I36-8</formula>
    </cfRule>
    <cfRule type="expression" dxfId="5872" priority="455">
      <formula>J36&lt;I36-8</formula>
    </cfRule>
  </conditionalFormatting>
  <conditionalFormatting sqref="S37">
    <cfRule type="expression" dxfId="5871" priority="452">
      <formula>J37&gt;=I37-8</formula>
    </cfRule>
    <cfRule type="expression" dxfId="5870" priority="453">
      <formula>J37&lt;I37-8</formula>
    </cfRule>
  </conditionalFormatting>
  <conditionalFormatting sqref="S45">
    <cfRule type="expression" dxfId="5869" priority="450">
      <formula>J45&gt;=I45-8</formula>
    </cfRule>
    <cfRule type="expression" dxfId="5868" priority="451">
      <formula>J45&lt;I45-8</formula>
    </cfRule>
  </conditionalFormatting>
  <conditionalFormatting sqref="S46">
    <cfRule type="expression" dxfId="5867" priority="448">
      <formula>J46&gt;=I46-8</formula>
    </cfRule>
    <cfRule type="expression" dxfId="5866" priority="449">
      <formula>J46&lt;I46-8</formula>
    </cfRule>
  </conditionalFormatting>
  <conditionalFormatting sqref="S50">
    <cfRule type="expression" dxfId="5865" priority="446">
      <formula>J50&gt;=I50-8</formula>
    </cfRule>
    <cfRule type="expression" dxfId="5864" priority="447">
      <formula>J50&lt;I50-8</formula>
    </cfRule>
  </conditionalFormatting>
  <conditionalFormatting sqref="S51">
    <cfRule type="expression" dxfId="5863" priority="444">
      <formula>J51&gt;=I51-8</formula>
    </cfRule>
    <cfRule type="expression" dxfId="5862" priority="445">
      <formula>J51&lt;I51-8</formula>
    </cfRule>
  </conditionalFormatting>
  <conditionalFormatting sqref="S48">
    <cfRule type="expression" dxfId="5861" priority="442">
      <formula>J48&gt;=I48-8</formula>
    </cfRule>
    <cfRule type="expression" dxfId="5860" priority="443">
      <formula>J48&lt;I48-8</formula>
    </cfRule>
  </conditionalFormatting>
  <conditionalFormatting sqref="S47">
    <cfRule type="expression" dxfId="5859" priority="440">
      <formula>J47&gt;=I47-8</formula>
    </cfRule>
    <cfRule type="expression" dxfId="5858" priority="441">
      <formula>J47&lt;I47-8</formula>
    </cfRule>
  </conditionalFormatting>
  <conditionalFormatting sqref="S49">
    <cfRule type="expression" dxfId="5857" priority="438">
      <formula>J49&gt;=I49-8</formula>
    </cfRule>
    <cfRule type="expression" dxfId="5856" priority="439">
      <formula>J49&lt;I49-8</formula>
    </cfRule>
  </conditionalFormatting>
  <conditionalFormatting sqref="S52">
    <cfRule type="expression" dxfId="5855" priority="436">
      <formula>J52&gt;=I52-8</formula>
    </cfRule>
    <cfRule type="expression" dxfId="5854" priority="437">
      <formula>J52&lt;I52-8</formula>
    </cfRule>
  </conditionalFormatting>
  <conditionalFormatting sqref="S58">
    <cfRule type="expression" dxfId="5853" priority="434">
      <formula>J58&gt;=I58-8</formula>
    </cfRule>
    <cfRule type="expression" dxfId="5852" priority="435">
      <formula>J58&lt;I58-8</formula>
    </cfRule>
  </conditionalFormatting>
  <conditionalFormatting sqref="S59">
    <cfRule type="expression" dxfId="5851" priority="432">
      <formula>J59&gt;=I59-8</formula>
    </cfRule>
    <cfRule type="expression" dxfId="5850" priority="433">
      <formula>J59&lt;I59-8</formula>
    </cfRule>
  </conditionalFormatting>
  <conditionalFormatting sqref="S64">
    <cfRule type="expression" dxfId="5849" priority="430">
      <formula>J64&gt;=I64-8</formula>
    </cfRule>
    <cfRule type="expression" dxfId="5848" priority="431">
      <formula>J64&lt;I64-8</formula>
    </cfRule>
  </conditionalFormatting>
  <conditionalFormatting sqref="S62">
    <cfRule type="expression" dxfId="5847" priority="428">
      <formula>J62&gt;=I62-8</formula>
    </cfRule>
    <cfRule type="expression" dxfId="5846" priority="429">
      <formula>J62&lt;I62-8</formula>
    </cfRule>
  </conditionalFormatting>
  <conditionalFormatting sqref="S65">
    <cfRule type="expression" dxfId="5845" priority="426">
      <formula>J65&gt;=I65-8</formula>
    </cfRule>
    <cfRule type="expression" dxfId="5844" priority="427">
      <formula>J65&lt;I65-8</formula>
    </cfRule>
  </conditionalFormatting>
  <conditionalFormatting sqref="S60">
    <cfRule type="expression" dxfId="5843" priority="424">
      <formula>J60&gt;=I60-8</formula>
    </cfRule>
    <cfRule type="expression" dxfId="5842" priority="425">
      <formula>J60&lt;I60-8</formula>
    </cfRule>
  </conditionalFormatting>
  <conditionalFormatting sqref="S63">
    <cfRule type="expression" dxfId="5841" priority="422">
      <formula>J63&gt;=I63-8</formula>
    </cfRule>
    <cfRule type="expression" dxfId="5840" priority="423">
      <formula>J63&lt;I63-8</formula>
    </cfRule>
  </conditionalFormatting>
  <conditionalFormatting sqref="S66">
    <cfRule type="expression" dxfId="5839" priority="420">
      <formula>J66&gt;=I66-8</formula>
    </cfRule>
    <cfRule type="expression" dxfId="5838" priority="421">
      <formula>J66&lt;I66-8</formula>
    </cfRule>
  </conditionalFormatting>
  <conditionalFormatting sqref="S72">
    <cfRule type="expression" dxfId="5837" priority="418">
      <formula>J72&gt;=I72-8</formula>
    </cfRule>
    <cfRule type="expression" dxfId="5836" priority="419">
      <formula>J72&lt;I72-8</formula>
    </cfRule>
  </conditionalFormatting>
  <conditionalFormatting sqref="S74">
    <cfRule type="expression" dxfId="5835" priority="416">
      <formula>J74&gt;=I74-8</formula>
    </cfRule>
    <cfRule type="expression" dxfId="5834" priority="417">
      <formula>J74&lt;I74-8</formula>
    </cfRule>
  </conditionalFormatting>
  <conditionalFormatting sqref="S73">
    <cfRule type="expression" dxfId="5833" priority="414">
      <formula>J73&gt;=I73-8</formula>
    </cfRule>
    <cfRule type="expression" dxfId="5832" priority="415">
      <formula>J73&lt;I73-8</formula>
    </cfRule>
  </conditionalFormatting>
  <conditionalFormatting sqref="S75">
    <cfRule type="expression" dxfId="5831" priority="412">
      <formula>J75&gt;=I75-8</formula>
    </cfRule>
    <cfRule type="expression" dxfId="5830" priority="413">
      <formula>J75&lt;I75-8</formula>
    </cfRule>
  </conditionalFormatting>
  <conditionalFormatting sqref="S61">
    <cfRule type="expression" dxfId="5829" priority="410">
      <formula>J61&gt;=I61-8</formula>
    </cfRule>
    <cfRule type="expression" dxfId="5828" priority="411">
      <formula>J61&lt;I61-8</formula>
    </cfRule>
  </conditionalFormatting>
  <conditionalFormatting sqref="AG58">
    <cfRule type="expression" dxfId="5827" priority="407">
      <formula>U58=0</formula>
    </cfRule>
    <cfRule type="expression" dxfId="5826" priority="408">
      <formula>Z58&gt;=23</formula>
    </cfRule>
    <cfRule type="expression" dxfId="5825" priority="409">
      <formula>Z58&lt;23</formula>
    </cfRule>
  </conditionalFormatting>
  <conditionalFormatting sqref="AH58 AH31">
    <cfRule type="expression" dxfId="5824" priority="405">
      <formula>Z31&gt;=Y31-8</formula>
    </cfRule>
    <cfRule type="expression" dxfId="5823" priority="406">
      <formula>Z31&lt;Y31-8</formula>
    </cfRule>
  </conditionalFormatting>
  <conditionalFormatting sqref="AG27 AG31">
    <cfRule type="expression" dxfId="5822" priority="403">
      <formula>Z27&gt;=23</formula>
    </cfRule>
    <cfRule type="expression" dxfId="5821" priority="404">
      <formula>Z27&lt;23</formula>
    </cfRule>
  </conditionalFormatting>
  <conditionalFormatting sqref="AH27">
    <cfRule type="expression" dxfId="5820" priority="401">
      <formula>Z27&gt;=Y27-8</formula>
    </cfRule>
    <cfRule type="expression" dxfId="5819" priority="402">
      <formula>Z27&lt;Y27-8</formula>
    </cfRule>
  </conditionalFormatting>
  <conditionalFormatting sqref="AG28">
    <cfRule type="expression" dxfId="5818" priority="399">
      <formula>Z28&gt;=23</formula>
    </cfRule>
    <cfRule type="expression" dxfId="5817" priority="400">
      <formula>Z28&lt;23</formula>
    </cfRule>
  </conditionalFormatting>
  <conditionalFormatting sqref="AH28">
    <cfRule type="expression" dxfId="5816" priority="397">
      <formula>Z28&gt;=Y28-8</formula>
    </cfRule>
    <cfRule type="expression" dxfId="5815" priority="398">
      <formula>Z28&lt;Y28-8</formula>
    </cfRule>
  </conditionalFormatting>
  <conditionalFormatting sqref="AG42">
    <cfRule type="expression" dxfId="5814" priority="395">
      <formula>Z42&gt;=23</formula>
    </cfRule>
    <cfRule type="expression" dxfId="5813" priority="396">
      <formula>Z42&lt;23</formula>
    </cfRule>
  </conditionalFormatting>
  <conditionalFormatting sqref="AH42">
    <cfRule type="expression" dxfId="5812" priority="393">
      <formula>Z42&gt;=Y42-8</formula>
    </cfRule>
    <cfRule type="expression" dxfId="5811" priority="394">
      <formula>Z42&lt;Y42-8</formula>
    </cfRule>
  </conditionalFormatting>
  <conditionalFormatting sqref="AG43">
    <cfRule type="expression" dxfId="5810" priority="391">
      <formula>Z43&gt;=23</formula>
    </cfRule>
    <cfRule type="expression" dxfId="5809" priority="392">
      <formula>Z43&lt;23</formula>
    </cfRule>
  </conditionalFormatting>
  <conditionalFormatting sqref="AH43">
    <cfRule type="expression" dxfId="5808" priority="389">
      <formula>Z43&gt;=Y43-8</formula>
    </cfRule>
    <cfRule type="expression" dxfId="5807" priority="390">
      <formula>Z43&lt;Y43-8</formula>
    </cfRule>
  </conditionalFormatting>
  <conditionalFormatting sqref="AG44">
    <cfRule type="expression" dxfId="5806" priority="387">
      <formula>Z44&gt;=23</formula>
    </cfRule>
    <cfRule type="expression" dxfId="5805" priority="388">
      <formula>Z44&lt;23</formula>
    </cfRule>
  </conditionalFormatting>
  <conditionalFormatting sqref="AH44">
    <cfRule type="expression" dxfId="5804" priority="385">
      <formula>Z44&gt;=Y44-8</formula>
    </cfRule>
    <cfRule type="expression" dxfId="5803" priority="386">
      <formula>Z44&lt;Y44-8</formula>
    </cfRule>
  </conditionalFormatting>
  <conditionalFormatting sqref="AG30">
    <cfRule type="expression" dxfId="5802" priority="383">
      <formula>Z30&gt;=23</formula>
    </cfRule>
    <cfRule type="expression" dxfId="5801" priority="384">
      <formula>Z30&lt;23</formula>
    </cfRule>
  </conditionalFormatting>
  <conditionalFormatting sqref="AH30">
    <cfRule type="expression" dxfId="5800" priority="381">
      <formula>Z30&gt;=Y30-8</formula>
    </cfRule>
    <cfRule type="expression" dxfId="5799" priority="382">
      <formula>Z30&lt;Y30-8</formula>
    </cfRule>
  </conditionalFormatting>
  <conditionalFormatting sqref="AG33">
    <cfRule type="expression" dxfId="5798" priority="375">
      <formula>Z33&gt;=23</formula>
    </cfRule>
    <cfRule type="expression" dxfId="5797" priority="376">
      <formula>Z33&lt;23</formula>
    </cfRule>
  </conditionalFormatting>
  <conditionalFormatting sqref="AH33">
    <cfRule type="expression" dxfId="5796" priority="373">
      <formula>Z33&gt;=Y33-8</formula>
    </cfRule>
    <cfRule type="expression" dxfId="5795" priority="374">
      <formula>Z33&lt;Y33-8</formula>
    </cfRule>
  </conditionalFormatting>
  <conditionalFormatting sqref="AG34:AG35">
    <cfRule type="expression" dxfId="5794" priority="371">
      <formula>Z34&gt;=23</formula>
    </cfRule>
    <cfRule type="expression" dxfId="5793" priority="372">
      <formula>Z34&lt;23</formula>
    </cfRule>
  </conditionalFormatting>
  <conditionalFormatting sqref="AH34:AH35">
    <cfRule type="expression" dxfId="5792" priority="369">
      <formula>Z34&gt;=Y34-8</formula>
    </cfRule>
    <cfRule type="expression" dxfId="5791" priority="370">
      <formula>Z34&lt;Y34-8</formula>
    </cfRule>
  </conditionalFormatting>
  <conditionalFormatting sqref="AH36">
    <cfRule type="expression" dxfId="5790" priority="365">
      <formula>Z36&gt;=Y36-8</formula>
    </cfRule>
    <cfRule type="expression" dxfId="5789" priority="366">
      <formula>Z36&lt;Y36-8</formula>
    </cfRule>
  </conditionalFormatting>
  <conditionalFormatting sqref="AG45">
    <cfRule type="expression" dxfId="5788" priority="363">
      <formula>Z45&gt;=23</formula>
    </cfRule>
    <cfRule type="expression" dxfId="5787" priority="364">
      <formula>Z45&lt;23</formula>
    </cfRule>
  </conditionalFormatting>
  <conditionalFormatting sqref="AH45">
    <cfRule type="expression" dxfId="5786" priority="361">
      <formula>Z45&gt;=Y45-8</formula>
    </cfRule>
    <cfRule type="expression" dxfId="5785" priority="362">
      <formula>Z45&lt;Y45-8</formula>
    </cfRule>
  </conditionalFormatting>
  <conditionalFormatting sqref="AG46">
    <cfRule type="expression" dxfId="5784" priority="359">
      <formula>Z46&gt;=23</formula>
    </cfRule>
    <cfRule type="expression" dxfId="5783" priority="360">
      <formula>Z46&lt;23</formula>
    </cfRule>
  </conditionalFormatting>
  <conditionalFormatting sqref="AH46">
    <cfRule type="expression" dxfId="5782" priority="357">
      <formula>Z46&gt;=Y46-8</formula>
    </cfRule>
    <cfRule type="expression" dxfId="5781" priority="358">
      <formula>Z46&lt;Y46-8</formula>
    </cfRule>
  </conditionalFormatting>
  <conditionalFormatting sqref="AG50">
    <cfRule type="expression" dxfId="5780" priority="355">
      <formula>Z50&gt;=23</formula>
    </cfRule>
    <cfRule type="expression" dxfId="5779" priority="356">
      <formula>Z50&lt;23</formula>
    </cfRule>
  </conditionalFormatting>
  <conditionalFormatting sqref="AH50">
    <cfRule type="expression" dxfId="5778" priority="353">
      <formula>Z50&gt;=Y50-8</formula>
    </cfRule>
    <cfRule type="expression" dxfId="5777" priority="354">
      <formula>Z50&lt;Y50-8</formula>
    </cfRule>
  </conditionalFormatting>
  <conditionalFormatting sqref="AG51">
    <cfRule type="expression" dxfId="5776" priority="351">
      <formula>Z51&gt;=23</formula>
    </cfRule>
    <cfRule type="expression" dxfId="5775" priority="352">
      <formula>Z51&lt;23</formula>
    </cfRule>
  </conditionalFormatting>
  <conditionalFormatting sqref="AH51">
    <cfRule type="expression" dxfId="5774" priority="349">
      <formula>Z51&gt;=Y51-8</formula>
    </cfRule>
    <cfRule type="expression" dxfId="5773" priority="350">
      <formula>Z51&lt;Y51-8</formula>
    </cfRule>
  </conditionalFormatting>
  <conditionalFormatting sqref="AG48">
    <cfRule type="expression" dxfId="5772" priority="347">
      <formula>Z48&gt;=23</formula>
    </cfRule>
    <cfRule type="expression" dxfId="5771" priority="348">
      <formula>Z48&lt;23</formula>
    </cfRule>
  </conditionalFormatting>
  <conditionalFormatting sqref="AH48">
    <cfRule type="expression" dxfId="5770" priority="345">
      <formula>Z48&gt;=Y48-8</formula>
    </cfRule>
    <cfRule type="expression" dxfId="5769" priority="346">
      <formula>Z48&lt;Y48-8</formula>
    </cfRule>
  </conditionalFormatting>
  <conditionalFormatting sqref="AG47">
    <cfRule type="expression" dxfId="5768" priority="343">
      <formula>Z47&gt;=23</formula>
    </cfRule>
    <cfRule type="expression" dxfId="5767" priority="344">
      <formula>Z47&lt;23</formula>
    </cfRule>
  </conditionalFormatting>
  <conditionalFormatting sqref="AH47">
    <cfRule type="expression" dxfId="5766" priority="341">
      <formula>Z47&gt;=Y47-8</formula>
    </cfRule>
    <cfRule type="expression" dxfId="5765" priority="342">
      <formula>Z47&lt;Y47-8</formula>
    </cfRule>
  </conditionalFormatting>
  <conditionalFormatting sqref="AG49">
    <cfRule type="expression" dxfId="5764" priority="339">
      <formula>Z49&gt;=23</formula>
    </cfRule>
    <cfRule type="expression" dxfId="5763" priority="340">
      <formula>Z49&lt;23</formula>
    </cfRule>
  </conditionalFormatting>
  <conditionalFormatting sqref="AH49">
    <cfRule type="expression" dxfId="5762" priority="337">
      <formula>Z49&gt;=Y49-8</formula>
    </cfRule>
    <cfRule type="expression" dxfId="5761" priority="338">
      <formula>Z49&lt;Y49-8</formula>
    </cfRule>
  </conditionalFormatting>
  <conditionalFormatting sqref="AG52">
    <cfRule type="expression" dxfId="5760" priority="335">
      <formula>Z52&gt;=23</formula>
    </cfRule>
    <cfRule type="expression" dxfId="5759" priority="336">
      <formula>Z52&lt;23</formula>
    </cfRule>
  </conditionalFormatting>
  <conditionalFormatting sqref="AH52">
    <cfRule type="expression" dxfId="5758" priority="333">
      <formula>Z52&gt;=Y52-8</formula>
    </cfRule>
    <cfRule type="expression" dxfId="5757" priority="334">
      <formula>Z52&lt;Y52-8</formula>
    </cfRule>
  </conditionalFormatting>
  <conditionalFormatting sqref="AG29">
    <cfRule type="expression" dxfId="5756" priority="331">
      <formula>Z29&gt;=23</formula>
    </cfRule>
    <cfRule type="expression" dxfId="5755" priority="332">
      <formula>Z29&lt;23</formula>
    </cfRule>
  </conditionalFormatting>
  <conditionalFormatting sqref="AH29">
    <cfRule type="expression" dxfId="5754" priority="329">
      <formula>Z29&gt;=Y29-8</formula>
    </cfRule>
    <cfRule type="expression" dxfId="5753" priority="330">
      <formula>Z29&lt;Y29-8</formula>
    </cfRule>
  </conditionalFormatting>
  <conditionalFormatting sqref="AG59">
    <cfRule type="expression" dxfId="5752" priority="327">
      <formula>Z59&gt;=23</formula>
    </cfRule>
    <cfRule type="expression" dxfId="5751" priority="328">
      <formula>Z59&lt;23</formula>
    </cfRule>
  </conditionalFormatting>
  <conditionalFormatting sqref="AH59">
    <cfRule type="expression" dxfId="5750" priority="325">
      <formula>Z59&gt;=Y59-8</formula>
    </cfRule>
    <cfRule type="expression" dxfId="5749" priority="326">
      <formula>Z59&lt;Y59-8</formula>
    </cfRule>
  </conditionalFormatting>
  <conditionalFormatting sqref="AG64">
    <cfRule type="expression" dxfId="5748" priority="323">
      <formula>Z64&gt;=23</formula>
    </cfRule>
    <cfRule type="expression" dxfId="5747" priority="324">
      <formula>Z64&lt;23</formula>
    </cfRule>
  </conditionalFormatting>
  <conditionalFormatting sqref="AH64">
    <cfRule type="expression" dxfId="5746" priority="321">
      <formula>Z64&gt;=Y64-8</formula>
    </cfRule>
    <cfRule type="expression" dxfId="5745" priority="322">
      <formula>Z64&lt;Y64-8</formula>
    </cfRule>
  </conditionalFormatting>
  <conditionalFormatting sqref="AG62">
    <cfRule type="expression" dxfId="5744" priority="319">
      <formula>Z62&gt;=23</formula>
    </cfRule>
    <cfRule type="expression" dxfId="5743" priority="320">
      <formula>Z62&lt;23</formula>
    </cfRule>
  </conditionalFormatting>
  <conditionalFormatting sqref="AH62">
    <cfRule type="expression" dxfId="5742" priority="317">
      <formula>Z62&gt;=Y62-8</formula>
    </cfRule>
    <cfRule type="expression" dxfId="5741" priority="318">
      <formula>Z62&lt;Y62-8</formula>
    </cfRule>
  </conditionalFormatting>
  <conditionalFormatting sqref="AG65">
    <cfRule type="expression" dxfId="5740" priority="315">
      <formula>Z65&gt;=23</formula>
    </cfRule>
    <cfRule type="expression" dxfId="5739" priority="316">
      <formula>Z65&lt;23</formula>
    </cfRule>
  </conditionalFormatting>
  <conditionalFormatting sqref="AH65">
    <cfRule type="expression" dxfId="5738" priority="313">
      <formula>Z65&gt;=Y65-8</formula>
    </cfRule>
    <cfRule type="expression" dxfId="5737" priority="314">
      <formula>Z65&lt;Y65-8</formula>
    </cfRule>
  </conditionalFormatting>
  <conditionalFormatting sqref="AG60">
    <cfRule type="expression" dxfId="5736" priority="311">
      <formula>Z60&gt;=23</formula>
    </cfRule>
    <cfRule type="expression" dxfId="5735" priority="312">
      <formula>Z60&lt;23</formula>
    </cfRule>
  </conditionalFormatting>
  <conditionalFormatting sqref="AH60">
    <cfRule type="expression" dxfId="5734" priority="309">
      <formula>Z60&gt;=Y60-8</formula>
    </cfRule>
    <cfRule type="expression" dxfId="5733" priority="310">
      <formula>Z60&lt;Y60-8</formula>
    </cfRule>
  </conditionalFormatting>
  <conditionalFormatting sqref="AG63">
    <cfRule type="expression" dxfId="5732" priority="307">
      <formula>Z63&gt;=23</formula>
    </cfRule>
    <cfRule type="expression" dxfId="5731" priority="308">
      <formula>Z63&lt;23</formula>
    </cfRule>
  </conditionalFormatting>
  <conditionalFormatting sqref="AH63">
    <cfRule type="expression" dxfId="5730" priority="305">
      <formula>Z63&gt;=Y63-8</formula>
    </cfRule>
    <cfRule type="expression" dxfId="5729" priority="306">
      <formula>Z63&lt;Y63-8</formula>
    </cfRule>
  </conditionalFormatting>
  <conditionalFormatting sqref="AG66">
    <cfRule type="expression" dxfId="5728" priority="303">
      <formula>Z66&gt;=23</formula>
    </cfRule>
    <cfRule type="expression" dxfId="5727" priority="304">
      <formula>Z66&lt;23</formula>
    </cfRule>
  </conditionalFormatting>
  <conditionalFormatting sqref="AH66">
    <cfRule type="expression" dxfId="5726" priority="301">
      <formula>Z66&gt;=Y66-8</formula>
    </cfRule>
    <cfRule type="expression" dxfId="5725" priority="302">
      <formula>Z66&lt;Y66-8</formula>
    </cfRule>
  </conditionalFormatting>
  <conditionalFormatting sqref="AG72">
    <cfRule type="expression" dxfId="5724" priority="299">
      <formula>Z72&gt;=23</formula>
    </cfRule>
    <cfRule type="expression" dxfId="5723" priority="300">
      <formula>Z72&lt;23</formula>
    </cfRule>
  </conditionalFormatting>
  <conditionalFormatting sqref="AH72">
    <cfRule type="expression" dxfId="5722" priority="297">
      <formula>Z72&gt;=Y72-8</formula>
    </cfRule>
    <cfRule type="expression" dxfId="5721" priority="298">
      <formula>Z72&lt;Y72-8</formula>
    </cfRule>
  </conditionalFormatting>
  <conditionalFormatting sqref="AG74">
    <cfRule type="expression" dxfId="5720" priority="295">
      <formula>Z74&gt;=23</formula>
    </cfRule>
    <cfRule type="expression" dxfId="5719" priority="296">
      <formula>Z74&lt;23</formula>
    </cfRule>
  </conditionalFormatting>
  <conditionalFormatting sqref="AH74">
    <cfRule type="expression" dxfId="5718" priority="293">
      <formula>Z74&gt;=Y74-8</formula>
    </cfRule>
    <cfRule type="expression" dxfId="5717" priority="294">
      <formula>Z74&lt;Y74-8</formula>
    </cfRule>
  </conditionalFormatting>
  <conditionalFormatting sqref="AG75">
    <cfRule type="expression" dxfId="5716" priority="291">
      <formula>Z75&gt;=23</formula>
    </cfRule>
    <cfRule type="expression" dxfId="5715" priority="292">
      <formula>Z75&lt;23</formula>
    </cfRule>
  </conditionalFormatting>
  <conditionalFormatting sqref="AH75">
    <cfRule type="expression" dxfId="5714" priority="289">
      <formula>Z75&gt;=Y75-8</formula>
    </cfRule>
    <cfRule type="expression" dxfId="5713" priority="290">
      <formula>Z75&lt;Y75-8</formula>
    </cfRule>
  </conditionalFormatting>
  <conditionalFormatting sqref="AG61">
    <cfRule type="expression" dxfId="5712" priority="287">
      <formula>Z61&gt;=23</formula>
    </cfRule>
    <cfRule type="expression" dxfId="5711" priority="288">
      <formula>Z61&lt;23</formula>
    </cfRule>
  </conditionalFormatting>
  <conditionalFormatting sqref="AH61">
    <cfRule type="expression" dxfId="5710" priority="285">
      <formula>Z61&gt;=Y61-8</formula>
    </cfRule>
    <cfRule type="expression" dxfId="5709" priority="286">
      <formula>Z61&lt;Y61-8</formula>
    </cfRule>
  </conditionalFormatting>
  <conditionalFormatting sqref="J82">
    <cfRule type="cellIs" dxfId="5708" priority="284" operator="greaterThan">
      <formula>I82</formula>
    </cfRule>
  </conditionalFormatting>
  <conditionalFormatting sqref="J83">
    <cfRule type="cellIs" dxfId="5707" priority="283" operator="greaterThan">
      <formula>I83</formula>
    </cfRule>
  </conditionalFormatting>
  <conditionalFormatting sqref="J84">
    <cfRule type="cellIs" dxfId="5706" priority="282" operator="greaterThan">
      <formula>I84</formula>
    </cfRule>
  </conditionalFormatting>
  <conditionalFormatting sqref="L82">
    <cfRule type="cellIs" dxfId="5705" priority="281" operator="greaterThan">
      <formula>K82</formula>
    </cfRule>
  </conditionalFormatting>
  <conditionalFormatting sqref="L83">
    <cfRule type="cellIs" dxfId="5704" priority="280" operator="greaterThan">
      <formula>K83</formula>
    </cfRule>
  </conditionalFormatting>
  <conditionalFormatting sqref="L84">
    <cfRule type="cellIs" dxfId="5703" priority="279" operator="greaterThan">
      <formula>K84</formula>
    </cfRule>
  </conditionalFormatting>
  <conditionalFormatting sqref="S32">
    <cfRule type="expression" dxfId="5702" priority="277">
      <formula>J32&gt;=I32-8</formula>
    </cfRule>
    <cfRule type="expression" dxfId="5701" priority="278">
      <formula>J32&lt;I32-8</formula>
    </cfRule>
  </conditionalFormatting>
  <conditionalFormatting sqref="S53">
    <cfRule type="expression" dxfId="5700" priority="275">
      <formula>J53&gt;=I53-8</formula>
    </cfRule>
    <cfRule type="expression" dxfId="5699" priority="276">
      <formula>J53&lt;I53-8</formula>
    </cfRule>
  </conditionalFormatting>
  <conditionalFormatting sqref="AG32">
    <cfRule type="expression" dxfId="5698" priority="273">
      <formula>Z32&gt;=23</formula>
    </cfRule>
    <cfRule type="expression" dxfId="5697" priority="274">
      <formula>Z32&lt;23</formula>
    </cfRule>
  </conditionalFormatting>
  <conditionalFormatting sqref="AH32">
    <cfRule type="expression" dxfId="5696" priority="271">
      <formula>Z32&gt;=Y32-8</formula>
    </cfRule>
    <cfRule type="expression" dxfId="5695" priority="272">
      <formula>Z32&lt;Y32-8</formula>
    </cfRule>
  </conditionalFormatting>
  <conditionalFormatting sqref="AG53">
    <cfRule type="expression" dxfId="5694" priority="269">
      <formula>Z53&gt;=23</formula>
    </cfRule>
    <cfRule type="expression" dxfId="5693" priority="270">
      <formula>Z53&lt;23</formula>
    </cfRule>
  </conditionalFormatting>
  <conditionalFormatting sqref="AH53">
    <cfRule type="expression" dxfId="5692" priority="267">
      <formula>Z53&gt;=Y53-8</formula>
    </cfRule>
    <cfRule type="expression" dxfId="5691" priority="268">
      <formula>Z53&lt;Y53-8</formula>
    </cfRule>
  </conditionalFormatting>
  <conditionalFormatting sqref="J32">
    <cfRule type="cellIs" dxfId="5690" priority="266" operator="greaterThan">
      <formula>I32</formula>
    </cfRule>
  </conditionalFormatting>
  <conditionalFormatting sqref="J53">
    <cfRule type="cellIs" dxfId="5689" priority="265" operator="greaterThan">
      <formula>I53</formula>
    </cfRule>
  </conditionalFormatting>
  <conditionalFormatting sqref="L32">
    <cfRule type="cellIs" dxfId="5688" priority="264" operator="greaterThan">
      <formula>K32</formula>
    </cfRule>
  </conditionalFormatting>
  <conditionalFormatting sqref="L53">
    <cfRule type="cellIs" dxfId="5687" priority="263" operator="greaterThan">
      <formula>K53</formula>
    </cfRule>
  </conditionalFormatting>
  <conditionalFormatting sqref="Z32">
    <cfRule type="cellIs" dxfId="5686" priority="262" operator="greaterThan">
      <formula>Y32</formula>
    </cfRule>
  </conditionalFormatting>
  <conditionalFormatting sqref="Z53">
    <cfRule type="cellIs" dxfId="5685" priority="261" operator="greaterThan">
      <formula>Y53</formula>
    </cfRule>
  </conditionalFormatting>
  <conditionalFormatting sqref="AB32">
    <cfRule type="cellIs" dxfId="5684" priority="260" operator="greaterThan">
      <formula>AA32</formula>
    </cfRule>
  </conditionalFormatting>
  <conditionalFormatting sqref="AB53">
    <cfRule type="cellIs" dxfId="5683" priority="259" operator="greaterThan">
      <formula>AA53</formula>
    </cfRule>
  </conditionalFormatting>
  <conditionalFormatting sqref="R27 R31">
    <cfRule type="expression" dxfId="5682" priority="257">
      <formula>J27&gt;=23</formula>
    </cfRule>
    <cfRule type="expression" dxfId="5681" priority="258">
      <formula>J27&lt;23</formula>
    </cfRule>
  </conditionalFormatting>
  <conditionalFormatting sqref="R58">
    <cfRule type="expression" dxfId="5680" priority="254">
      <formula>E58=0</formula>
    </cfRule>
    <cfRule type="expression" dxfId="5679" priority="255">
      <formula>J58&gt;=23</formula>
    </cfRule>
    <cfRule type="expression" dxfId="5678" priority="256">
      <formula>J58&lt;23</formula>
    </cfRule>
  </conditionalFormatting>
  <conditionalFormatting sqref="Q27 Q31">
    <cfRule type="expression" dxfId="5677" priority="252">
      <formula>D27&lt;C27</formula>
    </cfRule>
    <cfRule type="expression" dxfId="5676" priority="253">
      <formula>D27&gt;=C27</formula>
    </cfRule>
  </conditionalFormatting>
  <conditionalFormatting sqref="Q28">
    <cfRule type="expression" dxfId="5675" priority="250">
      <formula>D28&lt;C28</formula>
    </cfRule>
    <cfRule type="expression" dxfId="5674" priority="251">
      <formula>D28&gt;=C28</formula>
    </cfRule>
  </conditionalFormatting>
  <conditionalFormatting sqref="Q29">
    <cfRule type="expression" dxfId="5673" priority="248">
      <formula>D29&lt;C29</formula>
    </cfRule>
    <cfRule type="expression" dxfId="5672" priority="249">
      <formula>D29&gt;=C29</formula>
    </cfRule>
  </conditionalFormatting>
  <conditionalFormatting sqref="Q30">
    <cfRule type="expression" dxfId="5671" priority="246">
      <formula>D30&lt;C30</formula>
    </cfRule>
    <cfRule type="expression" dxfId="5670" priority="247">
      <formula>D30&gt;=C30</formula>
    </cfRule>
  </conditionalFormatting>
  <conditionalFormatting sqref="Q42">
    <cfRule type="expression" dxfId="5669" priority="242">
      <formula>D42&lt;C42</formula>
    </cfRule>
    <cfRule type="expression" dxfId="5668" priority="243">
      <formula>D42&gt;=C42</formula>
    </cfRule>
  </conditionalFormatting>
  <conditionalFormatting sqref="Q43">
    <cfRule type="expression" dxfId="5667" priority="240">
      <formula>D43&lt;C43</formula>
    </cfRule>
    <cfRule type="expression" dxfId="5666" priority="241">
      <formula>D43&gt;=C43</formula>
    </cfRule>
  </conditionalFormatting>
  <conditionalFormatting sqref="Q44">
    <cfRule type="expression" dxfId="5665" priority="238">
      <formula>D44&lt;C44</formula>
    </cfRule>
    <cfRule type="expression" dxfId="5664" priority="239">
      <formula>D44&gt;=C44</formula>
    </cfRule>
  </conditionalFormatting>
  <conditionalFormatting sqref="Q33">
    <cfRule type="expression" dxfId="5663" priority="236">
      <formula>D33&lt;C33</formula>
    </cfRule>
    <cfRule type="expression" dxfId="5662" priority="237">
      <formula>D33&gt;=C33</formula>
    </cfRule>
  </conditionalFormatting>
  <conditionalFormatting sqref="Q45">
    <cfRule type="expression" dxfId="5661" priority="234">
      <formula>D45&lt;C45</formula>
    </cfRule>
    <cfRule type="expression" dxfId="5660" priority="235">
      <formula>D45&gt;=C45</formula>
    </cfRule>
  </conditionalFormatting>
  <conditionalFormatting sqref="Q46">
    <cfRule type="expression" dxfId="5659" priority="232">
      <formula>D46&lt;C46</formula>
    </cfRule>
    <cfRule type="expression" dxfId="5658" priority="233">
      <formula>D46&gt;=C46</formula>
    </cfRule>
  </conditionalFormatting>
  <conditionalFormatting sqref="Q47">
    <cfRule type="expression" dxfId="5657" priority="230">
      <formula>D47&lt;C47</formula>
    </cfRule>
    <cfRule type="expression" dxfId="5656" priority="231">
      <formula>D47&gt;=C47</formula>
    </cfRule>
  </conditionalFormatting>
  <conditionalFormatting sqref="Q48">
    <cfRule type="expression" dxfId="5655" priority="228">
      <formula>D48&lt;C48</formula>
    </cfRule>
    <cfRule type="expression" dxfId="5654" priority="229">
      <formula>D48&gt;=C48</formula>
    </cfRule>
  </conditionalFormatting>
  <conditionalFormatting sqref="Q49">
    <cfRule type="expression" dxfId="5653" priority="226">
      <formula>D49&lt;C49</formula>
    </cfRule>
    <cfRule type="expression" dxfId="5652" priority="227">
      <formula>D49&gt;=C49</formula>
    </cfRule>
  </conditionalFormatting>
  <conditionalFormatting sqref="Q50">
    <cfRule type="expression" dxfId="5651" priority="224">
      <formula>D50&lt;C50</formula>
    </cfRule>
    <cfRule type="expression" dxfId="5650" priority="225">
      <formula>D50&gt;=C50</formula>
    </cfRule>
  </conditionalFormatting>
  <conditionalFormatting sqref="Q51">
    <cfRule type="expression" dxfId="5649" priority="222">
      <formula>D51&lt;C51</formula>
    </cfRule>
    <cfRule type="expression" dxfId="5648" priority="223">
      <formula>D51&gt;=C51</formula>
    </cfRule>
  </conditionalFormatting>
  <conditionalFormatting sqref="Q52">
    <cfRule type="expression" dxfId="5647" priority="220">
      <formula>D52&lt;C52</formula>
    </cfRule>
    <cfRule type="expression" dxfId="5646" priority="221">
      <formula>D52&gt;=C52</formula>
    </cfRule>
  </conditionalFormatting>
  <conditionalFormatting sqref="Q32">
    <cfRule type="expression" dxfId="5645" priority="218">
      <formula>D32&lt;C32</formula>
    </cfRule>
    <cfRule type="expression" dxfId="5644" priority="219">
      <formula>D32&gt;=C32</formula>
    </cfRule>
  </conditionalFormatting>
  <conditionalFormatting sqref="Q53">
    <cfRule type="expression" dxfId="5643" priority="216">
      <formula>D53&lt;C53</formula>
    </cfRule>
    <cfRule type="expression" dxfId="5642" priority="217">
      <formula>D53&gt;=C53</formula>
    </cfRule>
  </conditionalFormatting>
  <conditionalFormatting sqref="Q59">
    <cfRule type="expression" dxfId="5641" priority="214">
      <formula>D59&lt;C59</formula>
    </cfRule>
    <cfRule type="expression" dxfId="5640" priority="215">
      <formula>D59&gt;=C59</formula>
    </cfRule>
  </conditionalFormatting>
  <conditionalFormatting sqref="Q60">
    <cfRule type="expression" dxfId="5639" priority="212">
      <formula>D60&lt;C60</formula>
    </cfRule>
    <cfRule type="expression" dxfId="5638" priority="213">
      <formula>D60&gt;=C60</formula>
    </cfRule>
  </conditionalFormatting>
  <conditionalFormatting sqref="Q62">
    <cfRule type="expression" dxfId="5637" priority="210">
      <formula>D62&lt;C62</formula>
    </cfRule>
    <cfRule type="expression" dxfId="5636" priority="211">
      <formula>D62&gt;=C62</formula>
    </cfRule>
  </conditionalFormatting>
  <conditionalFormatting sqref="Q63">
    <cfRule type="expression" dxfId="5635" priority="208">
      <formula>D63&lt;C63</formula>
    </cfRule>
    <cfRule type="expression" dxfId="5634" priority="209">
      <formula>D63&gt;=C63</formula>
    </cfRule>
  </conditionalFormatting>
  <conditionalFormatting sqref="Q64">
    <cfRule type="expression" dxfId="5633" priority="206">
      <formula>D64&lt;C64</formula>
    </cfRule>
    <cfRule type="expression" dxfId="5632" priority="207">
      <formula>D64&gt;=C64</formula>
    </cfRule>
  </conditionalFormatting>
  <conditionalFormatting sqref="Q65">
    <cfRule type="expression" dxfId="5631" priority="204">
      <formula>D65&lt;C65</formula>
    </cfRule>
    <cfRule type="expression" dxfId="5630" priority="205">
      <formula>D65&gt;=C65</formula>
    </cfRule>
  </conditionalFormatting>
  <conditionalFormatting sqref="Q66">
    <cfRule type="expression" dxfId="5629" priority="202">
      <formula>D66&lt;C66</formula>
    </cfRule>
    <cfRule type="expression" dxfId="5628" priority="203">
      <formula>D66&gt;=C66</formula>
    </cfRule>
  </conditionalFormatting>
  <conditionalFormatting sqref="Q61">
    <cfRule type="expression" dxfId="5627" priority="200">
      <formula>D61&lt;C61</formula>
    </cfRule>
    <cfRule type="expression" dxfId="5626" priority="201">
      <formula>D61&gt;=C61</formula>
    </cfRule>
  </conditionalFormatting>
  <conditionalFormatting sqref="Q72">
    <cfRule type="expression" dxfId="5625" priority="198">
      <formula>D72&lt;C72</formula>
    </cfRule>
    <cfRule type="expression" dxfId="5624" priority="199">
      <formula>D72&gt;=C72</formula>
    </cfRule>
  </conditionalFormatting>
  <conditionalFormatting sqref="Q73">
    <cfRule type="expression" dxfId="5623" priority="196">
      <formula>D73&lt;C73</formula>
    </cfRule>
    <cfRule type="expression" dxfId="5622" priority="197">
      <formula>D73&gt;=C73</formula>
    </cfRule>
  </conditionalFormatting>
  <conditionalFormatting sqref="T58">
    <cfRule type="containsText" dxfId="5621" priority="195" operator="containsText" text="Assessment Only">
      <formula>NOT(ISERROR(SEARCH("Assessment Only",T58)))</formula>
    </cfRule>
  </conditionalFormatting>
  <conditionalFormatting sqref="R28">
    <cfRule type="expression" dxfId="5620" priority="193">
      <formula>J28&gt;=23</formula>
    </cfRule>
    <cfRule type="expression" dxfId="5619" priority="194">
      <formula>J28&lt;23</formula>
    </cfRule>
  </conditionalFormatting>
  <conditionalFormatting sqref="R29">
    <cfRule type="expression" dxfId="5618" priority="191">
      <formula>J29&gt;=23</formula>
    </cfRule>
    <cfRule type="expression" dxfId="5617" priority="192">
      <formula>J29&lt;23</formula>
    </cfRule>
  </conditionalFormatting>
  <conditionalFormatting sqref="R30">
    <cfRule type="expression" dxfId="5616" priority="189">
      <formula>J30&gt;=23</formula>
    </cfRule>
    <cfRule type="expression" dxfId="5615" priority="190">
      <formula>J30&lt;23</formula>
    </cfRule>
  </conditionalFormatting>
  <conditionalFormatting sqref="R33">
    <cfRule type="expression" dxfId="5614" priority="185">
      <formula>J33&gt;=23</formula>
    </cfRule>
    <cfRule type="expression" dxfId="5613" priority="186">
      <formula>J33&lt;23</formula>
    </cfRule>
  </conditionalFormatting>
  <conditionalFormatting sqref="R34:R35">
    <cfRule type="expression" dxfId="5612" priority="183">
      <formula>J34&gt;=23</formula>
    </cfRule>
    <cfRule type="expression" dxfId="5611" priority="184">
      <formula>J34&lt;23</formula>
    </cfRule>
  </conditionalFormatting>
  <conditionalFormatting sqref="R36">
    <cfRule type="expression" dxfId="5610" priority="181">
      <formula>J36&gt;=23</formula>
    </cfRule>
    <cfRule type="expression" dxfId="5609" priority="182">
      <formula>J36&lt;23</formula>
    </cfRule>
  </conditionalFormatting>
  <conditionalFormatting sqref="R37">
    <cfRule type="expression" dxfId="5608" priority="179">
      <formula>J37&gt;=23</formula>
    </cfRule>
    <cfRule type="expression" dxfId="5607" priority="180">
      <formula>J37&lt;23</formula>
    </cfRule>
  </conditionalFormatting>
  <conditionalFormatting sqref="R42">
    <cfRule type="expression" dxfId="5606" priority="177">
      <formula>J42&gt;=23</formula>
    </cfRule>
    <cfRule type="expression" dxfId="5605" priority="178">
      <formula>J42&lt;23</formula>
    </cfRule>
  </conditionalFormatting>
  <conditionalFormatting sqref="R43">
    <cfRule type="expression" dxfId="5604" priority="175">
      <formula>J43&gt;=23</formula>
    </cfRule>
    <cfRule type="expression" dxfId="5603" priority="176">
      <formula>J43&lt;23</formula>
    </cfRule>
  </conditionalFormatting>
  <conditionalFormatting sqref="R44">
    <cfRule type="expression" dxfId="5602" priority="173">
      <formula>J44&gt;=23</formula>
    </cfRule>
    <cfRule type="expression" dxfId="5601" priority="174">
      <formula>J44&lt;23</formula>
    </cfRule>
  </conditionalFormatting>
  <conditionalFormatting sqref="R45">
    <cfRule type="expression" dxfId="5600" priority="171">
      <formula>J45&gt;=23</formula>
    </cfRule>
    <cfRule type="expression" dxfId="5599" priority="172">
      <formula>J45&lt;23</formula>
    </cfRule>
  </conditionalFormatting>
  <conditionalFormatting sqref="R46">
    <cfRule type="expression" dxfId="5598" priority="169">
      <formula>J46&gt;=23</formula>
    </cfRule>
    <cfRule type="expression" dxfId="5597" priority="170">
      <formula>J46&lt;23</formula>
    </cfRule>
  </conditionalFormatting>
  <conditionalFormatting sqref="R47">
    <cfRule type="expression" dxfId="5596" priority="167">
      <formula>J47&gt;=23</formula>
    </cfRule>
    <cfRule type="expression" dxfId="5595" priority="168">
      <formula>J47&lt;23</formula>
    </cfRule>
  </conditionalFormatting>
  <conditionalFormatting sqref="R48">
    <cfRule type="expression" dxfId="5594" priority="165">
      <formula>J48&gt;=23</formula>
    </cfRule>
    <cfRule type="expression" dxfId="5593" priority="166">
      <formula>J48&lt;23</formula>
    </cfRule>
  </conditionalFormatting>
  <conditionalFormatting sqref="R49">
    <cfRule type="expression" dxfId="5592" priority="163">
      <formula>J49&gt;=23</formula>
    </cfRule>
    <cfRule type="expression" dxfId="5591" priority="164">
      <formula>J49&lt;23</formula>
    </cfRule>
  </conditionalFormatting>
  <conditionalFormatting sqref="R50">
    <cfRule type="expression" dxfId="5590" priority="161">
      <formula>J50&gt;=23</formula>
    </cfRule>
    <cfRule type="expression" dxfId="5589" priority="162">
      <formula>J50&lt;23</formula>
    </cfRule>
  </conditionalFormatting>
  <conditionalFormatting sqref="R51">
    <cfRule type="expression" dxfId="5588" priority="159">
      <formula>J51&gt;=23</formula>
    </cfRule>
    <cfRule type="expression" dxfId="5587" priority="160">
      <formula>J51&lt;23</formula>
    </cfRule>
  </conditionalFormatting>
  <conditionalFormatting sqref="R52">
    <cfRule type="expression" dxfId="5586" priority="157">
      <formula>J52&gt;=23</formula>
    </cfRule>
    <cfRule type="expression" dxfId="5585" priority="158">
      <formula>J52&lt;23</formula>
    </cfRule>
  </conditionalFormatting>
  <conditionalFormatting sqref="R32">
    <cfRule type="expression" dxfId="5584" priority="155">
      <formula>J32&gt;=23</formula>
    </cfRule>
    <cfRule type="expression" dxfId="5583" priority="156">
      <formula>J32&lt;23</formula>
    </cfRule>
  </conditionalFormatting>
  <conditionalFormatting sqref="R53">
    <cfRule type="expression" dxfId="5582" priority="153">
      <formula>J53&gt;=23</formula>
    </cfRule>
    <cfRule type="expression" dxfId="5581" priority="154">
      <formula>J53&lt;23</formula>
    </cfRule>
  </conditionalFormatting>
  <conditionalFormatting sqref="R59">
    <cfRule type="expression" dxfId="5580" priority="151">
      <formula>J59&gt;=23</formula>
    </cfRule>
    <cfRule type="expression" dxfId="5579" priority="152">
      <formula>J59&lt;23</formula>
    </cfRule>
  </conditionalFormatting>
  <conditionalFormatting sqref="R60">
    <cfRule type="expression" dxfId="5578" priority="149">
      <formula>J60&gt;=23</formula>
    </cfRule>
    <cfRule type="expression" dxfId="5577" priority="150">
      <formula>J60&lt;23</formula>
    </cfRule>
  </conditionalFormatting>
  <conditionalFormatting sqref="R62">
    <cfRule type="expression" dxfId="5576" priority="147">
      <formula>J62&gt;=23</formula>
    </cfRule>
    <cfRule type="expression" dxfId="5575" priority="148">
      <formula>J62&lt;23</formula>
    </cfRule>
  </conditionalFormatting>
  <conditionalFormatting sqref="R63">
    <cfRule type="expression" dxfId="5574" priority="145">
      <formula>J63&gt;=23</formula>
    </cfRule>
    <cfRule type="expression" dxfId="5573" priority="146">
      <formula>J63&lt;23</formula>
    </cfRule>
  </conditionalFormatting>
  <conditionalFormatting sqref="R64">
    <cfRule type="expression" dxfId="5572" priority="143">
      <formula>J64&gt;=23</formula>
    </cfRule>
    <cfRule type="expression" dxfId="5571" priority="144">
      <formula>J64&lt;23</formula>
    </cfRule>
  </conditionalFormatting>
  <conditionalFormatting sqref="R65">
    <cfRule type="expression" dxfId="5570" priority="141">
      <formula>J65&gt;=23</formula>
    </cfRule>
    <cfRule type="expression" dxfId="5569" priority="142">
      <formula>J65&lt;23</formula>
    </cfRule>
  </conditionalFormatting>
  <conditionalFormatting sqref="R66">
    <cfRule type="expression" dxfId="5568" priority="139">
      <formula>J66&gt;=23</formula>
    </cfRule>
    <cfRule type="expression" dxfId="5567" priority="140">
      <formula>J66&lt;23</formula>
    </cfRule>
  </conditionalFormatting>
  <conditionalFormatting sqref="R61">
    <cfRule type="expression" dxfId="5566" priority="137">
      <formula>J61&gt;=23</formula>
    </cfRule>
    <cfRule type="expression" dxfId="5565" priority="138">
      <formula>J61&lt;23</formula>
    </cfRule>
  </conditionalFormatting>
  <conditionalFormatting sqref="R72">
    <cfRule type="expression" dxfId="5564" priority="135">
      <formula>J72&gt;=23</formula>
    </cfRule>
    <cfRule type="expression" dxfId="5563" priority="136">
      <formula>J72&lt;23</formula>
    </cfRule>
  </conditionalFormatting>
  <conditionalFormatting sqref="R74">
    <cfRule type="expression" dxfId="5562" priority="131">
      <formula>J74&gt;=23</formula>
    </cfRule>
    <cfRule type="expression" dxfId="5561" priority="132">
      <formula>J74&lt;23</formula>
    </cfRule>
  </conditionalFormatting>
  <conditionalFormatting sqref="R75">
    <cfRule type="expression" dxfId="5560" priority="129">
      <formula>J75&gt;=23</formula>
    </cfRule>
    <cfRule type="expression" dxfId="5559" priority="130">
      <formula>J75&lt;23</formula>
    </cfRule>
  </conditionalFormatting>
  <conditionalFormatting sqref="R73">
    <cfRule type="expression" dxfId="5558" priority="126">
      <formula>E73=0</formula>
    </cfRule>
    <cfRule type="expression" dxfId="5557" priority="127">
      <formula>J73&gt;=23</formula>
    </cfRule>
    <cfRule type="expression" dxfId="5556" priority="128">
      <formula>J73&lt;23</formula>
    </cfRule>
  </conditionalFormatting>
  <conditionalFormatting sqref="S32">
    <cfRule type="expression" dxfId="5555" priority="121">
      <formula>J32&gt;=I32-8</formula>
    </cfRule>
    <cfRule type="expression" dxfId="5554" priority="122">
      <formula>J32&lt;I32-8</formula>
    </cfRule>
  </conditionalFormatting>
  <conditionalFormatting sqref="AG32">
    <cfRule type="expression" dxfId="5553" priority="119">
      <formula>Z32&gt;=23</formula>
    </cfRule>
    <cfRule type="expression" dxfId="5552" priority="120">
      <formula>Z32&lt;23</formula>
    </cfRule>
  </conditionalFormatting>
  <conditionalFormatting sqref="AH32">
    <cfRule type="expression" dxfId="5551" priority="117">
      <formula>Z32&gt;=Y32-8</formula>
    </cfRule>
    <cfRule type="expression" dxfId="5550" priority="118">
      <formula>Z32&lt;Y32-8</formula>
    </cfRule>
  </conditionalFormatting>
  <conditionalFormatting sqref="J32">
    <cfRule type="cellIs" dxfId="5549" priority="116" operator="greaterThan">
      <formula>I32</formula>
    </cfRule>
  </conditionalFormatting>
  <conditionalFormatting sqref="L32">
    <cfRule type="cellIs" dxfId="5548" priority="115" operator="greaterThan">
      <formula>K32</formula>
    </cfRule>
  </conditionalFormatting>
  <conditionalFormatting sqref="Z32">
    <cfRule type="cellIs" dxfId="5547" priority="114" operator="greaterThan">
      <formula>Y32</formula>
    </cfRule>
  </conditionalFormatting>
  <conditionalFormatting sqref="AB32">
    <cfRule type="cellIs" dxfId="5546" priority="113" operator="greaterThan">
      <formula>AA32</formula>
    </cfRule>
  </conditionalFormatting>
  <conditionalFormatting sqref="Q32">
    <cfRule type="expression" dxfId="5545" priority="111">
      <formula>D32&lt;C32</formula>
    </cfRule>
    <cfRule type="expression" dxfId="5544" priority="112">
      <formula>D32&gt;=C32</formula>
    </cfRule>
  </conditionalFormatting>
  <conditionalFormatting sqref="R32">
    <cfRule type="expression" dxfId="5543" priority="109">
      <formula>J32&gt;=23</formula>
    </cfRule>
    <cfRule type="expression" dxfId="5542" priority="110">
      <formula>J32&lt;23</formula>
    </cfRule>
  </conditionalFormatting>
  <conditionalFormatting sqref="S32">
    <cfRule type="expression" dxfId="5541" priority="104">
      <formula>J32&gt;=I32-8</formula>
    </cfRule>
    <cfRule type="expression" dxfId="5540" priority="105">
      <formula>J32&lt;I32-8</formula>
    </cfRule>
  </conditionalFormatting>
  <conditionalFormatting sqref="AG32">
    <cfRule type="expression" dxfId="5539" priority="102">
      <formula>Z32&gt;=23</formula>
    </cfRule>
    <cfRule type="expression" dxfId="5538" priority="103">
      <formula>Z32&lt;23</formula>
    </cfRule>
  </conditionalFormatting>
  <conditionalFormatting sqref="AH32">
    <cfRule type="expression" dxfId="5537" priority="100">
      <formula>Z32&gt;=Y32-8</formula>
    </cfRule>
    <cfRule type="expression" dxfId="5536" priority="101">
      <formula>Z32&lt;Y32-8</formula>
    </cfRule>
  </conditionalFormatting>
  <conditionalFormatting sqref="J32">
    <cfRule type="cellIs" dxfId="5535" priority="99" operator="greaterThan">
      <formula>I32</formula>
    </cfRule>
  </conditionalFormatting>
  <conditionalFormatting sqref="L32">
    <cfRule type="cellIs" dxfId="5534" priority="98" operator="greaterThan">
      <formula>K32</formula>
    </cfRule>
  </conditionalFormatting>
  <conditionalFormatting sqref="Z32">
    <cfRule type="cellIs" dxfId="5533" priority="97" operator="greaterThan">
      <formula>Y32</formula>
    </cfRule>
  </conditionalFormatting>
  <conditionalFormatting sqref="AB32">
    <cfRule type="cellIs" dxfId="5532" priority="96" operator="greaterThan">
      <formula>AA32</formula>
    </cfRule>
  </conditionalFormatting>
  <conditionalFormatting sqref="Q32">
    <cfRule type="expression" dxfId="5531" priority="94">
      <formula>D32&lt;C32</formula>
    </cfRule>
    <cfRule type="expression" dxfId="5530" priority="95">
      <formula>D32&gt;=C32</formula>
    </cfRule>
  </conditionalFormatting>
  <conditionalFormatting sqref="R32">
    <cfRule type="expression" dxfId="5529" priority="92">
      <formula>J32&gt;=23</formula>
    </cfRule>
    <cfRule type="expression" dxfId="5528" priority="93">
      <formula>J32&lt;23</formula>
    </cfRule>
  </conditionalFormatting>
  <conditionalFormatting sqref="S42">
    <cfRule type="expression" dxfId="5527" priority="83">
      <formula>J42&gt;=I42-8</formula>
    </cfRule>
    <cfRule type="expression" dxfId="5526" priority="84">
      <formula>J42&lt;I42-8</formula>
    </cfRule>
  </conditionalFormatting>
  <conditionalFormatting sqref="AG42">
    <cfRule type="expression" dxfId="5525" priority="81">
      <formula>Z42&gt;=23</formula>
    </cfRule>
    <cfRule type="expression" dxfId="5524" priority="82">
      <formula>Z42&lt;23</formula>
    </cfRule>
  </conditionalFormatting>
  <conditionalFormatting sqref="AH42">
    <cfRule type="expression" dxfId="5523" priority="79">
      <formula>Z42&gt;=Y42-8</formula>
    </cfRule>
    <cfRule type="expression" dxfId="5522" priority="80">
      <formula>Z42&lt;Y42-8</formula>
    </cfRule>
  </conditionalFormatting>
  <conditionalFormatting sqref="Q42">
    <cfRule type="expression" dxfId="5521" priority="77">
      <formula>D42&lt;C42</formula>
    </cfRule>
    <cfRule type="expression" dxfId="5520" priority="78">
      <formula>D42&gt;=C42</formula>
    </cfRule>
  </conditionalFormatting>
  <conditionalFormatting sqref="R42">
    <cfRule type="expression" dxfId="5519" priority="75">
      <formula>J42&gt;=23</formula>
    </cfRule>
    <cfRule type="expression" dxfId="5518" priority="76">
      <formula>J42&lt;23</formula>
    </cfRule>
  </conditionalFormatting>
  <conditionalFormatting sqref="S35">
    <cfRule type="expression" dxfId="5517" priority="7">
      <formula>J35&gt;=I35-8</formula>
    </cfRule>
    <cfRule type="expression" dxfId="5516" priority="8">
      <formula>J35&lt;I35-8</formula>
    </cfRule>
  </conditionalFormatting>
  <conditionalFormatting sqref="AG35">
    <cfRule type="expression" dxfId="5515" priority="5">
      <formula>Z35&gt;=23</formula>
    </cfRule>
    <cfRule type="expression" dxfId="5514" priority="6">
      <formula>Z35&lt;23</formula>
    </cfRule>
  </conditionalFormatting>
  <conditionalFormatting sqref="AH35">
    <cfRule type="expression" dxfId="5513" priority="3">
      <formula>Z35&gt;=Y35-8</formula>
    </cfRule>
    <cfRule type="expression" dxfId="5512" priority="4">
      <formula>Z35&lt;Y35-8</formula>
    </cfRule>
  </conditionalFormatting>
  <conditionalFormatting sqref="R35">
    <cfRule type="expression" dxfId="5511" priority="1">
      <formula>J35&gt;=23</formula>
    </cfRule>
    <cfRule type="expression" dxfId="5510"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sheetPr codeName="Sheet23"/>
  <dimension ref="A1:AJ134"/>
  <sheetViews>
    <sheetView topLeftCell="A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'[1]23rd'!$E$17+'[1]23rd'!$F$17+'[1]23rd'!$G$17</f>
        <v>1</v>
      </c>
      <c r="D27" s="318">
        <f>'[1]23rd'!$H$17+'[1]23rd'!$I$17+'[1]23rd'!$J$17</f>
        <v>0</v>
      </c>
      <c r="E27" s="14">
        <f>'[1]23rd'!B3</f>
        <v>3</v>
      </c>
      <c r="F27" s="71">
        <f>'[1]23rd'!C3</f>
        <v>2</v>
      </c>
      <c r="G27" s="16">
        <f>'[1]23rd'!D3</f>
        <v>2</v>
      </c>
      <c r="H27" s="325">
        <f>'[1]23rd'!E3</f>
        <v>2</v>
      </c>
      <c r="I27" s="81">
        <f>'[1]23rd'!F3</f>
        <v>34.5</v>
      </c>
      <c r="J27" s="56">
        <f>'[1]23rd'!G3</f>
        <v>23</v>
      </c>
      <c r="K27" s="57">
        <f>'[1]23rd'!H3</f>
        <v>23</v>
      </c>
      <c r="L27" s="121">
        <f>'[1]23rd'!I3</f>
        <v>23</v>
      </c>
      <c r="M27" s="150">
        <f>'[1]23rd'!J3</f>
        <v>5</v>
      </c>
      <c r="N27" s="37">
        <f>'[1]23rd'!K3</f>
        <v>7.5</v>
      </c>
      <c r="O27" s="36">
        <f>'[1]23rd'!L3</f>
        <v>3</v>
      </c>
      <c r="P27" s="151">
        <f>'[1]23rd'!M3</f>
        <v>3.75</v>
      </c>
      <c r="Q27" s="165" t="str">
        <f>IF(D27="","",IF(D27&gt;=C27,"J",IF(D27&lt;C27,"L")))</f>
        <v>L</v>
      </c>
      <c r="R27" s="69" t="str">
        <f t="shared" ref="R27:R53" si="0">IF(J27="","",IF(J27&gt;=23,"J",IF(J27&lt;23,"L")))</f>
        <v>J</v>
      </c>
      <c r="S27" s="69" t="str">
        <f>IF(J27="","",IF(J27&gt;=I27-8,"J",IF(J27&lt;I27-8,"L")))</f>
        <v>L</v>
      </c>
      <c r="T27" s="15" t="str">
        <f>'[1]23rd'!N3</f>
        <v>A</v>
      </c>
      <c r="U27" s="14">
        <f>'[1]23rd'!O3</f>
        <v>3</v>
      </c>
      <c r="V27" s="71">
        <f>'[1]23rd'!P3</f>
        <v>3</v>
      </c>
      <c r="W27" s="16">
        <f>'[1]23rd'!Q3</f>
        <v>2</v>
      </c>
      <c r="X27" s="186">
        <f>'[1]23rd'!R3</f>
        <v>2</v>
      </c>
      <c r="Y27" s="81">
        <f>'[1]23rd'!S3</f>
        <v>34.5</v>
      </c>
      <c r="Z27" s="56">
        <f>'[1]23rd'!T3</f>
        <v>34.5</v>
      </c>
      <c r="AA27" s="17">
        <f>'[1]23rd'!U3</f>
        <v>23</v>
      </c>
      <c r="AB27" s="129">
        <f>'[1]23rd'!V3</f>
        <v>23</v>
      </c>
      <c r="AC27" s="119">
        <f>'[1]23rd'!W3</f>
        <v>5</v>
      </c>
      <c r="AD27" s="37">
        <f>'[1]23rd'!X3</f>
        <v>5</v>
      </c>
      <c r="AE27" s="36">
        <f>'[1]23rd'!Y3</f>
        <v>3</v>
      </c>
      <c r="AF27" s="124">
        <f>'[1]23rd'!Z3</f>
        <v>3</v>
      </c>
      <c r="AG27" s="126" t="str">
        <f>IF(Z27="","",IF(Z27&gt;=23,"J",IF(Z27&lt;23,"L")))</f>
        <v>J</v>
      </c>
      <c r="AH27" s="69" t="str">
        <f>IF(Z27="","",IF(Z27&gt;=Y27-8,"J",IF(Z27&lt;Y27-8,"L")))</f>
        <v>J</v>
      </c>
      <c r="AI27" s="15" t="str">
        <f>'[1]23rd'!$AA$3</f>
        <v>G</v>
      </c>
    </row>
    <row r="28" spans="1:35" ht="12" customHeight="1">
      <c r="A28" s="450" t="s">
        <v>2</v>
      </c>
      <c r="B28" s="451"/>
      <c r="C28" s="217">
        <f>'[2]23rd'!$E$17+'[2]23rd'!$F$17+'[2]23rd'!$G$17</f>
        <v>1</v>
      </c>
      <c r="D28" s="319">
        <f>'[2]23rd'!$H$17+'[2]23rd'!$I$17+'[2]23rd'!$J$17</f>
        <v>0</v>
      </c>
      <c r="E28" s="14">
        <f>'[2]23rd'!B3</f>
        <v>3</v>
      </c>
      <c r="F28" s="71">
        <f>'[2]23rd'!C3</f>
        <v>3</v>
      </c>
      <c r="G28" s="16">
        <f>'[2]23rd'!D3</f>
        <v>2</v>
      </c>
      <c r="H28" s="325">
        <f>'[2]23rd'!E3</f>
        <v>1</v>
      </c>
      <c r="I28" s="81">
        <f>'[2]23rd'!F3</f>
        <v>34.5</v>
      </c>
      <c r="J28" s="56">
        <f>'[2]23rd'!G3</f>
        <v>34.5</v>
      </c>
      <c r="K28" s="57">
        <f>'[2]23rd'!H3</f>
        <v>23</v>
      </c>
      <c r="L28" s="121">
        <f>'[2]23rd'!I3</f>
        <v>11.5</v>
      </c>
      <c r="M28" s="150">
        <f>'[2]23rd'!J3</f>
        <v>5</v>
      </c>
      <c r="N28" s="37">
        <f>'[2]23rd'!K3</f>
        <v>5</v>
      </c>
      <c r="O28" s="36">
        <f>'[2]23rd'!L3</f>
        <v>3</v>
      </c>
      <c r="P28" s="151">
        <f>'[2]23rd'!M3</f>
        <v>3.75</v>
      </c>
      <c r="Q28" s="165" t="str">
        <f t="shared" ref="Q28:Q53" si="1">IF(D28="","",IF(D28&gt;=C28,"J",IF(D28&lt;C28,"L")))</f>
        <v>L</v>
      </c>
      <c r="R28" s="69" t="str">
        <f t="shared" si="0"/>
        <v>J</v>
      </c>
      <c r="S28" s="69" t="str">
        <f t="shared" ref="S28:S53" si="2">IF(J28="","",IF(J28&gt;=I28-8,"J",IF(J28&lt;I28-8,"L")))</f>
        <v>J</v>
      </c>
      <c r="T28" s="15" t="str">
        <f>'[2]23rd'!N3</f>
        <v>A</v>
      </c>
      <c r="U28" s="14">
        <f>'[2]23rd'!O3</f>
        <v>3</v>
      </c>
      <c r="V28" s="71">
        <f>'[2]23rd'!P3</f>
        <v>3</v>
      </c>
      <c r="W28" s="16">
        <f>'[2]23rd'!Q3</f>
        <v>2</v>
      </c>
      <c r="X28" s="186">
        <f>'[2]23rd'!R3</f>
        <v>2</v>
      </c>
      <c r="Y28" s="81">
        <f>'[2]23rd'!S3</f>
        <v>34.5</v>
      </c>
      <c r="Z28" s="56">
        <f>'[2]23rd'!T3</f>
        <v>34.5</v>
      </c>
      <c r="AA28" s="17">
        <f>'[2]23rd'!U3</f>
        <v>23</v>
      </c>
      <c r="AB28" s="129">
        <f>'[2]23rd'!V3</f>
        <v>23</v>
      </c>
      <c r="AC28" s="119">
        <f>'[2]23rd'!W3</f>
        <v>5</v>
      </c>
      <c r="AD28" s="37">
        <f>'[2]23rd'!X3</f>
        <v>5</v>
      </c>
      <c r="AE28" s="36">
        <f>'[2]23rd'!Y3</f>
        <v>3</v>
      </c>
      <c r="AF28" s="124">
        <f>'[2]23rd'!Z3</f>
        <v>3</v>
      </c>
      <c r="AG28" s="126" t="str">
        <f t="shared" ref="AG28:AG53" si="3">IF(Z28="","",IF(Z28&gt;=23,"J",IF(Z28&lt;23,"L")))</f>
        <v>J</v>
      </c>
      <c r="AH28" s="69" t="str">
        <f t="shared" ref="AH28:AH53" si="4">IF(Z28="","",IF(Z28&gt;=Y28-8,"J",IF(Z28&lt;Y28-8,"L")))</f>
        <v>J</v>
      </c>
      <c r="AI28" s="15" t="str">
        <f>'[2]23rd'!$AA$3</f>
        <v>G</v>
      </c>
    </row>
    <row r="29" spans="1:35" ht="12" customHeight="1">
      <c r="A29" s="450" t="s">
        <v>3</v>
      </c>
      <c r="B29" s="451"/>
      <c r="C29" s="217">
        <f>'[3]23rd'!$E$17+'[3]23rd'!$F$17+'[3]23rd'!$G$17</f>
        <v>1</v>
      </c>
      <c r="D29" s="319">
        <f>'[3]23rd'!$H$17+'[3]23rd'!$I$17+'[3]23rd'!$J$17</f>
        <v>1</v>
      </c>
      <c r="E29" s="14">
        <f>'[3]23rd'!B3</f>
        <v>3</v>
      </c>
      <c r="F29" s="71">
        <f>'[3]23rd'!C3</f>
        <v>3</v>
      </c>
      <c r="G29" s="16">
        <f>'[3]23rd'!D3</f>
        <v>2</v>
      </c>
      <c r="H29" s="325">
        <f>'[3]23rd'!E3</f>
        <v>2</v>
      </c>
      <c r="I29" s="81">
        <f>'[3]23rd'!F3</f>
        <v>34.5</v>
      </c>
      <c r="J29" s="56">
        <f>'[3]23rd'!G3</f>
        <v>34.5</v>
      </c>
      <c r="K29" s="57">
        <f>'[3]23rd'!H3</f>
        <v>23</v>
      </c>
      <c r="L29" s="121">
        <f>'[3]23rd'!I3</f>
        <v>23</v>
      </c>
      <c r="M29" s="150">
        <f>'[3]23rd'!J3</f>
        <v>5</v>
      </c>
      <c r="N29" s="37">
        <f>'[3]23rd'!K3</f>
        <v>5</v>
      </c>
      <c r="O29" s="36">
        <f>'[3]23rd'!L3</f>
        <v>3</v>
      </c>
      <c r="P29" s="151">
        <f>'[3]23rd'!M3</f>
        <v>3</v>
      </c>
      <c r="Q29" s="165" t="str">
        <f t="shared" si="1"/>
        <v>J</v>
      </c>
      <c r="R29" s="69" t="str">
        <f t="shared" si="0"/>
        <v>J</v>
      </c>
      <c r="S29" s="69" t="str">
        <f t="shared" si="2"/>
        <v>J</v>
      </c>
      <c r="T29" s="15" t="str">
        <f>'[3]23rd'!N3</f>
        <v>G</v>
      </c>
      <c r="U29" s="14">
        <f>'[3]23rd'!O3</f>
        <v>3</v>
      </c>
      <c r="V29" s="71">
        <f>'[3]23rd'!P3</f>
        <v>3</v>
      </c>
      <c r="W29" s="16">
        <f>'[3]23rd'!Q3</f>
        <v>2</v>
      </c>
      <c r="X29" s="186">
        <f>'[3]23rd'!R3</f>
        <v>2</v>
      </c>
      <c r="Y29" s="81">
        <f>'[3]23rd'!S3</f>
        <v>34.5</v>
      </c>
      <c r="Z29" s="56">
        <f>'[3]23rd'!T3</f>
        <v>34.5</v>
      </c>
      <c r="AA29" s="17">
        <f>'[3]23rd'!U3</f>
        <v>23</v>
      </c>
      <c r="AB29" s="129">
        <f>'[3]23rd'!V3</f>
        <v>23</v>
      </c>
      <c r="AC29" s="119">
        <f>'[3]23rd'!W3</f>
        <v>5</v>
      </c>
      <c r="AD29" s="37">
        <f>'[3]23rd'!X3</f>
        <v>5</v>
      </c>
      <c r="AE29" s="36">
        <f>'[3]23rd'!Y3</f>
        <v>3</v>
      </c>
      <c r="AF29" s="124">
        <f>'[3]23rd'!Z3</f>
        <v>3</v>
      </c>
      <c r="AG29" s="126" t="str">
        <f t="shared" si="3"/>
        <v>J</v>
      </c>
      <c r="AH29" s="69" t="str">
        <f t="shared" si="4"/>
        <v>J</v>
      </c>
      <c r="AI29" s="15" t="str">
        <f>'[3]23rd'!$AA$3</f>
        <v>G</v>
      </c>
    </row>
    <row r="30" spans="1:35" ht="12" customHeight="1">
      <c r="A30" s="450" t="s">
        <v>119</v>
      </c>
      <c r="B30" s="451"/>
      <c r="C30" s="217">
        <f>'[4]23rd'!$E$17+'[4]23rd'!$F$17+'[4]23rd'!$G$17</f>
        <v>1</v>
      </c>
      <c r="D30" s="319">
        <f>'[4]23rd'!$H$17+'[4]23rd'!$I$17+'[4]23rd'!$J$17</f>
        <v>1</v>
      </c>
      <c r="E30" s="14">
        <f>'[4]23rd'!B3</f>
        <v>7</v>
      </c>
      <c r="F30" s="71">
        <f>'[4]23rd'!C3</f>
        <v>7</v>
      </c>
      <c r="G30" s="16">
        <f>'[4]23rd'!D3</f>
        <v>6</v>
      </c>
      <c r="H30" s="325">
        <f>'[4]23rd'!E3</f>
        <v>5</v>
      </c>
      <c r="I30" s="81">
        <f>'[4]23rd'!F3</f>
        <v>80.5</v>
      </c>
      <c r="J30" s="56">
        <f>'[4]23rd'!G3</f>
        <v>80.5</v>
      </c>
      <c r="K30" s="57">
        <f>'[4]23rd'!H3</f>
        <v>69</v>
      </c>
      <c r="L30" s="121">
        <f>'[4]23rd'!I3</f>
        <v>57.5</v>
      </c>
      <c r="M30" s="150">
        <f>'[4]23rd'!J3</f>
        <v>5.1428571428571432</v>
      </c>
      <c r="N30" s="37">
        <f>'[4]23rd'!K3</f>
        <v>5.1428571428571432</v>
      </c>
      <c r="O30" s="36">
        <f>'[4]23rd'!L3</f>
        <v>2.7692307692307692</v>
      </c>
      <c r="P30" s="151">
        <f>'[4]23rd'!M3</f>
        <v>3</v>
      </c>
      <c r="Q30" s="165" t="str">
        <f t="shared" si="1"/>
        <v>J</v>
      </c>
      <c r="R30" s="69" t="str">
        <f t="shared" si="0"/>
        <v>J</v>
      </c>
      <c r="S30" s="69" t="str">
        <f>IF(J30="","",IF(J30&gt;=I30-8,"J",IF(J30&lt;I30-8,"L")))</f>
        <v>J</v>
      </c>
      <c r="T30" s="15" t="str">
        <f>'[4]23rd'!N3</f>
        <v>G</v>
      </c>
      <c r="U30" s="14">
        <f>'[4]23rd'!O3</f>
        <v>7</v>
      </c>
      <c r="V30" s="71">
        <f>'[4]23rd'!P3</f>
        <v>7</v>
      </c>
      <c r="W30" s="16">
        <f>'[4]23rd'!Q3</f>
        <v>3</v>
      </c>
      <c r="X30" s="186">
        <f>'[4]23rd'!R3</f>
        <v>3</v>
      </c>
      <c r="Y30" s="81">
        <f>'[4]23rd'!S3</f>
        <v>80.5</v>
      </c>
      <c r="Z30" s="56">
        <f>'[4]23rd'!T3</f>
        <v>80.5</v>
      </c>
      <c r="AA30" s="17">
        <f>'[4]23rd'!U3</f>
        <v>34.5</v>
      </c>
      <c r="AB30" s="129">
        <f>'[4]23rd'!V3</f>
        <v>34.5</v>
      </c>
      <c r="AC30" s="119">
        <f>'[4]23rd'!W3</f>
        <v>5.1428571428571432</v>
      </c>
      <c r="AD30" s="37">
        <f>'[4]23rd'!X3</f>
        <v>5.1428571428571432</v>
      </c>
      <c r="AE30" s="36">
        <f>'[4]23rd'!Y3</f>
        <v>3.6</v>
      </c>
      <c r="AF30" s="124">
        <f>'[4]23rd'!Z3</f>
        <v>3.6</v>
      </c>
      <c r="AG30" s="126" t="str">
        <f>IF(Z30="","",IF(Z30&gt;=23,"J",IF(Z30&lt;23,"L")))</f>
        <v>J</v>
      </c>
      <c r="AH30" s="69" t="str">
        <f>IF(Z30="","",IF(Z30&gt;=Y30-8,"J",IF(Z30&lt;Y30-8,"L")))</f>
        <v>J</v>
      </c>
      <c r="AI30" s="15" t="str">
        <f>'[4]23rd'!$AA$3</f>
        <v>G</v>
      </c>
    </row>
    <row r="31" spans="1:35" ht="12" customHeight="1">
      <c r="A31" s="450" t="s">
        <v>121</v>
      </c>
      <c r="B31" s="451"/>
      <c r="C31" s="217">
        <f>'[5]23rd'!$E$17+'[5]23rd'!$F$17+'[5]23rd'!$G$17</f>
        <v>1</v>
      </c>
      <c r="D31" s="319">
        <f>'[5]23rd'!$H$17+'[5]23rd'!$I$17+'[5]23rd'!$J$17</f>
        <v>0</v>
      </c>
      <c r="E31" s="14">
        <f>'[5]23rd'!B3</f>
        <v>6</v>
      </c>
      <c r="F31" s="71">
        <f>'[5]23rd'!C3</f>
        <v>5</v>
      </c>
      <c r="G31" s="16">
        <f>'[5]23rd'!D3</f>
        <v>2</v>
      </c>
      <c r="H31" s="325">
        <f>'[5]23rd'!E3</f>
        <v>2</v>
      </c>
      <c r="I31" s="81">
        <f>'[5]23rd'!F3</f>
        <v>69</v>
      </c>
      <c r="J31" s="56">
        <f>'[5]23rd'!G3</f>
        <v>57.5</v>
      </c>
      <c r="K31" s="57">
        <f>'[5]23rd'!H3</f>
        <v>23</v>
      </c>
      <c r="L31" s="121">
        <f>'[5]23rd'!I3</f>
        <v>23</v>
      </c>
      <c r="M31" s="150">
        <f>'[5]23rd'!J3</f>
        <v>4</v>
      </c>
      <c r="N31" s="37">
        <f>'[5]23rd'!K3</f>
        <v>4.8</v>
      </c>
      <c r="O31" s="36">
        <f>'[5]23rd'!L3</f>
        <v>3</v>
      </c>
      <c r="P31" s="151">
        <f>'[5]23rd'!M3</f>
        <v>3.4285714285714284</v>
      </c>
      <c r="Q31" s="165" t="str">
        <f t="shared" si="1"/>
        <v>L</v>
      </c>
      <c r="R31" s="69" t="str">
        <f t="shared" si="0"/>
        <v>J</v>
      </c>
      <c r="S31" s="69" t="str">
        <f>IF(J31="","",IF(J31&gt;=I31-8,"J",IF(J31&lt;I31-8,"L")))</f>
        <v>L</v>
      </c>
      <c r="T31" s="15" t="str">
        <f>'[5]23rd'!N3</f>
        <v>A</v>
      </c>
      <c r="U31" s="14">
        <f>'[5]23rd'!O3</f>
        <v>5</v>
      </c>
      <c r="V31" s="71">
        <f>'[5]23rd'!P3</f>
        <v>5</v>
      </c>
      <c r="W31" s="16">
        <f>'[5]23rd'!Q3</f>
        <v>1</v>
      </c>
      <c r="X31" s="186">
        <f>'[5]23rd'!R3</f>
        <v>1</v>
      </c>
      <c r="Y31" s="81">
        <f>'[5]23rd'!S3</f>
        <v>57.5</v>
      </c>
      <c r="Z31" s="56">
        <f>'[5]23rd'!T3</f>
        <v>57.5</v>
      </c>
      <c r="AA31" s="17">
        <f>'[5]23rd'!U3</f>
        <v>11.5</v>
      </c>
      <c r="AB31" s="129">
        <f>'[5]23rd'!V3</f>
        <v>11.5</v>
      </c>
      <c r="AC31" s="119">
        <f>'[5]23rd'!W3</f>
        <v>4.8</v>
      </c>
      <c r="AD31" s="37">
        <f>'[5]23rd'!X3</f>
        <v>4.8</v>
      </c>
      <c r="AE31" s="36">
        <f>'[5]23rd'!Y3</f>
        <v>4</v>
      </c>
      <c r="AF31" s="124">
        <f>'[5]23rd'!Z3</f>
        <v>4</v>
      </c>
      <c r="AG31" s="126" t="str">
        <f>IF(Z31="","",IF(Z31&gt;=23,"J",IF(Z31&lt;23,"L")))</f>
        <v>J</v>
      </c>
      <c r="AH31" s="69" t="str">
        <f>IF(Z31="","",IF(Z31&gt;=Y31-8,"J",IF(Z31&lt;Y31-8,"L")))</f>
        <v>J</v>
      </c>
      <c r="AI31" s="15" t="str">
        <f>'[5]23rd'!$AA$3</f>
        <v>G</v>
      </c>
    </row>
    <row r="32" spans="1:35" ht="12" customHeight="1">
      <c r="A32" s="563" t="s">
        <v>129</v>
      </c>
      <c r="B32" s="564"/>
      <c r="C32" s="217">
        <v>1</v>
      </c>
      <c r="D32" s="319">
        <v>0</v>
      </c>
      <c r="E32" s="14">
        <f>'[6]23rd'!B3</f>
        <v>2</v>
      </c>
      <c r="F32" s="315">
        <f>'[6]23rd'!C3</f>
        <v>2</v>
      </c>
      <c r="G32" s="16">
        <f>'[6]23rd'!D3</f>
        <v>3</v>
      </c>
      <c r="H32" s="314">
        <f>'[6]23rd'!E3</f>
        <v>3</v>
      </c>
      <c r="I32" s="81">
        <f>'[6]23rd'!F3</f>
        <v>23</v>
      </c>
      <c r="J32" s="56">
        <f>'[6]23rd'!G3</f>
        <v>23</v>
      </c>
      <c r="K32" s="17">
        <f>'[6]23rd'!H3</f>
        <v>34.5</v>
      </c>
      <c r="L32" s="129">
        <f>'[6]23rd'!I3</f>
        <v>34.5</v>
      </c>
      <c r="M32" s="150">
        <f>'[6]23rd'!J3</f>
        <v>0</v>
      </c>
      <c r="N32" s="72">
        <f>'[6]23rd'!K3</f>
        <v>0</v>
      </c>
      <c r="O32" s="36">
        <f>'[6]23rd'!L3</f>
        <v>0</v>
      </c>
      <c r="P32" s="187">
        <f>'[6]23rd'!M3</f>
        <v>0</v>
      </c>
      <c r="Q32" s="165" t="str">
        <f>IF(D32="","",IF(D32&gt;=C32,"J",IF(D32&lt;C32,"L")))</f>
        <v>L</v>
      </c>
      <c r="R32" s="69" t="str">
        <f>IF(J32="","",IF(J32&gt;=23,"J",IF(J32&lt;23,"L")))</f>
        <v>J</v>
      </c>
      <c r="S32" s="69" t="str">
        <f>IF(J32="","",IF(J32&gt;=I32-8,"J",IF(J32&lt;I32-8,"L")))</f>
        <v>J</v>
      </c>
      <c r="T32" s="15">
        <f>'[6]23rd'!N3</f>
        <v>0</v>
      </c>
      <c r="U32" s="150">
        <f>'[6]23rd'!O3</f>
        <v>0</v>
      </c>
      <c r="V32" s="315">
        <f>'[6]23rd'!P3</f>
        <v>0</v>
      </c>
      <c r="W32" s="16">
        <f>'[6]23rd'!Q3</f>
        <v>0</v>
      </c>
      <c r="X32" s="25">
        <f>'[6]23rd'!R3</f>
        <v>0</v>
      </c>
      <c r="Y32" s="81">
        <f>'[6]23rd'!S3</f>
        <v>0</v>
      </c>
      <c r="Z32" s="56">
        <f>'[6]23rd'!T3</f>
        <v>0</v>
      </c>
      <c r="AA32" s="17">
        <f>'[6]23rd'!U3</f>
        <v>0</v>
      </c>
      <c r="AB32" s="129">
        <f>'[6]23rd'!V3</f>
        <v>0</v>
      </c>
      <c r="AC32" s="119" t="e">
        <f>'[6]23rd'!W3</f>
        <v>#DIV/0!</v>
      </c>
      <c r="AD32" s="72" t="e">
        <f>'[6]23rd'!X3</f>
        <v>#DIV/0!</v>
      </c>
      <c r="AE32" s="36" t="e">
        <f>'[6]23rd'!Y3</f>
        <v>#DIV/0!</v>
      </c>
      <c r="AF32" s="244" t="e">
        <f>'[6]23rd'!Z3</f>
        <v>#DIV/0!</v>
      </c>
      <c r="AG32" s="126" t="str">
        <f>IF(Z32="","",IF(Z32&gt;=23,"J",IF(Z32&lt;23,"L")))</f>
        <v>L</v>
      </c>
      <c r="AH32" s="69" t="str">
        <f>IF(Z32="","",IF(Z32&gt;=Y32-8,"J",IF(Z32&lt;Y32-8,"L")))</f>
        <v>J</v>
      </c>
      <c r="AI32" s="15">
        <f>'[6]23rd'!$AA$3</f>
        <v>0</v>
      </c>
    </row>
    <row r="33" spans="1:36" ht="12" customHeight="1">
      <c r="A33" s="450" t="s">
        <v>5</v>
      </c>
      <c r="B33" s="451"/>
      <c r="C33" s="217">
        <f>'[7]23rd'!$E$17+'[7]23rd'!$F$17+'[7]23rd'!$G$17</f>
        <v>1</v>
      </c>
      <c r="D33" s="319">
        <f>'[7]23rd'!$H$17+'[7]23rd'!$I$17+'[7]23rd'!$J$17</f>
        <v>1</v>
      </c>
      <c r="E33" s="14">
        <f>'[7]23rd'!B3</f>
        <v>6</v>
      </c>
      <c r="F33" s="71">
        <f>'[7]23rd'!C3</f>
        <v>6</v>
      </c>
      <c r="G33" s="16">
        <f>'[7]23rd'!D3</f>
        <v>2</v>
      </c>
      <c r="H33" s="325">
        <f>'[7]23rd'!E3</f>
        <v>2</v>
      </c>
      <c r="I33" s="81">
        <f>'[7]23rd'!F3</f>
        <v>69</v>
      </c>
      <c r="J33" s="56">
        <f>'[7]23rd'!G3</f>
        <v>69</v>
      </c>
      <c r="K33" s="57">
        <f>'[7]23rd'!H3</f>
        <v>23</v>
      </c>
      <c r="L33" s="121">
        <f>'[7]23rd'!I3</f>
        <v>23</v>
      </c>
      <c r="M33" s="263" t="str">
        <f>'[7]23rd'!J3</f>
        <v>N/A</v>
      </c>
      <c r="N33" s="264" t="str">
        <f>'[7]23rd'!K3</f>
        <v>N/A</v>
      </c>
      <c r="O33" s="264" t="str">
        <f>'[7]23rd'!L3</f>
        <v>N/A</v>
      </c>
      <c r="P33" s="266" t="str">
        <f>'[7]23rd'!M3</f>
        <v>N/A</v>
      </c>
      <c r="Q33" s="165" t="str">
        <f t="shared" si="1"/>
        <v>J</v>
      </c>
      <c r="R33" s="69" t="str">
        <f t="shared" si="0"/>
        <v>J</v>
      </c>
      <c r="S33" s="69" t="str">
        <f t="shared" si="2"/>
        <v>J</v>
      </c>
      <c r="T33" s="15" t="str">
        <f>'[7]23rd'!N3</f>
        <v>G</v>
      </c>
      <c r="U33" s="14">
        <f>'[7]23rd'!O3</f>
        <v>3</v>
      </c>
      <c r="V33" s="71">
        <f>'[7]23rd'!P3</f>
        <v>3</v>
      </c>
      <c r="W33" s="16">
        <f>'[7]23rd'!Q3</f>
        <v>2</v>
      </c>
      <c r="X33" s="186">
        <f>'[7]23rd'!R3</f>
        <v>2</v>
      </c>
      <c r="Y33" s="81">
        <f>'[7]23rd'!S3</f>
        <v>34.5</v>
      </c>
      <c r="Z33" s="56">
        <f>'[7]23rd'!T3</f>
        <v>34.5</v>
      </c>
      <c r="AA33" s="17">
        <f>'[7]23rd'!U3</f>
        <v>23</v>
      </c>
      <c r="AB33" s="214">
        <f>'[7]23rd'!V3</f>
        <v>23</v>
      </c>
      <c r="AC33" s="321" t="str">
        <f>'[7]23rd'!W3</f>
        <v>N/A</v>
      </c>
      <c r="AD33" s="264" t="str">
        <f>'[7]23rd'!X3</f>
        <v>N/A</v>
      </c>
      <c r="AE33" s="264" t="str">
        <f>'[7]23rd'!Y3</f>
        <v>N/A</v>
      </c>
      <c r="AF33" s="265" t="str">
        <f>'[7]23rd'!Z3</f>
        <v>N/A</v>
      </c>
      <c r="AG33" s="126" t="str">
        <f t="shared" si="3"/>
        <v>J</v>
      </c>
      <c r="AH33" s="69" t="str">
        <f t="shared" si="4"/>
        <v>J</v>
      </c>
      <c r="AI33" s="15" t="str">
        <f>'[7]23rd'!$AA$3</f>
        <v>G</v>
      </c>
    </row>
    <row r="34" spans="1:36" ht="12" customHeight="1">
      <c r="A34" s="450" t="s">
        <v>8</v>
      </c>
      <c r="B34" s="451"/>
      <c r="C34" s="217"/>
      <c r="D34" s="319"/>
      <c r="E34" s="14">
        <f>'[8]23rd'!B3</f>
        <v>14</v>
      </c>
      <c r="F34" s="71">
        <f>'[8]23rd'!C3</f>
        <v>14</v>
      </c>
      <c r="G34" s="16">
        <f>'[8]23rd'!D3</f>
        <v>5</v>
      </c>
      <c r="H34" s="325">
        <f>'[8]23rd'!E3</f>
        <v>5</v>
      </c>
      <c r="I34" s="81">
        <f>'[8]23rd'!F3</f>
        <v>161</v>
      </c>
      <c r="J34" s="56">
        <f>'[8]23rd'!G3</f>
        <v>161</v>
      </c>
      <c r="K34" s="57">
        <f>'[8]23rd'!H3</f>
        <v>57.5</v>
      </c>
      <c r="L34" s="121">
        <f>'[8]23rd'!I3</f>
        <v>57.5</v>
      </c>
      <c r="M34" s="263" t="str">
        <f>'[8]23rd'!J3</f>
        <v>N/A</v>
      </c>
      <c r="N34" s="264" t="str">
        <f>'[8]23rd'!K3</f>
        <v>N/A</v>
      </c>
      <c r="O34" s="264" t="str">
        <f>'[8]23rd'!L3</f>
        <v>N/A</v>
      </c>
      <c r="P34" s="266" t="str">
        <f>'[8]23rd'!M3</f>
        <v>N/A</v>
      </c>
      <c r="Q34" s="340" t="s">
        <v>120</v>
      </c>
      <c r="R34" s="69" t="str">
        <f t="shared" si="0"/>
        <v>J</v>
      </c>
      <c r="S34" s="69" t="str">
        <f t="shared" si="2"/>
        <v>J</v>
      </c>
      <c r="T34" s="15" t="str">
        <f>'[8]23rd'!N3</f>
        <v>G</v>
      </c>
      <c r="U34" s="14">
        <f>'[8]23rd'!O3</f>
        <v>13</v>
      </c>
      <c r="V34" s="71">
        <f>'[8]23rd'!P3</f>
        <v>13</v>
      </c>
      <c r="W34" s="16">
        <f>'[8]23rd'!Q3</f>
        <v>3</v>
      </c>
      <c r="X34" s="186">
        <f>'[8]23rd'!R3</f>
        <v>3</v>
      </c>
      <c r="Y34" s="81">
        <f>'[8]23rd'!S3</f>
        <v>149.5</v>
      </c>
      <c r="Z34" s="56">
        <f>'[8]23rd'!T3</f>
        <v>149.5</v>
      </c>
      <c r="AA34" s="17">
        <f>'[8]23rd'!U3</f>
        <v>34.5</v>
      </c>
      <c r="AB34" s="214">
        <f>'[8]23rd'!V3</f>
        <v>34.5</v>
      </c>
      <c r="AC34" s="321" t="str">
        <f>'[8]23rd'!W3</f>
        <v>N/A</v>
      </c>
      <c r="AD34" s="264" t="str">
        <f>'[8]23rd'!X3</f>
        <v>N/A</v>
      </c>
      <c r="AE34" s="264" t="str">
        <f>'[8]23rd'!Y3</f>
        <v>N/A</v>
      </c>
      <c r="AF34" s="265" t="str">
        <f>'[8]23rd'!Z3</f>
        <v>N/A</v>
      </c>
      <c r="AG34" s="126" t="str">
        <f t="shared" si="3"/>
        <v>J</v>
      </c>
      <c r="AH34" s="69" t="str">
        <f t="shared" si="4"/>
        <v>J</v>
      </c>
      <c r="AI34" s="15" t="str">
        <f>'[8]23rd'!$AA$3</f>
        <v>G</v>
      </c>
    </row>
    <row r="35" spans="1:36" ht="12" customHeight="1">
      <c r="A35" s="316" t="s">
        <v>131</v>
      </c>
      <c r="B35" s="317"/>
      <c r="C35" s="217"/>
      <c r="D35" s="319"/>
      <c r="E35" s="14">
        <f>'[9]23rd'!B3</f>
        <v>6</v>
      </c>
      <c r="F35" s="301">
        <f>'[9]23rd'!C3</f>
        <v>4</v>
      </c>
      <c r="G35" s="16">
        <f>'[9]23rd'!D3</f>
        <v>2</v>
      </c>
      <c r="H35" s="327">
        <f>'[9]23rd'!E3</f>
        <v>3</v>
      </c>
      <c r="I35" s="14">
        <f>'[9]23rd'!F3</f>
        <v>69</v>
      </c>
      <c r="J35" s="301">
        <f>'[9]23rd'!G3</f>
        <v>46</v>
      </c>
      <c r="K35" s="16">
        <f>'[9]23rd'!H3</f>
        <v>23</v>
      </c>
      <c r="L35" s="304">
        <f>'[9]23rd'!I3</f>
        <v>34.5</v>
      </c>
      <c r="M35" s="14" t="str">
        <f>'[9]23rd'!J3</f>
        <v>N/A</v>
      </c>
      <c r="N35" s="16" t="str">
        <f>'[9]23rd'!K3</f>
        <v>N/A</v>
      </c>
      <c r="O35" s="16" t="str">
        <f>'[9]23rd'!L3</f>
        <v>N/A</v>
      </c>
      <c r="P35" s="323" t="str">
        <f>'[9]23rd'!M3</f>
        <v>N/A</v>
      </c>
      <c r="Q35" s="340" t="s">
        <v>120</v>
      </c>
      <c r="R35" s="69" t="str">
        <f t="shared" si="0"/>
        <v>J</v>
      </c>
      <c r="S35" s="69" t="str">
        <f t="shared" si="2"/>
        <v>L</v>
      </c>
      <c r="T35" s="323" t="str">
        <f>'[9]23rd'!N3</f>
        <v>G</v>
      </c>
      <c r="U35" s="14">
        <f>'[9]23rd'!O3</f>
        <v>0</v>
      </c>
      <c r="V35" s="301">
        <f>'[9]23rd'!P3</f>
        <v>0</v>
      </c>
      <c r="W35" s="16">
        <f>'[9]23rd'!Q3</f>
        <v>0</v>
      </c>
      <c r="X35" s="304">
        <f>'[9]23rd'!R3</f>
        <v>0</v>
      </c>
      <c r="Y35" s="14">
        <f>'[9]23rd'!S3</f>
        <v>0</v>
      </c>
      <c r="Z35" s="301">
        <f>'[9]23rd'!T3</f>
        <v>0</v>
      </c>
      <c r="AA35" s="16">
        <f>'[9]23rd'!U3</f>
        <v>0</v>
      </c>
      <c r="AB35" s="304">
        <f>'[9]23rd'!V3</f>
        <v>0</v>
      </c>
      <c r="AC35" s="217" t="str">
        <f>'[9]23rd'!W3</f>
        <v>N/A</v>
      </c>
      <c r="AD35" s="16" t="str">
        <f>'[9]23rd'!X3</f>
        <v>N/A</v>
      </c>
      <c r="AE35" s="16" t="str">
        <f>'[9]23rd'!Y3</f>
        <v>N/A</v>
      </c>
      <c r="AF35" s="322" t="str">
        <f>'[9]23rd'!Z3</f>
        <v>N/A</v>
      </c>
      <c r="AG35" s="126" t="str">
        <f t="shared" si="3"/>
        <v>L</v>
      </c>
      <c r="AH35" s="69" t="str">
        <f t="shared" si="4"/>
        <v>J</v>
      </c>
      <c r="AI35" s="323" t="str">
        <f>'[9]23rd'!AA3</f>
        <v>Closed</v>
      </c>
    </row>
    <row r="36" spans="1:36" ht="12" customHeight="1">
      <c r="A36" s="450" t="s">
        <v>67</v>
      </c>
      <c r="B36" s="451"/>
      <c r="C36" s="217"/>
      <c r="D36" s="319"/>
      <c r="E36" s="14">
        <f>'[10]23rd'!B3</f>
        <v>5</v>
      </c>
      <c r="F36" s="71">
        <f>'[10]23rd'!C3</f>
        <v>4</v>
      </c>
      <c r="G36" s="16">
        <f>'[10]23rd'!D3</f>
        <v>1</v>
      </c>
      <c r="H36" s="325">
        <f>'[10]23rd'!E3</f>
        <v>0</v>
      </c>
      <c r="I36" s="81">
        <f>'[10]23rd'!F3</f>
        <v>53.5</v>
      </c>
      <c r="J36" s="56">
        <f>'[10]23rd'!G3</f>
        <v>46</v>
      </c>
      <c r="K36" s="57">
        <f>'[10]23rd'!H3</f>
        <v>11.5</v>
      </c>
      <c r="L36" s="121">
        <f>'[10]23rd'!I3</f>
        <v>0</v>
      </c>
      <c r="M36" s="263" t="str">
        <f>'[10]23rd'!J3</f>
        <v>N/A</v>
      </c>
      <c r="N36" s="264" t="str">
        <f>'[10]23rd'!K3</f>
        <v>N/A</v>
      </c>
      <c r="O36" s="264" t="str">
        <f>'[10]23rd'!L3</f>
        <v>N/A</v>
      </c>
      <c r="P36" s="266" t="str">
        <f>'[10]23rd'!M3</f>
        <v>N/A</v>
      </c>
      <c r="Q36" s="340" t="s">
        <v>120</v>
      </c>
      <c r="R36" s="69" t="str">
        <f t="shared" si="0"/>
        <v>J</v>
      </c>
      <c r="S36" s="69" t="str">
        <f t="shared" si="2"/>
        <v>J</v>
      </c>
      <c r="T36" s="15" t="str">
        <f>'[10]23rd'!N3</f>
        <v>G</v>
      </c>
      <c r="U36" s="14">
        <f>'[10]23rd'!O3</f>
        <v>1</v>
      </c>
      <c r="V36" s="71">
        <f>'[10]23rd'!P3</f>
        <v>1</v>
      </c>
      <c r="W36" s="16">
        <f>'[10]23rd'!Q3</f>
        <v>0</v>
      </c>
      <c r="X36" s="186">
        <f>'[10]23rd'!R3</f>
        <v>0</v>
      </c>
      <c r="Y36" s="81">
        <f>'[10]23rd'!S3</f>
        <v>11.5</v>
      </c>
      <c r="Z36" s="56">
        <f>'[10]23rd'!T3</f>
        <v>11.5</v>
      </c>
      <c r="AA36" s="17">
        <f>'[10]23rd'!U3</f>
        <v>0</v>
      </c>
      <c r="AB36" s="214">
        <f>'[10]23rd'!V3</f>
        <v>0</v>
      </c>
      <c r="AC36" s="321" t="str">
        <f>'[10]23rd'!W3</f>
        <v>N/A</v>
      </c>
      <c r="AD36" s="264" t="str">
        <f>'[10]23rd'!X3</f>
        <v>N/A</v>
      </c>
      <c r="AE36" s="264" t="str">
        <f>'[10]23rd'!Y3</f>
        <v>N/A</v>
      </c>
      <c r="AF36" s="265" t="str">
        <f>'[10]23rd'!Z3</f>
        <v>N/A</v>
      </c>
      <c r="AG36" s="263" t="s">
        <v>120</v>
      </c>
      <c r="AH36" s="69" t="str">
        <f t="shared" si="4"/>
        <v>J</v>
      </c>
      <c r="AI36" s="15" t="str">
        <f>'[10]23rd'!$AA$3</f>
        <v>G</v>
      </c>
    </row>
    <row r="37" spans="1:36" ht="12" customHeight="1" thickBot="1">
      <c r="A37" s="448" t="s">
        <v>9</v>
      </c>
      <c r="B37" s="449"/>
      <c r="C37" s="218"/>
      <c r="D37" s="320"/>
      <c r="E37" s="22">
        <f>'[11]23rd'!B3</f>
        <v>2</v>
      </c>
      <c r="F37" s="277">
        <f>'[11]23rd'!C3</f>
        <v>2</v>
      </c>
      <c r="G37" s="24">
        <f>'[11]23rd'!D3</f>
        <v>0</v>
      </c>
      <c r="H37" s="326">
        <f>'[11]23rd'!E3</f>
        <v>0</v>
      </c>
      <c r="I37" s="83">
        <f>'[11]23rd'!F3</f>
        <v>23</v>
      </c>
      <c r="J37" s="58">
        <f>'[11]23rd'!G3</f>
        <v>23</v>
      </c>
      <c r="K37" s="59">
        <f>'[11]23rd'!H3</f>
        <v>0</v>
      </c>
      <c r="L37" s="122">
        <f>'[11]23rd'!I3</f>
        <v>0</v>
      </c>
      <c r="M37" s="280" t="str">
        <f>'[11]23rd'!J3</f>
        <v>N/A</v>
      </c>
      <c r="N37" s="281" t="str">
        <f>'[11]23rd'!K3</f>
        <v>N/A</v>
      </c>
      <c r="O37" s="281" t="str">
        <f>'[11]23rd'!L3</f>
        <v>N/A</v>
      </c>
      <c r="P37" s="285" t="str">
        <f>'[11]23rd'!M3</f>
        <v>N/A</v>
      </c>
      <c r="Q37" s="286" t="s">
        <v>120</v>
      </c>
      <c r="R37" s="70" t="str">
        <f t="shared" si="0"/>
        <v>J</v>
      </c>
      <c r="S37" s="70" t="str">
        <f t="shared" si="2"/>
        <v>J</v>
      </c>
      <c r="T37" s="21" t="str">
        <f>'[11]23rd'!N3</f>
        <v>G</v>
      </c>
      <c r="U37" s="22">
        <f>'[11]23rd'!O3</f>
        <v>0</v>
      </c>
      <c r="V37" s="277">
        <f>'[11]23rd'!P3</f>
        <v>0</v>
      </c>
      <c r="W37" s="24">
        <f>'[11]23rd'!Q3</f>
        <v>0</v>
      </c>
      <c r="X37" s="278">
        <f>'[11]23rd'!R3</f>
        <v>0</v>
      </c>
      <c r="Y37" s="83">
        <f>'[11]23rd'!S3</f>
        <v>0</v>
      </c>
      <c r="Z37" s="58">
        <f>'[11]23rd'!T3</f>
        <v>0</v>
      </c>
      <c r="AA37" s="20">
        <f>'[11]23rd'!U3</f>
        <v>0</v>
      </c>
      <c r="AB37" s="284">
        <f>'[11]23rd'!V3</f>
        <v>0</v>
      </c>
      <c r="AC37" s="338" t="str">
        <f>'[11]23rd'!W3</f>
        <v>N/A</v>
      </c>
      <c r="AD37" s="281" t="str">
        <f>'[11]23rd'!X3</f>
        <v>N/A</v>
      </c>
      <c r="AE37" s="281" t="str">
        <f>'[11]23rd'!Y3</f>
        <v>N/A</v>
      </c>
      <c r="AF37" s="282" t="str">
        <f>'[11]23rd'!Z3</f>
        <v>N/A</v>
      </c>
      <c r="AG37" s="283" t="s">
        <v>120</v>
      </c>
      <c r="AH37" s="287" t="s">
        <v>120</v>
      </c>
      <c r="AI37" s="21" t="str">
        <f>'[11]23rd'!$AA$3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'[12]23rd'!$E$17+'[12]23rd'!$F$17+'[12]23rd'!$G$17</f>
        <v>1</v>
      </c>
      <c r="D42" s="291">
        <f>'[12]23rd'!$H$17+'[12]23rd'!$I$17+'[12]23rd'!$J$17</f>
        <v>1</v>
      </c>
      <c r="E42" s="14">
        <f>'[12]23rd'!B3</f>
        <v>3</v>
      </c>
      <c r="F42" s="71">
        <f>'[12]23rd'!C3</f>
        <v>3</v>
      </c>
      <c r="G42" s="16">
        <f>'[12]23rd'!D3</f>
        <v>2</v>
      </c>
      <c r="H42" s="186">
        <f>'[12]23rd'!E3</f>
        <v>2</v>
      </c>
      <c r="I42" s="81">
        <f>'[12]23rd'!F3</f>
        <v>34.5</v>
      </c>
      <c r="J42" s="56">
        <f>'[12]23rd'!G3</f>
        <v>34.5</v>
      </c>
      <c r="K42" s="57">
        <f>'[12]23rd'!H3</f>
        <v>23</v>
      </c>
      <c r="L42" s="161">
        <f>'[12]23rd'!I3</f>
        <v>23</v>
      </c>
      <c r="M42" s="150">
        <f>'[12]23rd'!J3</f>
        <v>6</v>
      </c>
      <c r="N42" s="37">
        <f>'[12]23rd'!K3</f>
        <v>6</v>
      </c>
      <c r="O42" s="36">
        <f>'[12]23rd'!L3</f>
        <v>3.6</v>
      </c>
      <c r="P42" s="124">
        <f>'[12]23rd'!M3</f>
        <v>3.6</v>
      </c>
      <c r="Q42" s="289" t="str">
        <f>IF(D42="","",IF(D42&gt;=C42,"J",IF(D42&lt;C42,"L")))</f>
        <v>J</v>
      </c>
      <c r="R42" s="184" t="str">
        <f>IF(J42="","",IF(J42&gt;=23,"J",IF(J42&lt;23,"L")))</f>
        <v>J</v>
      </c>
      <c r="S42" s="184" t="str">
        <f>IF(J42="","",IF(J42&gt;=I42-8,"J",IF(J42&lt;I42-8,"L")))</f>
        <v>J</v>
      </c>
      <c r="T42" s="185" t="str">
        <f>'[12]23rd'!N3</f>
        <v>G</v>
      </c>
      <c r="U42" s="14">
        <f>'[12]23rd'!O3</f>
        <v>3</v>
      </c>
      <c r="V42" s="71">
        <f>'[12]23rd'!P3</f>
        <v>3</v>
      </c>
      <c r="W42" s="16">
        <f>'[12]23rd'!Q3</f>
        <v>1</v>
      </c>
      <c r="X42" s="186">
        <f>'[12]23rd'!R3</f>
        <v>1</v>
      </c>
      <c r="Y42" s="55">
        <f>'[12]23rd'!S3</f>
        <v>34.5</v>
      </c>
      <c r="Z42" s="56">
        <f>'[12]23rd'!T3</f>
        <v>34.5</v>
      </c>
      <c r="AA42" s="17">
        <f>'[12]23rd'!U3</f>
        <v>11.5</v>
      </c>
      <c r="AB42" s="129">
        <f>'[12]23rd'!V3</f>
        <v>11.5</v>
      </c>
      <c r="AC42" s="150">
        <f>'[12]23rd'!W3</f>
        <v>6</v>
      </c>
      <c r="AD42" s="37">
        <f>'[12]23rd'!X3</f>
        <v>6</v>
      </c>
      <c r="AE42" s="36">
        <f>'[12]23rd'!Y3</f>
        <v>4.5</v>
      </c>
      <c r="AF42" s="151">
        <f>'[12]23rd'!Z3</f>
        <v>4.5</v>
      </c>
      <c r="AG42" s="165" t="str">
        <f>IF(Z42="","",IF(Z42&gt;=23,"J",IF(Z42&lt;23,"L")))</f>
        <v>J</v>
      </c>
      <c r="AH42" s="69" t="str">
        <f>IF(Z42="","",IF(Z42&gt;=Y42-8,"J",IF(Z42&lt;Y42-8,"L")))</f>
        <v>J</v>
      </c>
      <c r="AI42" s="15" t="str">
        <f>'[12]23rd'!$AA$3</f>
        <v>G</v>
      </c>
    </row>
    <row r="43" spans="1:36" ht="12" customHeight="1">
      <c r="A43" s="450" t="s">
        <v>6</v>
      </c>
      <c r="B43" s="451"/>
      <c r="C43" s="217">
        <f>'[13]23rd'!$E$17+'[13]23rd'!$F$17+'[13]23rd'!$G$17</f>
        <v>1</v>
      </c>
      <c r="D43" s="254">
        <f>'[13]23rd'!$H$17+'[13]23rd'!$I$17+'[13]23rd'!$J$17</f>
        <v>1</v>
      </c>
      <c r="E43" s="14">
        <f>'[13]23rd'!B3</f>
        <v>4</v>
      </c>
      <c r="F43" s="71">
        <f>'[13]23rd'!C3</f>
        <v>4</v>
      </c>
      <c r="G43" s="16">
        <f>'[13]23rd'!D3</f>
        <v>4</v>
      </c>
      <c r="H43" s="186">
        <f>'[13]23rd'!E3</f>
        <v>4</v>
      </c>
      <c r="I43" s="81">
        <f>'[13]23rd'!F3</f>
        <v>46</v>
      </c>
      <c r="J43" s="56">
        <f>'[13]23rd'!G3</f>
        <v>46</v>
      </c>
      <c r="K43" s="57">
        <f>'[13]23rd'!H3</f>
        <v>46</v>
      </c>
      <c r="L43" s="161">
        <f>'[13]23rd'!I3</f>
        <v>46</v>
      </c>
      <c r="M43" s="150">
        <f>'[13]23rd'!J3</f>
        <v>4</v>
      </c>
      <c r="N43" s="37">
        <f>'[13]23rd'!K3</f>
        <v>4</v>
      </c>
      <c r="O43" s="36">
        <f>'[13]23rd'!L3</f>
        <v>2</v>
      </c>
      <c r="P43" s="124">
        <f>'[13]23rd'!M3</f>
        <v>2</v>
      </c>
      <c r="Q43" s="126" t="str">
        <f>IF(D43="","",IF(D43&gt;=C43,"J",IF(D43&lt;C43,"L")))</f>
        <v>J</v>
      </c>
      <c r="R43" s="90" t="str">
        <f>IF(J43="","",IF(J43&gt;=23,"J",IF(J43&lt;23,"L")))</f>
        <v>J</v>
      </c>
      <c r="S43" s="69" t="str">
        <f>IF(J43="","",IF(J43&gt;=I43-8,"J",IF(J43&lt;I43-8,"L")))</f>
        <v>J</v>
      </c>
      <c r="T43" s="15" t="str">
        <f>'[13]23rd'!N3</f>
        <v>G</v>
      </c>
      <c r="U43" s="14">
        <f>'[13]23rd'!O3</f>
        <v>4</v>
      </c>
      <c r="V43" s="71">
        <f>'[13]23rd'!P3</f>
        <v>3</v>
      </c>
      <c r="W43" s="16">
        <f>'[13]23rd'!Q3</f>
        <v>4</v>
      </c>
      <c r="X43" s="186">
        <f>'[13]23rd'!R3</f>
        <v>5</v>
      </c>
      <c r="Y43" s="55">
        <f>'[13]23rd'!S3</f>
        <v>46</v>
      </c>
      <c r="Z43" s="56">
        <f>'[13]23rd'!T3</f>
        <v>34.5</v>
      </c>
      <c r="AA43" s="17">
        <f>'[13]23rd'!U3</f>
        <v>46</v>
      </c>
      <c r="AB43" s="129">
        <f>'[13]23rd'!V3</f>
        <v>57.5</v>
      </c>
      <c r="AC43" s="150">
        <f>'[13]23rd'!W3</f>
        <v>4</v>
      </c>
      <c r="AD43" s="37">
        <f>'[13]23rd'!X3</f>
        <v>5.333333333333333</v>
      </c>
      <c r="AE43" s="36">
        <f>'[13]23rd'!Y3</f>
        <v>2</v>
      </c>
      <c r="AF43" s="151">
        <f>'[13]23rd'!Z3</f>
        <v>2</v>
      </c>
      <c r="AG43" s="165" t="str">
        <f>IF(Z43="","",IF(Z43&gt;=23,"J",IF(Z43&lt;23,"L")))</f>
        <v>J</v>
      </c>
      <c r="AH43" s="69" t="str">
        <f>IF(Z43="","",IF(Z43&gt;=Y43-8,"J",IF(Z43&lt;Y43-8,"L")))</f>
        <v>L</v>
      </c>
      <c r="AI43" s="15" t="str">
        <f>'[13]23rd'!$AA$3</f>
        <v>G</v>
      </c>
    </row>
    <row r="44" spans="1:36" ht="12" customHeight="1">
      <c r="A44" s="450" t="s">
        <v>7</v>
      </c>
      <c r="B44" s="451"/>
      <c r="C44" s="217">
        <f>'[14]23rd'!$E$17+'[14]23rd'!$F$17+'[14]23rd'!$G$17</f>
        <v>1</v>
      </c>
      <c r="D44" s="254">
        <f>'[14]23rd'!$H$17+'[14]23rd'!$I$17+'[14]23rd'!$J$17</f>
        <v>1</v>
      </c>
      <c r="E44" s="14">
        <f>'[14]23rd'!B3</f>
        <v>3</v>
      </c>
      <c r="F44" s="71">
        <f>'[14]23rd'!C3</f>
        <v>3</v>
      </c>
      <c r="G44" s="16">
        <f>'[14]23rd'!D3</f>
        <v>2</v>
      </c>
      <c r="H44" s="186">
        <f>'[14]23rd'!E3</f>
        <v>4</v>
      </c>
      <c r="I44" s="81">
        <f>'[14]23rd'!F3</f>
        <v>34.5</v>
      </c>
      <c r="J44" s="56">
        <f>'[14]23rd'!G3</f>
        <v>34.5</v>
      </c>
      <c r="K44" s="57">
        <f>'[14]23rd'!H3</f>
        <v>23</v>
      </c>
      <c r="L44" s="161">
        <f>'[14]23rd'!I3</f>
        <v>46</v>
      </c>
      <c r="M44" s="150">
        <f>'[14]23rd'!J3</f>
        <v>6</v>
      </c>
      <c r="N44" s="37">
        <f>'[14]23rd'!K3</f>
        <v>6</v>
      </c>
      <c r="O44" s="36">
        <f>'[14]23rd'!L3</f>
        <v>3.6</v>
      </c>
      <c r="P44" s="124">
        <f>'[14]23rd'!M3</f>
        <v>2.5714285714285716</v>
      </c>
      <c r="Q44" s="126" t="str">
        <f>IF(D44="","",IF(D44&gt;=C44,"J",IF(D44&lt;C44,"L")))</f>
        <v>J</v>
      </c>
      <c r="R44" s="90" t="str">
        <f>IF(J44="","",IF(J44&gt;=23,"J",IF(J44&lt;23,"L")))</f>
        <v>J</v>
      </c>
      <c r="S44" s="69" t="str">
        <f>IF(J44="","",IF(J44&gt;=I44-8,"J",IF(J44&lt;I44-8,"L")))</f>
        <v>J</v>
      </c>
      <c r="T44" s="15" t="str">
        <f>'[14]23rd'!N3</f>
        <v>G</v>
      </c>
      <c r="U44" s="14">
        <f>'[14]23rd'!O3</f>
        <v>3</v>
      </c>
      <c r="V44" s="71">
        <f>'[14]23rd'!P3</f>
        <v>3</v>
      </c>
      <c r="W44" s="16">
        <f>'[14]23rd'!Q3</f>
        <v>1</v>
      </c>
      <c r="X44" s="186">
        <f>'[14]23rd'!R3</f>
        <v>2</v>
      </c>
      <c r="Y44" s="55">
        <f>'[14]23rd'!S3</f>
        <v>34.5</v>
      </c>
      <c r="Z44" s="56">
        <f>'[14]23rd'!T3</f>
        <v>34.5</v>
      </c>
      <c r="AA44" s="17">
        <f>'[14]23rd'!U3</f>
        <v>11.5</v>
      </c>
      <c r="AB44" s="129">
        <f>'[14]23rd'!V3</f>
        <v>23</v>
      </c>
      <c r="AC44" s="150">
        <f>'[14]23rd'!W3</f>
        <v>6</v>
      </c>
      <c r="AD44" s="37">
        <f>'[14]23rd'!X3</f>
        <v>6</v>
      </c>
      <c r="AE44" s="36">
        <f>'[14]23rd'!Y3</f>
        <v>4.5</v>
      </c>
      <c r="AF44" s="151">
        <f>'[14]23rd'!Z3</f>
        <v>3.6</v>
      </c>
      <c r="AG44" s="165" t="str">
        <f>IF(Z44="","",IF(Z44&gt;=23,"J",IF(Z44&lt;23,"L")))</f>
        <v>J</v>
      </c>
      <c r="AH44" s="69" t="str">
        <f>IF(Z44="","",IF(Z44&gt;=Y44-8,"J",IF(Z44&lt;Y44-8,"L")))</f>
        <v>J</v>
      </c>
      <c r="AI44" s="15" t="str">
        <f>'[14]23rd'!$AA$3</f>
        <v>G</v>
      </c>
    </row>
    <row r="45" spans="1:36" ht="12" customHeight="1">
      <c r="A45" s="450" t="s">
        <v>11</v>
      </c>
      <c r="B45" s="451"/>
      <c r="C45" s="217">
        <f>'[15]23rd'!$E$17+'[15]23rd'!$F$17+'[15]23rd'!$G$17</f>
        <v>1</v>
      </c>
      <c r="D45" s="254">
        <f>'[15]23rd'!$H$17+'[15]23rd'!$I$17+'[15]23rd'!$J$17</f>
        <v>0</v>
      </c>
      <c r="E45" s="14">
        <f>'[15]23rd'!B3</f>
        <v>4</v>
      </c>
      <c r="F45" s="71">
        <f>'[15]23rd'!C3</f>
        <v>4</v>
      </c>
      <c r="G45" s="16">
        <f>'[15]23rd'!D3</f>
        <v>4</v>
      </c>
      <c r="H45" s="186">
        <f>'[15]23rd'!E3</f>
        <v>4</v>
      </c>
      <c r="I45" s="81">
        <f>'[15]23rd'!F3</f>
        <v>46</v>
      </c>
      <c r="J45" s="56">
        <f>'[15]23rd'!G3</f>
        <v>46</v>
      </c>
      <c r="K45" s="57">
        <f>'[15]23rd'!H3</f>
        <v>46</v>
      </c>
      <c r="L45" s="161">
        <f>'[15]23rd'!I3</f>
        <v>46</v>
      </c>
      <c r="M45" s="150">
        <f>'[15]23rd'!J3</f>
        <v>7</v>
      </c>
      <c r="N45" s="37">
        <f>'[15]23rd'!K3</f>
        <v>7</v>
      </c>
      <c r="O45" s="36">
        <f>'[15]23rd'!L3</f>
        <v>3.5</v>
      </c>
      <c r="P45" s="124">
        <f>'[15]23rd'!M3</f>
        <v>3.5</v>
      </c>
      <c r="Q45" s="126" t="str">
        <f t="shared" si="1"/>
        <v>L</v>
      </c>
      <c r="R45" s="90" t="str">
        <f t="shared" si="0"/>
        <v>J</v>
      </c>
      <c r="S45" s="69" t="str">
        <f t="shared" si="2"/>
        <v>J</v>
      </c>
      <c r="T45" s="15" t="str">
        <f>'[15]23rd'!N3</f>
        <v>A</v>
      </c>
      <c r="U45" s="14">
        <f>'[15]23rd'!O3</f>
        <v>4</v>
      </c>
      <c r="V45" s="71">
        <f>'[15]23rd'!P3</f>
        <v>4</v>
      </c>
      <c r="W45" s="16">
        <f>'[15]23rd'!Q3</f>
        <v>3</v>
      </c>
      <c r="X45" s="186">
        <f>'[15]23rd'!R3</f>
        <v>3</v>
      </c>
      <c r="Y45" s="55">
        <f>'[15]23rd'!S3</f>
        <v>46</v>
      </c>
      <c r="Z45" s="56">
        <f>'[15]23rd'!T3</f>
        <v>46</v>
      </c>
      <c r="AA45" s="17">
        <f>'[15]23rd'!U3</f>
        <v>34.5</v>
      </c>
      <c r="AB45" s="129">
        <f>'[15]23rd'!V3</f>
        <v>34.5</v>
      </c>
      <c r="AC45" s="150">
        <f>'[15]23rd'!W3</f>
        <v>7</v>
      </c>
      <c r="AD45" s="37">
        <f>'[15]23rd'!X3</f>
        <v>7</v>
      </c>
      <c r="AE45" s="36">
        <f>'[15]23rd'!Y3</f>
        <v>4</v>
      </c>
      <c r="AF45" s="151">
        <f>'[15]23rd'!Z3</f>
        <v>4</v>
      </c>
      <c r="AG45" s="165" t="str">
        <f t="shared" si="3"/>
        <v>J</v>
      </c>
      <c r="AH45" s="69" t="str">
        <f t="shared" si="4"/>
        <v>J</v>
      </c>
      <c r="AI45" s="15" t="str">
        <f>'[15]23rd'!$AA$3</f>
        <v>G</v>
      </c>
    </row>
    <row r="46" spans="1:36" ht="12" customHeight="1">
      <c r="A46" s="450" t="s">
        <v>10</v>
      </c>
      <c r="B46" s="451"/>
      <c r="C46" s="217">
        <f>'[16]23rd'!$E$17+'[16]23rd'!$F$17+'[16]23rd'!$G$17</f>
        <v>2</v>
      </c>
      <c r="D46" s="254">
        <f>'[16]23rd'!$H$17+'[16]23rd'!$I$17+'[16]23rd'!$J$17</f>
        <v>2</v>
      </c>
      <c r="E46" s="14">
        <f>'[16]23rd'!B3</f>
        <v>5</v>
      </c>
      <c r="F46" s="71">
        <f>'[16]23rd'!C3</f>
        <v>5</v>
      </c>
      <c r="G46" s="16">
        <f>'[16]23rd'!D3</f>
        <v>6</v>
      </c>
      <c r="H46" s="186">
        <f>'[16]23rd'!E3</f>
        <v>5</v>
      </c>
      <c r="I46" s="81">
        <f>'[16]23rd'!F3</f>
        <v>57.5</v>
      </c>
      <c r="J46" s="56">
        <f>'[16]23rd'!G3</f>
        <v>57.5</v>
      </c>
      <c r="K46" s="57">
        <f>'[16]23rd'!H3</f>
        <v>69</v>
      </c>
      <c r="L46" s="161">
        <f>'[16]23rd'!I3</f>
        <v>57.5</v>
      </c>
      <c r="M46" s="150">
        <f>'[16]23rd'!J3</f>
        <v>6</v>
      </c>
      <c r="N46" s="37">
        <f>'[16]23rd'!K3</f>
        <v>6</v>
      </c>
      <c r="O46" s="36">
        <f>'[16]23rd'!L3</f>
        <v>2.7272727272727271</v>
      </c>
      <c r="P46" s="124">
        <f>'[16]23rd'!M3</f>
        <v>3</v>
      </c>
      <c r="Q46" s="126" t="str">
        <f t="shared" si="1"/>
        <v>J</v>
      </c>
      <c r="R46" s="90" t="str">
        <f t="shared" si="0"/>
        <v>J</v>
      </c>
      <c r="S46" s="69" t="str">
        <f t="shared" si="2"/>
        <v>J</v>
      </c>
      <c r="T46" s="15" t="str">
        <f>'[16]23rd'!N3</f>
        <v>G</v>
      </c>
      <c r="U46" s="14">
        <f>'[16]23rd'!O3</f>
        <v>5</v>
      </c>
      <c r="V46" s="71">
        <f>'[16]23rd'!P3</f>
        <v>5</v>
      </c>
      <c r="W46" s="16">
        <f>'[16]23rd'!Q3</f>
        <v>4</v>
      </c>
      <c r="X46" s="186">
        <f>'[16]23rd'!R3</f>
        <v>4</v>
      </c>
      <c r="Y46" s="55">
        <f>'[16]23rd'!S3</f>
        <v>57.5</v>
      </c>
      <c r="Z46" s="56">
        <f>'[16]23rd'!T3</f>
        <v>57.5</v>
      </c>
      <c r="AA46" s="17">
        <f>'[16]23rd'!U3</f>
        <v>46</v>
      </c>
      <c r="AB46" s="129">
        <f>'[16]23rd'!V3</f>
        <v>46</v>
      </c>
      <c r="AC46" s="150">
        <f>'[16]23rd'!W3</f>
        <v>6</v>
      </c>
      <c r="AD46" s="37">
        <f>'[16]23rd'!X3</f>
        <v>6</v>
      </c>
      <c r="AE46" s="36">
        <f>'[16]23rd'!Y3</f>
        <v>3.3333333333333335</v>
      </c>
      <c r="AF46" s="151">
        <f>'[16]23rd'!Z3</f>
        <v>3.3333333333333335</v>
      </c>
      <c r="AG46" s="165" t="str">
        <f t="shared" si="3"/>
        <v>J</v>
      </c>
      <c r="AH46" s="69" t="str">
        <f t="shared" si="4"/>
        <v>J</v>
      </c>
      <c r="AI46" s="15" t="str">
        <f>'[16]23rd'!$AA$3</f>
        <v>G</v>
      </c>
    </row>
    <row r="47" spans="1:36" ht="12" customHeight="1">
      <c r="A47" s="450" t="s">
        <v>13</v>
      </c>
      <c r="B47" s="451"/>
      <c r="C47" s="217">
        <f>'[17]23rd'!$E$17+'[17]23rd'!$F$17+'[17]23rd'!$G$17</f>
        <v>1</v>
      </c>
      <c r="D47" s="254">
        <f>'[17]23rd'!$H$17+'[17]23rd'!$I$17+'[17]23rd'!$J$17</f>
        <v>0</v>
      </c>
      <c r="E47" s="14">
        <f>'[17]23rd'!B3</f>
        <v>6</v>
      </c>
      <c r="F47" s="71">
        <f>'[17]23rd'!C3</f>
        <v>5.65</v>
      </c>
      <c r="G47" s="16">
        <f>'[17]23rd'!D3</f>
        <v>3</v>
      </c>
      <c r="H47" s="186">
        <f>'[17]23rd'!E3</f>
        <v>2.65</v>
      </c>
      <c r="I47" s="81">
        <f>'[17]23rd'!F3</f>
        <v>69</v>
      </c>
      <c r="J47" s="56">
        <f>'[17]23rd'!G3</f>
        <v>65</v>
      </c>
      <c r="K47" s="57">
        <f>'[17]23rd'!H3</f>
        <v>34.5</v>
      </c>
      <c r="L47" s="161">
        <f>'[17]23rd'!I3</f>
        <v>30.5</v>
      </c>
      <c r="M47" s="150">
        <f>'[17]23rd'!J3</f>
        <v>4.5</v>
      </c>
      <c r="N47" s="72">
        <f>'[17]23rd'!K3</f>
        <v>4.7787610619469021</v>
      </c>
      <c r="O47" s="36">
        <f>'[17]23rd'!L3</f>
        <v>3</v>
      </c>
      <c r="P47" s="244">
        <f>'[17]23rd'!M3</f>
        <v>3.2530120481927707</v>
      </c>
      <c r="Q47" s="126" t="str">
        <f t="shared" si="1"/>
        <v>L</v>
      </c>
      <c r="R47" s="90" t="str">
        <f t="shared" si="0"/>
        <v>J</v>
      </c>
      <c r="S47" s="69" t="str">
        <f>IF(J47="","",IF(J47&gt;=I47-8,"J",IF(J47&lt;I47-8,"L")))</f>
        <v>J</v>
      </c>
      <c r="T47" s="15" t="str">
        <f>'[17]23rd'!N3</f>
        <v>A</v>
      </c>
      <c r="U47" s="14">
        <f>'[17]23rd'!O3</f>
        <v>5</v>
      </c>
      <c r="V47" s="71">
        <f>'[17]23rd'!P3</f>
        <v>5</v>
      </c>
      <c r="W47" s="16">
        <f>'[17]23rd'!Q3</f>
        <v>1</v>
      </c>
      <c r="X47" s="186">
        <f>'[17]23rd'!R3</f>
        <v>1</v>
      </c>
      <c r="Y47" s="55">
        <f>'[17]23rd'!S3</f>
        <v>57.5</v>
      </c>
      <c r="Z47" s="56">
        <f>'[17]23rd'!T3</f>
        <v>57.5</v>
      </c>
      <c r="AA47" s="17">
        <f>'[17]23rd'!U3</f>
        <v>11.5</v>
      </c>
      <c r="AB47" s="129">
        <f>'[17]23rd'!V3</f>
        <v>11.5</v>
      </c>
      <c r="AC47" s="150">
        <f>'[17]23rd'!W3</f>
        <v>5.4</v>
      </c>
      <c r="AD47" s="72">
        <f>'[17]23rd'!X3</f>
        <v>5.4</v>
      </c>
      <c r="AE47" s="36">
        <f>'[17]23rd'!Y3</f>
        <v>4.5</v>
      </c>
      <c r="AF47" s="187">
        <f>'[17]23rd'!Z3</f>
        <v>4.5</v>
      </c>
      <c r="AG47" s="165" t="str">
        <f>IF(Z47="","",IF(Z47&gt;=23,"J",IF(Z47&lt;23,"L")))</f>
        <v>J</v>
      </c>
      <c r="AH47" s="69" t="str">
        <f>IF(Z47="","",IF(Z47&gt;=Y47-8,"J",IF(Z47&lt;Y47-8,"L")))</f>
        <v>J</v>
      </c>
      <c r="AI47" s="15" t="str">
        <f>'[17]23rd'!$AA$3</f>
        <v>G</v>
      </c>
    </row>
    <row r="48" spans="1:36" ht="12" customHeight="1">
      <c r="A48" s="450" t="s">
        <v>123</v>
      </c>
      <c r="B48" s="451"/>
      <c r="C48" s="217">
        <f>'[18]23rd'!$E$17+'[18]23rd'!$F$17+'[18]23rd'!$G$17</f>
        <v>1</v>
      </c>
      <c r="D48" s="254">
        <f>'[18]23rd'!$H$17+'[18]23rd'!$I$17+'[18]23rd'!$J$17</f>
        <v>1</v>
      </c>
      <c r="E48" s="14">
        <f>'[18]23rd'!B3</f>
        <v>7</v>
      </c>
      <c r="F48" s="71">
        <f>'[18]23rd'!C3</f>
        <v>7</v>
      </c>
      <c r="G48" s="16">
        <f>'[18]23rd'!D3</f>
        <v>4</v>
      </c>
      <c r="H48" s="186">
        <f>'[18]23rd'!E3</f>
        <v>4</v>
      </c>
      <c r="I48" s="81">
        <f>'[18]23rd'!F3</f>
        <v>76.5</v>
      </c>
      <c r="J48" s="56">
        <f>'[18]23rd'!G3</f>
        <v>76.5</v>
      </c>
      <c r="K48" s="57">
        <f>'[18]23rd'!H3</f>
        <v>46</v>
      </c>
      <c r="L48" s="161">
        <f>'[18]23rd'!I3</f>
        <v>46</v>
      </c>
      <c r="M48" s="150">
        <f>'[18]23rd'!J3</f>
        <v>5.5639097744360901</v>
      </c>
      <c r="N48" s="37">
        <f>'[18]23rd'!K3</f>
        <v>5.5639097744360901</v>
      </c>
      <c r="O48" s="36">
        <f>'[18]23rd'!L3</f>
        <v>3.4741784037558685</v>
      </c>
      <c r="P48" s="124">
        <f>'[18]23rd'!M3</f>
        <v>3.4741784037558685</v>
      </c>
      <c r="Q48" s="126" t="str">
        <f t="shared" si="1"/>
        <v>J</v>
      </c>
      <c r="R48" s="90" t="str">
        <f t="shared" si="0"/>
        <v>J</v>
      </c>
      <c r="S48" s="69" t="str">
        <f t="shared" si="2"/>
        <v>J</v>
      </c>
      <c r="T48" s="15" t="str">
        <f>'[18]23rd'!N3</f>
        <v>G</v>
      </c>
      <c r="U48" s="14">
        <f>'[18]23rd'!O3</f>
        <v>6</v>
      </c>
      <c r="V48" s="71">
        <f>'[18]23rd'!P3</f>
        <v>6</v>
      </c>
      <c r="W48" s="16">
        <f>'[18]23rd'!Q3</f>
        <v>2</v>
      </c>
      <c r="X48" s="186">
        <f>'[18]23rd'!R3</f>
        <v>2</v>
      </c>
      <c r="Y48" s="55">
        <f>'[18]23rd'!S3</f>
        <v>69</v>
      </c>
      <c r="Z48" s="56">
        <f>'[18]23rd'!T3</f>
        <v>69</v>
      </c>
      <c r="AA48" s="17">
        <f>'[18]23rd'!U3</f>
        <v>23</v>
      </c>
      <c r="AB48" s="129">
        <f>'[18]23rd'!V3</f>
        <v>23</v>
      </c>
      <c r="AC48" s="150">
        <f>'[18]23rd'!W3</f>
        <v>6.166666666666667</v>
      </c>
      <c r="AD48" s="37">
        <f>'[18]23rd'!X3</f>
        <v>6.166666666666667</v>
      </c>
      <c r="AE48" s="36">
        <f>'[18]23rd'!Y3</f>
        <v>4.625</v>
      </c>
      <c r="AF48" s="151">
        <f>'[18]23rd'!Z3</f>
        <v>4.625</v>
      </c>
      <c r="AG48" s="165" t="str">
        <f t="shared" si="3"/>
        <v>J</v>
      </c>
      <c r="AH48" s="69" t="str">
        <f t="shared" si="4"/>
        <v>J</v>
      </c>
      <c r="AI48" s="15" t="str">
        <f>'[18]23rd'!$AA$3</f>
        <v>G</v>
      </c>
    </row>
    <row r="49" spans="1:35" ht="12" customHeight="1">
      <c r="A49" s="450" t="s">
        <v>12</v>
      </c>
      <c r="B49" s="451"/>
      <c r="C49" s="217">
        <f>'[19]23rd'!$E$17+'[19]23rd'!$F$17+'[19]23rd'!$G$17</f>
        <v>1</v>
      </c>
      <c r="D49" s="254">
        <f>'[19]23rd'!$H$17+'[19]23rd'!$I$17+'[19]23rd'!$J$17</f>
        <v>1</v>
      </c>
      <c r="E49" s="14">
        <f>'[19]23rd'!B3</f>
        <v>3</v>
      </c>
      <c r="F49" s="71">
        <f>'[19]23rd'!C3</f>
        <v>3</v>
      </c>
      <c r="G49" s="16">
        <f>'[19]23rd'!D3</f>
        <v>2</v>
      </c>
      <c r="H49" s="186">
        <f>'[19]23rd'!E3</f>
        <v>0</v>
      </c>
      <c r="I49" s="81">
        <f>'[19]23rd'!F3</f>
        <v>34.5</v>
      </c>
      <c r="J49" s="56">
        <f>'[19]23rd'!G3</f>
        <v>34.5</v>
      </c>
      <c r="K49" s="57">
        <f>'[19]23rd'!H3</f>
        <v>23</v>
      </c>
      <c r="L49" s="161">
        <f>'[19]23rd'!I3</f>
        <v>0</v>
      </c>
      <c r="M49" s="150">
        <f>'[19]23rd'!J3</f>
        <v>6.666666666666667</v>
      </c>
      <c r="N49" s="72">
        <f>'[19]23rd'!K3</f>
        <v>6.666666666666667</v>
      </c>
      <c r="O49" s="36">
        <f>'[19]23rd'!L3</f>
        <v>4</v>
      </c>
      <c r="P49" s="244">
        <f>'[19]23rd'!M3</f>
        <v>6.666666666666667</v>
      </c>
      <c r="Q49" s="126" t="str">
        <f t="shared" si="1"/>
        <v>J</v>
      </c>
      <c r="R49" s="90" t="str">
        <f t="shared" si="0"/>
        <v>J</v>
      </c>
      <c r="S49" s="69" t="str">
        <f>IF(J49="","",IF(J49&gt;=I49-8,"J",IF(J49&lt;I49-8,"L")))</f>
        <v>J</v>
      </c>
      <c r="T49" s="15" t="str">
        <f>'[19]23rd'!N3</f>
        <v>A</v>
      </c>
      <c r="U49" s="14">
        <f>'[19]23rd'!O3</f>
        <v>3</v>
      </c>
      <c r="V49" s="71">
        <f>'[19]23rd'!P3</f>
        <v>3</v>
      </c>
      <c r="W49" s="16">
        <f>'[19]23rd'!Q3</f>
        <v>1</v>
      </c>
      <c r="X49" s="186">
        <f>'[19]23rd'!R3</f>
        <v>2</v>
      </c>
      <c r="Y49" s="55">
        <f>'[19]23rd'!S3</f>
        <v>34.5</v>
      </c>
      <c r="Z49" s="56">
        <f>'[19]23rd'!T3</f>
        <v>34.5</v>
      </c>
      <c r="AA49" s="17">
        <f>'[19]23rd'!U3</f>
        <v>11.5</v>
      </c>
      <c r="AB49" s="129">
        <f>'[19]23rd'!V3</f>
        <v>23</v>
      </c>
      <c r="AC49" s="150">
        <f>'[19]23rd'!W3</f>
        <v>6.666666666666667</v>
      </c>
      <c r="AD49" s="72">
        <f>'[19]23rd'!X3</f>
        <v>6.666666666666667</v>
      </c>
      <c r="AE49" s="36">
        <f>'[19]23rd'!Y3</f>
        <v>5</v>
      </c>
      <c r="AF49" s="187">
        <f>'[19]23rd'!Z3</f>
        <v>4</v>
      </c>
      <c r="AG49" s="165" t="str">
        <f>IF(Z49="","",IF(Z49&gt;=23,"J",IF(Z49&lt;23,"L")))</f>
        <v>J</v>
      </c>
      <c r="AH49" s="69" t="str">
        <f>IF(Z49="","",IF(Z49&gt;=Y49-8,"J",IF(Z49&lt;Y49-8,"L")))</f>
        <v>J</v>
      </c>
      <c r="AI49" s="15" t="str">
        <f>'[19]23rd'!$AA$3</f>
        <v>G</v>
      </c>
    </row>
    <row r="50" spans="1:35" ht="12" customHeight="1">
      <c r="A50" s="488" t="s">
        <v>118</v>
      </c>
      <c r="B50" s="489"/>
      <c r="C50" s="217">
        <f>'[20]23rd'!$E$17+'[20]23rd'!$F$17+'[20]23rd'!$G$17</f>
        <v>1</v>
      </c>
      <c r="D50" s="254">
        <f>'[20]23rd'!$H$17+'[20]23rd'!$I$17+'[20]23rd'!$J$17</f>
        <v>1</v>
      </c>
      <c r="E50" s="14">
        <f>'[20]23rd'!B3</f>
        <v>2</v>
      </c>
      <c r="F50" s="71">
        <f>'[20]23rd'!C3</f>
        <v>2</v>
      </c>
      <c r="G50" s="16">
        <f>'[20]23rd'!D3</f>
        <v>2</v>
      </c>
      <c r="H50" s="186">
        <f>'[20]23rd'!E3</f>
        <v>2</v>
      </c>
      <c r="I50" s="81">
        <f>'[20]23rd'!F3</f>
        <v>23</v>
      </c>
      <c r="J50" s="56">
        <f>'[20]23rd'!G3</f>
        <v>23</v>
      </c>
      <c r="K50" s="57">
        <f>'[20]23rd'!H3</f>
        <v>23</v>
      </c>
      <c r="L50" s="161">
        <f>'[20]23rd'!I3</f>
        <v>23</v>
      </c>
      <c r="M50" s="150">
        <f>'[20]23rd'!J3</f>
        <v>5.5</v>
      </c>
      <c r="N50" s="37">
        <f>'[20]23rd'!K3</f>
        <v>5.5</v>
      </c>
      <c r="O50" s="36">
        <f>'[20]23rd'!L3</f>
        <v>2.75</v>
      </c>
      <c r="P50" s="124">
        <f>'[20]23rd'!M3</f>
        <v>2.75</v>
      </c>
      <c r="Q50" s="126" t="str">
        <f t="shared" si="1"/>
        <v>J</v>
      </c>
      <c r="R50" s="90" t="str">
        <f t="shared" si="0"/>
        <v>J</v>
      </c>
      <c r="S50" s="69" t="str">
        <f>IF(J50="","",IF(J50&gt;=I50-8,"J",IF(J50&lt;I50-8,"L")))</f>
        <v>J</v>
      </c>
      <c r="T50" s="15" t="str">
        <f>'[20]23rd'!N3</f>
        <v>G</v>
      </c>
      <c r="U50" s="14">
        <f>'[20]23rd'!O3</f>
        <v>2</v>
      </c>
      <c r="V50" s="71">
        <f>'[20]23rd'!P3</f>
        <v>2</v>
      </c>
      <c r="W50" s="16">
        <f>'[20]23rd'!Q3</f>
        <v>1</v>
      </c>
      <c r="X50" s="186">
        <f>'[20]23rd'!R3</f>
        <v>1</v>
      </c>
      <c r="Y50" s="55">
        <f>'[20]23rd'!S3</f>
        <v>23</v>
      </c>
      <c r="Z50" s="56">
        <f>'[20]23rd'!T3</f>
        <v>23</v>
      </c>
      <c r="AA50" s="17">
        <f>'[20]23rd'!U3</f>
        <v>11.5</v>
      </c>
      <c r="AB50" s="129">
        <f>'[20]23rd'!V3</f>
        <v>11.5</v>
      </c>
      <c r="AC50" s="150">
        <f>'[20]23rd'!W3</f>
        <v>5.5</v>
      </c>
      <c r="AD50" s="37">
        <f>'[20]23rd'!X3</f>
        <v>5.5</v>
      </c>
      <c r="AE50" s="36">
        <f>'[20]23rd'!Y3</f>
        <v>3.6666666666666665</v>
      </c>
      <c r="AF50" s="151">
        <f>'[20]23rd'!Z3</f>
        <v>3.6666666666666665</v>
      </c>
      <c r="AG50" s="165" t="str">
        <f>IF(Z50="","",IF(Z50&gt;=23,"J",IF(Z50&lt;23,"L")))</f>
        <v>J</v>
      </c>
      <c r="AH50" s="69" t="str">
        <f>IF(Z50="","",IF(Z50&gt;=Y50-8,"J",IF(Z50&lt;Y50-8,"L")))</f>
        <v>J</v>
      </c>
      <c r="AI50" s="15" t="str">
        <f>'[20]23rd'!$AA$3</f>
        <v>G</v>
      </c>
    </row>
    <row r="51" spans="1:35" ht="12" customHeight="1">
      <c r="A51" s="450" t="s">
        <v>127</v>
      </c>
      <c r="B51" s="451"/>
      <c r="C51" s="217">
        <f>'[21]23rd'!$E$17+'[21]23rd'!$F$17+'[21]23rd'!$G$17</f>
        <v>1</v>
      </c>
      <c r="D51" s="254">
        <f>'[21]23rd'!$H$17+'[21]23rd'!$I$17+'[21]23rd'!$J$17</f>
        <v>1</v>
      </c>
      <c r="E51" s="14">
        <f>'[21]23rd'!B3</f>
        <v>3</v>
      </c>
      <c r="F51" s="71">
        <f>'[21]23rd'!C3</f>
        <v>6</v>
      </c>
      <c r="G51" s="16">
        <f>'[21]23rd'!D3</f>
        <v>4</v>
      </c>
      <c r="H51" s="186">
        <f>'[21]23rd'!E3</f>
        <v>6</v>
      </c>
      <c r="I51" s="81">
        <f>'[21]23rd'!F3</f>
        <v>34.5</v>
      </c>
      <c r="J51" s="56">
        <f>'[21]23rd'!G3</f>
        <v>69</v>
      </c>
      <c r="K51" s="57">
        <f>'[21]23rd'!H3</f>
        <v>46</v>
      </c>
      <c r="L51" s="161">
        <f>'[21]23rd'!I3</f>
        <v>69</v>
      </c>
      <c r="M51" s="150">
        <f>'[21]23rd'!J3</f>
        <v>12</v>
      </c>
      <c r="N51" s="37">
        <f>'[21]23rd'!K3</f>
        <v>6</v>
      </c>
      <c r="O51" s="36">
        <f>'[21]23rd'!L3</f>
        <v>5.1428571428571432</v>
      </c>
      <c r="P51" s="124">
        <f>'[21]23rd'!M3</f>
        <v>3</v>
      </c>
      <c r="Q51" s="126" t="str">
        <f t="shared" si="1"/>
        <v>J</v>
      </c>
      <c r="R51" s="90" t="str">
        <f t="shared" si="0"/>
        <v>J</v>
      </c>
      <c r="S51" s="69" t="str">
        <f>IF(J51="","",IF(J51&gt;=I51-8,"J",IF(J51&lt;I51-8,"L")))</f>
        <v>J</v>
      </c>
      <c r="T51" s="15" t="str">
        <f>'[21]23rd'!N3</f>
        <v>G</v>
      </c>
      <c r="U51" s="14">
        <f>'[21]23rd'!O3</f>
        <v>3</v>
      </c>
      <c r="V51" s="71">
        <f>'[21]23rd'!P3</f>
        <v>5</v>
      </c>
      <c r="W51" s="16">
        <f>'[21]23rd'!Q3</f>
        <v>4</v>
      </c>
      <c r="X51" s="186">
        <f>'[21]23rd'!R3</f>
        <v>6</v>
      </c>
      <c r="Y51" s="55">
        <f>'[21]23rd'!S3</f>
        <v>34.5</v>
      </c>
      <c r="Z51" s="56">
        <f>'[21]23rd'!T3</f>
        <v>57.5</v>
      </c>
      <c r="AA51" s="17">
        <f>'[21]23rd'!U3</f>
        <v>46</v>
      </c>
      <c r="AB51" s="129">
        <f>'[21]23rd'!V3</f>
        <v>69</v>
      </c>
      <c r="AC51" s="150">
        <f>'[21]23rd'!W3</f>
        <v>12</v>
      </c>
      <c r="AD51" s="37">
        <f>'[21]23rd'!X3</f>
        <v>7.2</v>
      </c>
      <c r="AE51" s="36">
        <f>'[21]23rd'!Y3</f>
        <v>5.1428571428571432</v>
      </c>
      <c r="AF51" s="151">
        <f>'[21]23rd'!Z3</f>
        <v>3.2727272727272729</v>
      </c>
      <c r="AG51" s="165" t="str">
        <f>IF(Z51="","",IF(Z51&gt;=23,"J",IF(Z51&lt;23,"L")))</f>
        <v>J</v>
      </c>
      <c r="AH51" s="69" t="str">
        <f>IF(Z51="","",IF(Z51&gt;=Y51-8,"J",IF(Z51&lt;Y51-8,"L")))</f>
        <v>J</v>
      </c>
      <c r="AI51" s="15" t="str">
        <f>'[21]23rd'!$AA$3</f>
        <v>G</v>
      </c>
    </row>
    <row r="52" spans="1:35" ht="12" customHeight="1">
      <c r="A52" s="486" t="s">
        <v>14</v>
      </c>
      <c r="B52" s="487"/>
      <c r="C52" s="217">
        <f>'[22]23rd'!$E$17+'[22]23rd'!$F$17+'[22]23rd'!$G$17</f>
        <v>1</v>
      </c>
      <c r="D52" s="254">
        <f>'[22]23rd'!$H$17+'[22]23rd'!$I$17+'[22]23rd'!$J$17</f>
        <v>1</v>
      </c>
      <c r="E52" s="14">
        <f>'[22]23rd'!B3</f>
        <v>7</v>
      </c>
      <c r="F52" s="71">
        <f>'[22]23rd'!C3</f>
        <v>6.65</v>
      </c>
      <c r="G52" s="16">
        <f>'[22]23rd'!D3</f>
        <v>4</v>
      </c>
      <c r="H52" s="186">
        <f>'[22]23rd'!E3</f>
        <v>4</v>
      </c>
      <c r="I52" s="81">
        <f>'[22]23rd'!F3</f>
        <v>76.5</v>
      </c>
      <c r="J52" s="56">
        <f>'[22]23rd'!G3</f>
        <v>76.5</v>
      </c>
      <c r="K52" s="57">
        <f>'[22]23rd'!H3</f>
        <v>46</v>
      </c>
      <c r="L52" s="161">
        <f>'[22]23rd'!I3</f>
        <v>46</v>
      </c>
      <c r="M52" s="150">
        <f>'[22]23rd'!J3</f>
        <v>4.9624060150375939</v>
      </c>
      <c r="N52" s="72">
        <f>'[22]23rd'!K3</f>
        <v>4.9624060150375939</v>
      </c>
      <c r="O52" s="36">
        <f>'[22]23rd'!L3</f>
        <v>3.0985915492957745</v>
      </c>
      <c r="P52" s="244">
        <f>'[22]23rd'!M3</f>
        <v>3.0985915492957745</v>
      </c>
      <c r="Q52" s="126" t="str">
        <f t="shared" si="1"/>
        <v>J</v>
      </c>
      <c r="R52" s="90" t="str">
        <f t="shared" si="0"/>
        <v>J</v>
      </c>
      <c r="S52" s="69" t="str">
        <f t="shared" si="2"/>
        <v>J</v>
      </c>
      <c r="T52" s="15" t="str">
        <f>'[22]23rd'!N3</f>
        <v>G</v>
      </c>
      <c r="U52" s="14">
        <f>'[22]23rd'!O3</f>
        <v>6</v>
      </c>
      <c r="V52" s="71">
        <f>'[22]23rd'!P3</f>
        <v>6</v>
      </c>
      <c r="W52" s="16">
        <f>'[22]23rd'!Q3</f>
        <v>4</v>
      </c>
      <c r="X52" s="186">
        <f>'[22]23rd'!R3</f>
        <v>4</v>
      </c>
      <c r="Y52" s="55">
        <f>'[22]23rd'!S3</f>
        <v>69</v>
      </c>
      <c r="Z52" s="56">
        <f>'[22]23rd'!T3</f>
        <v>69</v>
      </c>
      <c r="AA52" s="17">
        <f>'[22]23rd'!U3</f>
        <v>46</v>
      </c>
      <c r="AB52" s="129">
        <f>'[22]23rd'!V3</f>
        <v>46</v>
      </c>
      <c r="AC52" s="150">
        <f>'[22]23rd'!W3</f>
        <v>5.5</v>
      </c>
      <c r="AD52" s="72">
        <f>'[22]23rd'!X3</f>
        <v>5.5</v>
      </c>
      <c r="AE52" s="36">
        <f>'[22]23rd'!Y3</f>
        <v>3.3</v>
      </c>
      <c r="AF52" s="187">
        <f>'[22]23rd'!Z3</f>
        <v>3.3</v>
      </c>
      <c r="AG52" s="165" t="str">
        <f t="shared" si="3"/>
        <v>J</v>
      </c>
      <c r="AH52" s="69" t="str">
        <f t="shared" si="4"/>
        <v>J</v>
      </c>
      <c r="AI52" s="15" t="str">
        <f>'[22]23rd'!$AA$3</f>
        <v>G</v>
      </c>
    </row>
    <row r="53" spans="1:35" ht="12" customHeight="1" thickBot="1">
      <c r="A53" s="565" t="s">
        <v>122</v>
      </c>
      <c r="B53" s="566"/>
      <c r="C53" s="218">
        <f>'[23]23rd'!$E$17+'[23]23rd'!$F$17+'[23]23rd'!$G$17</f>
        <v>1</v>
      </c>
      <c r="D53" s="226">
        <f>'[23]23rd'!$H$17+'[23]23rd'!$I$17+'[23]23rd'!$J$17</f>
        <v>0</v>
      </c>
      <c r="E53" s="22">
        <f>'[23]23rd'!B3</f>
        <v>3</v>
      </c>
      <c r="F53" s="255">
        <f>'[23]23rd'!C3</f>
        <v>3</v>
      </c>
      <c r="G53" s="24">
        <f>'[23]23rd'!D3</f>
        <v>2</v>
      </c>
      <c r="H53" s="43">
        <f>'[23]23rd'!E3</f>
        <v>2.65</v>
      </c>
      <c r="I53" s="83">
        <f>'[23]23rd'!F3</f>
        <v>34.5</v>
      </c>
      <c r="J53" s="58">
        <f>'[23]23rd'!G3</f>
        <v>34.5</v>
      </c>
      <c r="K53" s="20">
        <f>'[23]23rd'!H3</f>
        <v>23</v>
      </c>
      <c r="L53" s="58">
        <f>'[23]23rd'!I3</f>
        <v>30.5</v>
      </c>
      <c r="M53" s="189">
        <f>'[23]23rd'!J3</f>
        <v>5.333333333333333</v>
      </c>
      <c r="N53" s="74">
        <f>'[23]23rd'!K3</f>
        <v>5.333333333333333</v>
      </c>
      <c r="O53" s="73">
        <f>'[23]23rd'!L3</f>
        <v>3.2</v>
      </c>
      <c r="P53" s="245">
        <f>'[23]23rd'!M3</f>
        <v>2.831858407079646</v>
      </c>
      <c r="Q53" s="246" t="str">
        <f t="shared" si="1"/>
        <v>L</v>
      </c>
      <c r="R53" s="288" t="str">
        <f t="shared" si="0"/>
        <v>J</v>
      </c>
      <c r="S53" s="70" t="str">
        <f t="shared" si="2"/>
        <v>J</v>
      </c>
      <c r="T53" s="21" t="str">
        <f>'[23]23rd'!N3</f>
        <v>A</v>
      </c>
      <c r="U53" s="22">
        <f>'[23]23rd'!O3</f>
        <v>3</v>
      </c>
      <c r="V53" s="255">
        <f>'[23]23rd'!P3</f>
        <v>3</v>
      </c>
      <c r="W53" s="24">
        <f>'[23]23rd'!Q3</f>
        <v>2</v>
      </c>
      <c r="X53" s="43">
        <f>'[23]23rd'!R3</f>
        <v>2</v>
      </c>
      <c r="Y53" s="215">
        <f>'[23]23rd'!S3</f>
        <v>34.5</v>
      </c>
      <c r="Z53" s="58">
        <f>'[23]23rd'!T3</f>
        <v>34.5</v>
      </c>
      <c r="AA53" s="20">
        <f>'[23]23rd'!U3</f>
        <v>23</v>
      </c>
      <c r="AB53" s="130">
        <f>'[23]23rd'!V3</f>
        <v>23</v>
      </c>
      <c r="AC53" s="189">
        <f>'[23]23rd'!W3</f>
        <v>5.333333333333333</v>
      </c>
      <c r="AD53" s="74">
        <f>'[23]23rd'!X3</f>
        <v>5.333333333333333</v>
      </c>
      <c r="AE53" s="73">
        <f>'[23]23rd'!Y3</f>
        <v>3.2</v>
      </c>
      <c r="AF53" s="190">
        <f>'[23]23rd'!Z3</f>
        <v>3.2</v>
      </c>
      <c r="AG53" s="188" t="str">
        <f t="shared" si="3"/>
        <v>J</v>
      </c>
      <c r="AH53" s="70" t="str">
        <f t="shared" si="4"/>
        <v>J</v>
      </c>
      <c r="AI53" s="21" t="str">
        <f>'[23]23rd'!$AA$3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'[24]23rd'!B32</f>
        <v>2</v>
      </c>
      <c r="F58" s="88">
        <f>'[24]23rd'!C32</f>
        <v>2</v>
      </c>
      <c r="G58" s="89">
        <f>'[24]23rd'!D32</f>
        <v>1.65</v>
      </c>
      <c r="H58" s="132">
        <f>'[24]23rd'!E32</f>
        <v>3</v>
      </c>
      <c r="I58" s="120">
        <f>'[24]23rd'!F32</f>
        <v>23</v>
      </c>
      <c r="J58" s="53">
        <f>'[24]23rd'!G32</f>
        <v>23</v>
      </c>
      <c r="K58" s="54">
        <f>'[24]23rd'!H32</f>
        <v>19</v>
      </c>
      <c r="L58" s="290">
        <f>'[24]23rd'!I32</f>
        <v>34.5</v>
      </c>
      <c r="M58" s="118">
        <f>'[24]23rd'!J32</f>
        <v>7</v>
      </c>
      <c r="N58" s="39">
        <f>'[24]23rd'!K32</f>
        <v>7</v>
      </c>
      <c r="O58" s="38">
        <f>'[24]23rd'!L32</f>
        <v>3.8356164383561646</v>
      </c>
      <c r="P58" s="123">
        <f>'[24]23rd'!M32</f>
        <v>2.8</v>
      </c>
      <c r="Q58" s="251" t="s">
        <v>120</v>
      </c>
      <c r="R58" s="90" t="str">
        <f>IF(J58="","",IF(E58=0,"J",IF(J58&gt;=23,"J",IF(J58&lt;23,"L"))))</f>
        <v>J</v>
      </c>
      <c r="S58" s="90" t="str">
        <f t="shared" ref="S58" si="5">IF(J58="","",IF(J58&gt;=I58-8,"J",IF(J58&lt;I58-8,"L")))</f>
        <v>J</v>
      </c>
      <c r="T58" s="262" t="str">
        <f>'[24]23rd'!N32</f>
        <v>G</v>
      </c>
      <c r="U58" s="87">
        <f>'[24]23rd'!O32</f>
        <v>0</v>
      </c>
      <c r="V58" s="88">
        <f>'[24]23rd'!P32</f>
        <v>0</v>
      </c>
      <c r="W58" s="89">
        <f>'[24]23rd'!Q32</f>
        <v>0</v>
      </c>
      <c r="X58" s="132">
        <f>'[24]23rd'!R32</f>
        <v>0</v>
      </c>
      <c r="Y58" s="247">
        <f>'[24]23rd'!S32</f>
        <v>0</v>
      </c>
      <c r="Z58" s="260">
        <f>'[24]23rd'!T32</f>
        <v>0</v>
      </c>
      <c r="AA58" s="248">
        <f>'[24]23rd'!U32</f>
        <v>0</v>
      </c>
      <c r="AB58" s="261">
        <f>'[24]23rd'!V32</f>
        <v>0</v>
      </c>
      <c r="AC58" s="118" t="e">
        <f>'[24]23rd'!W32</f>
        <v>#DIV/0!</v>
      </c>
      <c r="AD58" s="39" t="e">
        <f>'[24]23rd'!X32</f>
        <v>#DIV/0!</v>
      </c>
      <c r="AE58" s="38" t="e">
        <f>'[24]23rd'!Y32</f>
        <v>#DIV/0!</v>
      </c>
      <c r="AF58" s="123" t="e">
        <f>'[24]23rd'!Z32</f>
        <v>#DIV/0!</v>
      </c>
      <c r="AG58" s="125" t="str">
        <f>IF(Z58="","",IF(U58=0,"J",IF(Z58&gt;=23,"J",IF(Z58&lt;23,"L"))))</f>
        <v>J</v>
      </c>
      <c r="AH58" s="90" t="str">
        <f t="shared" ref="AH58" si="6">IF(Z58="","",IF(Z58&gt;=Y58-8,"J",IF(Z58&lt;Y58-8,"L")))</f>
        <v>J</v>
      </c>
      <c r="AI58" s="68" t="str">
        <f>'[24]23rd'!$AA$32</f>
        <v>Closed</v>
      </c>
    </row>
    <row r="59" spans="1:35" ht="12" customHeight="1">
      <c r="A59" s="450" t="s">
        <v>17</v>
      </c>
      <c r="B59" s="451"/>
      <c r="C59" s="220">
        <f>'[24]23rd'!$E$17+'[24]23rd'!$F$17+'[24]23rd'!$G$17</f>
        <v>1</v>
      </c>
      <c r="D59" s="228">
        <f>'[24]23rd'!$H$17+'[24]23rd'!$I$17+'[24]23rd'!$J$17</f>
        <v>0</v>
      </c>
      <c r="E59" s="62">
        <f>'[24]23rd'!B3</f>
        <v>4</v>
      </c>
      <c r="F59" s="63">
        <f>'[24]23rd'!C3</f>
        <v>2.65</v>
      </c>
      <c r="G59" s="64">
        <f>'[24]23rd'!D3</f>
        <v>2</v>
      </c>
      <c r="H59" s="133">
        <f>'[24]23rd'!E3</f>
        <v>2</v>
      </c>
      <c r="I59" s="81">
        <f>'[24]23rd'!F3</f>
        <v>46</v>
      </c>
      <c r="J59" s="56">
        <f>'[24]23rd'!G3</f>
        <v>30.5</v>
      </c>
      <c r="K59" s="57">
        <f>'[24]23rd'!H3</f>
        <v>23</v>
      </c>
      <c r="L59" s="121">
        <f>'[24]23rd'!I3</f>
        <v>23</v>
      </c>
      <c r="M59" s="119">
        <f>'[24]23rd'!J3</f>
        <v>7</v>
      </c>
      <c r="N59" s="37">
        <f>'[24]23rd'!K3</f>
        <v>10.566037735849058</v>
      </c>
      <c r="O59" s="36">
        <f>'[24]23rd'!L3</f>
        <v>4.666666666666667</v>
      </c>
      <c r="P59" s="124">
        <f>'[24]23rd'!M3</f>
        <v>6.021505376344086</v>
      </c>
      <c r="Q59" s="126" t="str">
        <f t="shared" ref="Q59:Q66" si="7">IF(D59="","",IF(D59&gt;=C59,"J",IF(D59&lt;C59,"L")))</f>
        <v>L</v>
      </c>
      <c r="R59" s="90" t="str">
        <f t="shared" ref="R59:R66" si="8">IF(J59="","",IF(J59&gt;=23,"J",IF(J59&lt;23,"L")))</f>
        <v>J</v>
      </c>
      <c r="S59" s="69" t="str">
        <f t="shared" ref="S59:S65" si="9">IF(J59="","",IF(J59&gt;=I59-8,"J",IF(J59&lt;I59-8,"L")))</f>
        <v>L</v>
      </c>
      <c r="T59" s="15" t="str">
        <f>'[24]23rd'!N3</f>
        <v>G</v>
      </c>
      <c r="U59" s="62">
        <f>'[24]23rd'!O3</f>
        <v>3</v>
      </c>
      <c r="V59" s="63">
        <f>'[24]23rd'!P3</f>
        <v>3</v>
      </c>
      <c r="W59" s="64">
        <f>'[24]23rd'!Q3</f>
        <v>1</v>
      </c>
      <c r="X59" s="133">
        <f>'[24]23rd'!R3</f>
        <v>1</v>
      </c>
      <c r="Y59" s="81">
        <f>'[24]23rd'!S3</f>
        <v>34.5</v>
      </c>
      <c r="Z59" s="56">
        <f>'[24]23rd'!T3</f>
        <v>34.5</v>
      </c>
      <c r="AA59" s="17">
        <f>'[24]23rd'!U3</f>
        <v>11.5</v>
      </c>
      <c r="AB59" s="129">
        <f>'[24]23rd'!V3</f>
        <v>11.5</v>
      </c>
      <c r="AC59" s="119">
        <f>'[24]23rd'!W3</f>
        <v>9.3333333333333339</v>
      </c>
      <c r="AD59" s="37">
        <f>'[24]23rd'!X3</f>
        <v>9.3333333333333339</v>
      </c>
      <c r="AE59" s="36">
        <f>'[24]23rd'!Y3</f>
        <v>7</v>
      </c>
      <c r="AF59" s="124">
        <f>'[24]23rd'!Z3</f>
        <v>7</v>
      </c>
      <c r="AG59" s="126" t="str">
        <f t="shared" ref="AG59:AG65" si="10">IF(Z59="","",IF(Z59&gt;=23,"J",IF(Z59&lt;23,"L")))</f>
        <v>J</v>
      </c>
      <c r="AH59" s="69" t="str">
        <f t="shared" ref="AH59:AH65" si="11">IF(Z59="","",IF(Z59&gt;=Y59-8,"J",IF(Z59&lt;Y59-8,"L")))</f>
        <v>J</v>
      </c>
      <c r="AI59" s="15" t="str">
        <f>'[24]23rd'!$AA$3</f>
        <v>G</v>
      </c>
    </row>
    <row r="60" spans="1:35" ht="12" customHeight="1" thickBot="1">
      <c r="A60" s="450" t="s">
        <v>21</v>
      </c>
      <c r="B60" s="451"/>
      <c r="C60" s="220">
        <f>'[25]23rd'!$E$17+'[25]23rd'!$F$17+'[25]23rd'!$G$17</f>
        <v>1</v>
      </c>
      <c r="D60" s="228">
        <f>'[25]23rd'!$H$17+'[25]23rd'!$I$17+'[25]23rd'!$J$17</f>
        <v>1</v>
      </c>
      <c r="E60" s="62">
        <f>'[25]23rd'!B3</f>
        <v>3</v>
      </c>
      <c r="F60" s="63">
        <f>'[25]23rd'!C3</f>
        <v>3</v>
      </c>
      <c r="G60" s="64">
        <f>'[25]23rd'!D3</f>
        <v>3</v>
      </c>
      <c r="H60" s="133">
        <f>'[25]23rd'!E3</f>
        <v>3</v>
      </c>
      <c r="I60" s="81">
        <f>'[25]23rd'!F3</f>
        <v>34.5</v>
      </c>
      <c r="J60" s="56">
        <f>'[25]23rd'!G3</f>
        <v>34.5</v>
      </c>
      <c r="K60" s="57">
        <f>'[25]23rd'!H3</f>
        <v>34.5</v>
      </c>
      <c r="L60" s="121">
        <f>'[25]23rd'!I3</f>
        <v>34.5</v>
      </c>
      <c r="M60" s="119">
        <f>'[25]23rd'!J3</f>
        <v>7.333333333333333</v>
      </c>
      <c r="N60" s="37">
        <f>'[25]23rd'!K3</f>
        <v>7.333333333333333</v>
      </c>
      <c r="O60" s="36">
        <f>'[25]23rd'!L3</f>
        <v>3.6666666666666665</v>
      </c>
      <c r="P60" s="124">
        <f>'[25]23rd'!M3</f>
        <v>3.6666666666666665</v>
      </c>
      <c r="Q60" s="126" t="str">
        <f t="shared" si="7"/>
        <v>J</v>
      </c>
      <c r="R60" s="90" t="str">
        <f t="shared" si="8"/>
        <v>J</v>
      </c>
      <c r="S60" s="69" t="str">
        <f>IF(J60="","",IF(J60&gt;=I60-8,"J",IF(J60&lt;I60-8,"L")))</f>
        <v>J</v>
      </c>
      <c r="T60" s="15" t="str">
        <f>'[25]23rd'!N3</f>
        <v>G</v>
      </c>
      <c r="U60" s="62">
        <f>'[25]23rd'!O3</f>
        <v>3</v>
      </c>
      <c r="V60" s="63">
        <f>'[25]23rd'!P3</f>
        <v>3</v>
      </c>
      <c r="W60" s="64">
        <f>'[25]23rd'!Q3</f>
        <v>2</v>
      </c>
      <c r="X60" s="133">
        <f>'[25]23rd'!R3</f>
        <v>2</v>
      </c>
      <c r="Y60" s="81">
        <f>'[25]23rd'!S3</f>
        <v>34.5</v>
      </c>
      <c r="Z60" s="56">
        <f>'[25]23rd'!T3</f>
        <v>34.5</v>
      </c>
      <c r="AA60" s="17">
        <f>'[25]23rd'!U3</f>
        <v>23</v>
      </c>
      <c r="AB60" s="129">
        <f>'[25]23rd'!V3</f>
        <v>23</v>
      </c>
      <c r="AC60" s="119">
        <f>'[25]23rd'!W3</f>
        <v>7.333333333333333</v>
      </c>
      <c r="AD60" s="37">
        <f>'[25]23rd'!X3</f>
        <v>7.333333333333333</v>
      </c>
      <c r="AE60" s="36">
        <f>'[25]23rd'!Y3</f>
        <v>4.4000000000000004</v>
      </c>
      <c r="AF60" s="124">
        <f>'[25]23rd'!Z3</f>
        <v>4.4000000000000004</v>
      </c>
      <c r="AG60" s="126" t="str">
        <f>IF(Z60="","",IF(Z60&gt;=23,"J",IF(Z60&lt;23,"L")))</f>
        <v>J</v>
      </c>
      <c r="AH60" s="69" t="str">
        <f>IF(Z60="","",IF(Z60&gt;=Y60-8,"J",IF(Z60&lt;Y60-8,"L")))</f>
        <v>J</v>
      </c>
      <c r="AI60" s="15" t="str">
        <f>'[25]23rd'!$AA$3</f>
        <v>G</v>
      </c>
    </row>
    <row r="61" spans="1:35" ht="12" customHeight="1">
      <c r="A61" s="444" t="s">
        <v>52</v>
      </c>
      <c r="B61" s="445"/>
      <c r="C61" s="220">
        <f>'[26]23rd'!$E$17+'[26]23rd'!$F$17+'[26]23rd'!$G$17</f>
        <v>1</v>
      </c>
      <c r="D61" s="228">
        <f>'[26]23rd'!$H$17+'[26]23rd'!$I$17+'[26]23rd'!$J$17</f>
        <v>1</v>
      </c>
      <c r="E61" s="62">
        <f>'[26]23rd'!B3</f>
        <v>4</v>
      </c>
      <c r="F61" s="63">
        <f>'[26]23rd'!C3</f>
        <v>4</v>
      </c>
      <c r="G61" s="64">
        <f>'[26]23rd'!D3</f>
        <v>3</v>
      </c>
      <c r="H61" s="157">
        <f>'[26]23rd'!E3</f>
        <v>2</v>
      </c>
      <c r="I61" s="55">
        <f>'[26]23rd'!F3</f>
        <v>46</v>
      </c>
      <c r="J61" s="56">
        <f>'[26]23rd'!G3</f>
        <v>46</v>
      </c>
      <c r="K61" s="57">
        <f>'[26]23rd'!H3</f>
        <v>34.5</v>
      </c>
      <c r="L61" s="161">
        <f>'[26]23rd'!I3</f>
        <v>23</v>
      </c>
      <c r="M61" s="150">
        <f>'[26]23rd'!J3</f>
        <v>7</v>
      </c>
      <c r="N61" s="37">
        <f>'[26]23rd'!K3</f>
        <v>7</v>
      </c>
      <c r="O61" s="36">
        <f>'[26]23rd'!L3</f>
        <v>4</v>
      </c>
      <c r="P61" s="151">
        <f>'[26]23rd'!M3</f>
        <v>4.666666666666667</v>
      </c>
      <c r="Q61" s="249" t="str">
        <f>IF(D61="","",IF(D61&gt;=C61,"J",IF(D61&lt;C61,"L")))</f>
        <v>J</v>
      </c>
      <c r="R61" s="90" t="str">
        <f>IF(J61="","",IF(J61&gt;=23,"J",IF(J61&lt;23,"L")))</f>
        <v>J</v>
      </c>
      <c r="S61" s="69" t="str">
        <f t="shared" ref="S61" si="12">IF(J61="","",IF(J61&gt;=I61-8,"J",IF(J61&lt;I61-8,"L")))</f>
        <v>J</v>
      </c>
      <c r="T61" s="15" t="str">
        <f>'[26]23rd'!N3</f>
        <v>A</v>
      </c>
      <c r="U61" s="62">
        <f>'[26]23rd'!O3</f>
        <v>3</v>
      </c>
      <c r="V61" s="63">
        <f>'[26]23rd'!P3</f>
        <v>3</v>
      </c>
      <c r="W61" s="64">
        <f>'[26]23rd'!Q3</f>
        <v>2</v>
      </c>
      <c r="X61" s="157">
        <f>'[26]23rd'!R3</f>
        <v>2</v>
      </c>
      <c r="Y61" s="55">
        <f>'[26]23rd'!S3</f>
        <v>34.5</v>
      </c>
      <c r="Z61" s="56">
        <f>'[26]23rd'!T3</f>
        <v>34.5</v>
      </c>
      <c r="AA61" s="17">
        <f>'[26]23rd'!U3</f>
        <v>23</v>
      </c>
      <c r="AB61" s="144">
        <f>'[26]23rd'!V3</f>
        <v>23</v>
      </c>
      <c r="AC61" s="150">
        <f>'[26]23rd'!W3</f>
        <v>9.3333333333333339</v>
      </c>
      <c r="AD61" s="37">
        <f>'[26]23rd'!X3</f>
        <v>9.3333333333333339</v>
      </c>
      <c r="AE61" s="36">
        <f>'[26]23rd'!Y3</f>
        <v>5.6</v>
      </c>
      <c r="AF61" s="151">
        <f>'[26]23rd'!Z3</f>
        <v>5.6</v>
      </c>
      <c r="AG61" s="165" t="str">
        <f>IF(Z61="","",IF(Z61&gt;=23,"J",IF(Z61&lt;23,"L")))</f>
        <v>J</v>
      </c>
      <c r="AH61" s="69" t="str">
        <f>IF(Z61="","",IF(Z61&gt;=Y61-8,"J",IF(Z61&lt;Y61-8,"L")))</f>
        <v>J</v>
      </c>
      <c r="AI61" s="15" t="str">
        <f>'[26]23rd'!$AA$3</f>
        <v>G</v>
      </c>
    </row>
    <row r="62" spans="1:35" ht="12" customHeight="1">
      <c r="A62" s="450" t="s">
        <v>19</v>
      </c>
      <c r="B62" s="451"/>
      <c r="C62" s="220">
        <f>'[27]23rd'!$E$17+'[27]23rd'!$F$17+'[27]23rd'!$G$17</f>
        <v>1</v>
      </c>
      <c r="D62" s="228">
        <f>'[27]23rd'!$H$17+'[27]23rd'!$I$17+'[27]23rd'!$J$17</f>
        <v>1</v>
      </c>
      <c r="E62" s="62">
        <f>'[27]23rd'!B3</f>
        <v>4</v>
      </c>
      <c r="F62" s="63">
        <f>'[27]23rd'!C3</f>
        <v>4</v>
      </c>
      <c r="G62" s="64">
        <f>'[27]23rd'!D3</f>
        <v>3</v>
      </c>
      <c r="H62" s="133">
        <f>'[27]23rd'!E3</f>
        <v>3</v>
      </c>
      <c r="I62" s="81">
        <f>'[27]23rd'!F3</f>
        <v>46</v>
      </c>
      <c r="J62" s="56">
        <f>'[27]23rd'!G3</f>
        <v>46</v>
      </c>
      <c r="K62" s="57">
        <f>'[27]23rd'!H3</f>
        <v>34.5</v>
      </c>
      <c r="L62" s="121">
        <f>'[27]23rd'!I3</f>
        <v>34.5</v>
      </c>
      <c r="M62" s="119">
        <f>'[27]23rd'!J3</f>
        <v>7</v>
      </c>
      <c r="N62" s="37">
        <f>'[27]23rd'!K3</f>
        <v>7</v>
      </c>
      <c r="O62" s="36">
        <f>'[27]23rd'!L3</f>
        <v>4</v>
      </c>
      <c r="P62" s="124">
        <f>'[27]23rd'!M3</f>
        <v>4</v>
      </c>
      <c r="Q62" s="126" t="str">
        <f t="shared" si="7"/>
        <v>J</v>
      </c>
      <c r="R62" s="90" t="str">
        <f t="shared" si="8"/>
        <v>J</v>
      </c>
      <c r="S62" s="69" t="str">
        <f>IF(J62="","",IF(J62&gt;=I62-8,"J",IF(J62&lt;I62-8,"L")))</f>
        <v>J</v>
      </c>
      <c r="T62" s="15" t="str">
        <f>'[27]23rd'!N3</f>
        <v>G</v>
      </c>
      <c r="U62" s="62">
        <f>'[27]23rd'!O3</f>
        <v>4</v>
      </c>
      <c r="V62" s="63">
        <f>'[27]23rd'!P3</f>
        <v>4</v>
      </c>
      <c r="W62" s="64">
        <f>'[27]23rd'!Q3</f>
        <v>1</v>
      </c>
      <c r="X62" s="133">
        <f>'[27]23rd'!R3</f>
        <v>1</v>
      </c>
      <c r="Y62" s="81">
        <f>'[27]23rd'!S3</f>
        <v>46</v>
      </c>
      <c r="Z62" s="56">
        <f>'[27]23rd'!T3</f>
        <v>46</v>
      </c>
      <c r="AA62" s="17">
        <f>'[27]23rd'!U3</f>
        <v>11.5</v>
      </c>
      <c r="AB62" s="129">
        <f>'[27]23rd'!V3</f>
        <v>11.5</v>
      </c>
      <c r="AC62" s="119">
        <f>'[27]23rd'!W3</f>
        <v>7</v>
      </c>
      <c r="AD62" s="37">
        <f>'[27]23rd'!X3</f>
        <v>7</v>
      </c>
      <c r="AE62" s="36">
        <f>'[27]23rd'!Y3</f>
        <v>5.6</v>
      </c>
      <c r="AF62" s="124">
        <f>'[27]23rd'!Z3</f>
        <v>5.6</v>
      </c>
      <c r="AG62" s="126" t="str">
        <f>IF(Z62="","",IF(Z62&gt;=23,"J",IF(Z62&lt;23,"L")))</f>
        <v>J</v>
      </c>
      <c r="AH62" s="69" t="str">
        <f>IF(Z62="","",IF(Z62&gt;=Y62-8,"J",IF(Z62&lt;Y62-8,"L")))</f>
        <v>J</v>
      </c>
      <c r="AI62" s="15" t="str">
        <f>'[27]23rd'!$AA$3</f>
        <v>G</v>
      </c>
    </row>
    <row r="63" spans="1:35" ht="12" customHeight="1">
      <c r="A63" s="450" t="s">
        <v>22</v>
      </c>
      <c r="B63" s="451"/>
      <c r="C63" s="220">
        <f>'[28]23rd'!$E$17+'[28]23rd'!$F$17+'[28]23rd'!$G$17</f>
        <v>1</v>
      </c>
      <c r="D63" s="228">
        <f>'[28]23rd'!$H$17+'[28]23rd'!$I$17+'[28]23rd'!$J$17</f>
        <v>1</v>
      </c>
      <c r="E63" s="62">
        <f>'[28]23rd'!B3</f>
        <v>3</v>
      </c>
      <c r="F63" s="63">
        <f>'[28]23rd'!C3</f>
        <v>2</v>
      </c>
      <c r="G63" s="64">
        <f>'[28]23rd'!D3</f>
        <v>1</v>
      </c>
      <c r="H63" s="133">
        <f>'[28]23rd'!E3</f>
        <v>2</v>
      </c>
      <c r="I63" s="81">
        <f>'[28]23rd'!F3</f>
        <v>34.5</v>
      </c>
      <c r="J63" s="56">
        <f>'[28]23rd'!G3</f>
        <v>23</v>
      </c>
      <c r="K63" s="57">
        <f>'[28]23rd'!H3</f>
        <v>11.5</v>
      </c>
      <c r="L63" s="121">
        <f>'[28]23rd'!I3</f>
        <v>23</v>
      </c>
      <c r="M63" s="119">
        <f>'[28]23rd'!J3</f>
        <v>5.333333333333333</v>
      </c>
      <c r="N63" s="37">
        <f>'[28]23rd'!K3</f>
        <v>8</v>
      </c>
      <c r="O63" s="36">
        <f>'[28]23rd'!L3</f>
        <v>4</v>
      </c>
      <c r="P63" s="124">
        <f>'[28]23rd'!M3</f>
        <v>4</v>
      </c>
      <c r="Q63" s="126" t="str">
        <f t="shared" si="7"/>
        <v>J</v>
      </c>
      <c r="R63" s="90" t="str">
        <f t="shared" si="8"/>
        <v>J</v>
      </c>
      <c r="S63" s="69" t="str">
        <f>IF(J63="","",IF(J63&gt;=I63-8,"J",IF(J63&lt;I63-8,"L")))</f>
        <v>L</v>
      </c>
      <c r="T63" s="15" t="str">
        <f>'[28]23rd'!N3</f>
        <v>G</v>
      </c>
      <c r="U63" s="62">
        <f>'[28]23rd'!O3</f>
        <v>2</v>
      </c>
      <c r="V63" s="63">
        <f>'[28]23rd'!P3</f>
        <v>2</v>
      </c>
      <c r="W63" s="64">
        <f>'[28]23rd'!Q3</f>
        <v>1</v>
      </c>
      <c r="X63" s="133">
        <f>'[28]23rd'!R3</f>
        <v>1</v>
      </c>
      <c r="Y63" s="81">
        <f>'[28]23rd'!S3</f>
        <v>23</v>
      </c>
      <c r="Z63" s="56">
        <f>'[28]23rd'!T3</f>
        <v>23</v>
      </c>
      <c r="AA63" s="17">
        <f>'[28]23rd'!U3</f>
        <v>11.5</v>
      </c>
      <c r="AB63" s="129">
        <f>'[28]23rd'!V3</f>
        <v>11.5</v>
      </c>
      <c r="AC63" s="119">
        <f>'[28]23rd'!W3</f>
        <v>8</v>
      </c>
      <c r="AD63" s="37">
        <f>'[28]23rd'!X3</f>
        <v>8</v>
      </c>
      <c r="AE63" s="36">
        <f>'[28]23rd'!Y3</f>
        <v>5.333333333333333</v>
      </c>
      <c r="AF63" s="124">
        <f>'[28]23rd'!Z3</f>
        <v>5.333333333333333</v>
      </c>
      <c r="AG63" s="126" t="str">
        <f>IF(Z63="","",IF(Z63&gt;=23,"J",IF(Z63&lt;23,"L")))</f>
        <v>J</v>
      </c>
      <c r="AH63" s="69" t="str">
        <f>IF(Z63="","",IF(Z63&gt;=Y63-8,"J",IF(Z63&lt;Y63-8,"L")))</f>
        <v>J</v>
      </c>
      <c r="AI63" s="15" t="str">
        <f>'[28]23rd'!$AA$3</f>
        <v>G</v>
      </c>
    </row>
    <row r="64" spans="1:35" ht="12" customHeight="1">
      <c r="A64" s="450" t="s">
        <v>18</v>
      </c>
      <c r="B64" s="451"/>
      <c r="C64" s="220">
        <f>'[29]23rd'!$E$17+'[29]23rd'!$F$17+'[29]23rd'!$G$17</f>
        <v>1</v>
      </c>
      <c r="D64" s="228">
        <f>'[29]23rd'!$H$17+'[29]23rd'!$I$17+'[29]23rd'!$J$17</f>
        <v>1</v>
      </c>
      <c r="E64" s="62">
        <f>'[29]23rd'!B3</f>
        <v>3</v>
      </c>
      <c r="F64" s="63">
        <f>'[29]23rd'!C3</f>
        <v>3</v>
      </c>
      <c r="G64" s="64">
        <f>'[29]23rd'!D3</f>
        <v>2</v>
      </c>
      <c r="H64" s="133">
        <f>'[29]23rd'!E3</f>
        <v>3</v>
      </c>
      <c r="I64" s="81">
        <f>'[29]23rd'!F3</f>
        <v>34.5</v>
      </c>
      <c r="J64" s="56">
        <f>'[29]23rd'!G3</f>
        <v>34.5</v>
      </c>
      <c r="K64" s="57">
        <f>'[29]23rd'!H3</f>
        <v>23</v>
      </c>
      <c r="L64" s="121">
        <f>'[29]23rd'!I3</f>
        <v>34.5</v>
      </c>
      <c r="M64" s="119">
        <f>'[29]23rd'!J3</f>
        <v>7.333333333333333</v>
      </c>
      <c r="N64" s="37">
        <f>'[29]23rd'!K3</f>
        <v>7.333333333333333</v>
      </c>
      <c r="O64" s="36">
        <f>'[29]23rd'!L3</f>
        <v>4.4000000000000004</v>
      </c>
      <c r="P64" s="124">
        <f>'[29]23rd'!M3</f>
        <v>3.6666666666666665</v>
      </c>
      <c r="Q64" s="126" t="str">
        <f t="shared" si="7"/>
        <v>J</v>
      </c>
      <c r="R64" s="90" t="str">
        <f t="shared" si="8"/>
        <v>J</v>
      </c>
      <c r="S64" s="69" t="str">
        <f t="shared" si="9"/>
        <v>J</v>
      </c>
      <c r="T64" s="15" t="str">
        <f>'[29]23rd'!N3</f>
        <v>G</v>
      </c>
      <c r="U64" s="62">
        <f>'[29]23rd'!O3</f>
        <v>3</v>
      </c>
      <c r="V64" s="63">
        <f>'[29]23rd'!P3</f>
        <v>3</v>
      </c>
      <c r="W64" s="64">
        <f>'[29]23rd'!Q3</f>
        <v>1</v>
      </c>
      <c r="X64" s="133">
        <f>'[29]23rd'!R3</f>
        <v>1</v>
      </c>
      <c r="Y64" s="81">
        <f>'[29]23rd'!S3</f>
        <v>34.5</v>
      </c>
      <c r="Z64" s="56">
        <f>'[29]23rd'!T3</f>
        <v>34.5</v>
      </c>
      <c r="AA64" s="17">
        <f>'[29]23rd'!U3</f>
        <v>11.5</v>
      </c>
      <c r="AB64" s="129">
        <f>'[29]23rd'!V3</f>
        <v>11.5</v>
      </c>
      <c r="AC64" s="119">
        <f>'[29]23rd'!W3</f>
        <v>7.333333333333333</v>
      </c>
      <c r="AD64" s="37">
        <f>'[29]23rd'!X3</f>
        <v>7.333333333333333</v>
      </c>
      <c r="AE64" s="36">
        <f>'[29]23rd'!Y3</f>
        <v>5.5</v>
      </c>
      <c r="AF64" s="124">
        <f>'[29]23rd'!Z3</f>
        <v>5.5</v>
      </c>
      <c r="AG64" s="126" t="str">
        <f t="shared" si="10"/>
        <v>J</v>
      </c>
      <c r="AH64" s="69" t="str">
        <f t="shared" si="11"/>
        <v>J</v>
      </c>
      <c r="AI64" s="15" t="str">
        <f>'[29]23rd'!$AA$3</f>
        <v>G</v>
      </c>
    </row>
    <row r="65" spans="1:35" ht="12" customHeight="1">
      <c r="A65" s="450" t="s">
        <v>20</v>
      </c>
      <c r="B65" s="451"/>
      <c r="C65" s="220">
        <f>'[30]23rd'!$E$17+'[30]23rd'!$F$17+'[30]23rd'!$G$17</f>
        <v>1</v>
      </c>
      <c r="D65" s="228">
        <f>'[30]23rd'!$H$17+'[30]23rd'!$I$17+'[30]23rd'!$J$17</f>
        <v>1</v>
      </c>
      <c r="E65" s="62">
        <f>'[30]23rd'!B3</f>
        <v>4</v>
      </c>
      <c r="F65" s="63">
        <f>'[30]23rd'!C3</f>
        <v>4</v>
      </c>
      <c r="G65" s="64">
        <f>'[30]23rd'!D3</f>
        <v>3</v>
      </c>
      <c r="H65" s="133">
        <f>'[30]23rd'!E3</f>
        <v>3</v>
      </c>
      <c r="I65" s="81">
        <f>'[30]23rd'!F3</f>
        <v>46</v>
      </c>
      <c r="J65" s="56">
        <f>'[30]23rd'!G3</f>
        <v>46</v>
      </c>
      <c r="K65" s="57">
        <f>'[30]23rd'!H3</f>
        <v>34.5</v>
      </c>
      <c r="L65" s="121">
        <f>'[30]23rd'!I3</f>
        <v>34.5</v>
      </c>
      <c r="M65" s="119">
        <f>'[30]23rd'!J3</f>
        <v>7.25</v>
      </c>
      <c r="N65" s="37">
        <f>'[30]23rd'!K3</f>
        <v>7.25</v>
      </c>
      <c r="O65" s="36">
        <f>'[30]23rd'!L3</f>
        <v>4.1428571428571432</v>
      </c>
      <c r="P65" s="124">
        <f>'[30]23rd'!M3</f>
        <v>4.1428571428571432</v>
      </c>
      <c r="Q65" s="126" t="str">
        <f t="shared" si="7"/>
        <v>J</v>
      </c>
      <c r="R65" s="90" t="str">
        <f t="shared" si="8"/>
        <v>J</v>
      </c>
      <c r="S65" s="69" t="str">
        <f t="shared" si="9"/>
        <v>J</v>
      </c>
      <c r="T65" s="15" t="str">
        <f>'[30]23rd'!N3</f>
        <v>G</v>
      </c>
      <c r="U65" s="62">
        <f>'[30]23rd'!O3</f>
        <v>3</v>
      </c>
      <c r="V65" s="63">
        <f>'[30]23rd'!P3</f>
        <v>3</v>
      </c>
      <c r="W65" s="64">
        <f>'[30]23rd'!Q3</f>
        <v>2</v>
      </c>
      <c r="X65" s="133">
        <f>'[30]23rd'!R3</f>
        <v>2</v>
      </c>
      <c r="Y65" s="81">
        <f>'[30]23rd'!S3</f>
        <v>34.5</v>
      </c>
      <c r="Z65" s="56">
        <f>'[30]23rd'!T3</f>
        <v>34.5</v>
      </c>
      <c r="AA65" s="17">
        <f>'[30]23rd'!U3</f>
        <v>23</v>
      </c>
      <c r="AB65" s="129">
        <f>'[30]23rd'!V3</f>
        <v>23</v>
      </c>
      <c r="AC65" s="119">
        <f>'[30]23rd'!W3</f>
        <v>9.6666666666666661</v>
      </c>
      <c r="AD65" s="37">
        <f>'[30]23rd'!X3</f>
        <v>9.6666666666666661</v>
      </c>
      <c r="AE65" s="36">
        <f>'[30]23rd'!Y3</f>
        <v>5.8</v>
      </c>
      <c r="AF65" s="124">
        <f>'[30]23rd'!Z3</f>
        <v>5.8</v>
      </c>
      <c r="AG65" s="126" t="str">
        <f t="shared" si="10"/>
        <v>J</v>
      </c>
      <c r="AH65" s="69" t="str">
        <f t="shared" si="11"/>
        <v>J</v>
      </c>
      <c r="AI65" s="15" t="str">
        <f>'[30]23rd'!$AA$3</f>
        <v>G</v>
      </c>
    </row>
    <row r="66" spans="1:35" ht="12" customHeight="1">
      <c r="A66" s="446" t="s">
        <v>68</v>
      </c>
      <c r="B66" s="447"/>
      <c r="C66" s="221">
        <f>'[31]23rd'!$E$17+'[31]23rd'!$F$17</f>
        <v>1</v>
      </c>
      <c r="D66" s="229">
        <f>'[31]23rd'!$H$17+'[31]23rd'!$I$17</f>
        <v>1</v>
      </c>
      <c r="E66" s="191">
        <f>'[31]23rd'!B3</f>
        <v>13</v>
      </c>
      <c r="F66" s="192">
        <f>'[31]23rd'!C3</f>
        <v>12</v>
      </c>
      <c r="G66" s="193">
        <f>'[31]23rd'!D3</f>
        <v>1</v>
      </c>
      <c r="H66" s="194">
        <f>'[31]23rd'!E3</f>
        <v>1</v>
      </c>
      <c r="I66" s="195">
        <f>'[31]23rd'!F3</f>
        <v>149.5</v>
      </c>
      <c r="J66" s="196">
        <f>'[31]23rd'!G3</f>
        <v>138</v>
      </c>
      <c r="K66" s="197">
        <f>'[31]23rd'!H3</f>
        <v>11.5</v>
      </c>
      <c r="L66" s="198">
        <f>'[31]23rd'!I3</f>
        <v>11.5</v>
      </c>
      <c r="M66" s="199" t="str">
        <f>'[31]23rd'!J3</f>
        <v>N/A</v>
      </c>
      <c r="N66" s="200" t="str">
        <f>'[31]23rd'!K3</f>
        <v>N/A</v>
      </c>
      <c r="O66" s="200" t="str">
        <f>'[31]23rd'!L3</f>
        <v>N/A</v>
      </c>
      <c r="P66" s="201" t="str">
        <f>'[31]23rd'!M3</f>
        <v>N/A</v>
      </c>
      <c r="Q66" s="126" t="str">
        <f t="shared" si="7"/>
        <v>J</v>
      </c>
      <c r="R66" s="90" t="str">
        <f t="shared" si="8"/>
        <v>J</v>
      </c>
      <c r="S66" s="206" t="str">
        <f>IF(J66="","",IF(J66&gt;=I66-8,"J",IF(J66&lt;I66-8,"L")))</f>
        <v>L</v>
      </c>
      <c r="T66" s="202" t="str">
        <f>'[31]23rd'!N3</f>
        <v>G</v>
      </c>
      <c r="U66" s="191">
        <f>'[31]23rd'!O3</f>
        <v>13</v>
      </c>
      <c r="V66" s="192">
        <f>'[31]23rd'!P3</f>
        <v>11</v>
      </c>
      <c r="W66" s="193">
        <f>'[31]23rd'!Q3</f>
        <v>1</v>
      </c>
      <c r="X66" s="194">
        <f>'[31]23rd'!R3</f>
        <v>0</v>
      </c>
      <c r="Y66" s="195">
        <f>'[31]23rd'!S3</f>
        <v>149.5</v>
      </c>
      <c r="Z66" s="196">
        <f>'[31]23rd'!T3</f>
        <v>126.5</v>
      </c>
      <c r="AA66" s="203">
        <f>'[31]23rd'!U3</f>
        <v>11.5</v>
      </c>
      <c r="AB66" s="204">
        <f>'[31]23rd'!V3</f>
        <v>0</v>
      </c>
      <c r="AC66" s="199" t="str">
        <f>'[31]23rd'!W3</f>
        <v>N/A</v>
      </c>
      <c r="AD66" s="200" t="str">
        <f>'[31]23rd'!X3</f>
        <v>N/A</v>
      </c>
      <c r="AE66" s="200" t="str">
        <f>'[31]23rd'!Y3</f>
        <v>N/A</v>
      </c>
      <c r="AF66" s="201" t="str">
        <f>'[31]23rd'!Z3</f>
        <v>N/A</v>
      </c>
      <c r="AG66" s="205" t="str">
        <f>IF(Z66="","",IF(Z66&gt;=23,"J",IF(Z66&lt;23,"L")))</f>
        <v>J</v>
      </c>
      <c r="AH66" s="206" t="str">
        <f>IF(Z66="","",IF(Z66&gt;=Y66-8,"J",IF(Z66&lt;Y66-8,"L")))</f>
        <v>L</v>
      </c>
      <c r="AI66" s="202" t="str">
        <f>'[31]23rd'!$AA$3</f>
        <v>G</v>
      </c>
    </row>
    <row r="67" spans="1:35" ht="12" customHeight="1" thickBot="1">
      <c r="A67" s="448" t="s">
        <v>97</v>
      </c>
      <c r="B67" s="449"/>
      <c r="C67" s="222"/>
      <c r="D67" s="230"/>
      <c r="E67" s="65">
        <f>'[29]23rd'!B37</f>
        <v>1</v>
      </c>
      <c r="F67" s="66">
        <f>'[29]23rd'!C37</f>
        <v>1</v>
      </c>
      <c r="G67" s="67">
        <f>'[29]23rd'!D37</f>
        <v>1</v>
      </c>
      <c r="H67" s="134">
        <f>'[29]23rd'!E37</f>
        <v>1</v>
      </c>
      <c r="I67" s="83">
        <f>'[29]23rd'!F37</f>
        <v>11.5</v>
      </c>
      <c r="J67" s="58">
        <f>'[29]23rd'!G37</f>
        <v>11.5</v>
      </c>
      <c r="K67" s="59">
        <f>'[29]23rd'!H37</f>
        <v>11.5</v>
      </c>
      <c r="L67" s="122">
        <f>'[29]23rd'!I37</f>
        <v>11.5</v>
      </c>
      <c r="M67" s="136" t="str">
        <f>'[29]23rd'!J37</f>
        <v>N/A</v>
      </c>
      <c r="N67" s="23" t="str">
        <f>'[29]23rd'!K37</f>
        <v>N/A</v>
      </c>
      <c r="O67" s="23" t="str">
        <f>'[29]23rd'!L37</f>
        <v>N/A</v>
      </c>
      <c r="P67" s="138" t="str">
        <f>'[29]23rd'!M37</f>
        <v>N/A</v>
      </c>
      <c r="Q67" s="207" t="s">
        <v>120</v>
      </c>
      <c r="R67" s="23" t="s">
        <v>120</v>
      </c>
      <c r="S67" s="138" t="s">
        <v>120</v>
      </c>
      <c r="T67" s="21" t="str">
        <f>'[29]23rd'!N37</f>
        <v>G</v>
      </c>
      <c r="U67" s="65">
        <f>'[29]23rd'!O37</f>
        <v>1</v>
      </c>
      <c r="V67" s="66">
        <f>'[29]23rd'!P37</f>
        <v>1</v>
      </c>
      <c r="W67" s="67">
        <f>'[29]23rd'!Q37</f>
        <v>1</v>
      </c>
      <c r="X67" s="134">
        <f>'[29]23rd'!R37</f>
        <v>1</v>
      </c>
      <c r="Y67" s="83">
        <f>'[29]23rd'!S37</f>
        <v>11.5</v>
      </c>
      <c r="Z67" s="58">
        <f>'[29]23rd'!T37</f>
        <v>11.5</v>
      </c>
      <c r="AA67" s="20">
        <f>'[29]23rd'!U37</f>
        <v>11.5</v>
      </c>
      <c r="AB67" s="130">
        <f>'[29]23rd'!V37</f>
        <v>11.5</v>
      </c>
      <c r="AC67" s="136" t="str">
        <f>'[29]23rd'!W37</f>
        <v>N/A</v>
      </c>
      <c r="AD67" s="23" t="str">
        <f>'[29]23rd'!X37</f>
        <v>N/A</v>
      </c>
      <c r="AE67" s="23" t="str">
        <f>'[29]23rd'!Y37</f>
        <v>N/A</v>
      </c>
      <c r="AF67" s="138" t="str">
        <f>'[29]23rd'!Z37</f>
        <v>N/A</v>
      </c>
      <c r="AG67" s="207" t="s">
        <v>120</v>
      </c>
      <c r="AH67" s="138" t="s">
        <v>120</v>
      </c>
      <c r="AI67" s="21" t="str">
        <f>'[29]23rd'!$AA$37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'[32]23rd'!$E$17+'[32]23rd'!$F$17</f>
        <v>1</v>
      </c>
      <c r="D72" s="227">
        <f>'[32]23rd'!$H$17+'[32]23rd'!$I$17</f>
        <v>1</v>
      </c>
      <c r="E72" s="87">
        <f>'[32]23rd'!A3</f>
        <v>4</v>
      </c>
      <c r="F72" s="88">
        <f>'[32]23rd'!B3</f>
        <v>4</v>
      </c>
      <c r="G72" s="89">
        <f>'[32]23rd'!C3</f>
        <v>1</v>
      </c>
      <c r="H72" s="156">
        <f>'[32]23rd'!D3</f>
        <v>1</v>
      </c>
      <c r="I72" s="52">
        <f>'[32]23rd'!E3</f>
        <v>46</v>
      </c>
      <c r="J72" s="53">
        <f>'[32]23rd'!F3</f>
        <v>46</v>
      </c>
      <c r="K72" s="54">
        <f>'[32]23rd'!G3</f>
        <v>11.5</v>
      </c>
      <c r="L72" s="160">
        <f>'[32]23rd'!H3</f>
        <v>11.5</v>
      </c>
      <c r="M72" s="146">
        <f>'[32]23rd'!I3</f>
        <v>5</v>
      </c>
      <c r="N72" s="39">
        <f>'[32]23rd'!$J$3</f>
        <v>5</v>
      </c>
      <c r="O72" s="38">
        <f>'[32]23rd'!L3</f>
        <v>4</v>
      </c>
      <c r="P72" s="147">
        <f>'[32]23rd'!M3</f>
        <v>4</v>
      </c>
      <c r="Q72" s="205" t="str">
        <f t="shared" ref="Q72:Q73" si="13">IF(D72="","",IF(D72&gt;=C72,"J",IF(D72&lt;C72,"L")))</f>
        <v>J</v>
      </c>
      <c r="R72" s="90" t="str">
        <f>IF(J72="","",IF(J72&gt;=23,"J",IF(J72&lt;23,"L")))</f>
        <v>J</v>
      </c>
      <c r="S72" s="90" t="str">
        <f t="shared" ref="S72:S75" si="14">IF(J72="","",IF(J72&gt;=I72-8,"J",IF(J72&lt;I72-8,"L")))</f>
        <v>J</v>
      </c>
      <c r="T72" s="68" t="str">
        <f>'[32]23rd'!N3</f>
        <v>G</v>
      </c>
      <c r="U72" s="87">
        <f>'[32]23rd'!O3</f>
        <v>3</v>
      </c>
      <c r="V72" s="88">
        <f>'[32]23rd'!P3</f>
        <v>3</v>
      </c>
      <c r="W72" s="89">
        <f>'[32]23rd'!Q3</f>
        <v>1</v>
      </c>
      <c r="X72" s="156">
        <f>'[32]23rd'!R3</f>
        <v>1</v>
      </c>
      <c r="Y72" s="52">
        <f>'[32]23rd'!S3</f>
        <v>34.5</v>
      </c>
      <c r="Z72" s="53">
        <f>'[32]23rd'!T3</f>
        <v>34.5</v>
      </c>
      <c r="AA72" s="60">
        <f>'[32]23rd'!U3</f>
        <v>11.5</v>
      </c>
      <c r="AB72" s="143">
        <f>'[32]23rd'!V3</f>
        <v>11.5</v>
      </c>
      <c r="AC72" s="146">
        <f>'[32]23rd'!W3</f>
        <v>6.666666666666667</v>
      </c>
      <c r="AD72" s="39">
        <f>'[32]23rd'!X3</f>
        <v>6.666666666666667</v>
      </c>
      <c r="AE72" s="38">
        <f>'[32]23rd'!Z3</f>
        <v>7.666666666666667</v>
      </c>
      <c r="AF72" s="147">
        <f>'[32]23rd'!AA3</f>
        <v>5</v>
      </c>
      <c r="AG72" s="164" t="str">
        <f t="shared" ref="AG72:AG75" si="15">IF(Z72="","",IF(Z72&gt;=23,"J",IF(Z72&lt;23,"L")))</f>
        <v>J</v>
      </c>
      <c r="AH72" s="90" t="str">
        <f t="shared" ref="AH72:AH75" si="16">IF(Z72="","",IF(Z72&gt;=Y72-8,"J",IF(Z72&lt;Y72-8,"L")))</f>
        <v>J</v>
      </c>
      <c r="AI72" s="68" t="str">
        <f>'[32]23rd'!$AB$3</f>
        <v>G</v>
      </c>
    </row>
    <row r="73" spans="1:35" ht="12" customHeight="1">
      <c r="A73" s="444" t="s">
        <v>25</v>
      </c>
      <c r="B73" s="445"/>
      <c r="C73" s="220">
        <f>'[33]23rd'!$E$17+'[33]23rd'!$F$17</f>
        <v>1</v>
      </c>
      <c r="D73" s="228">
        <f>'[33]23rd'!$H$17+'[33]23rd'!$I$17</f>
        <v>1</v>
      </c>
      <c r="E73" s="62">
        <f>'[33]23rd'!A3</f>
        <v>3</v>
      </c>
      <c r="F73" s="63">
        <f>'[33]23rd'!B3</f>
        <v>3</v>
      </c>
      <c r="G73" s="64">
        <f>'[33]23rd'!C3</f>
        <v>1</v>
      </c>
      <c r="H73" s="157">
        <f>'[33]23rd'!D3</f>
        <v>0</v>
      </c>
      <c r="I73" s="55">
        <f>'[33]23rd'!E3</f>
        <v>34.5</v>
      </c>
      <c r="J73" s="56">
        <f>'[33]23rd'!F3</f>
        <v>34.5</v>
      </c>
      <c r="K73" s="57">
        <f>'[33]23rd'!G3</f>
        <v>11.5</v>
      </c>
      <c r="L73" s="161">
        <f>'[33]23rd'!H3</f>
        <v>0</v>
      </c>
      <c r="M73" s="148" t="str">
        <f>'[33]23rd'!I3</f>
        <v>N/A</v>
      </c>
      <c r="N73" s="40" t="str">
        <f>'[33]23rd'!J3</f>
        <v>N/A</v>
      </c>
      <c r="O73" s="40" t="str">
        <f>'[33]23rd'!K3</f>
        <v>N/A</v>
      </c>
      <c r="P73" s="149" t="str">
        <f>'[33]23rd'!L3</f>
        <v>N/A</v>
      </c>
      <c r="Q73" s="205" t="str">
        <f t="shared" si="13"/>
        <v>J</v>
      </c>
      <c r="R73" s="90" t="str">
        <f>IF(J73="","",IF(E73=0,"J",IF(J73&gt;=23,"J",IF(J73&lt;23,"L"))))</f>
        <v>J</v>
      </c>
      <c r="S73" s="69" t="str">
        <f>IF(J73="","",IF(J73&gt;=I73-8,"J",IF(J73&lt;I73-8,"L")))</f>
        <v>J</v>
      </c>
      <c r="T73" s="15" t="str">
        <f>'[33]23rd'!M3</f>
        <v>G</v>
      </c>
      <c r="U73" s="62">
        <f>'[33]23rd'!N3</f>
        <v>0</v>
      </c>
      <c r="V73" s="63">
        <f>'[33]23rd'!O3</f>
        <v>0</v>
      </c>
      <c r="W73" s="64">
        <f>'[33]23rd'!P3</f>
        <v>0</v>
      </c>
      <c r="X73" s="157">
        <f>'[33]23rd'!Q3</f>
        <v>0</v>
      </c>
      <c r="Y73" s="55">
        <f>'[33]23rd'!R3</f>
        <v>0</v>
      </c>
      <c r="Z73" s="56">
        <f>'[33]23rd'!S3</f>
        <v>0</v>
      </c>
      <c r="AA73" s="17">
        <f>'[33]23rd'!T3</f>
        <v>0</v>
      </c>
      <c r="AB73" s="144">
        <f>'[33]23rd'!U3</f>
        <v>0</v>
      </c>
      <c r="AC73" s="148" t="str">
        <f>'[33]23rd'!V3</f>
        <v>N/A</v>
      </c>
      <c r="AD73" s="40" t="str">
        <f>'[33]23rd'!W3</f>
        <v>N/A</v>
      </c>
      <c r="AE73" s="40" t="str">
        <f>'[33]23rd'!X3</f>
        <v>N/A</v>
      </c>
      <c r="AF73" s="149" t="str">
        <f>'[33]23rd'!Y3</f>
        <v>N/A</v>
      </c>
      <c r="AG73" s="166" t="s">
        <v>120</v>
      </c>
      <c r="AH73" s="75" t="s">
        <v>120</v>
      </c>
      <c r="AI73" s="15" t="str">
        <f>'[33]23rd'!$Z$3</f>
        <v>Closed</v>
      </c>
    </row>
    <row r="74" spans="1:35" ht="12" customHeight="1">
      <c r="A74" s="444" t="s">
        <v>45</v>
      </c>
      <c r="B74" s="445"/>
      <c r="C74" s="220"/>
      <c r="D74" s="228"/>
      <c r="E74" s="62">
        <f>'[34]23rd'!A3</f>
        <v>6</v>
      </c>
      <c r="F74" s="63">
        <f>'[34]23rd'!B3</f>
        <v>5</v>
      </c>
      <c r="G74" s="64">
        <f>'[34]23rd'!C3</f>
        <v>0</v>
      </c>
      <c r="H74" s="157">
        <f>'[34]23rd'!D3</f>
        <v>0</v>
      </c>
      <c r="I74" s="55">
        <f>'[34]23rd'!E3</f>
        <v>69</v>
      </c>
      <c r="J74" s="56">
        <f>'[34]23rd'!F3</f>
        <v>57.5</v>
      </c>
      <c r="K74" s="57">
        <f>'[34]23rd'!G3</f>
        <v>0</v>
      </c>
      <c r="L74" s="161">
        <f>'[34]23rd'!H3</f>
        <v>0</v>
      </c>
      <c r="M74" s="148" t="str">
        <f>'[34]23rd'!I3</f>
        <v>N/A</v>
      </c>
      <c r="N74" s="40" t="str">
        <f>'[34]23rd'!J3</f>
        <v>N/A</v>
      </c>
      <c r="O74" s="40" t="str">
        <f>'[34]23rd'!K3</f>
        <v>N/A</v>
      </c>
      <c r="P74" s="149" t="str">
        <f>'[34]23rd'!L3</f>
        <v>N/A</v>
      </c>
      <c r="Q74" s="166" t="s">
        <v>120</v>
      </c>
      <c r="R74" s="90" t="str">
        <f>IF(J74="","",IF(J74&gt;=23,"J",IF(J74&lt;23,"L")))</f>
        <v>J</v>
      </c>
      <c r="S74" s="69" t="str">
        <f t="shared" si="14"/>
        <v>L</v>
      </c>
      <c r="T74" s="15" t="str">
        <f>'[34]23rd'!M3</f>
        <v>G</v>
      </c>
      <c r="U74" s="62">
        <f>'[34]23rd'!N3</f>
        <v>5</v>
      </c>
      <c r="V74" s="63">
        <f>'[34]23rd'!O3</f>
        <v>3</v>
      </c>
      <c r="W74" s="64">
        <f>'[34]23rd'!P3</f>
        <v>0</v>
      </c>
      <c r="X74" s="157">
        <f>'[34]23rd'!Q3</f>
        <v>0</v>
      </c>
      <c r="Y74" s="55">
        <f>'[34]23rd'!R3</f>
        <v>57.5</v>
      </c>
      <c r="Z74" s="56">
        <f>'[34]23rd'!S3</f>
        <v>34.5</v>
      </c>
      <c r="AA74" s="17">
        <f>'[34]23rd'!T3</f>
        <v>0</v>
      </c>
      <c r="AB74" s="144">
        <f>'[34]23rd'!U3</f>
        <v>0</v>
      </c>
      <c r="AC74" s="148" t="str">
        <f>'[34]23rd'!V3</f>
        <v>N/A</v>
      </c>
      <c r="AD74" s="40" t="str">
        <f>'[34]23rd'!W3</f>
        <v>N/A</v>
      </c>
      <c r="AE74" s="40" t="str">
        <f>'[34]23rd'!X3</f>
        <v>N/A</v>
      </c>
      <c r="AF74" s="149" t="str">
        <f>'[34]23rd'!Y3</f>
        <v>N/A</v>
      </c>
      <c r="AG74" s="165" t="str">
        <f t="shared" si="15"/>
        <v>J</v>
      </c>
      <c r="AH74" s="69" t="str">
        <f t="shared" si="16"/>
        <v>L</v>
      </c>
      <c r="AI74" s="15" t="str">
        <f>'[34]23rd'!$Z$3</f>
        <v>G</v>
      </c>
    </row>
    <row r="75" spans="1:35" ht="12" customHeight="1">
      <c r="A75" s="444" t="s">
        <v>26</v>
      </c>
      <c r="B75" s="445"/>
      <c r="C75" s="220"/>
      <c r="D75" s="228"/>
      <c r="E75" s="62">
        <f>'[35]23rd'!A3</f>
        <v>6</v>
      </c>
      <c r="F75" s="63">
        <f>'[35]23rd'!B3</f>
        <v>6</v>
      </c>
      <c r="G75" s="64">
        <f>'[35]23rd'!C3</f>
        <v>1</v>
      </c>
      <c r="H75" s="157">
        <f>'[35]23rd'!D3</f>
        <v>0</v>
      </c>
      <c r="I75" s="55">
        <f>'[35]23rd'!E3</f>
        <v>69</v>
      </c>
      <c r="J75" s="56">
        <f>'[35]23rd'!F3</f>
        <v>69</v>
      </c>
      <c r="K75" s="57">
        <f>'[35]23rd'!G3</f>
        <v>11.5</v>
      </c>
      <c r="L75" s="161">
        <f>'[35]23rd'!H3</f>
        <v>0</v>
      </c>
      <c r="M75" s="148" t="str">
        <f>'[35]23rd'!I3</f>
        <v>N/A</v>
      </c>
      <c r="N75" s="40" t="str">
        <f>'[35]23rd'!J3</f>
        <v>N/A</v>
      </c>
      <c r="O75" s="40" t="str">
        <f>'[35]23rd'!K3</f>
        <v>N/A</v>
      </c>
      <c r="P75" s="149" t="str">
        <f>'[35]23rd'!L3</f>
        <v>N/A</v>
      </c>
      <c r="Q75" s="166" t="s">
        <v>120</v>
      </c>
      <c r="R75" s="90" t="str">
        <f>IF(J75="","",IF(J75&gt;=23,"J",IF(J75&lt;23,"L")))</f>
        <v>J</v>
      </c>
      <c r="S75" s="69" t="str">
        <f t="shared" si="14"/>
        <v>J</v>
      </c>
      <c r="T75" s="15" t="str">
        <f>'[35]23rd'!M3</f>
        <v>A</v>
      </c>
      <c r="U75" s="62">
        <f>'[35]23rd'!N3</f>
        <v>6</v>
      </c>
      <c r="V75" s="63">
        <f>'[35]23rd'!O3</f>
        <v>5</v>
      </c>
      <c r="W75" s="64">
        <f>'[35]23rd'!P3</f>
        <v>1</v>
      </c>
      <c r="X75" s="157">
        <f>'[35]23rd'!Q3</f>
        <v>0</v>
      </c>
      <c r="Y75" s="55">
        <f>'[35]23rd'!R3</f>
        <v>69</v>
      </c>
      <c r="Z75" s="56">
        <f>'[35]23rd'!S3</f>
        <v>57.5</v>
      </c>
      <c r="AA75" s="17">
        <f>'[35]23rd'!T3</f>
        <v>11.5</v>
      </c>
      <c r="AB75" s="144">
        <f>'[35]23rd'!U3</f>
        <v>0</v>
      </c>
      <c r="AC75" s="148" t="str">
        <f>'[35]23rd'!V3</f>
        <v>N/A</v>
      </c>
      <c r="AD75" s="40" t="str">
        <f>'[35]23rd'!W3</f>
        <v>N/A</v>
      </c>
      <c r="AE75" s="40" t="str">
        <f>'[35]23rd'!X3</f>
        <v>N/A</v>
      </c>
      <c r="AF75" s="149" t="str">
        <f>'[35]23rd'!Y3</f>
        <v>N/A</v>
      </c>
      <c r="AG75" s="165" t="str">
        <f t="shared" si="15"/>
        <v>J</v>
      </c>
      <c r="AH75" s="69" t="str">
        <f t="shared" si="16"/>
        <v>L</v>
      </c>
      <c r="AI75" s="15" t="str">
        <f>'[35]23rd'!$Z$3</f>
        <v>G</v>
      </c>
    </row>
    <row r="76" spans="1:35" ht="12" customHeight="1">
      <c r="A76" s="444" t="s">
        <v>27</v>
      </c>
      <c r="B76" s="445"/>
      <c r="C76" s="220"/>
      <c r="D76" s="228"/>
      <c r="E76" s="62">
        <f>'[36]23rd'!A3</f>
        <v>0</v>
      </c>
      <c r="F76" s="63">
        <f>'[36]23rd'!B3</f>
        <v>0</v>
      </c>
      <c r="G76" s="64">
        <f>'[36]23rd'!C3</f>
        <v>2</v>
      </c>
      <c r="H76" s="157">
        <f>'[36]23rd'!D3</f>
        <v>2</v>
      </c>
      <c r="I76" s="55">
        <f>'[36]23rd'!E3</f>
        <v>0</v>
      </c>
      <c r="J76" s="56">
        <f>'[36]23rd'!F3</f>
        <v>0</v>
      </c>
      <c r="K76" s="57">
        <f>'[36]23rd'!G3</f>
        <v>23</v>
      </c>
      <c r="L76" s="161">
        <f>'[36]23rd'!H3</f>
        <v>23</v>
      </c>
      <c r="M76" s="148" t="str">
        <f>'[36]23rd'!I3</f>
        <v>N/A</v>
      </c>
      <c r="N76" s="40" t="str">
        <f>'[36]23rd'!J3</f>
        <v>N/A</v>
      </c>
      <c r="O76" s="40" t="str">
        <f>'[36]23rd'!K3</f>
        <v>N/A</v>
      </c>
      <c r="P76" s="149" t="str">
        <f>'[36]23rd'!L3</f>
        <v>N/A</v>
      </c>
      <c r="Q76" s="183" t="s">
        <v>120</v>
      </c>
      <c r="R76" s="183" t="s">
        <v>120</v>
      </c>
      <c r="S76" s="75" t="s">
        <v>120</v>
      </c>
      <c r="T76" s="15" t="str">
        <f>'[36]23rd'!M3</f>
        <v>G</v>
      </c>
      <c r="U76" s="62">
        <f>'[36]23rd'!N3</f>
        <v>0</v>
      </c>
      <c r="V76" s="63">
        <f>'[36]23rd'!O3</f>
        <v>1</v>
      </c>
      <c r="W76" s="64">
        <f>'[36]23rd'!P3</f>
        <v>2</v>
      </c>
      <c r="X76" s="157">
        <f>'[36]23rd'!Q3</f>
        <v>1</v>
      </c>
      <c r="Y76" s="55">
        <f>'[36]23rd'!R3</f>
        <v>0</v>
      </c>
      <c r="Z76" s="56">
        <f>'[36]23rd'!S3</f>
        <v>11.5</v>
      </c>
      <c r="AA76" s="17">
        <f>'[36]23rd'!T3</f>
        <v>23</v>
      </c>
      <c r="AB76" s="144">
        <f>'[36]23rd'!U3</f>
        <v>11.5</v>
      </c>
      <c r="AC76" s="148" t="str">
        <f>'[36]23rd'!V3</f>
        <v>N/A</v>
      </c>
      <c r="AD76" s="40" t="str">
        <f>'[36]23rd'!W3</f>
        <v>N/A</v>
      </c>
      <c r="AE76" s="40" t="str">
        <f>'[36]23rd'!X3</f>
        <v>N/A</v>
      </c>
      <c r="AF76" s="149" t="str">
        <f>'[36]23rd'!Y3</f>
        <v>N/A</v>
      </c>
      <c r="AG76" s="183" t="s">
        <v>120</v>
      </c>
      <c r="AH76" s="75" t="s">
        <v>120</v>
      </c>
      <c r="AI76" s="15" t="str">
        <f>'[36]23rd'!$Z$3</f>
        <v>G</v>
      </c>
    </row>
    <row r="77" spans="1:35" ht="12" customHeight="1">
      <c r="A77" s="444" t="s">
        <v>53</v>
      </c>
      <c r="B77" s="445"/>
      <c r="C77" s="220"/>
      <c r="D77" s="228"/>
      <c r="E77" s="62">
        <f>'[37]23rd'!B97</f>
        <v>10</v>
      </c>
      <c r="F77" s="63">
        <f>'[37]23rd'!C97</f>
        <v>9.3000000000000007</v>
      </c>
      <c r="G77" s="64">
        <f>'[37]23rd'!D97</f>
        <v>2</v>
      </c>
      <c r="H77" s="157">
        <f>'[37]23rd'!E97</f>
        <v>0</v>
      </c>
      <c r="I77" s="153">
        <f>'[37]23rd'!F97</f>
        <v>111</v>
      </c>
      <c r="J77" s="19">
        <f>'[37]23rd'!G97</f>
        <v>107</v>
      </c>
      <c r="K77" s="17">
        <f>'[37]23rd'!H97</f>
        <v>23</v>
      </c>
      <c r="L77" s="145">
        <f>'[37]23rd'!I97</f>
        <v>0</v>
      </c>
      <c r="M77" s="148" t="s">
        <v>120</v>
      </c>
      <c r="N77" s="40" t="s">
        <v>120</v>
      </c>
      <c r="O77" s="40" t="s">
        <v>120</v>
      </c>
      <c r="P77" s="149" t="s">
        <v>120</v>
      </c>
      <c r="Q77" s="183" t="s">
        <v>120</v>
      </c>
      <c r="R77" s="166" t="s">
        <v>120</v>
      </c>
      <c r="S77" s="75" t="s">
        <v>120</v>
      </c>
      <c r="T77" s="15" t="str">
        <f>'[37]23rd'!J97</f>
        <v>A</v>
      </c>
      <c r="U77" s="62">
        <f>'[37]23rd'!K97</f>
        <v>9</v>
      </c>
      <c r="V77" s="63">
        <f>'[37]23rd'!L97</f>
        <v>9</v>
      </c>
      <c r="W77" s="64">
        <f>'[37]23rd'!M97</f>
        <v>2</v>
      </c>
      <c r="X77" s="157">
        <f>'[37]23rd'!N97</f>
        <v>2</v>
      </c>
      <c r="Y77" s="55">
        <f>'[37]23rd'!O97</f>
        <v>103.5</v>
      </c>
      <c r="Z77" s="18">
        <f>'[37]23rd'!P97</f>
        <v>103.5</v>
      </c>
      <c r="AA77" s="17">
        <f>'[37]23rd'!Q97</f>
        <v>23</v>
      </c>
      <c r="AB77" s="145">
        <f>'[37]23rd'!R97</f>
        <v>23</v>
      </c>
      <c r="AC77" s="148" t="s">
        <v>120</v>
      </c>
      <c r="AD77" s="40" t="s">
        <v>120</v>
      </c>
      <c r="AE77" s="40" t="s">
        <v>120</v>
      </c>
      <c r="AF77" s="149" t="s">
        <v>120</v>
      </c>
      <c r="AG77" s="166" t="s">
        <v>120</v>
      </c>
      <c r="AH77" s="75" t="s">
        <v>120</v>
      </c>
      <c r="AI77" s="15" t="str">
        <f>'[37]23rd'!$S$97</f>
        <v>G</v>
      </c>
    </row>
    <row r="78" spans="1:35" ht="12" customHeight="1">
      <c r="A78" s="444" t="s">
        <v>54</v>
      </c>
      <c r="B78" s="445"/>
      <c r="C78" s="220"/>
      <c r="D78" s="228"/>
      <c r="E78" s="62">
        <f>'[37]23rd'!B98</f>
        <v>3</v>
      </c>
      <c r="F78" s="63">
        <f>'[37]23rd'!C98</f>
        <v>3.3</v>
      </c>
      <c r="G78" s="64">
        <f>'[37]23rd'!D98</f>
        <v>1</v>
      </c>
      <c r="H78" s="157">
        <f>'[37]23rd'!E98</f>
        <v>0</v>
      </c>
      <c r="I78" s="153">
        <f>'[37]23rd'!F98</f>
        <v>34.5</v>
      </c>
      <c r="J78" s="19">
        <f>'[37]23rd'!G98</f>
        <v>38</v>
      </c>
      <c r="K78" s="17">
        <f>'[37]23rd'!H98</f>
        <v>11.5</v>
      </c>
      <c r="L78" s="145">
        <f>'[37]23rd'!I98</f>
        <v>0</v>
      </c>
      <c r="M78" s="148" t="s">
        <v>120</v>
      </c>
      <c r="N78" s="40" t="s">
        <v>120</v>
      </c>
      <c r="O78" s="40" t="s">
        <v>120</v>
      </c>
      <c r="P78" s="149" t="s">
        <v>120</v>
      </c>
      <c r="Q78" s="183" t="s">
        <v>120</v>
      </c>
      <c r="R78" s="166" t="s">
        <v>120</v>
      </c>
      <c r="S78" s="75" t="s">
        <v>120</v>
      </c>
      <c r="T78" s="15" t="str">
        <f>'[37]23rd'!J98</f>
        <v>A</v>
      </c>
      <c r="U78" s="62">
        <f>'[37]23rd'!K98</f>
        <v>3</v>
      </c>
      <c r="V78" s="63">
        <f>'[37]23rd'!L98</f>
        <v>3</v>
      </c>
      <c r="W78" s="64">
        <f>'[37]23rd'!M98</f>
        <v>1</v>
      </c>
      <c r="X78" s="157">
        <f>'[37]23rd'!N98</f>
        <v>0</v>
      </c>
      <c r="Y78" s="55">
        <f>'[37]23rd'!O98</f>
        <v>34.5</v>
      </c>
      <c r="Z78" s="18">
        <f>'[37]23rd'!P98</f>
        <v>34.5</v>
      </c>
      <c r="AA78" s="17">
        <f>'[37]23rd'!Q98</f>
        <v>11.5</v>
      </c>
      <c r="AB78" s="145">
        <f>'[37]23rd'!R98</f>
        <v>0</v>
      </c>
      <c r="AC78" s="148" t="s">
        <v>120</v>
      </c>
      <c r="AD78" s="40" t="s">
        <v>120</v>
      </c>
      <c r="AE78" s="40" t="s">
        <v>120</v>
      </c>
      <c r="AF78" s="149" t="s">
        <v>120</v>
      </c>
      <c r="AG78" s="166" t="s">
        <v>120</v>
      </c>
      <c r="AH78" s="75" t="s">
        <v>120</v>
      </c>
      <c r="AI78" s="15" t="str">
        <f>'[37]23rd'!$S$98</f>
        <v>A</v>
      </c>
    </row>
    <row r="79" spans="1:35" ht="12" customHeight="1">
      <c r="A79" s="444" t="s">
        <v>55</v>
      </c>
      <c r="B79" s="445"/>
      <c r="C79" s="220"/>
      <c r="D79" s="228"/>
      <c r="E79" s="62">
        <f>'[37]23rd'!B99</f>
        <v>2</v>
      </c>
      <c r="F79" s="63">
        <f>'[37]23rd'!C99</f>
        <v>2</v>
      </c>
      <c r="G79" s="64">
        <f>'[37]23rd'!D99</f>
        <v>1</v>
      </c>
      <c r="H79" s="157">
        <f>'[37]23rd'!E99</f>
        <v>0</v>
      </c>
      <c r="I79" s="153">
        <f>'[37]23rd'!F99</f>
        <v>23</v>
      </c>
      <c r="J79" s="19">
        <f>'[37]23rd'!G99</f>
        <v>23</v>
      </c>
      <c r="K79" s="17">
        <f>'[37]23rd'!H99</f>
        <v>11.5</v>
      </c>
      <c r="L79" s="145">
        <f>'[37]23rd'!I99</f>
        <v>0</v>
      </c>
      <c r="M79" s="148" t="s">
        <v>120</v>
      </c>
      <c r="N79" s="40" t="s">
        <v>120</v>
      </c>
      <c r="O79" s="40" t="s">
        <v>120</v>
      </c>
      <c r="P79" s="149" t="s">
        <v>120</v>
      </c>
      <c r="Q79" s="183" t="s">
        <v>120</v>
      </c>
      <c r="R79" s="166" t="s">
        <v>120</v>
      </c>
      <c r="S79" s="75" t="s">
        <v>120</v>
      </c>
      <c r="T79" s="15" t="str">
        <f>'[37]23rd'!J99</f>
        <v>A</v>
      </c>
      <c r="U79" s="62">
        <f>'[37]23rd'!K99</f>
        <v>2</v>
      </c>
      <c r="V79" s="63">
        <f>'[37]23rd'!L99</f>
        <v>2</v>
      </c>
      <c r="W79" s="64">
        <f>'[37]23rd'!M99</f>
        <v>1</v>
      </c>
      <c r="X79" s="157">
        <f>'[37]23rd'!N99</f>
        <v>1</v>
      </c>
      <c r="Y79" s="55">
        <f>'[37]23rd'!O99</f>
        <v>23</v>
      </c>
      <c r="Z79" s="18">
        <f>'[37]23rd'!P99</f>
        <v>23</v>
      </c>
      <c r="AA79" s="17">
        <f>'[37]23rd'!Q99</f>
        <v>11.5</v>
      </c>
      <c r="AB79" s="145">
        <f>'[37]23rd'!R99</f>
        <v>11.5</v>
      </c>
      <c r="AC79" s="148" t="s">
        <v>120</v>
      </c>
      <c r="AD79" s="40" t="s">
        <v>120</v>
      </c>
      <c r="AE79" s="40" t="s">
        <v>120</v>
      </c>
      <c r="AF79" s="149" t="s">
        <v>120</v>
      </c>
      <c r="AG79" s="166" t="s">
        <v>120</v>
      </c>
      <c r="AH79" s="75" t="s">
        <v>120</v>
      </c>
      <c r="AI79" s="15" t="str">
        <f>'[37]23rd'!$S$99</f>
        <v>G</v>
      </c>
    </row>
    <row r="80" spans="1:35" ht="12" customHeight="1">
      <c r="A80" s="444" t="s">
        <v>130</v>
      </c>
      <c r="B80" s="445"/>
      <c r="C80" s="220"/>
      <c r="D80" s="228"/>
      <c r="E80" s="62">
        <f>'[37]23rd'!B100</f>
        <v>5</v>
      </c>
      <c r="F80" s="63">
        <f>'[37]23rd'!C100</f>
        <v>3</v>
      </c>
      <c r="G80" s="64">
        <f>'[37]23rd'!D100</f>
        <v>4</v>
      </c>
      <c r="H80" s="157">
        <f>'[37]23rd'!E100</f>
        <v>3</v>
      </c>
      <c r="I80" s="153">
        <f>'[37]23rd'!F100</f>
        <v>57.5</v>
      </c>
      <c r="J80" s="19">
        <f>'[37]23rd'!G100</f>
        <v>34.5</v>
      </c>
      <c r="K80" s="17">
        <f>'[37]23rd'!H100</f>
        <v>46</v>
      </c>
      <c r="L80" s="145">
        <f>'[37]23rd'!I100</f>
        <v>34.5</v>
      </c>
      <c r="M80" s="148" t="s">
        <v>120</v>
      </c>
      <c r="N80" s="40" t="s">
        <v>120</v>
      </c>
      <c r="O80" s="40" t="s">
        <v>120</v>
      </c>
      <c r="P80" s="149" t="s">
        <v>120</v>
      </c>
      <c r="Q80" s="183" t="s">
        <v>120</v>
      </c>
      <c r="R80" s="166" t="s">
        <v>120</v>
      </c>
      <c r="S80" s="75" t="s">
        <v>120</v>
      </c>
      <c r="T80" s="15" t="str">
        <f>'[37]23rd'!J100</f>
        <v>A</v>
      </c>
      <c r="U80" s="62">
        <f>'[37]23rd'!K100</f>
        <v>4</v>
      </c>
      <c r="V80" s="63">
        <f>'[37]23rd'!L100</f>
        <v>5</v>
      </c>
      <c r="W80" s="64">
        <f>'[37]23rd'!M100</f>
        <v>4</v>
      </c>
      <c r="X80" s="157">
        <f>'[37]23rd'!N100</f>
        <v>3</v>
      </c>
      <c r="Y80" s="55">
        <f>'[37]23rd'!O100</f>
        <v>46</v>
      </c>
      <c r="Z80" s="18">
        <f>'[37]23rd'!P100</f>
        <v>57.5</v>
      </c>
      <c r="AA80" s="17">
        <f>'[37]23rd'!Q100</f>
        <v>46</v>
      </c>
      <c r="AB80" s="145">
        <f>'[37]23rd'!R100</f>
        <v>34.5</v>
      </c>
      <c r="AC80" s="148" t="s">
        <v>120</v>
      </c>
      <c r="AD80" s="40" t="s">
        <v>120</v>
      </c>
      <c r="AE80" s="40" t="s">
        <v>120</v>
      </c>
      <c r="AF80" s="149" t="s">
        <v>120</v>
      </c>
      <c r="AG80" s="166" t="s">
        <v>120</v>
      </c>
      <c r="AH80" s="75" t="s">
        <v>120</v>
      </c>
      <c r="AI80" s="15" t="str">
        <f>'[37]23rd'!$S$100</f>
        <v>G</v>
      </c>
    </row>
    <row r="81" spans="1:35" ht="12" hidden="1" customHeight="1">
      <c r="A81" s="444" t="s">
        <v>56</v>
      </c>
      <c r="B81" s="445"/>
      <c r="C81" s="220"/>
      <c r="D81" s="228"/>
      <c r="E81" s="62">
        <f>'[37]23rd'!B101</f>
        <v>0</v>
      </c>
      <c r="F81" s="63">
        <f>'[37]23rd'!C101</f>
        <v>0</v>
      </c>
      <c r="G81" s="64">
        <f>'[37]23rd'!D101</f>
        <v>0</v>
      </c>
      <c r="H81" s="157">
        <f>'[37]23rd'!E101</f>
        <v>0</v>
      </c>
      <c r="I81" s="153">
        <f>'[37]23rd'!F101</f>
        <v>0</v>
      </c>
      <c r="J81" s="19">
        <f>'[37]23rd'!G101</f>
        <v>0</v>
      </c>
      <c r="K81" s="17">
        <f>'[37]23rd'!H101</f>
        <v>0</v>
      </c>
      <c r="L81" s="145">
        <f>'[37]23rd'!I101</f>
        <v>0</v>
      </c>
      <c r="M81" s="148" t="s">
        <v>120</v>
      </c>
      <c r="N81" s="40" t="s">
        <v>120</v>
      </c>
      <c r="O81" s="40" t="s">
        <v>120</v>
      </c>
      <c r="P81" s="149" t="s">
        <v>120</v>
      </c>
      <c r="Q81" s="183" t="s">
        <v>120</v>
      </c>
      <c r="R81" s="166" t="s">
        <v>120</v>
      </c>
      <c r="S81" s="75" t="s">
        <v>120</v>
      </c>
      <c r="T81" s="15">
        <f>'[37]23rd'!J101</f>
        <v>0</v>
      </c>
      <c r="U81" s="62">
        <f>'[37]23rd'!K101</f>
        <v>0</v>
      </c>
      <c r="V81" s="63">
        <f>'[37]23rd'!L101</f>
        <v>0</v>
      </c>
      <c r="W81" s="64">
        <f>'[37]23rd'!M101</f>
        <v>0</v>
      </c>
      <c r="X81" s="157">
        <f>'[37]23rd'!N101</f>
        <v>0</v>
      </c>
      <c r="Y81" s="55">
        <f>'[37]23rd'!O101</f>
        <v>0</v>
      </c>
      <c r="Z81" s="18">
        <f>'[37]23rd'!P101</f>
        <v>0</v>
      </c>
      <c r="AA81" s="17">
        <f>'[37]23rd'!Q101</f>
        <v>0</v>
      </c>
      <c r="AB81" s="145">
        <f>'[37]23rd'!R101</f>
        <v>0</v>
      </c>
      <c r="AC81" s="148" t="s">
        <v>120</v>
      </c>
      <c r="AD81" s="40" t="s">
        <v>120</v>
      </c>
      <c r="AE81" s="40" t="s">
        <v>120</v>
      </c>
      <c r="AF81" s="149" t="s">
        <v>120</v>
      </c>
      <c r="AG81" s="166" t="s">
        <v>120</v>
      </c>
      <c r="AH81" s="75" t="s">
        <v>120</v>
      </c>
      <c r="AI81" s="15">
        <f>'[37]23rd'!$S$101</f>
        <v>0</v>
      </c>
    </row>
    <row r="82" spans="1:35" hidden="1">
      <c r="A82" s="436" t="s">
        <v>92</v>
      </c>
      <c r="B82" s="437"/>
      <c r="C82" s="81">
        <f>'[38]23rd'!B34</f>
        <v>0</v>
      </c>
      <c r="D82" s="55"/>
      <c r="E82" s="55"/>
      <c r="F82" s="82">
        <f>'[38]23rd'!C34</f>
        <v>0</v>
      </c>
      <c r="G82" s="17">
        <f>'[38]23rd'!D34</f>
        <v>0</v>
      </c>
      <c r="H82" s="158">
        <f>'[38]23rd'!E34</f>
        <v>0</v>
      </c>
      <c r="I82" s="153">
        <f>'[38]23rd'!F34</f>
        <v>0</v>
      </c>
      <c r="J82" s="19">
        <f>'[38]23rd'!G34</f>
        <v>0</v>
      </c>
      <c r="K82" s="17">
        <f>'[38]23rd'!H34</f>
        <v>0</v>
      </c>
      <c r="L82" s="162">
        <f>'[38]23rd'!I34</f>
        <v>0</v>
      </c>
      <c r="M82" s="169" t="s">
        <v>120</v>
      </c>
      <c r="N82" s="78" t="s">
        <v>120</v>
      </c>
      <c r="O82" s="77" t="s">
        <v>120</v>
      </c>
      <c r="P82" s="170" t="s">
        <v>120</v>
      </c>
      <c r="Q82" s="167" t="s">
        <v>120</v>
      </c>
      <c r="R82" s="167"/>
      <c r="S82" s="77" t="s">
        <v>120</v>
      </c>
      <c r="T82" s="15">
        <f>'[38]23rd'!$J$34</f>
        <v>0</v>
      </c>
      <c r="U82" s="62">
        <f>'[38]23rd'!K34</f>
        <v>0</v>
      </c>
      <c r="V82" s="63">
        <f>'[38]23rd'!L34</f>
        <v>0</v>
      </c>
      <c r="W82" s="64">
        <f>'[38]23rd'!M34</f>
        <v>0</v>
      </c>
      <c r="X82" s="157">
        <f>'[38]23rd'!N34</f>
        <v>0</v>
      </c>
      <c r="Y82" s="174">
        <f>'[38]23rd'!O34</f>
        <v>0</v>
      </c>
      <c r="Z82" s="85">
        <f>'[38]23rd'!P34</f>
        <v>0</v>
      </c>
      <c r="AA82" s="85" t="str">
        <f>'[38]23rd'!Q34</f>
        <v>N/A</v>
      </c>
      <c r="AB82" s="177" t="str">
        <f>'[38]23rd'!R34</f>
        <v>N/A</v>
      </c>
      <c r="AC82" s="142" t="s">
        <v>120</v>
      </c>
      <c r="AD82" s="75" t="s">
        <v>120</v>
      </c>
      <c r="AE82" s="75" t="s">
        <v>120</v>
      </c>
      <c r="AF82" s="180" t="s">
        <v>120</v>
      </c>
      <c r="AG82" s="166" t="s">
        <v>120</v>
      </c>
      <c r="AH82" s="75" t="s">
        <v>120</v>
      </c>
      <c r="AI82" s="15">
        <f>'[38]23rd'!S34</f>
        <v>0</v>
      </c>
    </row>
    <row r="83" spans="1:35" hidden="1">
      <c r="A83" s="436" t="s">
        <v>94</v>
      </c>
      <c r="B83" s="437"/>
      <c r="C83" s="81">
        <f>'[38]23rd'!B35</f>
        <v>0</v>
      </c>
      <c r="D83" s="55"/>
      <c r="E83" s="55"/>
      <c r="F83" s="82">
        <f>'[38]23rd'!C35</f>
        <v>0</v>
      </c>
      <c r="G83" s="17">
        <f>'[38]23rd'!D35</f>
        <v>0</v>
      </c>
      <c r="H83" s="158">
        <f>'[38]23rd'!E35</f>
        <v>0</v>
      </c>
      <c r="I83" s="153">
        <f>'[38]23rd'!F35</f>
        <v>0</v>
      </c>
      <c r="J83" s="19">
        <f>'[38]23rd'!G35</f>
        <v>0</v>
      </c>
      <c r="K83" s="17">
        <f>'[38]23rd'!H35</f>
        <v>0</v>
      </c>
      <c r="L83" s="162">
        <f>'[38]23rd'!I35</f>
        <v>0</v>
      </c>
      <c r="M83" s="169" t="s">
        <v>120</v>
      </c>
      <c r="N83" s="78" t="s">
        <v>120</v>
      </c>
      <c r="O83" s="77" t="s">
        <v>120</v>
      </c>
      <c r="P83" s="170" t="s">
        <v>120</v>
      </c>
      <c r="Q83" s="167" t="s">
        <v>120</v>
      </c>
      <c r="R83" s="167"/>
      <c r="S83" s="77" t="s">
        <v>120</v>
      </c>
      <c r="T83" s="15">
        <f>'[38]23rd'!J35</f>
        <v>0</v>
      </c>
      <c r="U83" s="62">
        <f>'[38]23rd'!K35</f>
        <v>0</v>
      </c>
      <c r="V83" s="63">
        <f>'[38]23rd'!L35</f>
        <v>0</v>
      </c>
      <c r="W83" s="64">
        <f>'[38]23rd'!M35</f>
        <v>0</v>
      </c>
      <c r="X83" s="157">
        <f>'[38]23rd'!N35</f>
        <v>0</v>
      </c>
      <c r="Y83" s="174">
        <f>'[38]23rd'!O35</f>
        <v>0</v>
      </c>
      <c r="Z83" s="85">
        <f>'[38]23rd'!P35</f>
        <v>0</v>
      </c>
      <c r="AA83" s="85" t="str">
        <f>'[38]23rd'!Q35</f>
        <v>N/A</v>
      </c>
      <c r="AB83" s="177" t="str">
        <f>'[38]23rd'!R35</f>
        <v>N/A</v>
      </c>
      <c r="AC83" s="142" t="s">
        <v>120</v>
      </c>
      <c r="AD83" s="75" t="s">
        <v>120</v>
      </c>
      <c r="AE83" s="75" t="s">
        <v>120</v>
      </c>
      <c r="AF83" s="180" t="s">
        <v>120</v>
      </c>
      <c r="AG83" s="166" t="s">
        <v>120</v>
      </c>
      <c r="AH83" s="75" t="s">
        <v>120</v>
      </c>
      <c r="AI83" s="15">
        <f>'[38]23rd'!S35</f>
        <v>0</v>
      </c>
    </row>
    <row r="84" spans="1:35" ht="13.5" hidden="1" thickBot="1">
      <c r="A84" s="434" t="s">
        <v>93</v>
      </c>
      <c r="B84" s="435"/>
      <c r="C84" s="83">
        <f>'[38]23rd'!B36</f>
        <v>0</v>
      </c>
      <c r="D84" s="215"/>
      <c r="E84" s="215"/>
      <c r="F84" s="84">
        <f>'[38]23rd'!C36</f>
        <v>0</v>
      </c>
      <c r="G84" s="20">
        <f>'[38]23rd'!D36</f>
        <v>0</v>
      </c>
      <c r="H84" s="159">
        <f>'[38]23rd'!E36</f>
        <v>0</v>
      </c>
      <c r="I84" s="154">
        <f>'[38]23rd'!F36</f>
        <v>0</v>
      </c>
      <c r="J84" s="41">
        <f>'[38]23rd'!G36</f>
        <v>0</v>
      </c>
      <c r="K84" s="20">
        <f>'[38]23rd'!H36</f>
        <v>0</v>
      </c>
      <c r="L84" s="163">
        <f>'[38]23rd'!I36</f>
        <v>0</v>
      </c>
      <c r="M84" s="171" t="s">
        <v>120</v>
      </c>
      <c r="N84" s="80" t="s">
        <v>120</v>
      </c>
      <c r="O84" s="79" t="s">
        <v>120</v>
      </c>
      <c r="P84" s="172" t="s">
        <v>120</v>
      </c>
      <c r="Q84" s="168" t="s">
        <v>120</v>
      </c>
      <c r="R84" s="168"/>
      <c r="S84" s="79" t="s">
        <v>120</v>
      </c>
      <c r="T84" s="21">
        <f>'[38]23rd'!J36</f>
        <v>0</v>
      </c>
      <c r="U84" s="65">
        <f>'[38]23rd'!K36</f>
        <v>0</v>
      </c>
      <c r="V84" s="66">
        <f>'[38]23rd'!L36</f>
        <v>0</v>
      </c>
      <c r="W84" s="67">
        <f>'[38]23rd'!M36</f>
        <v>0</v>
      </c>
      <c r="X84" s="176">
        <f>'[38]23rd'!N36</f>
        <v>0</v>
      </c>
      <c r="Y84" s="175">
        <f>'[38]23rd'!O36</f>
        <v>0</v>
      </c>
      <c r="Z84" s="86">
        <f>'[38]23rd'!P36</f>
        <v>0</v>
      </c>
      <c r="AA84" s="86" t="str">
        <f>'[38]23rd'!Q36</f>
        <v>N/A</v>
      </c>
      <c r="AB84" s="178" t="str">
        <f>'[38]23rd'!R36</f>
        <v>N/A</v>
      </c>
      <c r="AC84" s="181" t="s">
        <v>120</v>
      </c>
      <c r="AD84" s="76" t="s">
        <v>120</v>
      </c>
      <c r="AE84" s="76" t="s">
        <v>120</v>
      </c>
      <c r="AF84" s="182" t="s">
        <v>120</v>
      </c>
      <c r="AG84" s="179" t="s">
        <v>120</v>
      </c>
      <c r="AH84" s="76" t="s">
        <v>120</v>
      </c>
      <c r="AI84" s="21">
        <f>'[38]23rd'!S36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'[39]23rd'!$C$12+'[39]23rd'!$C$13+'[39]23rd'!$C$14</f>
        <v>0</v>
      </c>
      <c r="D90" s="581"/>
      <c r="E90" s="581"/>
      <c r="F90" s="508"/>
      <c r="G90" s="509">
        <f>'[39]23rd'!$F$12+'[39]23rd'!$F$13+'[39]23rd'!$F$14</f>
        <v>0</v>
      </c>
      <c r="H90" s="509"/>
      <c r="I90" s="508">
        <f>'[39]23rd'!$C$15+'[39]23rd'!$C$16+'[39]23rd'!$C$17</f>
        <v>0</v>
      </c>
      <c r="J90" s="508"/>
      <c r="K90" s="507">
        <f>'[39]23rd'!$F$15+'[39]23rd'!$F$16+'[39]23rd'!$F$17</f>
        <v>0</v>
      </c>
      <c r="L90" s="507"/>
      <c r="M90" s="508">
        <f>'[39]23rd'!$D$12+'[39]23rd'!$D$13+'[39]23rd'!$D$14</f>
        <v>0</v>
      </c>
      <c r="N90" s="508"/>
      <c r="O90" s="509">
        <f>'[39]23rd'!$G$12+'[39]23rd'!$G$13+'[39]23rd'!$G$14</f>
        <v>0</v>
      </c>
      <c r="P90" s="509"/>
      <c r="Q90" s="508">
        <f>'[39]23rd'!$D$15+'[39]23rd'!$D$16+'[39]23rd'!$D$17</f>
        <v>0</v>
      </c>
      <c r="R90" s="508"/>
      <c r="S90" s="597">
        <f>'[39]23rd'!$G$15+'[39]23rd'!$G$16+'[39]23rd'!$G$17</f>
        <v>0</v>
      </c>
      <c r="T90" s="598"/>
      <c r="U90" s="594">
        <f>'[39]23rd'!$L$12</f>
        <v>0</v>
      </c>
      <c r="V90" s="595"/>
      <c r="W90" s="617" t="str">
        <f>'[39]23rd'!$M$12</f>
        <v>On Call</v>
      </c>
      <c r="X90" s="618"/>
      <c r="Y90" s="233"/>
      <c r="Z90" s="12"/>
      <c r="AA90" s="12"/>
      <c r="AB90" s="12"/>
      <c r="AC90" s="12"/>
      <c r="AD90" s="12"/>
      <c r="AE90" s="12"/>
      <c r="AF90" s="12"/>
      <c r="AG90" s="12"/>
      <c r="AH90" s="12"/>
      <c r="AI90" s="12"/>
    </row>
    <row r="91" spans="1:35" ht="12" customHeight="1">
      <c r="A91" s="376" t="s">
        <v>15</v>
      </c>
      <c r="B91" s="377"/>
      <c r="C91" s="582">
        <f>'[39]23rd'!$C$18+'[39]23rd'!$C$19+'[39]23rd'!$C$20</f>
        <v>0</v>
      </c>
      <c r="D91" s="583"/>
      <c r="E91" s="583"/>
      <c r="F91" s="470"/>
      <c r="G91" s="468">
        <f>'[39]23rd'!$F$18+'[39]23rd'!$F$19+'[39]23rd'!$F$20</f>
        <v>0</v>
      </c>
      <c r="H91" s="468"/>
      <c r="I91" s="470">
        <f>'[39]23rd'!$C$21+'[39]23rd'!$C$22+'[39]23rd'!$C$23</f>
        <v>0</v>
      </c>
      <c r="J91" s="470"/>
      <c r="K91" s="468">
        <f>'[39]23rd'!$F$21+'[39]23rd'!$F$22+'[39]23rd'!$F$23</f>
        <v>0</v>
      </c>
      <c r="L91" s="468"/>
      <c r="M91" s="470">
        <f>'[39]23rd'!$D$18+'[39]23rd'!$D$19+'[39]23rd'!$D$20</f>
        <v>0</v>
      </c>
      <c r="N91" s="470"/>
      <c r="O91" s="468">
        <f>'[39]23rd'!$G$18+'[39]23rd'!$G$19+'[39]23rd'!$G$20</f>
        <v>0</v>
      </c>
      <c r="P91" s="468"/>
      <c r="Q91" s="470">
        <f>'[39]23rd'!$D$21+'[39]23rd'!$D$22+'[39]23rd'!$D$23</f>
        <v>0</v>
      </c>
      <c r="R91" s="470"/>
      <c r="S91" s="599">
        <f>'[39]23rd'!$G$21+'[39]23rd'!$G$22+'[39]23rd'!$G$23</f>
        <v>0</v>
      </c>
      <c r="T91" s="600"/>
      <c r="U91" s="586">
        <f>'[39]23rd'!$L$18</f>
        <v>0</v>
      </c>
      <c r="V91" s="587"/>
      <c r="W91" s="619"/>
      <c r="X91" s="620"/>
      <c r="Y91" s="233"/>
      <c r="Z91" s="12"/>
      <c r="AA91" s="12"/>
      <c r="AB91" s="12"/>
      <c r="AC91" s="12"/>
      <c r="AD91" s="12"/>
      <c r="AE91" s="12"/>
      <c r="AF91" s="12"/>
      <c r="AG91" s="12"/>
      <c r="AH91" s="12"/>
      <c r="AI91" s="12"/>
    </row>
    <row r="92" spans="1:35" ht="12" customHeight="1">
      <c r="A92" s="376" t="s">
        <v>39</v>
      </c>
      <c r="B92" s="377"/>
      <c r="C92" s="582">
        <f>'[39]23rd'!$C$24+'[39]23rd'!$C$25+'[39]23rd'!$C$26</f>
        <v>0</v>
      </c>
      <c r="D92" s="583"/>
      <c r="E92" s="583"/>
      <c r="F92" s="470"/>
      <c r="G92" s="472">
        <f>'[39]23rd'!$F$24+'[39]23rd'!$F$25+'[39]23rd'!$F$26</f>
        <v>0</v>
      </c>
      <c r="H92" s="472"/>
      <c r="I92" s="470">
        <f>'[39]23rd'!$C$27+'[39]23rd'!$C$28</f>
        <v>0</v>
      </c>
      <c r="J92" s="470"/>
      <c r="K92" s="468">
        <f>'[39]23rd'!$F$27+'[39]23rd'!$F$28</f>
        <v>0</v>
      </c>
      <c r="L92" s="468"/>
      <c r="M92" s="470">
        <f>'[39]23rd'!$D$24+'[39]23rd'!$D$25+'[39]23rd'!$D$26</f>
        <v>0</v>
      </c>
      <c r="N92" s="470"/>
      <c r="O92" s="472">
        <f>'[39]23rd'!$G$24+'[39]23rd'!$G$25+'[39]23rd'!$G$26</f>
        <v>0</v>
      </c>
      <c r="P92" s="472"/>
      <c r="Q92" s="470">
        <f>'[39]23rd'!$D$27+'[39]23rd'!$D$28</f>
        <v>0</v>
      </c>
      <c r="R92" s="470"/>
      <c r="S92" s="599">
        <f>'[39]23rd'!$G$27+'[39]23rd'!$G$28</f>
        <v>0</v>
      </c>
      <c r="T92" s="600"/>
      <c r="U92" s="586">
        <f>'[39]23rd'!$L$24</f>
        <v>0</v>
      </c>
      <c r="V92" s="587"/>
      <c r="W92" s="619"/>
      <c r="X92" s="620"/>
      <c r="Y92" s="233"/>
      <c r="Z92" s="12"/>
      <c r="AA92" s="12"/>
      <c r="AB92" s="12"/>
      <c r="AC92" s="12"/>
      <c r="AD92" s="12"/>
      <c r="AE92" s="12"/>
      <c r="AF92" s="12"/>
      <c r="AG92" s="12"/>
      <c r="AH92" s="12"/>
      <c r="AI92" s="12"/>
    </row>
    <row r="93" spans="1:35" ht="12" customHeight="1">
      <c r="A93" s="376" t="s">
        <v>40</v>
      </c>
      <c r="B93" s="377"/>
      <c r="C93" s="582">
        <f>'[39]23rd'!$C$29+'[39]23rd'!$C$30+'[39]23rd'!$C$31+'[39]23rd'!$C$32</f>
        <v>0</v>
      </c>
      <c r="D93" s="583"/>
      <c r="E93" s="583"/>
      <c r="F93" s="470"/>
      <c r="G93" s="472">
        <f>'[39]23rd'!$F$29+'[39]23rd'!$F$30+'[39]23rd'!$F$31+'[39]23rd'!$F$32</f>
        <v>0</v>
      </c>
      <c r="H93" s="472"/>
      <c r="I93" s="470">
        <f>'[39]23rd'!$C$33+'[39]23rd'!$C$34</f>
        <v>0</v>
      </c>
      <c r="J93" s="470"/>
      <c r="K93" s="468">
        <f>'[39]23rd'!$F$33+'[39]23rd'!$F$34</f>
        <v>0</v>
      </c>
      <c r="L93" s="468"/>
      <c r="M93" s="470">
        <f>'[39]23rd'!$D$29+'[39]23rd'!$D$30+'[39]23rd'!$D$31+'[39]23rd'!$D$32</f>
        <v>0</v>
      </c>
      <c r="N93" s="470"/>
      <c r="O93" s="472">
        <f>'[39]23rd'!$G$29+'[39]23rd'!$G$30+'[39]23rd'!$G$31+'[39]23rd'!$G$32</f>
        <v>0</v>
      </c>
      <c r="P93" s="472"/>
      <c r="Q93" s="470">
        <f>'[39]23rd'!$D$33+'[39]23rd'!$D$34</f>
        <v>0</v>
      </c>
      <c r="R93" s="470"/>
      <c r="S93" s="599">
        <f>'[39]23rd'!$G$33+'[39]23rd'!$G$34</f>
        <v>0</v>
      </c>
      <c r="T93" s="600"/>
      <c r="U93" s="586">
        <f>'[39]23rd'!$L$29</f>
        <v>0</v>
      </c>
      <c r="V93" s="587"/>
      <c r="W93" s="619"/>
      <c r="X93" s="620"/>
      <c r="Y93" s="233"/>
      <c r="Z93" s="12"/>
      <c r="AA93" s="12"/>
      <c r="AB93" s="12"/>
      <c r="AC93" s="12"/>
      <c r="AD93" s="12"/>
      <c r="AE93" s="12"/>
      <c r="AF93" s="12"/>
      <c r="AG93" s="12"/>
      <c r="AH93" s="12"/>
      <c r="AI93" s="12"/>
    </row>
    <row r="94" spans="1:35" ht="12" customHeight="1">
      <c r="A94" s="376" t="s">
        <v>41</v>
      </c>
      <c r="B94" s="377"/>
      <c r="C94" s="582">
        <f>'[39]23rd'!$C$35+'[39]23rd'!$C$36+'[39]23rd'!$C$37</f>
        <v>0</v>
      </c>
      <c r="D94" s="583"/>
      <c r="E94" s="583"/>
      <c r="F94" s="470"/>
      <c r="G94" s="472">
        <f>'[39]23rd'!$F$35+'[39]23rd'!$F$36+'[39]23rd'!$F$37</f>
        <v>0</v>
      </c>
      <c r="H94" s="472"/>
      <c r="I94" s="470">
        <f>'[39]23rd'!$C$38+'[39]23rd'!$C$39</f>
        <v>0</v>
      </c>
      <c r="J94" s="470"/>
      <c r="K94" s="472">
        <f>'[39]23rd'!$F$38+'[39]23rd'!$F$39</f>
        <v>0</v>
      </c>
      <c r="L94" s="472"/>
      <c r="M94" s="470">
        <f>'[39]23rd'!$D$35+'[39]23rd'!$D$36+'[39]23rd'!$D$37</f>
        <v>0</v>
      </c>
      <c r="N94" s="470"/>
      <c r="O94" s="472">
        <f>'[39]23rd'!$G$35+'[39]23rd'!$G$36+'[39]23rd'!$G$37</f>
        <v>0</v>
      </c>
      <c r="P94" s="472"/>
      <c r="Q94" s="470">
        <f>'[39]23rd'!$D$38+'[39]23rd'!$D$39</f>
        <v>0</v>
      </c>
      <c r="R94" s="470"/>
      <c r="S94" s="601">
        <f>'[39]23rd'!$G$38+'[39]23rd'!$G$39</f>
        <v>0</v>
      </c>
      <c r="T94" s="602"/>
      <c r="U94" s="586">
        <f>'[39]23rd'!$L$35</f>
        <v>0</v>
      </c>
      <c r="V94" s="587"/>
      <c r="W94" s="619"/>
      <c r="X94" s="620"/>
      <c r="Y94" s="233"/>
      <c r="Z94" s="12"/>
      <c r="AA94" s="12"/>
      <c r="AB94" s="12"/>
      <c r="AC94" s="12"/>
      <c r="AD94" s="12"/>
      <c r="AE94" s="12"/>
      <c r="AF94" s="12"/>
      <c r="AG94" s="12"/>
      <c r="AH94" s="12"/>
      <c r="AI94" s="12"/>
    </row>
    <row r="95" spans="1:35" ht="12" customHeight="1">
      <c r="A95" s="376" t="s">
        <v>100</v>
      </c>
      <c r="B95" s="377"/>
      <c r="C95" s="582">
        <f>'[39]23rd'!$C$40+'[39]23rd'!$C$41+'[39]23rd'!$C$42</f>
        <v>0</v>
      </c>
      <c r="D95" s="583"/>
      <c r="E95" s="583"/>
      <c r="F95" s="470"/>
      <c r="G95" s="472">
        <f>'[39]23rd'!$F$40+'[39]23rd'!$F$41+'[39]23rd'!$F$42</f>
        <v>0</v>
      </c>
      <c r="H95" s="472"/>
      <c r="I95" s="470">
        <f>'[39]23rd'!$C$43</f>
        <v>0</v>
      </c>
      <c r="J95" s="470"/>
      <c r="K95" s="468">
        <f>'[39]23rd'!$F$43</f>
        <v>0</v>
      </c>
      <c r="L95" s="468"/>
      <c r="M95" s="470">
        <f>'[39]23rd'!$D$40+'[39]23rd'!$D$41+'[39]23rd'!$D$42</f>
        <v>0</v>
      </c>
      <c r="N95" s="470"/>
      <c r="O95" s="472">
        <f>'[39]23rd'!$G$40+'[39]23rd'!$G$41+'[39]23rd'!$G$42</f>
        <v>0</v>
      </c>
      <c r="P95" s="472"/>
      <c r="Q95" s="470">
        <f>'[39]23rd'!$D$43</f>
        <v>0</v>
      </c>
      <c r="R95" s="470"/>
      <c r="S95" s="599">
        <f>'[39]23rd'!$G$43</f>
        <v>0</v>
      </c>
      <c r="T95" s="600"/>
      <c r="U95" s="586">
        <f>'[39]23rd'!$L$40</f>
        <v>0</v>
      </c>
      <c r="V95" s="587"/>
      <c r="W95" s="619"/>
      <c r="X95" s="620"/>
      <c r="Y95" s="233"/>
      <c r="Z95" s="12"/>
      <c r="AA95" s="12"/>
      <c r="AB95" s="12"/>
      <c r="AC95" s="12"/>
      <c r="AD95" s="12"/>
      <c r="AE95" s="12"/>
      <c r="AF95" s="12"/>
      <c r="AG95" s="12"/>
      <c r="AH95" s="12"/>
      <c r="AI95" s="12"/>
    </row>
    <row r="96" spans="1:35" ht="12" customHeight="1">
      <c r="A96" s="376" t="s">
        <v>42</v>
      </c>
      <c r="B96" s="377"/>
      <c r="C96" s="582">
        <f>'[39]23rd'!$C$45+'[39]23rd'!$C$46+'[39]23rd'!$C$47</f>
        <v>0</v>
      </c>
      <c r="D96" s="583"/>
      <c r="E96" s="583"/>
      <c r="F96" s="470"/>
      <c r="G96" s="472">
        <f>'[39]23rd'!$F$45+'[39]23rd'!$F$46+'[39]23rd'!$F$47</f>
        <v>0</v>
      </c>
      <c r="H96" s="472"/>
      <c r="I96" s="470">
        <f>'[39]23rd'!$C$48+'[39]23rd'!$C$49</f>
        <v>0</v>
      </c>
      <c r="J96" s="470"/>
      <c r="K96" s="468">
        <f>'[39]23rd'!$F$48+'[39]23rd'!$F$49</f>
        <v>0</v>
      </c>
      <c r="L96" s="468"/>
      <c r="M96" s="470">
        <f>'[39]23rd'!$D$45+'[39]23rd'!$D$46+'[39]23rd'!$D$47</f>
        <v>0</v>
      </c>
      <c r="N96" s="470"/>
      <c r="O96" s="472">
        <f>'[39]23rd'!$G$45+'[39]23rd'!$G$46+'[39]23rd'!$G$47</f>
        <v>0</v>
      </c>
      <c r="P96" s="472"/>
      <c r="Q96" s="470">
        <f>'[39]23rd'!$D$48+'[39]23rd'!$D$49</f>
        <v>0</v>
      </c>
      <c r="R96" s="470"/>
      <c r="S96" s="599">
        <f>'[39]23rd'!$G$48+'[39]23rd'!$G$49</f>
        <v>0</v>
      </c>
      <c r="T96" s="600"/>
      <c r="U96" s="586">
        <f>'[39]23rd'!$L$45</f>
        <v>0</v>
      </c>
      <c r="V96" s="587"/>
      <c r="W96" s="619"/>
      <c r="X96" s="620"/>
      <c r="Y96" s="233"/>
      <c r="Z96" s="12"/>
      <c r="AA96" s="12"/>
      <c r="AB96" s="12"/>
      <c r="AC96" s="12"/>
      <c r="AD96" s="12"/>
      <c r="AE96" s="12"/>
      <c r="AF96" s="12"/>
      <c r="AG96" s="12"/>
      <c r="AH96" s="12"/>
      <c r="AI96" s="12"/>
    </row>
    <row r="97" spans="1:35" ht="12" customHeight="1">
      <c r="A97" s="376" t="s">
        <v>23</v>
      </c>
      <c r="B97" s="377"/>
      <c r="C97" s="582">
        <f>'[39]23rd'!$C$50+'[39]23rd'!$C$51</f>
        <v>0</v>
      </c>
      <c r="D97" s="583"/>
      <c r="E97" s="583"/>
      <c r="F97" s="470"/>
      <c r="G97" s="472">
        <f>'[39]23rd'!$F$50+'[39]23rd'!$F$51</f>
        <v>0</v>
      </c>
      <c r="H97" s="472"/>
      <c r="I97" s="470">
        <f>'[39]23rd'!$C$52</f>
        <v>0</v>
      </c>
      <c r="J97" s="470"/>
      <c r="K97" s="472">
        <f>'[39]23rd'!$F$52</f>
        <v>0</v>
      </c>
      <c r="L97" s="472"/>
      <c r="M97" s="470">
        <f>'[39]23rd'!$D$50+'[39]23rd'!$D$51</f>
        <v>0</v>
      </c>
      <c r="N97" s="470"/>
      <c r="O97" s="472">
        <f>'[39]23rd'!$G$50+'[39]23rd'!$G$51</f>
        <v>0</v>
      </c>
      <c r="P97" s="472"/>
      <c r="Q97" s="470">
        <f>'[39]23rd'!$D$52</f>
        <v>0</v>
      </c>
      <c r="R97" s="470"/>
      <c r="S97" s="601">
        <f>'[39]23rd'!$G$52</f>
        <v>0</v>
      </c>
      <c r="T97" s="602"/>
      <c r="U97" s="586">
        <f>'[39]23rd'!$L$50</f>
        <v>0</v>
      </c>
      <c r="V97" s="587"/>
      <c r="W97" s="619"/>
      <c r="X97" s="620"/>
      <c r="Y97" s="233"/>
      <c r="Z97" s="12"/>
      <c r="AA97" s="12"/>
      <c r="AB97" s="12"/>
      <c r="AC97" s="12"/>
      <c r="AD97" s="12"/>
      <c r="AE97" s="12"/>
      <c r="AF97" s="12"/>
      <c r="AG97" s="12"/>
      <c r="AH97" s="12"/>
      <c r="AI97" s="12"/>
    </row>
    <row r="98" spans="1:35" ht="12" customHeight="1" thickBot="1">
      <c r="A98" s="374" t="s">
        <v>43</v>
      </c>
      <c r="B98" s="375"/>
      <c r="C98" s="584">
        <f>'[39]23rd'!$C$55+'[39]23rd'!$C$56</f>
        <v>0</v>
      </c>
      <c r="D98" s="585"/>
      <c r="E98" s="585"/>
      <c r="F98" s="466"/>
      <c r="G98" s="473">
        <f>'[39]23rd'!$F$55+'[39]23rd'!$F$56</f>
        <v>0</v>
      </c>
      <c r="H98" s="473"/>
      <c r="I98" s="466">
        <f>'[39]23rd'!$C$57</f>
        <v>0</v>
      </c>
      <c r="J98" s="466"/>
      <c r="K98" s="469">
        <f>'[39]23rd'!$F$57</f>
        <v>0</v>
      </c>
      <c r="L98" s="469"/>
      <c r="M98" s="466">
        <f>'[39]23rd'!$D$55+'[39]23rd'!$D$56</f>
        <v>0</v>
      </c>
      <c r="N98" s="466"/>
      <c r="O98" s="473">
        <f>'[39]23rd'!$G$55+'[39]23rd'!$G$56</f>
        <v>0</v>
      </c>
      <c r="P98" s="473"/>
      <c r="Q98" s="466">
        <f>'[39]23rd'!$D$57</f>
        <v>0</v>
      </c>
      <c r="R98" s="466"/>
      <c r="S98" s="629">
        <f>'[39]23rd'!$G$57</f>
        <v>0</v>
      </c>
      <c r="T98" s="630"/>
      <c r="U98" s="624">
        <f>'[39]23rd'!$L$55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'[40]23rd'!$C$12+'[40]23rd'!$C$13+'[40]23rd'!$C$14</f>
        <v>0</v>
      </c>
      <c r="D103" s="504"/>
      <c r="E103" s="504"/>
      <c r="F103" s="505"/>
      <c r="G103" s="471">
        <f>'[40]23rd'!$F$12+'[40]23rd'!$F$13+'[40]23rd'!$F$14</f>
        <v>0</v>
      </c>
      <c r="H103" s="471"/>
      <c r="I103" s="505">
        <f>'[40]23rd'!$C$15+'[40]23rd'!$C$16</f>
        <v>0</v>
      </c>
      <c r="J103" s="505"/>
      <c r="K103" s="467">
        <f>'[40]23rd'!$F$15+'[40]23rd'!$F$16</f>
        <v>0</v>
      </c>
      <c r="L103" s="467"/>
      <c r="M103" s="505">
        <f>'[40]23rd'!$D$12+'[40]23rd'!$D$13+'[40]23rd'!$D$14</f>
        <v>0</v>
      </c>
      <c r="N103" s="505"/>
      <c r="O103" s="471">
        <f>'[40]23rd'!$G$12+'[40]23rd'!$G$13+'[40]23rd'!$G$14</f>
        <v>0</v>
      </c>
      <c r="P103" s="471"/>
      <c r="Q103" s="645">
        <f>'[40]23rd'!$D$15+'[40]23rd'!$D$16</f>
        <v>0</v>
      </c>
      <c r="R103" s="646"/>
      <c r="S103" s="597">
        <f>'[40]23rd'!$G$15+'[40]23rd'!$G$16</f>
        <v>0</v>
      </c>
      <c r="T103" s="598"/>
      <c r="U103" s="594">
        <f>'[40]23rd'!$L$12</f>
        <v>0</v>
      </c>
      <c r="V103" s="627"/>
      <c r="W103" s="649" t="str">
        <f>'[40]23rd'!$M$12</f>
        <v>No Service</v>
      </c>
      <c r="X103" s="618"/>
      <c r="Y103" s="233"/>
      <c r="Z103" s="12"/>
      <c r="AA103" s="12"/>
      <c r="AB103" s="12"/>
      <c r="AC103" s="12"/>
      <c r="AD103" s="12"/>
      <c r="AE103" s="12"/>
      <c r="AF103" s="12"/>
      <c r="AG103" s="12"/>
      <c r="AH103" s="12"/>
      <c r="AI103" s="12"/>
    </row>
    <row r="104" spans="1:35" ht="12" customHeight="1">
      <c r="A104" s="376" t="s">
        <v>44</v>
      </c>
      <c r="B104" s="377"/>
      <c r="C104" s="582">
        <f>'[40]23rd'!$C$17+'[40]23rd'!$C$18+'[40]23rd'!$C$19</f>
        <v>0</v>
      </c>
      <c r="D104" s="583"/>
      <c r="E104" s="583"/>
      <c r="F104" s="470"/>
      <c r="G104" s="468">
        <f>'[40]23rd'!$F$17+'[40]23rd'!$F$18+'[40]23rd'!$F$19</f>
        <v>0</v>
      </c>
      <c r="H104" s="468"/>
      <c r="I104" s="470">
        <f>'[40]23rd'!$C$20+'[40]23rd'!$C$21</f>
        <v>0</v>
      </c>
      <c r="J104" s="470"/>
      <c r="K104" s="468">
        <f>'[40]23rd'!$F$20+'[40]23rd'!$F$21</f>
        <v>0</v>
      </c>
      <c r="L104" s="468"/>
      <c r="M104" s="470">
        <f>'[40]23rd'!$D$17+'[40]23rd'!$D$18+'[40]23rd'!$D$19</f>
        <v>0</v>
      </c>
      <c r="N104" s="470"/>
      <c r="O104" s="468">
        <f>'[40]23rd'!$G$17+'[40]23rd'!$G$18+'[40]23rd'!$G$19</f>
        <v>0</v>
      </c>
      <c r="P104" s="468"/>
      <c r="Q104" s="643">
        <f>'[40]23rd'!$D$20+'[40]23rd'!$D$21</f>
        <v>0</v>
      </c>
      <c r="R104" s="644"/>
      <c r="S104" s="599">
        <f>'[40]23rd'!$G$20+'[40]23rd'!$G$21</f>
        <v>0</v>
      </c>
      <c r="T104" s="600"/>
      <c r="U104" s="586">
        <f>'[40]23rd'!$L$17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'[40]23rd'!$C$22+'[40]23rd'!$C$23+'[40]23rd'!$C$24</f>
        <v>0</v>
      </c>
      <c r="D105" s="583"/>
      <c r="E105" s="583"/>
      <c r="F105" s="470"/>
      <c r="G105" s="472">
        <f>'[40]23rd'!$F$22+'[40]23rd'!$F$23+'[40]23rd'!$F$24</f>
        <v>0</v>
      </c>
      <c r="H105" s="472"/>
      <c r="I105" s="470">
        <f>'[40]23rd'!$C$25</f>
        <v>0</v>
      </c>
      <c r="J105" s="470"/>
      <c r="K105" s="468">
        <f>'[40]23rd'!$F$25</f>
        <v>0</v>
      </c>
      <c r="L105" s="468"/>
      <c r="M105" s="470">
        <f>'[40]23rd'!$D$22+'[40]23rd'!$D$23+'[40]23rd'!$D$24</f>
        <v>0</v>
      </c>
      <c r="N105" s="470"/>
      <c r="O105" s="472">
        <f>'[40]23rd'!$G$22+'[40]23rd'!$G$23+'[40]23rd'!$G$24</f>
        <v>0</v>
      </c>
      <c r="P105" s="472"/>
      <c r="Q105" s="643">
        <f>'[40]23rd'!$D$25</f>
        <v>0</v>
      </c>
      <c r="R105" s="644"/>
      <c r="S105" s="599">
        <f>'[40]23rd'!$G$25</f>
        <v>0</v>
      </c>
      <c r="T105" s="600"/>
      <c r="U105" s="586">
        <f>'[40]23rd'!$L$22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'[40]23rd'!$C$28+'[40]23rd'!$C$29+'[40]23rd'!$C$30</f>
        <v>0</v>
      </c>
      <c r="D106" s="585"/>
      <c r="E106" s="585"/>
      <c r="F106" s="466"/>
      <c r="G106" s="473">
        <f>'[40]23rd'!$F$28+'[40]23rd'!$F$29+'[40]23rd'!$F$30</f>
        <v>0</v>
      </c>
      <c r="H106" s="473"/>
      <c r="I106" s="466">
        <f>'[40]23rd'!$C$31</f>
        <v>0</v>
      </c>
      <c r="J106" s="466"/>
      <c r="K106" s="469">
        <f>'[40]23rd'!$F$31</f>
        <v>0</v>
      </c>
      <c r="L106" s="469"/>
      <c r="M106" s="466">
        <f>'[40]23rd'!$D$28+'[40]23rd'!$D$29+'[40]23rd'!$D$30</f>
        <v>0</v>
      </c>
      <c r="N106" s="466"/>
      <c r="O106" s="473">
        <f>'[40]23rd'!$G$28+'[40]23rd'!$G$29+'[40]23rd'!$G$30</f>
        <v>0</v>
      </c>
      <c r="P106" s="473"/>
      <c r="Q106" s="641">
        <f>'[40]23rd'!$D$31</f>
        <v>0</v>
      </c>
      <c r="R106" s="642"/>
      <c r="S106" s="629">
        <f>'[40]23rd'!$G$31</f>
        <v>0</v>
      </c>
      <c r="T106" s="630"/>
      <c r="U106" s="624">
        <f>'[40]23rd'!$L$28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'[41]23rd'!D12</f>
        <v>18</v>
      </c>
      <c r="I112" s="107">
        <f>'[41]23rd'!G12</f>
        <v>18</v>
      </c>
      <c r="J112" s="42">
        <f>'[41]23rd'!D12+'[41]23rd'!$E$12</f>
        <v>23</v>
      </c>
      <c r="K112" s="107">
        <f>'[41]23rd'!G12+'[41]23rd'!$H$12</f>
        <v>26</v>
      </c>
      <c r="L112" s="464" t="str">
        <f>'[41]23rd'!M12</f>
        <v>G</v>
      </c>
      <c r="M112" s="465"/>
      <c r="N112" s="111">
        <f>'[41]23rd'!E12</f>
        <v>5</v>
      </c>
      <c r="O112" s="108">
        <f>'[41]23rd'!H12</f>
        <v>8</v>
      </c>
      <c r="P112" s="256">
        <f>'[41]23rd'!F12</f>
        <v>2</v>
      </c>
      <c r="Q112" s="108">
        <f>'[41]23rd'!I12</f>
        <v>3</v>
      </c>
      <c r="R112" s="464" t="str">
        <f>'[41]23rd'!N12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'[41]23rd'!D13</f>
        <v>2</v>
      </c>
      <c r="I113" s="27">
        <f>'[41]23rd'!G13</f>
        <v>2</v>
      </c>
      <c r="J113" s="28">
        <f>'[41]23rd'!D13</f>
        <v>2</v>
      </c>
      <c r="K113" s="27">
        <f>'[41]23rd'!G13+'[41]23rd'!$H$13</f>
        <v>2</v>
      </c>
      <c r="L113" s="421"/>
      <c r="M113" s="422"/>
      <c r="N113" s="112">
        <f>'[41]23rd'!E13</f>
        <v>0</v>
      </c>
      <c r="O113" s="33">
        <f>'[41]23rd'!H13</f>
        <v>0</v>
      </c>
      <c r="P113" s="252">
        <f>'[41]23rd'!F13</f>
        <v>0</v>
      </c>
      <c r="Q113" s="34">
        <f>'[41]23rd'!I13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'[41]23rd'!D14</f>
        <v>3</v>
      </c>
      <c r="I114" s="29">
        <f>'[41]23rd'!G14</f>
        <v>3</v>
      </c>
      <c r="J114" s="28">
        <f>'[41]23rd'!D14+'[41]23rd'!$E$14</f>
        <v>4</v>
      </c>
      <c r="K114" s="29">
        <f>'[41]23rd'!G14+'[41]23rd'!$H$14</f>
        <v>4</v>
      </c>
      <c r="L114" s="421"/>
      <c r="M114" s="422"/>
      <c r="N114" s="112">
        <f>'[41]23rd'!E14</f>
        <v>1</v>
      </c>
      <c r="O114" s="34">
        <f>'[41]23rd'!H14</f>
        <v>1</v>
      </c>
      <c r="P114" s="252">
        <f>'[41]23rd'!F14</f>
        <v>0</v>
      </c>
      <c r="Q114" s="34">
        <f>'[41]23rd'!I14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'[41]23rd'!D15</f>
        <v>2</v>
      </c>
      <c r="I115" s="29">
        <f>'[41]23rd'!G15</f>
        <v>2</v>
      </c>
      <c r="J115" s="28">
        <f>'[41]23rd'!D15</f>
        <v>2</v>
      </c>
      <c r="K115" s="29">
        <f>'[41]23rd'!G15+'[41]23rd'!$H$15</f>
        <v>2</v>
      </c>
      <c r="L115" s="421"/>
      <c r="M115" s="422"/>
      <c r="N115" s="112">
        <f>'[41]23rd'!E15</f>
        <v>0</v>
      </c>
      <c r="O115" s="34">
        <f>'[41]23rd'!H15</f>
        <v>0</v>
      </c>
      <c r="P115" s="252">
        <f>'[41]23rd'!F15</f>
        <v>0</v>
      </c>
      <c r="Q115" s="34">
        <f>'[41]23rd'!I15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'[41]23rd'!D16</f>
        <v>4</v>
      </c>
      <c r="I116" s="29">
        <f>'[41]23rd'!G16</f>
        <v>4</v>
      </c>
      <c r="J116" s="28">
        <f>'[41]23rd'!D16</f>
        <v>4</v>
      </c>
      <c r="K116" s="29">
        <f>'[41]23rd'!G16+'[41]23rd'!$H$16</f>
        <v>4</v>
      </c>
      <c r="L116" s="421" t="str">
        <f>'[41]23rd'!M16</f>
        <v>G</v>
      </c>
      <c r="M116" s="422"/>
      <c r="N116" s="112">
        <f>'[41]23rd'!E16</f>
        <v>0</v>
      </c>
      <c r="O116" s="34">
        <f>'[41]23rd'!H16</f>
        <v>0</v>
      </c>
      <c r="P116" s="252">
        <f>'[41]23rd'!F16</f>
        <v>0</v>
      </c>
      <c r="Q116" s="34">
        <f>'[41]23rd'!I16</f>
        <v>0</v>
      </c>
      <c r="R116" s="421" t="str">
        <f>'[41]23rd'!N16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'[41]23rd'!D17</f>
        <v>0</v>
      </c>
      <c r="I117" s="27">
        <f>'[41]23rd'!G17</f>
        <v>0</v>
      </c>
      <c r="J117" s="28">
        <f>'[41]23rd'!D17</f>
        <v>0</v>
      </c>
      <c r="K117" s="27">
        <f>'[41]23rd'!G17+'[41]23rd'!$H$17</f>
        <v>0</v>
      </c>
      <c r="L117" s="421"/>
      <c r="M117" s="422"/>
      <c r="N117" s="112">
        <f>'[41]23rd'!E17</f>
        <v>0</v>
      </c>
      <c r="O117" s="33">
        <f>'[41]23rd'!H17</f>
        <v>0</v>
      </c>
      <c r="P117" s="252">
        <f>'[41]23rd'!F17</f>
        <v>0</v>
      </c>
      <c r="Q117" s="34">
        <f>'[41]23rd'!I17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'[41]23rd'!D18</f>
        <v>1</v>
      </c>
      <c r="I118" s="29">
        <f>'[41]23rd'!G18</f>
        <v>1</v>
      </c>
      <c r="J118" s="28">
        <f>'[41]23rd'!D18</f>
        <v>1</v>
      </c>
      <c r="K118" s="29">
        <f>'[41]23rd'!G18+'[41]23rd'!$H$18</f>
        <v>1</v>
      </c>
      <c r="L118" s="421"/>
      <c r="M118" s="422"/>
      <c r="N118" s="112">
        <f>'[41]23rd'!E18</f>
        <v>0</v>
      </c>
      <c r="O118" s="34">
        <f>'[41]23rd'!H18</f>
        <v>0</v>
      </c>
      <c r="P118" s="252">
        <f>'[41]23rd'!F18</f>
        <v>0</v>
      </c>
      <c r="Q118" s="34">
        <f>'[41]23rd'!I18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'[41]23rd'!D19</f>
        <v>0</v>
      </c>
      <c r="I119" s="29">
        <f>'[41]23rd'!G19</f>
        <v>0</v>
      </c>
      <c r="J119" s="28">
        <f>'[41]23rd'!D19</f>
        <v>0</v>
      </c>
      <c r="K119" s="29">
        <f>'[41]23rd'!G19+'[41]23rd'!$H$19</f>
        <v>0</v>
      </c>
      <c r="L119" s="421"/>
      <c r="M119" s="422"/>
      <c r="N119" s="112">
        <f>'[41]23rd'!E19</f>
        <v>0</v>
      </c>
      <c r="O119" s="34">
        <f>'[41]23rd'!H19</f>
        <v>0</v>
      </c>
      <c r="P119" s="252">
        <f>'[41]23rd'!F19</f>
        <v>0</v>
      </c>
      <c r="Q119" s="34">
        <f>'[41]23rd'!I19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'[41]23rd'!D20</f>
        <v>10</v>
      </c>
      <c r="I120" s="29">
        <f>'[41]23rd'!G20</f>
        <v>10</v>
      </c>
      <c r="J120" s="28">
        <f>'[41]23rd'!D20+'[41]23rd'!$E$20</f>
        <v>11</v>
      </c>
      <c r="K120" s="29">
        <f>'[41]23rd'!G20+'[41]23rd'!$H$20</f>
        <v>11</v>
      </c>
      <c r="L120" s="421" t="str">
        <f>'[41]23rd'!M20</f>
        <v>G</v>
      </c>
      <c r="M120" s="422"/>
      <c r="N120" s="112">
        <f>'[41]23rd'!E20</f>
        <v>1</v>
      </c>
      <c r="O120" s="34">
        <f>'[41]23rd'!H20</f>
        <v>1</v>
      </c>
      <c r="P120" s="252">
        <f>'[41]23rd'!F20</f>
        <v>0</v>
      </c>
      <c r="Q120" s="34">
        <f>'[41]23rd'!I20</f>
        <v>0</v>
      </c>
      <c r="R120" s="421" t="str">
        <f>'[41]23rd'!N20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'[41]23rd'!D21</f>
        <v>1</v>
      </c>
      <c r="I121" s="27">
        <f>'[41]23rd'!G21</f>
        <v>1</v>
      </c>
      <c r="J121" s="28">
        <f>'[41]23rd'!D21</f>
        <v>1</v>
      </c>
      <c r="K121" s="27">
        <f>'[41]23rd'!G21+'[41]23rd'!$H$21</f>
        <v>1</v>
      </c>
      <c r="L121" s="421"/>
      <c r="M121" s="422"/>
      <c r="N121" s="112">
        <f>'[41]23rd'!E21</f>
        <v>0</v>
      </c>
      <c r="O121" s="33">
        <f>'[41]23rd'!H21</f>
        <v>0</v>
      </c>
      <c r="P121" s="252">
        <f>'[41]23rd'!F21</f>
        <v>0</v>
      </c>
      <c r="Q121" s="34">
        <f>'[41]23rd'!I21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'[41]23rd'!D22</f>
        <v>2</v>
      </c>
      <c r="I122" s="29">
        <f>'[41]23rd'!G22</f>
        <v>2</v>
      </c>
      <c r="J122" s="28">
        <f>'[41]23rd'!D22</f>
        <v>2</v>
      </c>
      <c r="K122" s="29">
        <f>'[41]23rd'!G22+'[41]23rd'!$H$22</f>
        <v>2</v>
      </c>
      <c r="L122" s="421"/>
      <c r="M122" s="422"/>
      <c r="N122" s="112">
        <f>'[41]23rd'!E22</f>
        <v>0</v>
      </c>
      <c r="O122" s="34">
        <f>'[41]23rd'!H22</f>
        <v>0</v>
      </c>
      <c r="P122" s="252">
        <f>'[41]23rd'!F22</f>
        <v>0</v>
      </c>
      <c r="Q122" s="34">
        <f>'[41]23rd'!I22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'[41]23rd'!D24</f>
        <v>9</v>
      </c>
      <c r="I123" s="29">
        <f>'[41]23rd'!G24</f>
        <v>9</v>
      </c>
      <c r="J123" s="28">
        <f>'[41]23rd'!D24</f>
        <v>9</v>
      </c>
      <c r="K123" s="29">
        <f>'[41]23rd'!G24+'[41]23rd'!$H$24</f>
        <v>9</v>
      </c>
      <c r="L123" s="421" t="str">
        <f>'[41]23rd'!M24</f>
        <v>G</v>
      </c>
      <c r="M123" s="422"/>
      <c r="N123" s="112">
        <f>'[41]23rd'!E24</f>
        <v>0</v>
      </c>
      <c r="O123" s="34">
        <f>'[41]23rd'!H24</f>
        <v>0</v>
      </c>
      <c r="P123" s="252">
        <f>'[41]23rd'!F24</f>
        <v>0</v>
      </c>
      <c r="Q123" s="34">
        <f>'[41]23rd'!I24</f>
        <v>0</v>
      </c>
      <c r="R123" s="421" t="str">
        <f>'[41]23rd'!N24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'[41]23rd'!D25</f>
        <v>1</v>
      </c>
      <c r="I124" s="27">
        <f>'[41]23rd'!G25</f>
        <v>1</v>
      </c>
      <c r="J124" s="28">
        <f>'[41]23rd'!D25</f>
        <v>1</v>
      </c>
      <c r="K124" s="27">
        <f>'[41]23rd'!G25+'[41]23rd'!$H$25</f>
        <v>1</v>
      </c>
      <c r="L124" s="421"/>
      <c r="M124" s="422"/>
      <c r="N124" s="112">
        <f>'[41]23rd'!E25</f>
        <v>0</v>
      </c>
      <c r="O124" s="33">
        <f>'[41]23rd'!H25</f>
        <v>0</v>
      </c>
      <c r="P124" s="252">
        <f>'[41]23rd'!F25</f>
        <v>0</v>
      </c>
      <c r="Q124" s="34">
        <f>'[41]23rd'!I25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'[41]23rd'!D26</f>
        <v>1</v>
      </c>
      <c r="I125" s="29">
        <f>'[41]23rd'!G26</f>
        <v>1</v>
      </c>
      <c r="J125" s="28">
        <f>'[41]23rd'!D26</f>
        <v>1</v>
      </c>
      <c r="K125" s="29">
        <f>'[41]23rd'!G26+'[41]23rd'!$H$26</f>
        <v>1</v>
      </c>
      <c r="L125" s="421"/>
      <c r="M125" s="422"/>
      <c r="N125" s="112">
        <f>'[41]23rd'!E26</f>
        <v>0</v>
      </c>
      <c r="O125" s="34">
        <f>'[41]23rd'!H26</f>
        <v>0</v>
      </c>
      <c r="P125" s="252">
        <f>'[41]23rd'!F26</f>
        <v>0</v>
      </c>
      <c r="Q125" s="34">
        <f>'[41]23rd'!I26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'[41]23rd'!D27</f>
        <v>2</v>
      </c>
      <c r="I126" s="31">
        <f>'[41]23rd'!G27</f>
        <v>2</v>
      </c>
      <c r="J126" s="32">
        <f>'[41]23rd'!D27</f>
        <v>2</v>
      </c>
      <c r="K126" s="31">
        <f>'[41]23rd'!G27+'[41]23rd'!$H$27</f>
        <v>2</v>
      </c>
      <c r="L126" s="576"/>
      <c r="M126" s="577"/>
      <c r="N126" s="113">
        <f>'[41]23rd'!E27</f>
        <v>0</v>
      </c>
      <c r="O126" s="35">
        <f>'[41]23rd'!H27</f>
        <v>0</v>
      </c>
      <c r="P126" s="253">
        <f>'[41]23rd'!F27</f>
        <v>0</v>
      </c>
      <c r="Q126" s="35">
        <f>'[41]23rd'!I27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509" priority="642" stopIfTrue="1" operator="containsText" text="G">
      <formula>NOT(ISERROR(SEARCH("G",L27)))</formula>
    </cfRule>
    <cfRule type="containsText" dxfId="5508" priority="643" stopIfTrue="1" operator="containsText" text="A">
      <formula>NOT(ISERROR(SEARCH("A",L27)))</formula>
    </cfRule>
    <cfRule type="containsText" dxfId="5507" priority="644" stopIfTrue="1" operator="containsText" text="R">
      <formula>NOT(ISERROR(SEARCH("R",L27)))</formula>
    </cfRule>
  </conditionalFormatting>
  <conditionalFormatting sqref="R112 R116 R120 R123 L112 L116 L120 L123">
    <cfRule type="containsText" dxfId="5506" priority="641" stopIfTrue="1" operator="containsText" text="No Service">
      <formula>NOT(ISERROR(SEARCH("No Service",L112)))</formula>
    </cfRule>
  </conditionalFormatting>
  <conditionalFormatting sqref="W103 U103:U106 W90 U90:U98">
    <cfRule type="containsText" dxfId="5505" priority="636" stopIfTrue="1" operator="containsText" text="On Call">
      <formula>NOT(ISERROR(SEARCH("On Call",U90)))</formula>
    </cfRule>
    <cfRule type="containsText" dxfId="5504" priority="637" stopIfTrue="1" operator="containsText" text="No Service">
      <formula>NOT(ISERROR(SEARCH("No Service",U90)))</formula>
    </cfRule>
    <cfRule type="containsText" dxfId="5503" priority="638" stopIfTrue="1" operator="containsText" text="G">
      <formula>NOT(ISERROR(SEARCH("G",U90)))</formula>
    </cfRule>
    <cfRule type="containsText" dxfId="5502" priority="639" stopIfTrue="1" operator="containsText" text="A">
      <formula>NOT(ISERROR(SEARCH("A",U90)))</formula>
    </cfRule>
    <cfRule type="containsText" dxfId="5501" priority="640" stopIfTrue="1" operator="containsText" text="R">
      <formula>NOT(ISERROR(SEARCH("R",U90)))</formula>
    </cfRule>
  </conditionalFormatting>
  <conditionalFormatting sqref="J27">
    <cfRule type="cellIs" dxfId="5500" priority="635" operator="greaterThan">
      <formula>$I$27</formula>
    </cfRule>
  </conditionalFormatting>
  <conditionalFormatting sqref="J28">
    <cfRule type="cellIs" dxfId="5499" priority="634" operator="greaterThan">
      <formula>$I$28</formula>
    </cfRule>
  </conditionalFormatting>
  <conditionalFormatting sqref="J29">
    <cfRule type="cellIs" dxfId="5498" priority="633" operator="greaterThan">
      <formula>$I$29</formula>
    </cfRule>
  </conditionalFormatting>
  <conditionalFormatting sqref="J42">
    <cfRule type="cellIs" dxfId="5497" priority="632" operator="greaterThan">
      <formula>$I$42</formula>
    </cfRule>
  </conditionalFormatting>
  <conditionalFormatting sqref="J43">
    <cfRule type="cellIs" dxfId="5496" priority="631" operator="greaterThan">
      <formula>$I$43</formula>
    </cfRule>
  </conditionalFormatting>
  <conditionalFormatting sqref="J44">
    <cfRule type="cellIs" dxfId="5495" priority="630" operator="greaterThan">
      <formula>$I$44</formula>
    </cfRule>
  </conditionalFormatting>
  <conditionalFormatting sqref="J30">
    <cfRule type="cellIs" dxfId="5494" priority="629" operator="greaterThan">
      <formula>$I$30</formula>
    </cfRule>
  </conditionalFormatting>
  <conditionalFormatting sqref="J31">
    <cfRule type="cellIs" dxfId="5493" priority="628" operator="greaterThan">
      <formula>$I$31</formula>
    </cfRule>
  </conditionalFormatting>
  <conditionalFormatting sqref="J33">
    <cfRule type="cellIs" dxfId="5492" priority="627" operator="greaterThan">
      <formula>$I$33</formula>
    </cfRule>
  </conditionalFormatting>
  <conditionalFormatting sqref="J34">
    <cfRule type="cellIs" dxfId="5491" priority="626" operator="greaterThan">
      <formula>$I$34</formula>
    </cfRule>
  </conditionalFormatting>
  <conditionalFormatting sqref="J36">
    <cfRule type="cellIs" dxfId="5490" priority="625" operator="greaterThan">
      <formula>$I$36</formula>
    </cfRule>
  </conditionalFormatting>
  <conditionalFormatting sqref="J37">
    <cfRule type="cellIs" dxfId="5489" priority="624" operator="greaterThan">
      <formula>$I$37</formula>
    </cfRule>
  </conditionalFormatting>
  <conditionalFormatting sqref="J47">
    <cfRule type="cellIs" dxfId="5488" priority="623" operator="greaterThan">
      <formula>$I$47</formula>
    </cfRule>
  </conditionalFormatting>
  <conditionalFormatting sqref="J45">
    <cfRule type="cellIs" dxfId="5487" priority="622" operator="greaterThan">
      <formula>$I$45</formula>
    </cfRule>
  </conditionalFormatting>
  <conditionalFormatting sqref="J46">
    <cfRule type="cellIs" dxfId="5486" priority="621" operator="greaterThan">
      <formula>$I$46</formula>
    </cfRule>
  </conditionalFormatting>
  <conditionalFormatting sqref="J50">
    <cfRule type="cellIs" dxfId="5485" priority="620" operator="greaterThan">
      <formula>$I$50</formula>
    </cfRule>
  </conditionalFormatting>
  <conditionalFormatting sqref="J51">
    <cfRule type="cellIs" dxfId="5484" priority="619" operator="greaterThan">
      <formula>$I$51</formula>
    </cfRule>
  </conditionalFormatting>
  <conditionalFormatting sqref="J48">
    <cfRule type="cellIs" dxfId="5483" priority="618" operator="greaterThan">
      <formula>$I$48</formula>
    </cfRule>
  </conditionalFormatting>
  <conditionalFormatting sqref="J49">
    <cfRule type="cellIs" dxfId="5482" priority="617" operator="greaterThan">
      <formula>$I$49</formula>
    </cfRule>
  </conditionalFormatting>
  <conditionalFormatting sqref="J52">
    <cfRule type="cellIs" dxfId="5481" priority="616" operator="greaterThan">
      <formula>I52</formula>
    </cfRule>
  </conditionalFormatting>
  <conditionalFormatting sqref="J58">
    <cfRule type="cellIs" dxfId="5480" priority="615" operator="greaterThan">
      <formula>$I$58</formula>
    </cfRule>
  </conditionalFormatting>
  <conditionalFormatting sqref="J59">
    <cfRule type="cellIs" dxfId="5479" priority="614" operator="greaterThan">
      <formula>$I$59</formula>
    </cfRule>
  </conditionalFormatting>
  <conditionalFormatting sqref="J64">
    <cfRule type="cellIs" dxfId="5478" priority="613" operator="greaterThan">
      <formula>$I$64</formula>
    </cfRule>
  </conditionalFormatting>
  <conditionalFormatting sqref="J62">
    <cfRule type="cellIs" dxfId="5477" priority="612" operator="greaterThan">
      <formula>$I$62</formula>
    </cfRule>
  </conditionalFormatting>
  <conditionalFormatting sqref="J65">
    <cfRule type="cellIs" dxfId="5476" priority="611" operator="greaterThan">
      <formula>$I$65</formula>
    </cfRule>
  </conditionalFormatting>
  <conditionalFormatting sqref="J60">
    <cfRule type="cellIs" dxfId="5475" priority="610" operator="greaterThan">
      <formula>$I$60</formula>
    </cfRule>
  </conditionalFormatting>
  <conditionalFormatting sqref="J66">
    <cfRule type="cellIs" dxfId="5474" priority="609" operator="greaterThan">
      <formula>$I$66</formula>
    </cfRule>
  </conditionalFormatting>
  <conditionalFormatting sqref="J72">
    <cfRule type="cellIs" dxfId="5473" priority="608" operator="greaterThan">
      <formula>$I$72</formula>
    </cfRule>
  </conditionalFormatting>
  <conditionalFormatting sqref="J74">
    <cfRule type="cellIs" dxfId="5472" priority="607" operator="greaterThan">
      <formula>$I$74</formula>
    </cfRule>
  </conditionalFormatting>
  <conditionalFormatting sqref="J73">
    <cfRule type="cellIs" dxfId="5471" priority="606" operator="greaterThan">
      <formula>$I$73</formula>
    </cfRule>
  </conditionalFormatting>
  <conditionalFormatting sqref="J75">
    <cfRule type="cellIs" dxfId="5470" priority="605" operator="greaterThan">
      <formula>$I$75</formula>
    </cfRule>
  </conditionalFormatting>
  <conditionalFormatting sqref="J76">
    <cfRule type="cellIs" dxfId="5469" priority="604" operator="greaterThan">
      <formula>$I$76</formula>
    </cfRule>
  </conditionalFormatting>
  <conditionalFormatting sqref="J61">
    <cfRule type="cellIs" dxfId="5468" priority="603" operator="greaterThan">
      <formula>$I$61</formula>
    </cfRule>
  </conditionalFormatting>
  <conditionalFormatting sqref="J77">
    <cfRule type="cellIs" dxfId="5467" priority="602" operator="greaterThan">
      <formula>$I$77</formula>
    </cfRule>
  </conditionalFormatting>
  <conditionalFormatting sqref="J78">
    <cfRule type="cellIs" dxfId="5466" priority="601" operator="greaterThan">
      <formula>$I$78</formula>
    </cfRule>
  </conditionalFormatting>
  <conditionalFormatting sqref="J79">
    <cfRule type="cellIs" dxfId="5465" priority="600" operator="greaterThan">
      <formula>$I$79</formula>
    </cfRule>
  </conditionalFormatting>
  <conditionalFormatting sqref="J80">
    <cfRule type="cellIs" dxfId="5464" priority="599" operator="greaterThan">
      <formula>$I$80</formula>
    </cfRule>
  </conditionalFormatting>
  <conditionalFormatting sqref="J81">
    <cfRule type="cellIs" dxfId="5463" priority="598" operator="greaterThan">
      <formula>I81</formula>
    </cfRule>
  </conditionalFormatting>
  <conditionalFormatting sqref="L27">
    <cfRule type="cellIs" dxfId="5462" priority="597" operator="greaterThan">
      <formula>$K$27</formula>
    </cfRule>
  </conditionalFormatting>
  <conditionalFormatting sqref="L28">
    <cfRule type="cellIs" dxfId="5461" priority="596" operator="greaterThan">
      <formula>$K$28</formula>
    </cfRule>
  </conditionalFormatting>
  <conditionalFormatting sqref="L29">
    <cfRule type="cellIs" dxfId="5460" priority="595" operator="greaterThan">
      <formula>$K$29</formula>
    </cfRule>
  </conditionalFormatting>
  <conditionalFormatting sqref="L42">
    <cfRule type="cellIs" dxfId="5459" priority="594" operator="greaterThan">
      <formula>$K$42</formula>
    </cfRule>
  </conditionalFormatting>
  <conditionalFormatting sqref="L43">
    <cfRule type="cellIs" dxfId="5458" priority="593" operator="greaterThan">
      <formula>$K$43</formula>
    </cfRule>
  </conditionalFormatting>
  <conditionalFormatting sqref="L44">
    <cfRule type="cellIs" dxfId="5457" priority="592" operator="greaterThan">
      <formula>$K$44</formula>
    </cfRule>
  </conditionalFormatting>
  <conditionalFormatting sqref="L30">
    <cfRule type="cellIs" dxfId="5456" priority="591" operator="greaterThan">
      <formula>$K$30</formula>
    </cfRule>
  </conditionalFormatting>
  <conditionalFormatting sqref="L31">
    <cfRule type="cellIs" dxfId="5455" priority="590" operator="greaterThan">
      <formula>$K$31</formula>
    </cfRule>
  </conditionalFormatting>
  <conditionalFormatting sqref="Z27">
    <cfRule type="cellIs" dxfId="5454" priority="589" operator="greaterThan">
      <formula>$Y$27</formula>
    </cfRule>
  </conditionalFormatting>
  <conditionalFormatting sqref="Z28">
    <cfRule type="cellIs" dxfId="5453" priority="588" operator="greaterThan">
      <formula>$Y$28</formula>
    </cfRule>
  </conditionalFormatting>
  <conditionalFormatting sqref="Z29">
    <cfRule type="cellIs" dxfId="5452" priority="587" operator="greaterThan">
      <formula>$Y$29</formula>
    </cfRule>
  </conditionalFormatting>
  <conditionalFormatting sqref="Z42">
    <cfRule type="cellIs" dxfId="5451" priority="586" operator="greaterThan">
      <formula>$Y$42</formula>
    </cfRule>
  </conditionalFormatting>
  <conditionalFormatting sqref="Z43">
    <cfRule type="cellIs" dxfId="5450" priority="585" operator="greaterThan">
      <formula>$Y$43</formula>
    </cfRule>
  </conditionalFormatting>
  <conditionalFormatting sqref="Z44">
    <cfRule type="cellIs" dxfId="5449" priority="584" operator="greaterThan">
      <formula>$Y$44</formula>
    </cfRule>
  </conditionalFormatting>
  <conditionalFormatting sqref="Z30">
    <cfRule type="cellIs" dxfId="5448" priority="583" operator="greaterThan">
      <formula>$Y$30</formula>
    </cfRule>
  </conditionalFormatting>
  <conditionalFormatting sqref="Z31">
    <cfRule type="cellIs" dxfId="5447" priority="582" operator="greaterThan">
      <formula>$Y$31</formula>
    </cfRule>
  </conditionalFormatting>
  <conditionalFormatting sqref="AB27">
    <cfRule type="cellIs" dxfId="5446" priority="581" operator="greaterThan">
      <formula>$AA$27</formula>
    </cfRule>
  </conditionalFormatting>
  <conditionalFormatting sqref="AB28">
    <cfRule type="cellIs" dxfId="5445" priority="580" operator="greaterThan">
      <formula>$AA$28</formula>
    </cfRule>
  </conditionalFormatting>
  <conditionalFormatting sqref="AB29">
    <cfRule type="cellIs" dxfId="5444" priority="579" operator="greaterThan">
      <formula>$AA$29</formula>
    </cfRule>
  </conditionalFormatting>
  <conditionalFormatting sqref="AB42">
    <cfRule type="cellIs" dxfId="5443" priority="578" operator="greaterThan">
      <formula>$AA$42</formula>
    </cfRule>
  </conditionalFormatting>
  <conditionalFormatting sqref="AB43">
    <cfRule type="cellIs" dxfId="5442" priority="577" operator="greaterThan">
      <formula>$AA$43</formula>
    </cfRule>
  </conditionalFormatting>
  <conditionalFormatting sqref="AB44">
    <cfRule type="cellIs" dxfId="5441" priority="576" operator="greaterThan">
      <formula>$AA$44</formula>
    </cfRule>
  </conditionalFormatting>
  <conditionalFormatting sqref="AB30">
    <cfRule type="cellIs" dxfId="5440" priority="575" operator="greaterThan">
      <formula>$AA$30</formula>
    </cfRule>
  </conditionalFormatting>
  <conditionalFormatting sqref="AB31">
    <cfRule type="cellIs" dxfId="5439" priority="574" operator="greaterThan">
      <formula>$AA$31</formula>
    </cfRule>
  </conditionalFormatting>
  <conditionalFormatting sqref="L33">
    <cfRule type="cellIs" dxfId="5438" priority="573" operator="greaterThan">
      <formula>$K$33</formula>
    </cfRule>
  </conditionalFormatting>
  <conditionalFormatting sqref="L34">
    <cfRule type="cellIs" dxfId="5437" priority="572" operator="greaterThan">
      <formula>$K$34</formula>
    </cfRule>
  </conditionalFormatting>
  <conditionalFormatting sqref="L36">
    <cfRule type="cellIs" dxfId="5436" priority="571" operator="greaterThan">
      <formula>$K$36</formula>
    </cfRule>
  </conditionalFormatting>
  <conditionalFormatting sqref="L37">
    <cfRule type="cellIs" dxfId="5435" priority="570" operator="greaterThan">
      <formula>$K$37</formula>
    </cfRule>
  </conditionalFormatting>
  <conditionalFormatting sqref="L47">
    <cfRule type="cellIs" dxfId="5434" priority="569" operator="greaterThan">
      <formula>$K$47</formula>
    </cfRule>
  </conditionalFormatting>
  <conditionalFormatting sqref="L45">
    <cfRule type="cellIs" dxfId="5433" priority="568" operator="greaterThan">
      <formula>$K$45</formula>
    </cfRule>
  </conditionalFormatting>
  <conditionalFormatting sqref="L46">
    <cfRule type="cellIs" dxfId="5432" priority="567" operator="greaterThan">
      <formula>$K$46</formula>
    </cfRule>
  </conditionalFormatting>
  <conditionalFormatting sqref="L50">
    <cfRule type="cellIs" dxfId="5431" priority="566" operator="greaterThan">
      <formula>$K$50</formula>
    </cfRule>
  </conditionalFormatting>
  <conditionalFormatting sqref="L51">
    <cfRule type="cellIs" dxfId="5430" priority="565" operator="greaterThan">
      <formula>$K$51</formula>
    </cfRule>
  </conditionalFormatting>
  <conditionalFormatting sqref="L48">
    <cfRule type="cellIs" dxfId="5429" priority="564" operator="greaterThan">
      <formula>$K$48</formula>
    </cfRule>
  </conditionalFormatting>
  <conditionalFormatting sqref="L49">
    <cfRule type="cellIs" dxfId="5428" priority="563" operator="greaterThan">
      <formula>$K$49</formula>
    </cfRule>
  </conditionalFormatting>
  <conditionalFormatting sqref="L52">
    <cfRule type="cellIs" dxfId="5427" priority="562" operator="greaterThan">
      <formula>$K$52</formula>
    </cfRule>
  </conditionalFormatting>
  <conditionalFormatting sqref="Z33">
    <cfRule type="cellIs" dxfId="5426" priority="561" operator="greaterThan">
      <formula>$Y$33</formula>
    </cfRule>
  </conditionalFormatting>
  <conditionalFormatting sqref="Z34">
    <cfRule type="cellIs" dxfId="5425" priority="560" operator="greaterThan">
      <formula>$Y$34</formula>
    </cfRule>
  </conditionalFormatting>
  <conditionalFormatting sqref="Z36">
    <cfRule type="cellIs" dxfId="5424" priority="559" operator="greaterThan">
      <formula>$Y$36</formula>
    </cfRule>
  </conditionalFormatting>
  <conditionalFormatting sqref="Z37">
    <cfRule type="cellIs" dxfId="5423" priority="558" operator="greaterThan">
      <formula>$Y$37</formula>
    </cfRule>
  </conditionalFormatting>
  <conditionalFormatting sqref="Z47">
    <cfRule type="cellIs" dxfId="5422" priority="557" operator="greaterThan">
      <formula>$Y$47</formula>
    </cfRule>
  </conditionalFormatting>
  <conditionalFormatting sqref="Z45">
    <cfRule type="cellIs" dxfId="5421" priority="556" operator="greaterThan">
      <formula>$Y$45</formula>
    </cfRule>
  </conditionalFormatting>
  <conditionalFormatting sqref="Z46">
    <cfRule type="cellIs" dxfId="5420" priority="555" operator="greaterThan">
      <formula>$Y$46</formula>
    </cfRule>
  </conditionalFormatting>
  <conditionalFormatting sqref="Z50">
    <cfRule type="cellIs" dxfId="5419" priority="554" operator="greaterThan">
      <formula>$Y$50</formula>
    </cfRule>
  </conditionalFormatting>
  <conditionalFormatting sqref="Z51">
    <cfRule type="cellIs" dxfId="5418" priority="553" operator="greaterThan">
      <formula>$Y$51</formula>
    </cfRule>
  </conditionalFormatting>
  <conditionalFormatting sqref="Z48">
    <cfRule type="cellIs" dxfId="5417" priority="552" operator="greaterThan">
      <formula>$Y$48</formula>
    </cfRule>
  </conditionalFormatting>
  <conditionalFormatting sqref="Z49">
    <cfRule type="cellIs" dxfId="5416" priority="551" operator="greaterThan">
      <formula>$Y$49</formula>
    </cfRule>
  </conditionalFormatting>
  <conditionalFormatting sqref="Z52">
    <cfRule type="cellIs" dxfId="5415" priority="550" operator="greaterThan">
      <formula>$Y$52</formula>
    </cfRule>
  </conditionalFormatting>
  <conditionalFormatting sqref="AB33">
    <cfRule type="cellIs" dxfId="5414" priority="549" operator="greaterThan">
      <formula>$AA$33</formula>
    </cfRule>
  </conditionalFormatting>
  <conditionalFormatting sqref="AB34">
    <cfRule type="cellIs" dxfId="5413" priority="548" operator="greaterThan">
      <formula>$AA$34</formula>
    </cfRule>
  </conditionalFormatting>
  <conditionalFormatting sqref="AB36">
    <cfRule type="cellIs" dxfId="5412" priority="547" operator="greaterThan">
      <formula>$AA$36</formula>
    </cfRule>
  </conditionalFormatting>
  <conditionalFormatting sqref="AB37">
    <cfRule type="cellIs" dxfId="5411" priority="546" operator="greaterThan">
      <formula>$AA$37</formula>
    </cfRule>
  </conditionalFormatting>
  <conditionalFormatting sqref="AB47">
    <cfRule type="cellIs" dxfId="5410" priority="545" operator="greaterThan">
      <formula>$AA$47</formula>
    </cfRule>
  </conditionalFormatting>
  <conditionalFormatting sqref="AB45">
    <cfRule type="cellIs" dxfId="5409" priority="544" operator="greaterThan">
      <formula>$AA$45</formula>
    </cfRule>
  </conditionalFormatting>
  <conditionalFormatting sqref="AB46">
    <cfRule type="cellIs" dxfId="5408" priority="543" operator="greaterThan">
      <formula>$AA$46</formula>
    </cfRule>
  </conditionalFormatting>
  <conditionalFormatting sqref="AB50">
    <cfRule type="cellIs" dxfId="5407" priority="542" operator="greaterThan">
      <formula>$AA$50</formula>
    </cfRule>
  </conditionalFormatting>
  <conditionalFormatting sqref="AB51">
    <cfRule type="cellIs" dxfId="5406" priority="541" operator="greaterThan">
      <formula>$AA$51</formula>
    </cfRule>
  </conditionalFormatting>
  <conditionalFormatting sqref="AB48">
    <cfRule type="cellIs" dxfId="5405" priority="540" operator="greaterThan">
      <formula>$AA$48</formula>
    </cfRule>
  </conditionalFormatting>
  <conditionalFormatting sqref="AB49">
    <cfRule type="cellIs" dxfId="5404" priority="539" operator="greaterThan">
      <formula>$AA$49</formula>
    </cfRule>
  </conditionalFormatting>
  <conditionalFormatting sqref="AB52">
    <cfRule type="cellIs" dxfId="5403" priority="538" operator="greaterThan">
      <formula>$AA$52</formula>
    </cfRule>
  </conditionalFormatting>
  <conditionalFormatting sqref="L58">
    <cfRule type="cellIs" dxfId="5402" priority="537" operator="greaterThan">
      <formula>$K$58</formula>
    </cfRule>
  </conditionalFormatting>
  <conditionalFormatting sqref="L59">
    <cfRule type="cellIs" dxfId="5401" priority="536" operator="greaterThan">
      <formula>$K$59</formula>
    </cfRule>
  </conditionalFormatting>
  <conditionalFormatting sqref="L64">
    <cfRule type="cellIs" dxfId="5400" priority="535" operator="greaterThan">
      <formula>$K$64</formula>
    </cfRule>
  </conditionalFormatting>
  <conditionalFormatting sqref="L62">
    <cfRule type="cellIs" dxfId="5399" priority="534" operator="greaterThan">
      <formula>$K$62</formula>
    </cfRule>
  </conditionalFormatting>
  <conditionalFormatting sqref="L65">
    <cfRule type="cellIs" dxfId="5398" priority="533" operator="greaterThan">
      <formula>$K$65</formula>
    </cfRule>
  </conditionalFormatting>
  <conditionalFormatting sqref="L60">
    <cfRule type="cellIs" dxfId="5397" priority="532" operator="greaterThan">
      <formula>$K$60</formula>
    </cfRule>
  </conditionalFormatting>
  <conditionalFormatting sqref="L66">
    <cfRule type="cellIs" dxfId="5396" priority="531" operator="greaterThan">
      <formula>$K$66</formula>
    </cfRule>
  </conditionalFormatting>
  <conditionalFormatting sqref="Z58">
    <cfRule type="cellIs" dxfId="5395" priority="530" operator="greaterThan">
      <formula>$Y$58</formula>
    </cfRule>
  </conditionalFormatting>
  <conditionalFormatting sqref="Z59">
    <cfRule type="cellIs" dxfId="5394" priority="529" operator="greaterThan">
      <formula>$Y$59</formula>
    </cfRule>
  </conditionalFormatting>
  <conditionalFormatting sqref="Z64">
    <cfRule type="cellIs" dxfId="5393" priority="528" operator="greaterThan">
      <formula>$Y$64</formula>
    </cfRule>
  </conditionalFormatting>
  <conditionalFormatting sqref="Z62">
    <cfRule type="cellIs" dxfId="5392" priority="527" operator="greaterThan">
      <formula>$Y$62</formula>
    </cfRule>
  </conditionalFormatting>
  <conditionalFormatting sqref="Z65">
    <cfRule type="cellIs" dxfId="5391" priority="526" operator="greaterThan">
      <formula>$Y$65</formula>
    </cfRule>
  </conditionalFormatting>
  <conditionalFormatting sqref="Z60">
    <cfRule type="cellIs" dxfId="5390" priority="525" operator="greaterThan">
      <formula>$Y$60</formula>
    </cfRule>
  </conditionalFormatting>
  <conditionalFormatting sqref="Z66">
    <cfRule type="cellIs" dxfId="5389" priority="524" operator="greaterThan">
      <formula>$Y$66</formula>
    </cfRule>
  </conditionalFormatting>
  <conditionalFormatting sqref="AB58">
    <cfRule type="cellIs" dxfId="5388" priority="523" operator="greaterThan">
      <formula>$AA$58</formula>
    </cfRule>
  </conditionalFormatting>
  <conditionalFormatting sqref="AB59">
    <cfRule type="cellIs" dxfId="5387" priority="522" operator="greaterThan">
      <formula>$AA$59</formula>
    </cfRule>
  </conditionalFormatting>
  <conditionalFormatting sqref="AB64">
    <cfRule type="cellIs" dxfId="5386" priority="521" operator="greaterThan">
      <formula>$AA$64</formula>
    </cfRule>
  </conditionalFormatting>
  <conditionalFormatting sqref="AB62">
    <cfRule type="cellIs" dxfId="5385" priority="520" operator="greaterThan">
      <formula>$AA$62</formula>
    </cfRule>
  </conditionalFormatting>
  <conditionalFormatting sqref="AB65">
    <cfRule type="cellIs" dxfId="5384" priority="519" operator="greaterThan">
      <formula>$AA$65</formula>
    </cfRule>
  </conditionalFormatting>
  <conditionalFormatting sqref="AB60">
    <cfRule type="cellIs" dxfId="5383" priority="518" operator="greaterThan">
      <formula>$AA$60</formula>
    </cfRule>
  </conditionalFormatting>
  <conditionalFormatting sqref="AB66">
    <cfRule type="cellIs" dxfId="5382" priority="517" operator="greaterThan">
      <formula>$AA$66</formula>
    </cfRule>
  </conditionalFormatting>
  <conditionalFormatting sqref="L72">
    <cfRule type="cellIs" dxfId="5381" priority="516" operator="greaterThan">
      <formula>$K$72</formula>
    </cfRule>
  </conditionalFormatting>
  <conditionalFormatting sqref="L74">
    <cfRule type="cellIs" dxfId="5380" priority="515" operator="greaterThan">
      <formula>$K$74</formula>
    </cfRule>
  </conditionalFormatting>
  <conditionalFormatting sqref="L73">
    <cfRule type="cellIs" dxfId="5379" priority="514" operator="greaterThan">
      <formula>$K$73</formula>
    </cfRule>
  </conditionalFormatting>
  <conditionalFormatting sqref="L75">
    <cfRule type="cellIs" dxfId="5378" priority="513" operator="greaterThan">
      <formula>$K$75</formula>
    </cfRule>
  </conditionalFormatting>
  <conditionalFormatting sqref="L76">
    <cfRule type="cellIs" dxfId="5377" priority="512" operator="greaterThan">
      <formula>$K$76</formula>
    </cfRule>
  </conditionalFormatting>
  <conditionalFormatting sqref="Z72">
    <cfRule type="cellIs" dxfId="5376" priority="511" operator="greaterThan">
      <formula>$Y$72</formula>
    </cfRule>
  </conditionalFormatting>
  <conditionalFormatting sqref="Z74">
    <cfRule type="cellIs" dxfId="5375" priority="510" operator="greaterThan">
      <formula>$Y$74</formula>
    </cfRule>
  </conditionalFormatting>
  <conditionalFormatting sqref="Z73">
    <cfRule type="cellIs" dxfId="5374" priority="509" operator="greaterThan">
      <formula>$Y$73</formula>
    </cfRule>
  </conditionalFormatting>
  <conditionalFormatting sqref="Z75">
    <cfRule type="cellIs" dxfId="5373" priority="508" operator="greaterThan">
      <formula>$Y$75</formula>
    </cfRule>
  </conditionalFormatting>
  <conditionalFormatting sqref="Z76">
    <cfRule type="cellIs" dxfId="5372" priority="507" operator="greaterThan">
      <formula>$Y$76</formula>
    </cfRule>
  </conditionalFormatting>
  <conditionalFormatting sqref="AB72">
    <cfRule type="cellIs" dxfId="5371" priority="506" operator="greaterThan">
      <formula>$AA$72</formula>
    </cfRule>
  </conditionalFormatting>
  <conditionalFormatting sqref="AB74">
    <cfRule type="cellIs" dxfId="5370" priority="505" operator="greaterThan">
      <formula>$AA$74</formula>
    </cfRule>
  </conditionalFormatting>
  <conditionalFormatting sqref="AB73">
    <cfRule type="cellIs" dxfId="5369" priority="504" operator="greaterThan">
      <formula>$AA$73</formula>
    </cfRule>
  </conditionalFormatting>
  <conditionalFormatting sqref="AB75">
    <cfRule type="cellIs" dxfId="5368" priority="503" operator="greaterThan">
      <formula>$AA$75</formula>
    </cfRule>
  </conditionalFormatting>
  <conditionalFormatting sqref="AB76">
    <cfRule type="cellIs" dxfId="5367" priority="502" operator="greaterThan">
      <formula>$AA$76</formula>
    </cfRule>
  </conditionalFormatting>
  <conditionalFormatting sqref="L61">
    <cfRule type="cellIs" dxfId="5366" priority="501" operator="greaterThan">
      <formula>$K$61</formula>
    </cfRule>
  </conditionalFormatting>
  <conditionalFormatting sqref="Z61">
    <cfRule type="cellIs" dxfId="5365" priority="500" operator="greaterThan">
      <formula>$Y$61</formula>
    </cfRule>
  </conditionalFormatting>
  <conditionalFormatting sqref="AB61">
    <cfRule type="cellIs" dxfId="5364" priority="499" operator="greaterThan">
      <formula>$AA$61</formula>
    </cfRule>
  </conditionalFormatting>
  <conditionalFormatting sqref="L77">
    <cfRule type="cellIs" dxfId="5363" priority="498" operator="greaterThan">
      <formula>$K$77</formula>
    </cfRule>
  </conditionalFormatting>
  <conditionalFormatting sqref="L78">
    <cfRule type="cellIs" dxfId="5362" priority="497" operator="greaterThan">
      <formula>$K$78</formula>
    </cfRule>
  </conditionalFormatting>
  <conditionalFormatting sqref="L79">
    <cfRule type="cellIs" dxfId="5361" priority="496" operator="greaterThan">
      <formula>$K$79</formula>
    </cfRule>
  </conditionalFormatting>
  <conditionalFormatting sqref="L80">
    <cfRule type="cellIs" dxfId="5360" priority="495" operator="greaterThan">
      <formula>$K$80</formula>
    </cfRule>
  </conditionalFormatting>
  <conditionalFormatting sqref="L81">
    <cfRule type="cellIs" dxfId="5359" priority="494" operator="greaterThan">
      <formula>$K$81</formula>
    </cfRule>
  </conditionalFormatting>
  <conditionalFormatting sqref="Z77">
    <cfRule type="cellIs" dxfId="5358" priority="493" operator="greaterThan">
      <formula>$Y$77</formula>
    </cfRule>
  </conditionalFormatting>
  <conditionalFormatting sqref="Z78">
    <cfRule type="cellIs" dxfId="5357" priority="492" operator="greaterThan">
      <formula>$Y$78</formula>
    </cfRule>
  </conditionalFormatting>
  <conditionalFormatting sqref="Z79">
    <cfRule type="cellIs" dxfId="5356" priority="491" operator="greaterThan">
      <formula>$Y$79</formula>
    </cfRule>
  </conditionalFormatting>
  <conditionalFormatting sqref="Z80">
    <cfRule type="cellIs" dxfId="5355" priority="490" operator="greaterThan">
      <formula>$Y$80</formula>
    </cfRule>
  </conditionalFormatting>
  <conditionalFormatting sqref="Z81">
    <cfRule type="cellIs" dxfId="5354" priority="489" operator="greaterThan">
      <formula>$Y$81</formula>
    </cfRule>
  </conditionalFormatting>
  <conditionalFormatting sqref="AB77">
    <cfRule type="cellIs" dxfId="5353" priority="488" operator="greaterThan">
      <formula>$AA$77</formula>
    </cfRule>
  </conditionalFormatting>
  <conditionalFormatting sqref="AB78">
    <cfRule type="cellIs" dxfId="5352" priority="487" operator="greaterThan">
      <formula>$AA$78</formula>
    </cfRule>
  </conditionalFormatting>
  <conditionalFormatting sqref="AB79">
    <cfRule type="cellIs" dxfId="5351" priority="486" operator="greaterThan">
      <formula>$AA$79</formula>
    </cfRule>
  </conditionalFormatting>
  <conditionalFormatting sqref="AB80">
    <cfRule type="cellIs" dxfId="5350" priority="485" operator="greaterThan">
      <formula>$AA$80</formula>
    </cfRule>
  </conditionalFormatting>
  <conditionalFormatting sqref="AB81">
    <cfRule type="cellIs" dxfId="5349" priority="484" operator="greaterThan">
      <formula>$AA$81</formula>
    </cfRule>
  </conditionalFormatting>
  <conditionalFormatting sqref="J63">
    <cfRule type="cellIs" dxfId="5348" priority="483" operator="greaterThan">
      <formula>$I$63</formula>
    </cfRule>
  </conditionalFormatting>
  <conditionalFormatting sqref="L63">
    <cfRule type="cellIs" dxfId="5347" priority="482" operator="greaterThan">
      <formula>$K$63</formula>
    </cfRule>
  </conditionalFormatting>
  <conditionalFormatting sqref="Z63">
    <cfRule type="cellIs" dxfId="5346" priority="481" operator="greaterThan">
      <formula>$Y$63</formula>
    </cfRule>
  </conditionalFormatting>
  <conditionalFormatting sqref="AB63">
    <cfRule type="cellIs" dxfId="5345" priority="480" operator="greaterThan">
      <formula>$AA$63</formula>
    </cfRule>
  </conditionalFormatting>
  <conditionalFormatting sqref="J67">
    <cfRule type="cellIs" dxfId="5344" priority="479" operator="greaterThan">
      <formula>$I$67</formula>
    </cfRule>
  </conditionalFormatting>
  <conditionalFormatting sqref="L67">
    <cfRule type="cellIs" dxfId="5343" priority="478" operator="greaterThan">
      <formula>$K$67</formula>
    </cfRule>
  </conditionalFormatting>
  <conditionalFormatting sqref="Z67">
    <cfRule type="cellIs" dxfId="5342" priority="477" operator="greaterThan">
      <formula>$Y$67</formula>
    </cfRule>
  </conditionalFormatting>
  <conditionalFormatting sqref="AB67">
    <cfRule type="cellIs" dxfId="5341" priority="476" operator="greaterThan">
      <formula>$AA$67</formula>
    </cfRule>
  </conditionalFormatting>
  <conditionalFormatting sqref="S27 S31">
    <cfRule type="expression" dxfId="5340" priority="474">
      <formula>J27&gt;=I27-8</formula>
    </cfRule>
    <cfRule type="expression" dxfId="5339" priority="475">
      <formula>J27&lt;I27-8</formula>
    </cfRule>
  </conditionalFormatting>
  <conditionalFormatting sqref="S28">
    <cfRule type="expression" dxfId="5338" priority="472">
      <formula>J28&gt;=I28-8</formula>
    </cfRule>
    <cfRule type="expression" dxfId="5337" priority="473">
      <formula>J28&lt;I28-8</formula>
    </cfRule>
  </conditionalFormatting>
  <conditionalFormatting sqref="S29">
    <cfRule type="expression" dxfId="5336" priority="470">
      <formula>J29&gt;=I29-8</formula>
    </cfRule>
    <cfRule type="expression" dxfId="5335" priority="471">
      <formula>J29&lt;I29-8</formula>
    </cfRule>
  </conditionalFormatting>
  <conditionalFormatting sqref="S42">
    <cfRule type="expression" dxfId="5334" priority="468">
      <formula>J42&gt;=I42-8</formula>
    </cfRule>
    <cfRule type="expression" dxfId="5333" priority="469">
      <formula>J42&lt;I42-8</formula>
    </cfRule>
  </conditionalFormatting>
  <conditionalFormatting sqref="S43">
    <cfRule type="expression" dxfId="5332" priority="466">
      <formula>J43&gt;=I43-8</formula>
    </cfRule>
    <cfRule type="expression" dxfId="5331" priority="467">
      <formula>J43&lt;I43-8</formula>
    </cfRule>
  </conditionalFormatting>
  <conditionalFormatting sqref="S44">
    <cfRule type="expression" dxfId="5330" priority="464">
      <formula>J44&gt;=I44-8</formula>
    </cfRule>
    <cfRule type="expression" dxfId="5329" priority="465">
      <formula>J44&lt;I44-8</formula>
    </cfRule>
  </conditionalFormatting>
  <conditionalFormatting sqref="S30">
    <cfRule type="expression" dxfId="5328" priority="462">
      <formula>J30&gt;=I30-8</formula>
    </cfRule>
    <cfRule type="expression" dxfId="5327" priority="463">
      <formula>J30&lt;I30-8</formula>
    </cfRule>
  </conditionalFormatting>
  <conditionalFormatting sqref="S33">
    <cfRule type="expression" dxfId="5326" priority="458">
      <formula>J33&gt;=I33-8</formula>
    </cfRule>
    <cfRule type="expression" dxfId="5325" priority="459">
      <formula>J33&lt;I33-8</formula>
    </cfRule>
  </conditionalFormatting>
  <conditionalFormatting sqref="S34:S35">
    <cfRule type="expression" dxfId="5324" priority="456">
      <formula>J34&gt;=I34-8</formula>
    </cfRule>
    <cfRule type="expression" dxfId="5323" priority="457">
      <formula>J34&lt;I34-8</formula>
    </cfRule>
  </conditionalFormatting>
  <conditionalFormatting sqref="S36">
    <cfRule type="expression" dxfId="5322" priority="454">
      <formula>J36&gt;=I36-8</formula>
    </cfRule>
    <cfRule type="expression" dxfId="5321" priority="455">
      <formula>J36&lt;I36-8</formula>
    </cfRule>
  </conditionalFormatting>
  <conditionalFormatting sqref="S37">
    <cfRule type="expression" dxfId="5320" priority="452">
      <formula>J37&gt;=I37-8</formula>
    </cfRule>
    <cfRule type="expression" dxfId="5319" priority="453">
      <formula>J37&lt;I37-8</formula>
    </cfRule>
  </conditionalFormatting>
  <conditionalFormatting sqref="S45">
    <cfRule type="expression" dxfId="5318" priority="450">
      <formula>J45&gt;=I45-8</formula>
    </cfRule>
    <cfRule type="expression" dxfId="5317" priority="451">
      <formula>J45&lt;I45-8</formula>
    </cfRule>
  </conditionalFormatting>
  <conditionalFormatting sqref="S46">
    <cfRule type="expression" dxfId="5316" priority="448">
      <formula>J46&gt;=I46-8</formula>
    </cfRule>
    <cfRule type="expression" dxfId="5315" priority="449">
      <formula>J46&lt;I46-8</formula>
    </cfRule>
  </conditionalFormatting>
  <conditionalFormatting sqref="S50">
    <cfRule type="expression" dxfId="5314" priority="446">
      <formula>J50&gt;=I50-8</formula>
    </cfRule>
    <cfRule type="expression" dxfId="5313" priority="447">
      <formula>J50&lt;I50-8</formula>
    </cfRule>
  </conditionalFormatting>
  <conditionalFormatting sqref="S51">
    <cfRule type="expression" dxfId="5312" priority="444">
      <formula>J51&gt;=I51-8</formula>
    </cfRule>
    <cfRule type="expression" dxfId="5311" priority="445">
      <formula>J51&lt;I51-8</formula>
    </cfRule>
  </conditionalFormatting>
  <conditionalFormatting sqref="S48">
    <cfRule type="expression" dxfId="5310" priority="442">
      <formula>J48&gt;=I48-8</formula>
    </cfRule>
    <cfRule type="expression" dxfId="5309" priority="443">
      <formula>J48&lt;I48-8</formula>
    </cfRule>
  </conditionalFormatting>
  <conditionalFormatting sqref="S47">
    <cfRule type="expression" dxfId="5308" priority="440">
      <formula>J47&gt;=I47-8</formula>
    </cfRule>
    <cfRule type="expression" dxfId="5307" priority="441">
      <formula>J47&lt;I47-8</formula>
    </cfRule>
  </conditionalFormatting>
  <conditionalFormatting sqref="S49">
    <cfRule type="expression" dxfId="5306" priority="438">
      <formula>J49&gt;=I49-8</formula>
    </cfRule>
    <cfRule type="expression" dxfId="5305" priority="439">
      <formula>J49&lt;I49-8</formula>
    </cfRule>
  </conditionalFormatting>
  <conditionalFormatting sqref="S52">
    <cfRule type="expression" dxfId="5304" priority="436">
      <formula>J52&gt;=I52-8</formula>
    </cfRule>
    <cfRule type="expression" dxfId="5303" priority="437">
      <formula>J52&lt;I52-8</formula>
    </cfRule>
  </conditionalFormatting>
  <conditionalFormatting sqref="S58">
    <cfRule type="expression" dxfId="5302" priority="434">
      <formula>J58&gt;=I58-8</formula>
    </cfRule>
    <cfRule type="expression" dxfId="5301" priority="435">
      <formula>J58&lt;I58-8</formula>
    </cfRule>
  </conditionalFormatting>
  <conditionalFormatting sqref="S59">
    <cfRule type="expression" dxfId="5300" priority="432">
      <formula>J59&gt;=I59-8</formula>
    </cfRule>
    <cfRule type="expression" dxfId="5299" priority="433">
      <formula>J59&lt;I59-8</formula>
    </cfRule>
  </conditionalFormatting>
  <conditionalFormatting sqref="S64">
    <cfRule type="expression" dxfId="5298" priority="430">
      <formula>J64&gt;=I64-8</formula>
    </cfRule>
    <cfRule type="expression" dxfId="5297" priority="431">
      <formula>J64&lt;I64-8</formula>
    </cfRule>
  </conditionalFormatting>
  <conditionalFormatting sqref="S62">
    <cfRule type="expression" dxfId="5296" priority="428">
      <formula>J62&gt;=I62-8</formula>
    </cfRule>
    <cfRule type="expression" dxfId="5295" priority="429">
      <formula>J62&lt;I62-8</formula>
    </cfRule>
  </conditionalFormatting>
  <conditionalFormatting sqref="S65">
    <cfRule type="expression" dxfId="5294" priority="426">
      <formula>J65&gt;=I65-8</formula>
    </cfRule>
    <cfRule type="expression" dxfId="5293" priority="427">
      <formula>J65&lt;I65-8</formula>
    </cfRule>
  </conditionalFormatting>
  <conditionalFormatting sqref="S60">
    <cfRule type="expression" dxfId="5292" priority="424">
      <formula>J60&gt;=I60-8</formula>
    </cfRule>
    <cfRule type="expression" dxfId="5291" priority="425">
      <formula>J60&lt;I60-8</formula>
    </cfRule>
  </conditionalFormatting>
  <conditionalFormatting sqref="S63">
    <cfRule type="expression" dxfId="5290" priority="422">
      <formula>J63&gt;=I63-8</formula>
    </cfRule>
    <cfRule type="expression" dxfId="5289" priority="423">
      <formula>J63&lt;I63-8</formula>
    </cfRule>
  </conditionalFormatting>
  <conditionalFormatting sqref="S66">
    <cfRule type="expression" dxfId="5288" priority="420">
      <formula>J66&gt;=I66-8</formula>
    </cfRule>
    <cfRule type="expression" dxfId="5287" priority="421">
      <formula>J66&lt;I66-8</formula>
    </cfRule>
  </conditionalFormatting>
  <conditionalFormatting sqref="S72">
    <cfRule type="expression" dxfId="5286" priority="418">
      <formula>J72&gt;=I72-8</formula>
    </cfRule>
    <cfRule type="expression" dxfId="5285" priority="419">
      <formula>J72&lt;I72-8</formula>
    </cfRule>
  </conditionalFormatting>
  <conditionalFormatting sqref="S74">
    <cfRule type="expression" dxfId="5284" priority="416">
      <formula>J74&gt;=I74-8</formula>
    </cfRule>
    <cfRule type="expression" dxfId="5283" priority="417">
      <formula>J74&lt;I74-8</formula>
    </cfRule>
  </conditionalFormatting>
  <conditionalFormatting sqref="S73">
    <cfRule type="expression" dxfId="5282" priority="414">
      <formula>J73&gt;=I73-8</formula>
    </cfRule>
    <cfRule type="expression" dxfId="5281" priority="415">
      <formula>J73&lt;I73-8</formula>
    </cfRule>
  </conditionalFormatting>
  <conditionalFormatting sqref="S75">
    <cfRule type="expression" dxfId="5280" priority="412">
      <formula>J75&gt;=I75-8</formula>
    </cfRule>
    <cfRule type="expression" dxfId="5279" priority="413">
      <formula>J75&lt;I75-8</formula>
    </cfRule>
  </conditionalFormatting>
  <conditionalFormatting sqref="S61">
    <cfRule type="expression" dxfId="5278" priority="410">
      <formula>J61&gt;=I61-8</formula>
    </cfRule>
    <cfRule type="expression" dxfId="5277" priority="411">
      <formula>J61&lt;I61-8</formula>
    </cfRule>
  </conditionalFormatting>
  <conditionalFormatting sqref="AG58">
    <cfRule type="expression" dxfId="5276" priority="407">
      <formula>U58=0</formula>
    </cfRule>
    <cfRule type="expression" dxfId="5275" priority="408">
      <formula>Z58&gt;=23</formula>
    </cfRule>
    <cfRule type="expression" dxfId="5274" priority="409">
      <formula>Z58&lt;23</formula>
    </cfRule>
  </conditionalFormatting>
  <conditionalFormatting sqref="AH58 AH31">
    <cfRule type="expression" dxfId="5273" priority="405">
      <formula>Z31&gt;=Y31-8</formula>
    </cfRule>
    <cfRule type="expression" dxfId="5272" priority="406">
      <formula>Z31&lt;Y31-8</formula>
    </cfRule>
  </conditionalFormatting>
  <conditionalFormatting sqref="AG27 AG31">
    <cfRule type="expression" dxfId="5271" priority="403">
      <formula>Z27&gt;=23</formula>
    </cfRule>
    <cfRule type="expression" dxfId="5270" priority="404">
      <formula>Z27&lt;23</formula>
    </cfRule>
  </conditionalFormatting>
  <conditionalFormatting sqref="AH27">
    <cfRule type="expression" dxfId="5269" priority="401">
      <formula>Z27&gt;=Y27-8</formula>
    </cfRule>
    <cfRule type="expression" dxfId="5268" priority="402">
      <formula>Z27&lt;Y27-8</formula>
    </cfRule>
  </conditionalFormatting>
  <conditionalFormatting sqref="AG28">
    <cfRule type="expression" dxfId="5267" priority="399">
      <formula>Z28&gt;=23</formula>
    </cfRule>
    <cfRule type="expression" dxfId="5266" priority="400">
      <formula>Z28&lt;23</formula>
    </cfRule>
  </conditionalFormatting>
  <conditionalFormatting sqref="AH28">
    <cfRule type="expression" dxfId="5265" priority="397">
      <formula>Z28&gt;=Y28-8</formula>
    </cfRule>
    <cfRule type="expression" dxfId="5264" priority="398">
      <formula>Z28&lt;Y28-8</formula>
    </cfRule>
  </conditionalFormatting>
  <conditionalFormatting sqref="AG42">
    <cfRule type="expression" dxfId="5263" priority="395">
      <formula>Z42&gt;=23</formula>
    </cfRule>
    <cfRule type="expression" dxfId="5262" priority="396">
      <formula>Z42&lt;23</formula>
    </cfRule>
  </conditionalFormatting>
  <conditionalFormatting sqref="AH42">
    <cfRule type="expression" dxfId="5261" priority="393">
      <formula>Z42&gt;=Y42-8</formula>
    </cfRule>
    <cfRule type="expression" dxfId="5260" priority="394">
      <formula>Z42&lt;Y42-8</formula>
    </cfRule>
  </conditionalFormatting>
  <conditionalFormatting sqref="AG43">
    <cfRule type="expression" dxfId="5259" priority="391">
      <formula>Z43&gt;=23</formula>
    </cfRule>
    <cfRule type="expression" dxfId="5258" priority="392">
      <formula>Z43&lt;23</formula>
    </cfRule>
  </conditionalFormatting>
  <conditionalFormatting sqref="AH43">
    <cfRule type="expression" dxfId="5257" priority="389">
      <formula>Z43&gt;=Y43-8</formula>
    </cfRule>
    <cfRule type="expression" dxfId="5256" priority="390">
      <formula>Z43&lt;Y43-8</formula>
    </cfRule>
  </conditionalFormatting>
  <conditionalFormatting sqref="AG44">
    <cfRule type="expression" dxfId="5255" priority="387">
      <formula>Z44&gt;=23</formula>
    </cfRule>
    <cfRule type="expression" dxfId="5254" priority="388">
      <formula>Z44&lt;23</formula>
    </cfRule>
  </conditionalFormatting>
  <conditionalFormatting sqref="AH44">
    <cfRule type="expression" dxfId="5253" priority="385">
      <formula>Z44&gt;=Y44-8</formula>
    </cfRule>
    <cfRule type="expression" dxfId="5252" priority="386">
      <formula>Z44&lt;Y44-8</formula>
    </cfRule>
  </conditionalFormatting>
  <conditionalFormatting sqref="AG30">
    <cfRule type="expression" dxfId="5251" priority="383">
      <formula>Z30&gt;=23</formula>
    </cfRule>
    <cfRule type="expression" dxfId="5250" priority="384">
      <formula>Z30&lt;23</formula>
    </cfRule>
  </conditionalFormatting>
  <conditionalFormatting sqref="AH30">
    <cfRule type="expression" dxfId="5249" priority="381">
      <formula>Z30&gt;=Y30-8</formula>
    </cfRule>
    <cfRule type="expression" dxfId="5248" priority="382">
      <formula>Z30&lt;Y30-8</formula>
    </cfRule>
  </conditionalFormatting>
  <conditionalFormatting sqref="AG33">
    <cfRule type="expression" dxfId="5247" priority="375">
      <formula>Z33&gt;=23</formula>
    </cfRule>
    <cfRule type="expression" dxfId="5246" priority="376">
      <formula>Z33&lt;23</formula>
    </cfRule>
  </conditionalFormatting>
  <conditionalFormatting sqref="AH33">
    <cfRule type="expression" dxfId="5245" priority="373">
      <formula>Z33&gt;=Y33-8</formula>
    </cfRule>
    <cfRule type="expression" dxfId="5244" priority="374">
      <formula>Z33&lt;Y33-8</formula>
    </cfRule>
  </conditionalFormatting>
  <conditionalFormatting sqref="AG34:AG35">
    <cfRule type="expression" dxfId="5243" priority="371">
      <formula>Z34&gt;=23</formula>
    </cfRule>
    <cfRule type="expression" dxfId="5242" priority="372">
      <formula>Z34&lt;23</formula>
    </cfRule>
  </conditionalFormatting>
  <conditionalFormatting sqref="AH34:AH35">
    <cfRule type="expression" dxfId="5241" priority="369">
      <formula>Z34&gt;=Y34-8</formula>
    </cfRule>
    <cfRule type="expression" dxfId="5240" priority="370">
      <formula>Z34&lt;Y34-8</formula>
    </cfRule>
  </conditionalFormatting>
  <conditionalFormatting sqref="AH36">
    <cfRule type="expression" dxfId="5239" priority="365">
      <formula>Z36&gt;=Y36-8</formula>
    </cfRule>
    <cfRule type="expression" dxfId="5238" priority="366">
      <formula>Z36&lt;Y36-8</formula>
    </cfRule>
  </conditionalFormatting>
  <conditionalFormatting sqref="AG45">
    <cfRule type="expression" dxfId="5237" priority="363">
      <formula>Z45&gt;=23</formula>
    </cfRule>
    <cfRule type="expression" dxfId="5236" priority="364">
      <formula>Z45&lt;23</formula>
    </cfRule>
  </conditionalFormatting>
  <conditionalFormatting sqref="AH45">
    <cfRule type="expression" dxfId="5235" priority="361">
      <formula>Z45&gt;=Y45-8</formula>
    </cfRule>
    <cfRule type="expression" dxfId="5234" priority="362">
      <formula>Z45&lt;Y45-8</formula>
    </cfRule>
  </conditionalFormatting>
  <conditionalFormatting sqref="AG46">
    <cfRule type="expression" dxfId="5233" priority="359">
      <formula>Z46&gt;=23</formula>
    </cfRule>
    <cfRule type="expression" dxfId="5232" priority="360">
      <formula>Z46&lt;23</formula>
    </cfRule>
  </conditionalFormatting>
  <conditionalFormatting sqref="AH46">
    <cfRule type="expression" dxfId="5231" priority="357">
      <formula>Z46&gt;=Y46-8</formula>
    </cfRule>
    <cfRule type="expression" dxfId="5230" priority="358">
      <formula>Z46&lt;Y46-8</formula>
    </cfRule>
  </conditionalFormatting>
  <conditionalFormatting sqref="AG50">
    <cfRule type="expression" dxfId="5229" priority="355">
      <formula>Z50&gt;=23</formula>
    </cfRule>
    <cfRule type="expression" dxfId="5228" priority="356">
      <formula>Z50&lt;23</formula>
    </cfRule>
  </conditionalFormatting>
  <conditionalFormatting sqref="AH50">
    <cfRule type="expression" dxfId="5227" priority="353">
      <formula>Z50&gt;=Y50-8</formula>
    </cfRule>
    <cfRule type="expression" dxfId="5226" priority="354">
      <formula>Z50&lt;Y50-8</formula>
    </cfRule>
  </conditionalFormatting>
  <conditionalFormatting sqref="AG51">
    <cfRule type="expression" dxfId="5225" priority="351">
      <formula>Z51&gt;=23</formula>
    </cfRule>
    <cfRule type="expression" dxfId="5224" priority="352">
      <formula>Z51&lt;23</formula>
    </cfRule>
  </conditionalFormatting>
  <conditionalFormatting sqref="AH51">
    <cfRule type="expression" dxfId="5223" priority="349">
      <formula>Z51&gt;=Y51-8</formula>
    </cfRule>
    <cfRule type="expression" dxfId="5222" priority="350">
      <formula>Z51&lt;Y51-8</formula>
    </cfRule>
  </conditionalFormatting>
  <conditionalFormatting sqref="AG48">
    <cfRule type="expression" dxfId="5221" priority="347">
      <formula>Z48&gt;=23</formula>
    </cfRule>
    <cfRule type="expression" dxfId="5220" priority="348">
      <formula>Z48&lt;23</formula>
    </cfRule>
  </conditionalFormatting>
  <conditionalFormatting sqref="AH48">
    <cfRule type="expression" dxfId="5219" priority="345">
      <formula>Z48&gt;=Y48-8</formula>
    </cfRule>
    <cfRule type="expression" dxfId="5218" priority="346">
      <formula>Z48&lt;Y48-8</formula>
    </cfRule>
  </conditionalFormatting>
  <conditionalFormatting sqref="AG47">
    <cfRule type="expression" dxfId="5217" priority="343">
      <formula>Z47&gt;=23</formula>
    </cfRule>
    <cfRule type="expression" dxfId="5216" priority="344">
      <formula>Z47&lt;23</formula>
    </cfRule>
  </conditionalFormatting>
  <conditionalFormatting sqref="AH47">
    <cfRule type="expression" dxfId="5215" priority="341">
      <formula>Z47&gt;=Y47-8</formula>
    </cfRule>
    <cfRule type="expression" dxfId="5214" priority="342">
      <formula>Z47&lt;Y47-8</formula>
    </cfRule>
  </conditionalFormatting>
  <conditionalFormatting sqref="AG49">
    <cfRule type="expression" dxfId="5213" priority="339">
      <formula>Z49&gt;=23</formula>
    </cfRule>
    <cfRule type="expression" dxfId="5212" priority="340">
      <formula>Z49&lt;23</formula>
    </cfRule>
  </conditionalFormatting>
  <conditionalFormatting sqref="AH49">
    <cfRule type="expression" dxfId="5211" priority="337">
      <formula>Z49&gt;=Y49-8</formula>
    </cfRule>
    <cfRule type="expression" dxfId="5210" priority="338">
      <formula>Z49&lt;Y49-8</formula>
    </cfRule>
  </conditionalFormatting>
  <conditionalFormatting sqref="AG52">
    <cfRule type="expression" dxfId="5209" priority="335">
      <formula>Z52&gt;=23</formula>
    </cfRule>
    <cfRule type="expression" dxfId="5208" priority="336">
      <formula>Z52&lt;23</formula>
    </cfRule>
  </conditionalFormatting>
  <conditionalFormatting sqref="AH52">
    <cfRule type="expression" dxfId="5207" priority="333">
      <formula>Z52&gt;=Y52-8</formula>
    </cfRule>
    <cfRule type="expression" dxfId="5206" priority="334">
      <formula>Z52&lt;Y52-8</formula>
    </cfRule>
  </conditionalFormatting>
  <conditionalFormatting sqref="AG29">
    <cfRule type="expression" dxfId="5205" priority="331">
      <formula>Z29&gt;=23</formula>
    </cfRule>
    <cfRule type="expression" dxfId="5204" priority="332">
      <formula>Z29&lt;23</formula>
    </cfRule>
  </conditionalFormatting>
  <conditionalFormatting sqref="AH29">
    <cfRule type="expression" dxfId="5203" priority="329">
      <formula>Z29&gt;=Y29-8</formula>
    </cfRule>
    <cfRule type="expression" dxfId="5202" priority="330">
      <formula>Z29&lt;Y29-8</formula>
    </cfRule>
  </conditionalFormatting>
  <conditionalFormatting sqref="AG59">
    <cfRule type="expression" dxfId="5201" priority="327">
      <formula>Z59&gt;=23</formula>
    </cfRule>
    <cfRule type="expression" dxfId="5200" priority="328">
      <formula>Z59&lt;23</formula>
    </cfRule>
  </conditionalFormatting>
  <conditionalFormatting sqref="AH59">
    <cfRule type="expression" dxfId="5199" priority="325">
      <formula>Z59&gt;=Y59-8</formula>
    </cfRule>
    <cfRule type="expression" dxfId="5198" priority="326">
      <formula>Z59&lt;Y59-8</formula>
    </cfRule>
  </conditionalFormatting>
  <conditionalFormatting sqref="AG64">
    <cfRule type="expression" dxfId="5197" priority="323">
      <formula>Z64&gt;=23</formula>
    </cfRule>
    <cfRule type="expression" dxfId="5196" priority="324">
      <formula>Z64&lt;23</formula>
    </cfRule>
  </conditionalFormatting>
  <conditionalFormatting sqref="AH64">
    <cfRule type="expression" dxfId="5195" priority="321">
      <formula>Z64&gt;=Y64-8</formula>
    </cfRule>
    <cfRule type="expression" dxfId="5194" priority="322">
      <formula>Z64&lt;Y64-8</formula>
    </cfRule>
  </conditionalFormatting>
  <conditionalFormatting sqref="AG62">
    <cfRule type="expression" dxfId="5193" priority="319">
      <formula>Z62&gt;=23</formula>
    </cfRule>
    <cfRule type="expression" dxfId="5192" priority="320">
      <formula>Z62&lt;23</formula>
    </cfRule>
  </conditionalFormatting>
  <conditionalFormatting sqref="AH62">
    <cfRule type="expression" dxfId="5191" priority="317">
      <formula>Z62&gt;=Y62-8</formula>
    </cfRule>
    <cfRule type="expression" dxfId="5190" priority="318">
      <formula>Z62&lt;Y62-8</formula>
    </cfRule>
  </conditionalFormatting>
  <conditionalFormatting sqref="AG65">
    <cfRule type="expression" dxfId="5189" priority="315">
      <formula>Z65&gt;=23</formula>
    </cfRule>
    <cfRule type="expression" dxfId="5188" priority="316">
      <formula>Z65&lt;23</formula>
    </cfRule>
  </conditionalFormatting>
  <conditionalFormatting sqref="AH65">
    <cfRule type="expression" dxfId="5187" priority="313">
      <formula>Z65&gt;=Y65-8</formula>
    </cfRule>
    <cfRule type="expression" dxfId="5186" priority="314">
      <formula>Z65&lt;Y65-8</formula>
    </cfRule>
  </conditionalFormatting>
  <conditionalFormatting sqref="AG60">
    <cfRule type="expression" dxfId="5185" priority="311">
      <formula>Z60&gt;=23</formula>
    </cfRule>
    <cfRule type="expression" dxfId="5184" priority="312">
      <formula>Z60&lt;23</formula>
    </cfRule>
  </conditionalFormatting>
  <conditionalFormatting sqref="AH60">
    <cfRule type="expression" dxfId="5183" priority="309">
      <formula>Z60&gt;=Y60-8</formula>
    </cfRule>
    <cfRule type="expression" dxfId="5182" priority="310">
      <formula>Z60&lt;Y60-8</formula>
    </cfRule>
  </conditionalFormatting>
  <conditionalFormatting sqref="AG63">
    <cfRule type="expression" dxfId="5181" priority="307">
      <formula>Z63&gt;=23</formula>
    </cfRule>
    <cfRule type="expression" dxfId="5180" priority="308">
      <formula>Z63&lt;23</formula>
    </cfRule>
  </conditionalFormatting>
  <conditionalFormatting sqref="AH63">
    <cfRule type="expression" dxfId="5179" priority="305">
      <formula>Z63&gt;=Y63-8</formula>
    </cfRule>
    <cfRule type="expression" dxfId="5178" priority="306">
      <formula>Z63&lt;Y63-8</formula>
    </cfRule>
  </conditionalFormatting>
  <conditionalFormatting sqref="AG66">
    <cfRule type="expression" dxfId="5177" priority="303">
      <formula>Z66&gt;=23</formula>
    </cfRule>
    <cfRule type="expression" dxfId="5176" priority="304">
      <formula>Z66&lt;23</formula>
    </cfRule>
  </conditionalFormatting>
  <conditionalFormatting sqref="AH66">
    <cfRule type="expression" dxfId="5175" priority="301">
      <formula>Z66&gt;=Y66-8</formula>
    </cfRule>
    <cfRule type="expression" dxfId="5174" priority="302">
      <formula>Z66&lt;Y66-8</formula>
    </cfRule>
  </conditionalFormatting>
  <conditionalFormatting sqref="AG72">
    <cfRule type="expression" dxfId="5173" priority="299">
      <formula>Z72&gt;=23</formula>
    </cfRule>
    <cfRule type="expression" dxfId="5172" priority="300">
      <formula>Z72&lt;23</formula>
    </cfRule>
  </conditionalFormatting>
  <conditionalFormatting sqref="AH72">
    <cfRule type="expression" dxfId="5171" priority="297">
      <formula>Z72&gt;=Y72-8</formula>
    </cfRule>
    <cfRule type="expression" dxfId="5170" priority="298">
      <formula>Z72&lt;Y72-8</formula>
    </cfRule>
  </conditionalFormatting>
  <conditionalFormatting sqref="AG74">
    <cfRule type="expression" dxfId="5169" priority="295">
      <formula>Z74&gt;=23</formula>
    </cfRule>
    <cfRule type="expression" dxfId="5168" priority="296">
      <formula>Z74&lt;23</formula>
    </cfRule>
  </conditionalFormatting>
  <conditionalFormatting sqref="AH74">
    <cfRule type="expression" dxfId="5167" priority="293">
      <formula>Z74&gt;=Y74-8</formula>
    </cfRule>
    <cfRule type="expression" dxfId="5166" priority="294">
      <formula>Z74&lt;Y74-8</formula>
    </cfRule>
  </conditionalFormatting>
  <conditionalFormatting sqref="AG75">
    <cfRule type="expression" dxfId="5165" priority="291">
      <formula>Z75&gt;=23</formula>
    </cfRule>
    <cfRule type="expression" dxfId="5164" priority="292">
      <formula>Z75&lt;23</formula>
    </cfRule>
  </conditionalFormatting>
  <conditionalFormatting sqref="AH75">
    <cfRule type="expression" dxfId="5163" priority="289">
      <formula>Z75&gt;=Y75-8</formula>
    </cfRule>
    <cfRule type="expression" dxfId="5162" priority="290">
      <formula>Z75&lt;Y75-8</formula>
    </cfRule>
  </conditionalFormatting>
  <conditionalFormatting sqref="AG61">
    <cfRule type="expression" dxfId="5161" priority="287">
      <formula>Z61&gt;=23</formula>
    </cfRule>
    <cfRule type="expression" dxfId="5160" priority="288">
      <formula>Z61&lt;23</formula>
    </cfRule>
  </conditionalFormatting>
  <conditionalFormatting sqref="AH61">
    <cfRule type="expression" dxfId="5159" priority="285">
      <formula>Z61&gt;=Y61-8</formula>
    </cfRule>
    <cfRule type="expression" dxfId="5158" priority="286">
      <formula>Z61&lt;Y61-8</formula>
    </cfRule>
  </conditionalFormatting>
  <conditionalFormatting sqref="J82">
    <cfRule type="cellIs" dxfId="5157" priority="284" operator="greaterThan">
      <formula>I82</formula>
    </cfRule>
  </conditionalFormatting>
  <conditionalFormatting sqref="J83">
    <cfRule type="cellIs" dxfId="5156" priority="283" operator="greaterThan">
      <formula>I83</formula>
    </cfRule>
  </conditionalFormatting>
  <conditionalFormatting sqref="J84">
    <cfRule type="cellIs" dxfId="5155" priority="282" operator="greaterThan">
      <formula>I84</formula>
    </cfRule>
  </conditionalFormatting>
  <conditionalFormatting sqref="L82">
    <cfRule type="cellIs" dxfId="5154" priority="281" operator="greaterThan">
      <formula>K82</formula>
    </cfRule>
  </conditionalFormatting>
  <conditionalFormatting sqref="L83">
    <cfRule type="cellIs" dxfId="5153" priority="280" operator="greaterThan">
      <formula>K83</formula>
    </cfRule>
  </conditionalFormatting>
  <conditionalFormatting sqref="L84">
    <cfRule type="cellIs" dxfId="5152" priority="279" operator="greaterThan">
      <formula>K84</formula>
    </cfRule>
  </conditionalFormatting>
  <conditionalFormatting sqref="S32">
    <cfRule type="expression" dxfId="5151" priority="277">
      <formula>J32&gt;=I32-8</formula>
    </cfRule>
    <cfRule type="expression" dxfId="5150" priority="278">
      <formula>J32&lt;I32-8</formula>
    </cfRule>
  </conditionalFormatting>
  <conditionalFormatting sqref="S53">
    <cfRule type="expression" dxfId="5149" priority="275">
      <formula>J53&gt;=I53-8</formula>
    </cfRule>
    <cfRule type="expression" dxfId="5148" priority="276">
      <formula>J53&lt;I53-8</formula>
    </cfRule>
  </conditionalFormatting>
  <conditionalFormatting sqref="AG32">
    <cfRule type="expression" dxfId="5147" priority="273">
      <formula>Z32&gt;=23</formula>
    </cfRule>
    <cfRule type="expression" dxfId="5146" priority="274">
      <formula>Z32&lt;23</formula>
    </cfRule>
  </conditionalFormatting>
  <conditionalFormatting sqref="AH32">
    <cfRule type="expression" dxfId="5145" priority="271">
      <formula>Z32&gt;=Y32-8</formula>
    </cfRule>
    <cfRule type="expression" dxfId="5144" priority="272">
      <formula>Z32&lt;Y32-8</formula>
    </cfRule>
  </conditionalFormatting>
  <conditionalFormatting sqref="AG53">
    <cfRule type="expression" dxfId="5143" priority="269">
      <formula>Z53&gt;=23</formula>
    </cfRule>
    <cfRule type="expression" dxfId="5142" priority="270">
      <formula>Z53&lt;23</formula>
    </cfRule>
  </conditionalFormatting>
  <conditionalFormatting sqref="AH53">
    <cfRule type="expression" dxfId="5141" priority="267">
      <formula>Z53&gt;=Y53-8</formula>
    </cfRule>
    <cfRule type="expression" dxfId="5140" priority="268">
      <formula>Z53&lt;Y53-8</formula>
    </cfRule>
  </conditionalFormatting>
  <conditionalFormatting sqref="J32">
    <cfRule type="cellIs" dxfId="5139" priority="266" operator="greaterThan">
      <formula>I32</formula>
    </cfRule>
  </conditionalFormatting>
  <conditionalFormatting sqref="J53">
    <cfRule type="cellIs" dxfId="5138" priority="265" operator="greaterThan">
      <formula>I53</formula>
    </cfRule>
  </conditionalFormatting>
  <conditionalFormatting sqref="L32">
    <cfRule type="cellIs" dxfId="5137" priority="264" operator="greaterThan">
      <formula>K32</formula>
    </cfRule>
  </conditionalFormatting>
  <conditionalFormatting sqref="L53">
    <cfRule type="cellIs" dxfId="5136" priority="263" operator="greaterThan">
      <formula>K53</formula>
    </cfRule>
  </conditionalFormatting>
  <conditionalFormatting sqref="Z32">
    <cfRule type="cellIs" dxfId="5135" priority="262" operator="greaterThan">
      <formula>Y32</formula>
    </cfRule>
  </conditionalFormatting>
  <conditionalFormatting sqref="Z53">
    <cfRule type="cellIs" dxfId="5134" priority="261" operator="greaterThan">
      <formula>Y53</formula>
    </cfRule>
  </conditionalFormatting>
  <conditionalFormatting sqref="AB32">
    <cfRule type="cellIs" dxfId="5133" priority="260" operator="greaterThan">
      <formula>AA32</formula>
    </cfRule>
  </conditionalFormatting>
  <conditionalFormatting sqref="AB53">
    <cfRule type="cellIs" dxfId="5132" priority="259" operator="greaterThan">
      <formula>AA53</formula>
    </cfRule>
  </conditionalFormatting>
  <conditionalFormatting sqref="R27 R31">
    <cfRule type="expression" dxfId="5131" priority="257">
      <formula>J27&gt;=23</formula>
    </cfRule>
    <cfRule type="expression" dxfId="5130" priority="258">
      <formula>J27&lt;23</formula>
    </cfRule>
  </conditionalFormatting>
  <conditionalFormatting sqref="R58">
    <cfRule type="expression" dxfId="5129" priority="254">
      <formula>E58=0</formula>
    </cfRule>
    <cfRule type="expression" dxfId="5128" priority="255">
      <formula>J58&gt;=23</formula>
    </cfRule>
    <cfRule type="expression" dxfId="5127" priority="256">
      <formula>J58&lt;23</formula>
    </cfRule>
  </conditionalFormatting>
  <conditionalFormatting sqref="Q27 Q31">
    <cfRule type="expression" dxfId="5126" priority="252">
      <formula>D27&lt;C27</formula>
    </cfRule>
    <cfRule type="expression" dxfId="5125" priority="253">
      <formula>D27&gt;=C27</formula>
    </cfRule>
  </conditionalFormatting>
  <conditionalFormatting sqref="Q28">
    <cfRule type="expression" dxfId="5124" priority="250">
      <formula>D28&lt;C28</formula>
    </cfRule>
    <cfRule type="expression" dxfId="5123" priority="251">
      <formula>D28&gt;=C28</formula>
    </cfRule>
  </conditionalFormatting>
  <conditionalFormatting sqref="Q29">
    <cfRule type="expression" dxfId="5122" priority="248">
      <formula>D29&lt;C29</formula>
    </cfRule>
    <cfRule type="expression" dxfId="5121" priority="249">
      <formula>D29&gt;=C29</formula>
    </cfRule>
  </conditionalFormatting>
  <conditionalFormatting sqref="Q30">
    <cfRule type="expression" dxfId="5120" priority="246">
      <formula>D30&lt;C30</formula>
    </cfRule>
    <cfRule type="expression" dxfId="5119" priority="247">
      <formula>D30&gt;=C30</formula>
    </cfRule>
  </conditionalFormatting>
  <conditionalFormatting sqref="Q42">
    <cfRule type="expression" dxfId="5118" priority="242">
      <formula>D42&lt;C42</formula>
    </cfRule>
    <cfRule type="expression" dxfId="5117" priority="243">
      <formula>D42&gt;=C42</formula>
    </cfRule>
  </conditionalFormatting>
  <conditionalFormatting sqref="Q43">
    <cfRule type="expression" dxfId="5116" priority="240">
      <formula>D43&lt;C43</formula>
    </cfRule>
    <cfRule type="expression" dxfId="5115" priority="241">
      <formula>D43&gt;=C43</formula>
    </cfRule>
  </conditionalFormatting>
  <conditionalFormatting sqref="Q44">
    <cfRule type="expression" dxfId="5114" priority="238">
      <formula>D44&lt;C44</formula>
    </cfRule>
    <cfRule type="expression" dxfId="5113" priority="239">
      <formula>D44&gt;=C44</formula>
    </cfRule>
  </conditionalFormatting>
  <conditionalFormatting sqref="Q33">
    <cfRule type="expression" dxfId="5112" priority="236">
      <formula>D33&lt;C33</formula>
    </cfRule>
    <cfRule type="expression" dxfId="5111" priority="237">
      <formula>D33&gt;=C33</formula>
    </cfRule>
  </conditionalFormatting>
  <conditionalFormatting sqref="Q45">
    <cfRule type="expression" dxfId="5110" priority="234">
      <formula>D45&lt;C45</formula>
    </cfRule>
    <cfRule type="expression" dxfId="5109" priority="235">
      <formula>D45&gt;=C45</formula>
    </cfRule>
  </conditionalFormatting>
  <conditionalFormatting sqref="Q46">
    <cfRule type="expression" dxfId="5108" priority="232">
      <formula>D46&lt;C46</formula>
    </cfRule>
    <cfRule type="expression" dxfId="5107" priority="233">
      <formula>D46&gt;=C46</formula>
    </cfRule>
  </conditionalFormatting>
  <conditionalFormatting sqref="Q47">
    <cfRule type="expression" dxfId="5106" priority="230">
      <formula>D47&lt;C47</formula>
    </cfRule>
    <cfRule type="expression" dxfId="5105" priority="231">
      <formula>D47&gt;=C47</formula>
    </cfRule>
  </conditionalFormatting>
  <conditionalFormatting sqref="Q48">
    <cfRule type="expression" dxfId="5104" priority="228">
      <formula>D48&lt;C48</formula>
    </cfRule>
    <cfRule type="expression" dxfId="5103" priority="229">
      <formula>D48&gt;=C48</formula>
    </cfRule>
  </conditionalFormatting>
  <conditionalFormatting sqref="Q49">
    <cfRule type="expression" dxfId="5102" priority="226">
      <formula>D49&lt;C49</formula>
    </cfRule>
    <cfRule type="expression" dxfId="5101" priority="227">
      <formula>D49&gt;=C49</formula>
    </cfRule>
  </conditionalFormatting>
  <conditionalFormatting sqref="Q50">
    <cfRule type="expression" dxfId="5100" priority="224">
      <formula>D50&lt;C50</formula>
    </cfRule>
    <cfRule type="expression" dxfId="5099" priority="225">
      <formula>D50&gt;=C50</formula>
    </cfRule>
  </conditionalFormatting>
  <conditionalFormatting sqref="Q51">
    <cfRule type="expression" dxfId="5098" priority="222">
      <formula>D51&lt;C51</formula>
    </cfRule>
    <cfRule type="expression" dxfId="5097" priority="223">
      <formula>D51&gt;=C51</formula>
    </cfRule>
  </conditionalFormatting>
  <conditionalFormatting sqref="Q52">
    <cfRule type="expression" dxfId="5096" priority="220">
      <formula>D52&lt;C52</formula>
    </cfRule>
    <cfRule type="expression" dxfId="5095" priority="221">
      <formula>D52&gt;=C52</formula>
    </cfRule>
  </conditionalFormatting>
  <conditionalFormatting sqref="Q32">
    <cfRule type="expression" dxfId="5094" priority="218">
      <formula>D32&lt;C32</formula>
    </cfRule>
    <cfRule type="expression" dxfId="5093" priority="219">
      <formula>D32&gt;=C32</formula>
    </cfRule>
  </conditionalFormatting>
  <conditionalFormatting sqref="Q53">
    <cfRule type="expression" dxfId="5092" priority="216">
      <formula>D53&lt;C53</formula>
    </cfRule>
    <cfRule type="expression" dxfId="5091" priority="217">
      <formula>D53&gt;=C53</formula>
    </cfRule>
  </conditionalFormatting>
  <conditionalFormatting sqref="Q59">
    <cfRule type="expression" dxfId="5090" priority="214">
      <formula>D59&lt;C59</formula>
    </cfRule>
    <cfRule type="expression" dxfId="5089" priority="215">
      <formula>D59&gt;=C59</formula>
    </cfRule>
  </conditionalFormatting>
  <conditionalFormatting sqref="Q60">
    <cfRule type="expression" dxfId="5088" priority="212">
      <formula>D60&lt;C60</formula>
    </cfRule>
    <cfRule type="expression" dxfId="5087" priority="213">
      <formula>D60&gt;=C60</formula>
    </cfRule>
  </conditionalFormatting>
  <conditionalFormatting sqref="Q62">
    <cfRule type="expression" dxfId="5086" priority="210">
      <formula>D62&lt;C62</formula>
    </cfRule>
    <cfRule type="expression" dxfId="5085" priority="211">
      <formula>D62&gt;=C62</formula>
    </cfRule>
  </conditionalFormatting>
  <conditionalFormatting sqref="Q63">
    <cfRule type="expression" dxfId="5084" priority="208">
      <formula>D63&lt;C63</formula>
    </cfRule>
    <cfRule type="expression" dxfId="5083" priority="209">
      <formula>D63&gt;=C63</formula>
    </cfRule>
  </conditionalFormatting>
  <conditionalFormatting sqref="Q64">
    <cfRule type="expression" dxfId="5082" priority="206">
      <formula>D64&lt;C64</formula>
    </cfRule>
    <cfRule type="expression" dxfId="5081" priority="207">
      <formula>D64&gt;=C64</formula>
    </cfRule>
  </conditionalFormatting>
  <conditionalFormatting sqref="Q65">
    <cfRule type="expression" dxfId="5080" priority="204">
      <formula>D65&lt;C65</formula>
    </cfRule>
    <cfRule type="expression" dxfId="5079" priority="205">
      <formula>D65&gt;=C65</formula>
    </cfRule>
  </conditionalFormatting>
  <conditionalFormatting sqref="Q66">
    <cfRule type="expression" dxfId="5078" priority="202">
      <formula>D66&lt;C66</formula>
    </cfRule>
    <cfRule type="expression" dxfId="5077" priority="203">
      <formula>D66&gt;=C66</formula>
    </cfRule>
  </conditionalFormatting>
  <conditionalFormatting sqref="Q61">
    <cfRule type="expression" dxfId="5076" priority="200">
      <formula>D61&lt;C61</formula>
    </cfRule>
    <cfRule type="expression" dxfId="5075" priority="201">
      <formula>D61&gt;=C61</formula>
    </cfRule>
  </conditionalFormatting>
  <conditionalFormatting sqref="Q72">
    <cfRule type="expression" dxfId="5074" priority="198">
      <formula>D72&lt;C72</formula>
    </cfRule>
    <cfRule type="expression" dxfId="5073" priority="199">
      <formula>D72&gt;=C72</formula>
    </cfRule>
  </conditionalFormatting>
  <conditionalFormatting sqref="Q73">
    <cfRule type="expression" dxfId="5072" priority="196">
      <formula>D73&lt;C73</formula>
    </cfRule>
    <cfRule type="expression" dxfId="5071" priority="197">
      <formula>D73&gt;=C73</formula>
    </cfRule>
  </conditionalFormatting>
  <conditionalFormatting sqref="T58">
    <cfRule type="containsText" dxfId="5070" priority="195" operator="containsText" text="Assessment Only">
      <formula>NOT(ISERROR(SEARCH("Assessment Only",T58)))</formula>
    </cfRule>
  </conditionalFormatting>
  <conditionalFormatting sqref="R28">
    <cfRule type="expression" dxfId="5069" priority="193">
      <formula>J28&gt;=23</formula>
    </cfRule>
    <cfRule type="expression" dxfId="5068" priority="194">
      <formula>J28&lt;23</formula>
    </cfRule>
  </conditionalFormatting>
  <conditionalFormatting sqref="R29">
    <cfRule type="expression" dxfId="5067" priority="191">
      <formula>J29&gt;=23</formula>
    </cfRule>
    <cfRule type="expression" dxfId="5066" priority="192">
      <formula>J29&lt;23</formula>
    </cfRule>
  </conditionalFormatting>
  <conditionalFormatting sqref="R30">
    <cfRule type="expression" dxfId="5065" priority="189">
      <formula>J30&gt;=23</formula>
    </cfRule>
    <cfRule type="expression" dxfId="5064" priority="190">
      <formula>J30&lt;23</formula>
    </cfRule>
  </conditionalFormatting>
  <conditionalFormatting sqref="R33">
    <cfRule type="expression" dxfId="5063" priority="185">
      <formula>J33&gt;=23</formula>
    </cfRule>
    <cfRule type="expression" dxfId="5062" priority="186">
      <formula>J33&lt;23</formula>
    </cfRule>
  </conditionalFormatting>
  <conditionalFormatting sqref="R34:R35">
    <cfRule type="expression" dxfId="5061" priority="183">
      <formula>J34&gt;=23</formula>
    </cfRule>
    <cfRule type="expression" dxfId="5060" priority="184">
      <formula>J34&lt;23</formula>
    </cfRule>
  </conditionalFormatting>
  <conditionalFormatting sqref="R36">
    <cfRule type="expression" dxfId="5059" priority="181">
      <formula>J36&gt;=23</formula>
    </cfRule>
    <cfRule type="expression" dxfId="5058" priority="182">
      <formula>J36&lt;23</formula>
    </cfRule>
  </conditionalFormatting>
  <conditionalFormatting sqref="R37">
    <cfRule type="expression" dxfId="5057" priority="179">
      <formula>J37&gt;=23</formula>
    </cfRule>
    <cfRule type="expression" dxfId="5056" priority="180">
      <formula>J37&lt;23</formula>
    </cfRule>
  </conditionalFormatting>
  <conditionalFormatting sqref="R42">
    <cfRule type="expression" dxfId="5055" priority="177">
      <formula>J42&gt;=23</formula>
    </cfRule>
    <cfRule type="expression" dxfId="5054" priority="178">
      <formula>J42&lt;23</formula>
    </cfRule>
  </conditionalFormatting>
  <conditionalFormatting sqref="R43">
    <cfRule type="expression" dxfId="5053" priority="175">
      <formula>J43&gt;=23</formula>
    </cfRule>
    <cfRule type="expression" dxfId="5052" priority="176">
      <formula>J43&lt;23</formula>
    </cfRule>
  </conditionalFormatting>
  <conditionalFormatting sqref="R44">
    <cfRule type="expression" dxfId="5051" priority="173">
      <formula>J44&gt;=23</formula>
    </cfRule>
    <cfRule type="expression" dxfId="5050" priority="174">
      <formula>J44&lt;23</formula>
    </cfRule>
  </conditionalFormatting>
  <conditionalFormatting sqref="R45">
    <cfRule type="expression" dxfId="5049" priority="171">
      <formula>J45&gt;=23</formula>
    </cfRule>
    <cfRule type="expression" dxfId="5048" priority="172">
      <formula>J45&lt;23</formula>
    </cfRule>
  </conditionalFormatting>
  <conditionalFormatting sqref="R46">
    <cfRule type="expression" dxfId="5047" priority="169">
      <formula>J46&gt;=23</formula>
    </cfRule>
    <cfRule type="expression" dxfId="5046" priority="170">
      <formula>J46&lt;23</formula>
    </cfRule>
  </conditionalFormatting>
  <conditionalFormatting sqref="R47">
    <cfRule type="expression" dxfId="5045" priority="167">
      <formula>J47&gt;=23</formula>
    </cfRule>
    <cfRule type="expression" dxfId="5044" priority="168">
      <formula>J47&lt;23</formula>
    </cfRule>
  </conditionalFormatting>
  <conditionalFormatting sqref="R48">
    <cfRule type="expression" dxfId="5043" priority="165">
      <formula>J48&gt;=23</formula>
    </cfRule>
    <cfRule type="expression" dxfId="5042" priority="166">
      <formula>J48&lt;23</formula>
    </cfRule>
  </conditionalFormatting>
  <conditionalFormatting sqref="R49">
    <cfRule type="expression" dxfId="5041" priority="163">
      <formula>J49&gt;=23</formula>
    </cfRule>
    <cfRule type="expression" dxfId="5040" priority="164">
      <formula>J49&lt;23</formula>
    </cfRule>
  </conditionalFormatting>
  <conditionalFormatting sqref="R50">
    <cfRule type="expression" dxfId="5039" priority="161">
      <formula>J50&gt;=23</formula>
    </cfRule>
    <cfRule type="expression" dxfId="5038" priority="162">
      <formula>J50&lt;23</formula>
    </cfRule>
  </conditionalFormatting>
  <conditionalFormatting sqref="R51">
    <cfRule type="expression" dxfId="5037" priority="159">
      <formula>J51&gt;=23</formula>
    </cfRule>
    <cfRule type="expression" dxfId="5036" priority="160">
      <formula>J51&lt;23</formula>
    </cfRule>
  </conditionalFormatting>
  <conditionalFormatting sqref="R52">
    <cfRule type="expression" dxfId="5035" priority="157">
      <formula>J52&gt;=23</formula>
    </cfRule>
    <cfRule type="expression" dxfId="5034" priority="158">
      <formula>J52&lt;23</formula>
    </cfRule>
  </conditionalFormatting>
  <conditionalFormatting sqref="R32">
    <cfRule type="expression" dxfId="5033" priority="155">
      <formula>J32&gt;=23</formula>
    </cfRule>
    <cfRule type="expression" dxfId="5032" priority="156">
      <formula>J32&lt;23</formula>
    </cfRule>
  </conditionalFormatting>
  <conditionalFormatting sqref="R53">
    <cfRule type="expression" dxfId="5031" priority="153">
      <formula>J53&gt;=23</formula>
    </cfRule>
    <cfRule type="expression" dxfId="5030" priority="154">
      <formula>J53&lt;23</formula>
    </cfRule>
  </conditionalFormatting>
  <conditionalFormatting sqref="R59">
    <cfRule type="expression" dxfId="5029" priority="151">
      <formula>J59&gt;=23</formula>
    </cfRule>
    <cfRule type="expression" dxfId="5028" priority="152">
      <formula>J59&lt;23</formula>
    </cfRule>
  </conditionalFormatting>
  <conditionalFormatting sqref="R60">
    <cfRule type="expression" dxfId="5027" priority="149">
      <formula>J60&gt;=23</formula>
    </cfRule>
    <cfRule type="expression" dxfId="5026" priority="150">
      <formula>J60&lt;23</formula>
    </cfRule>
  </conditionalFormatting>
  <conditionalFormatting sqref="R62">
    <cfRule type="expression" dxfId="5025" priority="147">
      <formula>J62&gt;=23</formula>
    </cfRule>
    <cfRule type="expression" dxfId="5024" priority="148">
      <formula>J62&lt;23</formula>
    </cfRule>
  </conditionalFormatting>
  <conditionalFormatting sqref="R63">
    <cfRule type="expression" dxfId="5023" priority="145">
      <formula>J63&gt;=23</formula>
    </cfRule>
    <cfRule type="expression" dxfId="5022" priority="146">
      <formula>J63&lt;23</formula>
    </cfRule>
  </conditionalFormatting>
  <conditionalFormatting sqref="R64">
    <cfRule type="expression" dxfId="5021" priority="143">
      <formula>J64&gt;=23</formula>
    </cfRule>
    <cfRule type="expression" dxfId="5020" priority="144">
      <formula>J64&lt;23</formula>
    </cfRule>
  </conditionalFormatting>
  <conditionalFormatting sqref="R65">
    <cfRule type="expression" dxfId="5019" priority="141">
      <formula>J65&gt;=23</formula>
    </cfRule>
    <cfRule type="expression" dxfId="5018" priority="142">
      <formula>J65&lt;23</formula>
    </cfRule>
  </conditionalFormatting>
  <conditionalFormatting sqref="R66">
    <cfRule type="expression" dxfId="5017" priority="139">
      <formula>J66&gt;=23</formula>
    </cfRule>
    <cfRule type="expression" dxfId="5016" priority="140">
      <formula>J66&lt;23</formula>
    </cfRule>
  </conditionalFormatting>
  <conditionalFormatting sqref="R61">
    <cfRule type="expression" dxfId="5015" priority="137">
      <formula>J61&gt;=23</formula>
    </cfRule>
    <cfRule type="expression" dxfId="5014" priority="138">
      <formula>J61&lt;23</formula>
    </cfRule>
  </conditionalFormatting>
  <conditionalFormatting sqref="R72">
    <cfRule type="expression" dxfId="5013" priority="135">
      <formula>J72&gt;=23</formula>
    </cfRule>
    <cfRule type="expression" dxfId="5012" priority="136">
      <formula>J72&lt;23</formula>
    </cfRule>
  </conditionalFormatting>
  <conditionalFormatting sqref="R74">
    <cfRule type="expression" dxfId="5011" priority="131">
      <formula>J74&gt;=23</formula>
    </cfRule>
    <cfRule type="expression" dxfId="5010" priority="132">
      <formula>J74&lt;23</formula>
    </cfRule>
  </conditionalFormatting>
  <conditionalFormatting sqref="R75">
    <cfRule type="expression" dxfId="5009" priority="129">
      <formula>J75&gt;=23</formula>
    </cfRule>
    <cfRule type="expression" dxfId="5008" priority="130">
      <formula>J75&lt;23</formula>
    </cfRule>
  </conditionalFormatting>
  <conditionalFormatting sqref="R73">
    <cfRule type="expression" dxfId="5007" priority="126">
      <formula>E73=0</formula>
    </cfRule>
    <cfRule type="expression" dxfId="5006" priority="127">
      <formula>J73&gt;=23</formula>
    </cfRule>
    <cfRule type="expression" dxfId="5005" priority="128">
      <formula>J73&lt;23</formula>
    </cfRule>
  </conditionalFormatting>
  <conditionalFormatting sqref="S32">
    <cfRule type="expression" dxfId="5004" priority="121">
      <formula>J32&gt;=I32-8</formula>
    </cfRule>
    <cfRule type="expression" dxfId="5003" priority="122">
      <formula>J32&lt;I32-8</formula>
    </cfRule>
  </conditionalFormatting>
  <conditionalFormatting sqref="AG32">
    <cfRule type="expression" dxfId="5002" priority="119">
      <formula>Z32&gt;=23</formula>
    </cfRule>
    <cfRule type="expression" dxfId="5001" priority="120">
      <formula>Z32&lt;23</formula>
    </cfRule>
  </conditionalFormatting>
  <conditionalFormatting sqref="AH32">
    <cfRule type="expression" dxfId="5000" priority="117">
      <formula>Z32&gt;=Y32-8</formula>
    </cfRule>
    <cfRule type="expression" dxfId="4999" priority="118">
      <formula>Z32&lt;Y32-8</formula>
    </cfRule>
  </conditionalFormatting>
  <conditionalFormatting sqref="J32">
    <cfRule type="cellIs" dxfId="4998" priority="116" operator="greaterThan">
      <formula>I32</formula>
    </cfRule>
  </conditionalFormatting>
  <conditionalFormatting sqref="L32">
    <cfRule type="cellIs" dxfId="4997" priority="115" operator="greaterThan">
      <formula>K32</formula>
    </cfRule>
  </conditionalFormatting>
  <conditionalFormatting sqref="Z32">
    <cfRule type="cellIs" dxfId="4996" priority="114" operator="greaterThan">
      <formula>Y32</formula>
    </cfRule>
  </conditionalFormatting>
  <conditionalFormatting sqref="AB32">
    <cfRule type="cellIs" dxfId="4995" priority="113" operator="greaterThan">
      <formula>AA32</formula>
    </cfRule>
  </conditionalFormatting>
  <conditionalFormatting sqref="Q32">
    <cfRule type="expression" dxfId="4994" priority="111">
      <formula>D32&lt;C32</formula>
    </cfRule>
    <cfRule type="expression" dxfId="4993" priority="112">
      <formula>D32&gt;=C32</formula>
    </cfRule>
  </conditionalFormatting>
  <conditionalFormatting sqref="R32">
    <cfRule type="expression" dxfId="4992" priority="109">
      <formula>J32&gt;=23</formula>
    </cfRule>
    <cfRule type="expression" dxfId="4991" priority="110">
      <formula>J32&lt;23</formula>
    </cfRule>
  </conditionalFormatting>
  <conditionalFormatting sqref="S32">
    <cfRule type="expression" dxfId="4990" priority="104">
      <formula>J32&gt;=I32-8</formula>
    </cfRule>
    <cfRule type="expression" dxfId="4989" priority="105">
      <formula>J32&lt;I32-8</formula>
    </cfRule>
  </conditionalFormatting>
  <conditionalFormatting sqref="AG32">
    <cfRule type="expression" dxfId="4988" priority="102">
      <formula>Z32&gt;=23</formula>
    </cfRule>
    <cfRule type="expression" dxfId="4987" priority="103">
      <formula>Z32&lt;23</formula>
    </cfRule>
  </conditionalFormatting>
  <conditionalFormatting sqref="AH32">
    <cfRule type="expression" dxfId="4986" priority="100">
      <formula>Z32&gt;=Y32-8</formula>
    </cfRule>
    <cfRule type="expression" dxfId="4985" priority="101">
      <formula>Z32&lt;Y32-8</formula>
    </cfRule>
  </conditionalFormatting>
  <conditionalFormatting sqref="J32">
    <cfRule type="cellIs" dxfId="4984" priority="99" operator="greaterThan">
      <formula>I32</formula>
    </cfRule>
  </conditionalFormatting>
  <conditionalFormatting sqref="L32">
    <cfRule type="cellIs" dxfId="4983" priority="98" operator="greaterThan">
      <formula>K32</formula>
    </cfRule>
  </conditionalFormatting>
  <conditionalFormatting sqref="Z32">
    <cfRule type="cellIs" dxfId="4982" priority="97" operator="greaterThan">
      <formula>Y32</formula>
    </cfRule>
  </conditionalFormatting>
  <conditionalFormatting sqref="AB32">
    <cfRule type="cellIs" dxfId="4981" priority="96" operator="greaterThan">
      <formula>AA32</formula>
    </cfRule>
  </conditionalFormatting>
  <conditionalFormatting sqref="Q32">
    <cfRule type="expression" dxfId="4980" priority="94">
      <formula>D32&lt;C32</formula>
    </cfRule>
    <cfRule type="expression" dxfId="4979" priority="95">
      <formula>D32&gt;=C32</formula>
    </cfRule>
  </conditionalFormatting>
  <conditionalFormatting sqref="R32">
    <cfRule type="expression" dxfId="4978" priority="92">
      <formula>J32&gt;=23</formula>
    </cfRule>
    <cfRule type="expression" dxfId="4977" priority="93">
      <formula>J32&lt;23</formula>
    </cfRule>
  </conditionalFormatting>
  <conditionalFormatting sqref="S42">
    <cfRule type="expression" dxfId="4976" priority="83">
      <formula>J42&gt;=I42-8</formula>
    </cfRule>
    <cfRule type="expression" dxfId="4975" priority="84">
      <formula>J42&lt;I42-8</formula>
    </cfRule>
  </conditionalFormatting>
  <conditionalFormatting sqref="AG42">
    <cfRule type="expression" dxfId="4974" priority="81">
      <formula>Z42&gt;=23</formula>
    </cfRule>
    <cfRule type="expression" dxfId="4973" priority="82">
      <formula>Z42&lt;23</formula>
    </cfRule>
  </conditionalFormatting>
  <conditionalFormatting sqref="AH42">
    <cfRule type="expression" dxfId="4972" priority="79">
      <formula>Z42&gt;=Y42-8</formula>
    </cfRule>
    <cfRule type="expression" dxfId="4971" priority="80">
      <formula>Z42&lt;Y42-8</formula>
    </cfRule>
  </conditionalFormatting>
  <conditionalFormatting sqref="Q42">
    <cfRule type="expression" dxfId="4970" priority="77">
      <formula>D42&lt;C42</formula>
    </cfRule>
    <cfRule type="expression" dxfId="4969" priority="78">
      <formula>D42&gt;=C42</formula>
    </cfRule>
  </conditionalFormatting>
  <conditionalFormatting sqref="R42">
    <cfRule type="expression" dxfId="4968" priority="75">
      <formula>J42&gt;=23</formula>
    </cfRule>
    <cfRule type="expression" dxfId="4967" priority="76">
      <formula>J42&lt;23</formula>
    </cfRule>
  </conditionalFormatting>
  <conditionalFormatting sqref="S35">
    <cfRule type="expression" dxfId="4966" priority="7">
      <formula>J35&gt;=I35-8</formula>
    </cfRule>
    <cfRule type="expression" dxfId="4965" priority="8">
      <formula>J35&lt;I35-8</formula>
    </cfRule>
  </conditionalFormatting>
  <conditionalFormatting sqref="AG35">
    <cfRule type="expression" dxfId="4964" priority="5">
      <formula>Z35&gt;=23</formula>
    </cfRule>
    <cfRule type="expression" dxfId="4963" priority="6">
      <formula>Z35&lt;23</formula>
    </cfRule>
  </conditionalFormatting>
  <conditionalFormatting sqref="AH35">
    <cfRule type="expression" dxfId="4962" priority="3">
      <formula>Z35&gt;=Y35-8</formula>
    </cfRule>
    <cfRule type="expression" dxfId="4961" priority="4">
      <formula>Z35&lt;Y35-8</formula>
    </cfRule>
  </conditionalFormatting>
  <conditionalFormatting sqref="R35">
    <cfRule type="expression" dxfId="4960" priority="1">
      <formula>J35&gt;=23</formula>
    </cfRule>
    <cfRule type="expression" dxfId="4959"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sheetPr codeName="Sheet24"/>
  <dimension ref="A1:AJ134"/>
  <sheetViews>
    <sheetView topLeftCell="A29"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'[1]24th'!$E$17+'[1]24th'!$F$17+'[1]24th'!$G$17</f>
        <v>0</v>
      </c>
      <c r="D27" s="318">
        <f>'[1]24th'!$H$17+'[1]24th'!$I$17+'[1]24th'!$J$17</f>
        <v>1</v>
      </c>
      <c r="E27" s="14">
        <f>'[1]24th'!B3</f>
        <v>3</v>
      </c>
      <c r="F27" s="71">
        <f>'[1]24th'!C3</f>
        <v>2</v>
      </c>
      <c r="G27" s="16">
        <f>'[1]24th'!D3</f>
        <v>2</v>
      </c>
      <c r="H27" s="325">
        <f>'[1]24th'!E3</f>
        <v>2</v>
      </c>
      <c r="I27" s="81">
        <f>'[1]24th'!F3</f>
        <v>34.5</v>
      </c>
      <c r="J27" s="56">
        <f>'[1]24th'!G3</f>
        <v>23</v>
      </c>
      <c r="K27" s="57">
        <f>'[1]24th'!H3</f>
        <v>23</v>
      </c>
      <c r="L27" s="121">
        <f>'[1]24th'!I3</f>
        <v>23</v>
      </c>
      <c r="M27" s="150">
        <f>'[1]24th'!J3</f>
        <v>5</v>
      </c>
      <c r="N27" s="37">
        <f>'[1]24th'!K3</f>
        <v>7.5</v>
      </c>
      <c r="O27" s="36">
        <f>'[1]24th'!L3</f>
        <v>3</v>
      </c>
      <c r="P27" s="151">
        <f>'[1]24th'!M3</f>
        <v>3.75</v>
      </c>
      <c r="Q27" s="165" t="str">
        <f>IF(D27="","",IF(D27&gt;=C27,"J",IF(D27&lt;C27,"L")))</f>
        <v>J</v>
      </c>
      <c r="R27" s="69" t="str">
        <f t="shared" ref="R27:R53" si="0">IF(J27="","",IF(J27&gt;=23,"J",IF(J27&lt;23,"L")))</f>
        <v>J</v>
      </c>
      <c r="S27" s="69" t="str">
        <f>IF(J27="","",IF(J27&gt;=I27-8,"J",IF(J27&lt;I27-8,"L")))</f>
        <v>L</v>
      </c>
      <c r="T27" s="15" t="str">
        <f>'[1]24th'!N3</f>
        <v>A</v>
      </c>
      <c r="U27" s="14">
        <f>'[1]24th'!O3</f>
        <v>3</v>
      </c>
      <c r="V27" s="71">
        <f>'[1]24th'!P3</f>
        <v>3</v>
      </c>
      <c r="W27" s="16">
        <f>'[1]24th'!Q3</f>
        <v>2</v>
      </c>
      <c r="X27" s="186">
        <f>'[1]24th'!R3</f>
        <v>2</v>
      </c>
      <c r="Y27" s="81">
        <f>'[1]24th'!S3</f>
        <v>34.5</v>
      </c>
      <c r="Z27" s="56">
        <f>'[1]24th'!T3</f>
        <v>34.5</v>
      </c>
      <c r="AA27" s="17">
        <f>'[1]24th'!U3</f>
        <v>23</v>
      </c>
      <c r="AB27" s="129">
        <f>'[1]24th'!V3</f>
        <v>23</v>
      </c>
      <c r="AC27" s="119">
        <f>'[1]24th'!W3</f>
        <v>5</v>
      </c>
      <c r="AD27" s="37">
        <f>'[1]24th'!X3</f>
        <v>5</v>
      </c>
      <c r="AE27" s="36">
        <f>'[1]24th'!Y3</f>
        <v>3</v>
      </c>
      <c r="AF27" s="124">
        <f>'[1]24th'!Z3</f>
        <v>3</v>
      </c>
      <c r="AG27" s="126" t="str">
        <f>IF(Z27="","",IF(Z27&gt;=23,"J",IF(Z27&lt;23,"L")))</f>
        <v>J</v>
      </c>
      <c r="AH27" s="69" t="str">
        <f>IF(Z27="","",IF(Z27&gt;=Y27-8,"J",IF(Z27&lt;Y27-8,"L")))</f>
        <v>J</v>
      </c>
      <c r="AI27" s="15" t="str">
        <f>'[1]24th'!$AA$3</f>
        <v>G</v>
      </c>
    </row>
    <row r="28" spans="1:35" ht="12" customHeight="1">
      <c r="A28" s="450" t="s">
        <v>2</v>
      </c>
      <c r="B28" s="451"/>
      <c r="C28" s="217">
        <f>'[2]24th'!$E$17+'[2]24th'!$F$17+'[2]24th'!$G$17</f>
        <v>0</v>
      </c>
      <c r="D28" s="319">
        <f>'[2]24th'!$H$17+'[2]24th'!$I$17+'[2]24th'!$J$17</f>
        <v>0</v>
      </c>
      <c r="E28" s="14">
        <f>'[2]24th'!B3</f>
        <v>3</v>
      </c>
      <c r="F28" s="71">
        <f>'[2]24th'!C3</f>
        <v>3</v>
      </c>
      <c r="G28" s="16">
        <f>'[2]24th'!D3</f>
        <v>2</v>
      </c>
      <c r="H28" s="325">
        <f>'[2]24th'!E3</f>
        <v>2</v>
      </c>
      <c r="I28" s="81">
        <f>'[2]24th'!F3</f>
        <v>34.5</v>
      </c>
      <c r="J28" s="56">
        <f>'[2]24th'!G3</f>
        <v>34.5</v>
      </c>
      <c r="K28" s="57">
        <f>'[2]24th'!H3</f>
        <v>23</v>
      </c>
      <c r="L28" s="121">
        <f>'[2]24th'!I3</f>
        <v>23</v>
      </c>
      <c r="M28" s="150">
        <f>'[2]24th'!J3</f>
        <v>5</v>
      </c>
      <c r="N28" s="37">
        <f>'[2]24th'!K3</f>
        <v>5</v>
      </c>
      <c r="O28" s="36">
        <f>'[2]24th'!L3</f>
        <v>3</v>
      </c>
      <c r="P28" s="151">
        <f>'[2]24th'!M3</f>
        <v>3</v>
      </c>
      <c r="Q28" s="165" t="str">
        <f t="shared" ref="Q28:Q53" si="1">IF(D28="","",IF(D28&gt;=C28,"J",IF(D28&lt;C28,"L")))</f>
        <v>J</v>
      </c>
      <c r="R28" s="69" t="str">
        <f t="shared" si="0"/>
        <v>J</v>
      </c>
      <c r="S28" s="69" t="str">
        <f t="shared" ref="S28:S53" si="2">IF(J28="","",IF(J28&gt;=I28-8,"J",IF(J28&lt;I28-8,"L")))</f>
        <v>J</v>
      </c>
      <c r="T28" s="15" t="str">
        <f>'[2]24th'!N3</f>
        <v>G</v>
      </c>
      <c r="U28" s="14">
        <f>'[2]24th'!O3</f>
        <v>3</v>
      </c>
      <c r="V28" s="71">
        <f>'[2]24th'!P3</f>
        <v>3</v>
      </c>
      <c r="W28" s="16">
        <f>'[2]24th'!Q3</f>
        <v>2</v>
      </c>
      <c r="X28" s="186">
        <f>'[2]24th'!R3</f>
        <v>2</v>
      </c>
      <c r="Y28" s="81">
        <f>'[2]24th'!S3</f>
        <v>34.5</v>
      </c>
      <c r="Z28" s="56">
        <f>'[2]24th'!T3</f>
        <v>34.5</v>
      </c>
      <c r="AA28" s="17">
        <f>'[2]24th'!U3</f>
        <v>23</v>
      </c>
      <c r="AB28" s="129">
        <f>'[2]24th'!V3</f>
        <v>23</v>
      </c>
      <c r="AC28" s="119">
        <f>'[2]24th'!W3</f>
        <v>5</v>
      </c>
      <c r="AD28" s="37">
        <f>'[2]24th'!X3</f>
        <v>5</v>
      </c>
      <c r="AE28" s="36">
        <f>'[2]24th'!Y3</f>
        <v>3</v>
      </c>
      <c r="AF28" s="124">
        <f>'[2]24th'!Z3</f>
        <v>3</v>
      </c>
      <c r="AG28" s="126" t="str">
        <f t="shared" ref="AG28:AG53" si="3">IF(Z28="","",IF(Z28&gt;=23,"J",IF(Z28&lt;23,"L")))</f>
        <v>J</v>
      </c>
      <c r="AH28" s="69" t="str">
        <f t="shared" ref="AH28:AH53" si="4">IF(Z28="","",IF(Z28&gt;=Y28-8,"J",IF(Z28&lt;Y28-8,"L")))</f>
        <v>J</v>
      </c>
      <c r="AI28" s="15" t="str">
        <f>'[2]24th'!$AA$3</f>
        <v>G</v>
      </c>
    </row>
    <row r="29" spans="1:35" ht="12" customHeight="1">
      <c r="A29" s="450" t="s">
        <v>3</v>
      </c>
      <c r="B29" s="451"/>
      <c r="C29" s="217">
        <f>'[3]24th'!$E$17+'[3]24th'!$F$17+'[3]24th'!$G$17</f>
        <v>0</v>
      </c>
      <c r="D29" s="319">
        <f>'[3]24th'!$H$17+'[3]24th'!$I$17+'[3]24th'!$J$17</f>
        <v>0</v>
      </c>
      <c r="E29" s="14">
        <f>'[3]24th'!B3</f>
        <v>3</v>
      </c>
      <c r="F29" s="71">
        <f>'[3]24th'!C3</f>
        <v>3</v>
      </c>
      <c r="G29" s="16">
        <f>'[3]24th'!D3</f>
        <v>2</v>
      </c>
      <c r="H29" s="325">
        <f>'[3]24th'!E3</f>
        <v>2</v>
      </c>
      <c r="I29" s="81">
        <f>'[3]24th'!F3</f>
        <v>34.5</v>
      </c>
      <c r="J29" s="56">
        <f>'[3]24th'!G3</f>
        <v>34.5</v>
      </c>
      <c r="K29" s="57">
        <f>'[3]24th'!H3</f>
        <v>23</v>
      </c>
      <c r="L29" s="121">
        <f>'[3]24th'!I3</f>
        <v>23</v>
      </c>
      <c r="M29" s="150">
        <f>'[3]24th'!J3</f>
        <v>5</v>
      </c>
      <c r="N29" s="37">
        <f>'[3]24th'!K3</f>
        <v>5</v>
      </c>
      <c r="O29" s="36">
        <f>'[3]24th'!L3</f>
        <v>3</v>
      </c>
      <c r="P29" s="151">
        <f>'[3]24th'!M3</f>
        <v>3</v>
      </c>
      <c r="Q29" s="165" t="str">
        <f t="shared" si="1"/>
        <v>J</v>
      </c>
      <c r="R29" s="69" t="str">
        <f t="shared" si="0"/>
        <v>J</v>
      </c>
      <c r="S29" s="69" t="str">
        <f t="shared" si="2"/>
        <v>J</v>
      </c>
      <c r="T29" s="15" t="str">
        <f>'[3]24th'!N3</f>
        <v>G</v>
      </c>
      <c r="U29" s="14">
        <f>'[3]24th'!O3</f>
        <v>3</v>
      </c>
      <c r="V29" s="71">
        <f>'[3]24th'!P3</f>
        <v>3</v>
      </c>
      <c r="W29" s="16">
        <f>'[3]24th'!Q3</f>
        <v>2</v>
      </c>
      <c r="X29" s="186">
        <f>'[3]24th'!R3</f>
        <v>2</v>
      </c>
      <c r="Y29" s="81">
        <f>'[3]24th'!S3</f>
        <v>34.5</v>
      </c>
      <c r="Z29" s="56">
        <f>'[3]24th'!T3</f>
        <v>34.5</v>
      </c>
      <c r="AA29" s="17">
        <f>'[3]24th'!U3</f>
        <v>23</v>
      </c>
      <c r="AB29" s="129">
        <f>'[3]24th'!V3</f>
        <v>23</v>
      </c>
      <c r="AC29" s="119">
        <f>'[3]24th'!W3</f>
        <v>5</v>
      </c>
      <c r="AD29" s="37">
        <f>'[3]24th'!X3</f>
        <v>5</v>
      </c>
      <c r="AE29" s="36">
        <f>'[3]24th'!Y3</f>
        <v>3</v>
      </c>
      <c r="AF29" s="124">
        <f>'[3]24th'!Z3</f>
        <v>3</v>
      </c>
      <c r="AG29" s="126" t="str">
        <f t="shared" si="3"/>
        <v>J</v>
      </c>
      <c r="AH29" s="69" t="str">
        <f t="shared" si="4"/>
        <v>J</v>
      </c>
      <c r="AI29" s="15" t="str">
        <f>'[3]24th'!$AA$3</f>
        <v>G</v>
      </c>
    </row>
    <row r="30" spans="1:35" ht="12" customHeight="1">
      <c r="A30" s="450" t="s">
        <v>119</v>
      </c>
      <c r="B30" s="451"/>
      <c r="C30" s="217">
        <f>'[4]24th'!$E$17+'[4]24th'!$F$17+'[4]24th'!$G$17</f>
        <v>0</v>
      </c>
      <c r="D30" s="319">
        <f>'[4]24th'!$H$17+'[4]24th'!$I$17+'[4]24th'!$J$17</f>
        <v>0</v>
      </c>
      <c r="E30" s="14">
        <f>'[4]24th'!B3</f>
        <v>7</v>
      </c>
      <c r="F30" s="71">
        <f>'[4]24th'!C3</f>
        <v>7</v>
      </c>
      <c r="G30" s="16">
        <f>'[4]24th'!D3</f>
        <v>6</v>
      </c>
      <c r="H30" s="325">
        <f>'[4]24th'!E3</f>
        <v>5</v>
      </c>
      <c r="I30" s="81">
        <f>'[4]24th'!F3</f>
        <v>80.5</v>
      </c>
      <c r="J30" s="56">
        <f>'[4]24th'!G3</f>
        <v>80.5</v>
      </c>
      <c r="K30" s="57">
        <f>'[4]24th'!H3</f>
        <v>69</v>
      </c>
      <c r="L30" s="121">
        <f>'[4]24th'!I3</f>
        <v>57.5</v>
      </c>
      <c r="M30" s="150">
        <f>'[4]24th'!J3</f>
        <v>5.1428571428571432</v>
      </c>
      <c r="N30" s="37">
        <f>'[4]24th'!K3</f>
        <v>5.1428571428571432</v>
      </c>
      <c r="O30" s="36">
        <f>'[4]24th'!L3</f>
        <v>2.7692307692307692</v>
      </c>
      <c r="P30" s="151">
        <f>'[4]24th'!M3</f>
        <v>3</v>
      </c>
      <c r="Q30" s="165" t="str">
        <f t="shared" si="1"/>
        <v>J</v>
      </c>
      <c r="R30" s="69" t="str">
        <f t="shared" si="0"/>
        <v>J</v>
      </c>
      <c r="S30" s="69" t="str">
        <f>IF(J30="","",IF(J30&gt;=I30-8,"J",IF(J30&lt;I30-8,"L")))</f>
        <v>J</v>
      </c>
      <c r="T30" s="15" t="str">
        <f>'[4]24th'!N3</f>
        <v>G</v>
      </c>
      <c r="U30" s="14">
        <f>'[4]24th'!O3</f>
        <v>7</v>
      </c>
      <c r="V30" s="71">
        <f>'[4]24th'!P3</f>
        <v>7</v>
      </c>
      <c r="W30" s="16">
        <f>'[4]24th'!Q3</f>
        <v>3</v>
      </c>
      <c r="X30" s="186">
        <f>'[4]24th'!R3</f>
        <v>3</v>
      </c>
      <c r="Y30" s="81">
        <f>'[4]24th'!S3</f>
        <v>80.5</v>
      </c>
      <c r="Z30" s="56">
        <f>'[4]24th'!T3</f>
        <v>80.5</v>
      </c>
      <c r="AA30" s="17">
        <f>'[4]24th'!U3</f>
        <v>34.5</v>
      </c>
      <c r="AB30" s="129">
        <f>'[4]24th'!V3</f>
        <v>34.5</v>
      </c>
      <c r="AC30" s="119">
        <f>'[4]24th'!W3</f>
        <v>5.1428571428571432</v>
      </c>
      <c r="AD30" s="37">
        <f>'[4]24th'!X3</f>
        <v>5.1428571428571432</v>
      </c>
      <c r="AE30" s="36">
        <f>'[4]24th'!Y3</f>
        <v>3.6</v>
      </c>
      <c r="AF30" s="124">
        <f>'[4]24th'!Z3</f>
        <v>3.6</v>
      </c>
      <c r="AG30" s="126" t="str">
        <f>IF(Z30="","",IF(Z30&gt;=23,"J",IF(Z30&lt;23,"L")))</f>
        <v>J</v>
      </c>
      <c r="AH30" s="69" t="str">
        <f>IF(Z30="","",IF(Z30&gt;=Y30-8,"J",IF(Z30&lt;Y30-8,"L")))</f>
        <v>J</v>
      </c>
      <c r="AI30" s="15" t="str">
        <f>'[4]24th'!$AA$3</f>
        <v>G</v>
      </c>
    </row>
    <row r="31" spans="1:35" ht="12" customHeight="1">
      <c r="A31" s="450" t="s">
        <v>121</v>
      </c>
      <c r="B31" s="451"/>
      <c r="C31" s="217">
        <f>'[5]24th'!$E$17+'[5]24th'!$F$17+'[5]24th'!$G$17</f>
        <v>0</v>
      </c>
      <c r="D31" s="319">
        <f>'[5]24th'!$H$17+'[5]24th'!$I$17+'[5]24th'!$J$17</f>
        <v>0</v>
      </c>
      <c r="E31" s="14">
        <f>'[5]24th'!B3</f>
        <v>6</v>
      </c>
      <c r="F31" s="71">
        <f>'[5]24th'!C3</f>
        <v>6</v>
      </c>
      <c r="G31" s="16">
        <f>'[5]24th'!D3</f>
        <v>2</v>
      </c>
      <c r="H31" s="325">
        <f>'[5]24th'!E3</f>
        <v>2</v>
      </c>
      <c r="I31" s="81">
        <f>'[5]24th'!F3</f>
        <v>69</v>
      </c>
      <c r="J31" s="56">
        <f>'[5]24th'!G3</f>
        <v>69</v>
      </c>
      <c r="K31" s="57">
        <f>'[5]24th'!H3</f>
        <v>23</v>
      </c>
      <c r="L31" s="121">
        <f>'[5]24th'!I3</f>
        <v>23</v>
      </c>
      <c r="M31" s="150">
        <f>'[5]24th'!J3</f>
        <v>4</v>
      </c>
      <c r="N31" s="37">
        <f>'[5]24th'!K3</f>
        <v>4</v>
      </c>
      <c r="O31" s="36">
        <f>'[5]24th'!L3</f>
        <v>3</v>
      </c>
      <c r="P31" s="151">
        <f>'[5]24th'!M3</f>
        <v>3</v>
      </c>
      <c r="Q31" s="165" t="str">
        <f t="shared" si="1"/>
        <v>J</v>
      </c>
      <c r="R31" s="69" t="str">
        <f t="shared" si="0"/>
        <v>J</v>
      </c>
      <c r="S31" s="69" t="str">
        <f>IF(J31="","",IF(J31&gt;=I31-8,"J",IF(J31&lt;I31-8,"L")))</f>
        <v>J</v>
      </c>
      <c r="T31" s="15" t="str">
        <f>'[5]24th'!N3</f>
        <v>G</v>
      </c>
      <c r="U31" s="14">
        <f>'[5]24th'!O3</f>
        <v>5</v>
      </c>
      <c r="V31" s="71">
        <f>'[5]24th'!P3</f>
        <v>5</v>
      </c>
      <c r="W31" s="16">
        <f>'[5]24th'!Q3</f>
        <v>1</v>
      </c>
      <c r="X31" s="186">
        <f>'[5]24th'!R3</f>
        <v>1</v>
      </c>
      <c r="Y31" s="81">
        <f>'[5]24th'!S3</f>
        <v>57.5</v>
      </c>
      <c r="Z31" s="56">
        <f>'[5]24th'!T3</f>
        <v>57.5</v>
      </c>
      <c r="AA31" s="17">
        <f>'[5]24th'!U3</f>
        <v>11.5</v>
      </c>
      <c r="AB31" s="129">
        <f>'[5]24th'!V3</f>
        <v>11.5</v>
      </c>
      <c r="AC31" s="119">
        <f>'[5]24th'!W3</f>
        <v>4.8</v>
      </c>
      <c r="AD31" s="37">
        <f>'[5]24th'!X3</f>
        <v>4.8</v>
      </c>
      <c r="AE31" s="36">
        <f>'[5]24th'!Y3</f>
        <v>4</v>
      </c>
      <c r="AF31" s="124">
        <f>'[5]24th'!Z3</f>
        <v>4</v>
      </c>
      <c r="AG31" s="126" t="str">
        <f>IF(Z31="","",IF(Z31&gt;=23,"J",IF(Z31&lt;23,"L")))</f>
        <v>J</v>
      </c>
      <c r="AH31" s="69" t="str">
        <f>IF(Z31="","",IF(Z31&gt;=Y31-8,"J",IF(Z31&lt;Y31-8,"L")))</f>
        <v>J</v>
      </c>
      <c r="AI31" s="15" t="str">
        <f>'[5]24th'!$AA$3</f>
        <v>G</v>
      </c>
    </row>
    <row r="32" spans="1:35" ht="12" customHeight="1">
      <c r="A32" s="563" t="s">
        <v>129</v>
      </c>
      <c r="B32" s="564"/>
      <c r="C32" s="217">
        <v>1</v>
      </c>
      <c r="D32" s="319">
        <v>0</v>
      </c>
      <c r="E32" s="14">
        <f>'[6]24th'!B3</f>
        <v>1</v>
      </c>
      <c r="F32" s="315">
        <f>'[6]24th'!C3</f>
        <v>0.65</v>
      </c>
      <c r="G32" s="16">
        <f>'[6]24th'!D3</f>
        <v>2</v>
      </c>
      <c r="H32" s="314">
        <f>'[6]24th'!E3</f>
        <v>1.3</v>
      </c>
      <c r="I32" s="81">
        <f>'[6]24th'!F3</f>
        <v>11.5</v>
      </c>
      <c r="J32" s="56">
        <f>'[6]24th'!G3</f>
        <v>7.5</v>
      </c>
      <c r="K32" s="17">
        <f>'[6]24th'!H3</f>
        <v>23</v>
      </c>
      <c r="L32" s="129">
        <f>'[6]24th'!I3</f>
        <v>15</v>
      </c>
      <c r="M32" s="150">
        <f>'[6]24th'!J3</f>
        <v>0</v>
      </c>
      <c r="N32" s="72">
        <f>'[6]24th'!K3</f>
        <v>0</v>
      </c>
      <c r="O32" s="36">
        <f>'[6]24th'!L3</f>
        <v>0</v>
      </c>
      <c r="P32" s="187">
        <f>'[6]24th'!M3</f>
        <v>0</v>
      </c>
      <c r="Q32" s="165" t="str">
        <f>IF(D32="","",IF(D32&gt;=C32,"J",IF(D32&lt;C32,"L")))</f>
        <v>L</v>
      </c>
      <c r="R32" s="69" t="str">
        <f>IF(J32="","",IF(J32&gt;=23,"J",IF(J32&lt;23,"L")))</f>
        <v>L</v>
      </c>
      <c r="S32" s="69" t="str">
        <f>IF(J32="","",IF(J32&gt;=I32-8,"J",IF(J32&lt;I32-8,"L")))</f>
        <v>J</v>
      </c>
      <c r="T32" s="15">
        <f>'[6]24th'!N3</f>
        <v>0</v>
      </c>
      <c r="U32" s="150">
        <f>'[6]24th'!O3</f>
        <v>0</v>
      </c>
      <c r="V32" s="315">
        <f>'[6]24th'!P3</f>
        <v>0</v>
      </c>
      <c r="W32" s="16">
        <f>'[6]24th'!Q3</f>
        <v>0</v>
      </c>
      <c r="X32" s="25">
        <f>'[6]24th'!R3</f>
        <v>0</v>
      </c>
      <c r="Y32" s="81">
        <f>'[6]24th'!S3</f>
        <v>0</v>
      </c>
      <c r="Z32" s="56">
        <f>'[6]24th'!T3</f>
        <v>0</v>
      </c>
      <c r="AA32" s="17">
        <f>'[6]24th'!U3</f>
        <v>0</v>
      </c>
      <c r="AB32" s="129">
        <f>'[6]24th'!V3</f>
        <v>0</v>
      </c>
      <c r="AC32" s="119" t="e">
        <f>'[6]24th'!W3</f>
        <v>#DIV/0!</v>
      </c>
      <c r="AD32" s="72" t="e">
        <f>'[6]24th'!X3</f>
        <v>#DIV/0!</v>
      </c>
      <c r="AE32" s="36" t="e">
        <f>'[6]24th'!Y3</f>
        <v>#DIV/0!</v>
      </c>
      <c r="AF32" s="244" t="e">
        <f>'[6]24th'!Z3</f>
        <v>#DIV/0!</v>
      </c>
      <c r="AG32" s="126" t="str">
        <f>IF(Z32="","",IF(Z32&gt;=23,"J",IF(Z32&lt;23,"L")))</f>
        <v>L</v>
      </c>
      <c r="AH32" s="69" t="str">
        <f>IF(Z32="","",IF(Z32&gt;=Y32-8,"J",IF(Z32&lt;Y32-8,"L")))</f>
        <v>J</v>
      </c>
      <c r="AI32" s="15">
        <f>'[6]24th'!$AA$3</f>
        <v>0</v>
      </c>
    </row>
    <row r="33" spans="1:36" ht="12" customHeight="1">
      <c r="A33" s="450" t="s">
        <v>5</v>
      </c>
      <c r="B33" s="451"/>
      <c r="C33" s="217">
        <f>'[7]24th'!$E$17+'[7]24th'!$F$17+'[7]24th'!$G$17</f>
        <v>0</v>
      </c>
      <c r="D33" s="319">
        <f>'[7]24th'!$H$17+'[7]24th'!$I$17+'[7]24th'!$J$17</f>
        <v>0</v>
      </c>
      <c r="E33" s="14">
        <f>'[7]24th'!B3</f>
        <v>4</v>
      </c>
      <c r="F33" s="71">
        <f>'[7]24th'!C3</f>
        <v>4</v>
      </c>
      <c r="G33" s="16">
        <f>'[7]24th'!D3</f>
        <v>2</v>
      </c>
      <c r="H33" s="325">
        <f>'[7]24th'!E3</f>
        <v>2</v>
      </c>
      <c r="I33" s="81">
        <f>'[7]24th'!F3</f>
        <v>46</v>
      </c>
      <c r="J33" s="56">
        <f>'[7]24th'!G3</f>
        <v>46</v>
      </c>
      <c r="K33" s="57">
        <f>'[7]24th'!H3</f>
        <v>23</v>
      </c>
      <c r="L33" s="121">
        <f>'[7]24th'!I3</f>
        <v>23</v>
      </c>
      <c r="M33" s="263" t="str">
        <f>'[7]24th'!J3</f>
        <v>N/A</v>
      </c>
      <c r="N33" s="264" t="str">
        <f>'[7]24th'!K3</f>
        <v>N/A</v>
      </c>
      <c r="O33" s="264" t="str">
        <f>'[7]24th'!L3</f>
        <v>N/A</v>
      </c>
      <c r="P33" s="266" t="str">
        <f>'[7]24th'!M3</f>
        <v>N/A</v>
      </c>
      <c r="Q33" s="165" t="str">
        <f t="shared" si="1"/>
        <v>J</v>
      </c>
      <c r="R33" s="69" t="str">
        <f t="shared" si="0"/>
        <v>J</v>
      </c>
      <c r="S33" s="69" t="str">
        <f t="shared" si="2"/>
        <v>J</v>
      </c>
      <c r="T33" s="15" t="str">
        <f>'[7]24th'!N3</f>
        <v>G</v>
      </c>
      <c r="U33" s="14">
        <f>'[7]24th'!O3</f>
        <v>3</v>
      </c>
      <c r="V33" s="71">
        <f>'[7]24th'!P3</f>
        <v>3</v>
      </c>
      <c r="W33" s="16">
        <f>'[7]24th'!Q3</f>
        <v>2</v>
      </c>
      <c r="X33" s="186">
        <f>'[7]24th'!R3</f>
        <v>2</v>
      </c>
      <c r="Y33" s="81">
        <f>'[7]24th'!S3</f>
        <v>34.5</v>
      </c>
      <c r="Z33" s="56">
        <f>'[7]24th'!T3</f>
        <v>34.5</v>
      </c>
      <c r="AA33" s="17">
        <f>'[7]24th'!U3</f>
        <v>23</v>
      </c>
      <c r="AB33" s="214">
        <f>'[7]24th'!V3</f>
        <v>23</v>
      </c>
      <c r="AC33" s="321" t="str">
        <f>'[7]24th'!W3</f>
        <v>N/A</v>
      </c>
      <c r="AD33" s="264" t="str">
        <f>'[7]24th'!X3</f>
        <v>N/A</v>
      </c>
      <c r="AE33" s="264" t="str">
        <f>'[7]24th'!Y3</f>
        <v>N/A</v>
      </c>
      <c r="AF33" s="265" t="str">
        <f>'[7]24th'!Z3</f>
        <v>N/A</v>
      </c>
      <c r="AG33" s="126" t="str">
        <f t="shared" si="3"/>
        <v>J</v>
      </c>
      <c r="AH33" s="69" t="str">
        <f t="shared" si="4"/>
        <v>J</v>
      </c>
      <c r="AI33" s="15" t="str">
        <f>'[7]24th'!$AA$3</f>
        <v>G</v>
      </c>
    </row>
    <row r="34" spans="1:36" ht="12" customHeight="1">
      <c r="A34" s="450" t="s">
        <v>8</v>
      </c>
      <c r="B34" s="451"/>
      <c r="C34" s="217"/>
      <c r="D34" s="319"/>
      <c r="E34" s="14">
        <f>'[8]24th'!B3</f>
        <v>14</v>
      </c>
      <c r="F34" s="71">
        <f>'[8]24th'!C3</f>
        <v>13</v>
      </c>
      <c r="G34" s="16">
        <f>'[8]24th'!D3</f>
        <v>5</v>
      </c>
      <c r="H34" s="325">
        <f>'[8]24th'!E3</f>
        <v>5</v>
      </c>
      <c r="I34" s="81">
        <f>'[8]24th'!F3</f>
        <v>161</v>
      </c>
      <c r="J34" s="56">
        <f>'[8]24th'!G3</f>
        <v>149.5</v>
      </c>
      <c r="K34" s="57">
        <f>'[8]24th'!H3</f>
        <v>57.5</v>
      </c>
      <c r="L34" s="121">
        <f>'[8]24th'!I3</f>
        <v>57.5</v>
      </c>
      <c r="M34" s="263" t="str">
        <f>'[8]24th'!J3</f>
        <v>N/A</v>
      </c>
      <c r="N34" s="264" t="str">
        <f>'[8]24th'!K3</f>
        <v>N/A</v>
      </c>
      <c r="O34" s="264" t="str">
        <f>'[8]24th'!L3</f>
        <v>N/A</v>
      </c>
      <c r="P34" s="266" t="str">
        <f>'[8]24th'!M3</f>
        <v>N/A</v>
      </c>
      <c r="Q34" s="340" t="s">
        <v>120</v>
      </c>
      <c r="R34" s="69" t="str">
        <f t="shared" si="0"/>
        <v>J</v>
      </c>
      <c r="S34" s="69" t="str">
        <f t="shared" si="2"/>
        <v>L</v>
      </c>
      <c r="T34" s="15" t="str">
        <f>'[8]24th'!N3</f>
        <v>G</v>
      </c>
      <c r="U34" s="14">
        <f>'[8]24th'!O3</f>
        <v>13</v>
      </c>
      <c r="V34" s="71">
        <f>'[8]24th'!P3</f>
        <v>14</v>
      </c>
      <c r="W34" s="16">
        <f>'[8]24th'!Q3</f>
        <v>3</v>
      </c>
      <c r="X34" s="186">
        <f>'[8]24th'!R3</f>
        <v>3</v>
      </c>
      <c r="Y34" s="81">
        <f>'[8]24th'!S3</f>
        <v>149.5</v>
      </c>
      <c r="Z34" s="56">
        <f>'[8]24th'!T3</f>
        <v>161</v>
      </c>
      <c r="AA34" s="17">
        <f>'[8]24th'!U3</f>
        <v>34.5</v>
      </c>
      <c r="AB34" s="214">
        <f>'[8]24th'!V3</f>
        <v>34.5</v>
      </c>
      <c r="AC34" s="321" t="str">
        <f>'[8]24th'!W3</f>
        <v>N/A</v>
      </c>
      <c r="AD34" s="264" t="str">
        <f>'[8]24th'!X3</f>
        <v>N/A</v>
      </c>
      <c r="AE34" s="264" t="str">
        <f>'[8]24th'!Y3</f>
        <v>N/A</v>
      </c>
      <c r="AF34" s="265" t="str">
        <f>'[8]24th'!Z3</f>
        <v>N/A</v>
      </c>
      <c r="AG34" s="126" t="str">
        <f t="shared" si="3"/>
        <v>J</v>
      </c>
      <c r="AH34" s="69" t="str">
        <f t="shared" si="4"/>
        <v>J</v>
      </c>
      <c r="AI34" s="15" t="str">
        <f>'[8]24th'!$AA$3</f>
        <v>G</v>
      </c>
    </row>
    <row r="35" spans="1:36" ht="12" customHeight="1">
      <c r="A35" s="316" t="s">
        <v>131</v>
      </c>
      <c r="B35" s="317"/>
      <c r="C35" s="217"/>
      <c r="D35" s="319"/>
      <c r="E35" s="14">
        <f>'[9]24th'!B3</f>
        <v>3</v>
      </c>
      <c r="F35" s="301">
        <f>'[9]24th'!C3</f>
        <v>3</v>
      </c>
      <c r="G35" s="16">
        <f>'[9]24th'!D3</f>
        <v>2</v>
      </c>
      <c r="H35" s="327">
        <f>'[9]24th'!E3</f>
        <v>2</v>
      </c>
      <c r="I35" s="14">
        <f>'[9]24th'!F3</f>
        <v>34.5</v>
      </c>
      <c r="J35" s="301">
        <f>'[9]24th'!G3</f>
        <v>34.5</v>
      </c>
      <c r="K35" s="16">
        <f>'[9]24th'!H3</f>
        <v>23</v>
      </c>
      <c r="L35" s="304">
        <f>'[9]24th'!I3</f>
        <v>23</v>
      </c>
      <c r="M35" s="14" t="str">
        <f>'[9]24th'!J3</f>
        <v>N/A</v>
      </c>
      <c r="N35" s="16" t="str">
        <f>'[9]24th'!K3</f>
        <v>N/A</v>
      </c>
      <c r="O35" s="16" t="str">
        <f>'[9]24th'!L3</f>
        <v>N/A</v>
      </c>
      <c r="P35" s="323" t="str">
        <f>'[9]24th'!M3</f>
        <v>N/A</v>
      </c>
      <c r="Q35" s="340" t="s">
        <v>120</v>
      </c>
      <c r="R35" s="69" t="str">
        <f t="shared" si="0"/>
        <v>J</v>
      </c>
      <c r="S35" s="69" t="str">
        <f t="shared" si="2"/>
        <v>J</v>
      </c>
      <c r="T35" s="323" t="str">
        <f>'[9]24th'!N3</f>
        <v>G</v>
      </c>
      <c r="U35" s="14">
        <f>'[9]24th'!O3</f>
        <v>0</v>
      </c>
      <c r="V35" s="301">
        <f>'[9]24th'!P3</f>
        <v>0</v>
      </c>
      <c r="W35" s="16">
        <f>'[9]24th'!Q3</f>
        <v>0</v>
      </c>
      <c r="X35" s="304">
        <f>'[9]24th'!R3</f>
        <v>0</v>
      </c>
      <c r="Y35" s="14">
        <f>'[9]24th'!S3</f>
        <v>0</v>
      </c>
      <c r="Z35" s="301">
        <f>'[9]24th'!T3</f>
        <v>0</v>
      </c>
      <c r="AA35" s="16">
        <f>'[9]24th'!U3</f>
        <v>0</v>
      </c>
      <c r="AB35" s="304">
        <f>'[9]24th'!V3</f>
        <v>0</v>
      </c>
      <c r="AC35" s="217" t="str">
        <f>'[9]24th'!W3</f>
        <v>N/A</v>
      </c>
      <c r="AD35" s="16" t="str">
        <f>'[9]24th'!X3</f>
        <v>N/A</v>
      </c>
      <c r="AE35" s="16" t="str">
        <f>'[9]24th'!Y3</f>
        <v>N/A</v>
      </c>
      <c r="AF35" s="322" t="str">
        <f>'[9]24th'!Z3</f>
        <v>N/A</v>
      </c>
      <c r="AG35" s="126" t="str">
        <f t="shared" si="3"/>
        <v>L</v>
      </c>
      <c r="AH35" s="69" t="str">
        <f t="shared" si="4"/>
        <v>J</v>
      </c>
      <c r="AI35" s="323" t="str">
        <f>'[9]24th'!AA3</f>
        <v>Closed</v>
      </c>
    </row>
    <row r="36" spans="1:36" ht="12" customHeight="1">
      <c r="A36" s="450" t="s">
        <v>67</v>
      </c>
      <c r="B36" s="451"/>
      <c r="C36" s="217"/>
      <c r="D36" s="319"/>
      <c r="E36" s="14">
        <f>'[10]24th'!B3</f>
        <v>4</v>
      </c>
      <c r="F36" s="71">
        <f>'[10]24th'!C3</f>
        <v>4</v>
      </c>
      <c r="G36" s="16">
        <f>'[10]24th'!D3</f>
        <v>1</v>
      </c>
      <c r="H36" s="325">
        <f>'[10]24th'!E3</f>
        <v>0</v>
      </c>
      <c r="I36" s="81">
        <f>'[10]24th'!F3</f>
        <v>46</v>
      </c>
      <c r="J36" s="56">
        <f>'[10]24th'!G3</f>
        <v>46</v>
      </c>
      <c r="K36" s="57">
        <f>'[10]24th'!H3</f>
        <v>11.5</v>
      </c>
      <c r="L36" s="121">
        <f>'[10]24th'!I3</f>
        <v>0</v>
      </c>
      <c r="M36" s="263" t="str">
        <f>'[10]24th'!J3</f>
        <v>N/A</v>
      </c>
      <c r="N36" s="264" t="str">
        <f>'[10]24th'!K3</f>
        <v>N/A</v>
      </c>
      <c r="O36" s="264" t="str">
        <f>'[10]24th'!L3</f>
        <v>N/A</v>
      </c>
      <c r="P36" s="266" t="str">
        <f>'[10]24th'!M3</f>
        <v>N/A</v>
      </c>
      <c r="Q36" s="340" t="s">
        <v>120</v>
      </c>
      <c r="R36" s="69" t="str">
        <f t="shared" si="0"/>
        <v>J</v>
      </c>
      <c r="S36" s="69" t="str">
        <f t="shared" si="2"/>
        <v>J</v>
      </c>
      <c r="T36" s="15" t="str">
        <f>'[10]24th'!N3</f>
        <v>G</v>
      </c>
      <c r="U36" s="14">
        <f>'[10]24th'!O3</f>
        <v>1</v>
      </c>
      <c r="V36" s="71">
        <f>'[10]24th'!P3</f>
        <v>1</v>
      </c>
      <c r="W36" s="16">
        <f>'[10]24th'!Q3</f>
        <v>0</v>
      </c>
      <c r="X36" s="186">
        <f>'[10]24th'!R3</f>
        <v>0</v>
      </c>
      <c r="Y36" s="81">
        <f>'[10]24th'!S3</f>
        <v>11.5</v>
      </c>
      <c r="Z36" s="56">
        <f>'[10]24th'!T3</f>
        <v>11.5</v>
      </c>
      <c r="AA36" s="17">
        <f>'[10]24th'!U3</f>
        <v>0</v>
      </c>
      <c r="AB36" s="214">
        <f>'[10]24th'!V3</f>
        <v>0</v>
      </c>
      <c r="AC36" s="321" t="str">
        <f>'[10]24th'!W3</f>
        <v>N/A</v>
      </c>
      <c r="AD36" s="264" t="str">
        <f>'[10]24th'!X3</f>
        <v>N/A</v>
      </c>
      <c r="AE36" s="264" t="str">
        <f>'[10]24th'!Y3</f>
        <v>N/A</v>
      </c>
      <c r="AF36" s="265" t="str">
        <f>'[10]24th'!Z3</f>
        <v>N/A</v>
      </c>
      <c r="AG36" s="263" t="s">
        <v>120</v>
      </c>
      <c r="AH36" s="69" t="str">
        <f t="shared" si="4"/>
        <v>J</v>
      </c>
      <c r="AI36" s="15" t="str">
        <f>'[10]24th'!$AA$3</f>
        <v>G</v>
      </c>
    </row>
    <row r="37" spans="1:36" ht="12" customHeight="1" thickBot="1">
      <c r="A37" s="448" t="s">
        <v>9</v>
      </c>
      <c r="B37" s="449"/>
      <c r="C37" s="218"/>
      <c r="D37" s="320"/>
      <c r="E37" s="22">
        <f>'[11]24th'!B3</f>
        <v>2</v>
      </c>
      <c r="F37" s="277">
        <f>'[11]24th'!C3</f>
        <v>2</v>
      </c>
      <c r="G37" s="24">
        <f>'[11]24th'!D3</f>
        <v>0</v>
      </c>
      <c r="H37" s="326">
        <f>'[11]24th'!E3</f>
        <v>0</v>
      </c>
      <c r="I37" s="83">
        <f>'[11]24th'!F3</f>
        <v>23</v>
      </c>
      <c r="J37" s="58">
        <f>'[11]24th'!G3</f>
        <v>23</v>
      </c>
      <c r="K37" s="59">
        <f>'[11]24th'!H3</f>
        <v>0</v>
      </c>
      <c r="L37" s="122">
        <f>'[11]24th'!I3</f>
        <v>0</v>
      </c>
      <c r="M37" s="280" t="str">
        <f>'[11]24th'!J3</f>
        <v>N/A</v>
      </c>
      <c r="N37" s="281" t="str">
        <f>'[11]24th'!K3</f>
        <v>N/A</v>
      </c>
      <c r="O37" s="281" t="str">
        <f>'[11]24th'!L3</f>
        <v>N/A</v>
      </c>
      <c r="P37" s="285" t="str">
        <f>'[11]24th'!M3</f>
        <v>N/A</v>
      </c>
      <c r="Q37" s="286" t="s">
        <v>120</v>
      </c>
      <c r="R37" s="70" t="str">
        <f t="shared" si="0"/>
        <v>J</v>
      </c>
      <c r="S37" s="70" t="str">
        <f t="shared" si="2"/>
        <v>J</v>
      </c>
      <c r="T37" s="21" t="str">
        <f>'[11]24th'!N3</f>
        <v>G</v>
      </c>
      <c r="U37" s="22">
        <f>'[11]24th'!O3</f>
        <v>0</v>
      </c>
      <c r="V37" s="277">
        <f>'[11]24th'!P3</f>
        <v>0</v>
      </c>
      <c r="W37" s="24">
        <f>'[11]24th'!Q3</f>
        <v>0</v>
      </c>
      <c r="X37" s="278">
        <f>'[11]24th'!R3</f>
        <v>0</v>
      </c>
      <c r="Y37" s="83">
        <f>'[11]24th'!S3</f>
        <v>0</v>
      </c>
      <c r="Z37" s="58">
        <f>'[11]24th'!T3</f>
        <v>0</v>
      </c>
      <c r="AA37" s="20">
        <f>'[11]24th'!U3</f>
        <v>0</v>
      </c>
      <c r="AB37" s="284">
        <f>'[11]24th'!V3</f>
        <v>0</v>
      </c>
      <c r="AC37" s="338" t="str">
        <f>'[11]24th'!W3</f>
        <v>N/A</v>
      </c>
      <c r="AD37" s="281" t="str">
        <f>'[11]24th'!X3</f>
        <v>N/A</v>
      </c>
      <c r="AE37" s="281" t="str">
        <f>'[11]24th'!Y3</f>
        <v>N/A</v>
      </c>
      <c r="AF37" s="282" t="str">
        <f>'[11]24th'!Z3</f>
        <v>N/A</v>
      </c>
      <c r="AG37" s="283" t="s">
        <v>120</v>
      </c>
      <c r="AH37" s="287" t="s">
        <v>120</v>
      </c>
      <c r="AI37" s="21" t="str">
        <f>'[11]24th'!$AA$3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'[12]24th'!$E$17+'[12]24th'!$F$17+'[12]24th'!$G$17</f>
        <v>0</v>
      </c>
      <c r="D42" s="291">
        <f>'[12]24th'!$H$17+'[12]24th'!$I$17+'[12]24th'!$J$17</f>
        <v>0</v>
      </c>
      <c r="E42" s="14">
        <f>'[12]24th'!B3</f>
        <v>3</v>
      </c>
      <c r="F42" s="71">
        <f>'[12]24th'!C3</f>
        <v>3</v>
      </c>
      <c r="G42" s="16">
        <f>'[12]24th'!D3</f>
        <v>2</v>
      </c>
      <c r="H42" s="186">
        <f>'[12]24th'!E3</f>
        <v>2</v>
      </c>
      <c r="I42" s="81">
        <f>'[12]24th'!F3</f>
        <v>34.5</v>
      </c>
      <c r="J42" s="56">
        <f>'[12]24th'!G3</f>
        <v>34.5</v>
      </c>
      <c r="K42" s="57">
        <f>'[12]24th'!H3</f>
        <v>23</v>
      </c>
      <c r="L42" s="161">
        <f>'[12]24th'!I3</f>
        <v>23</v>
      </c>
      <c r="M42" s="150">
        <f>'[12]24th'!J3</f>
        <v>6</v>
      </c>
      <c r="N42" s="37">
        <f>'[12]24th'!K3</f>
        <v>6</v>
      </c>
      <c r="O42" s="36">
        <f>'[12]24th'!L3</f>
        <v>3.6</v>
      </c>
      <c r="P42" s="124">
        <f>'[12]24th'!M3</f>
        <v>3.6</v>
      </c>
      <c r="Q42" s="289" t="str">
        <f>IF(D42="","",IF(D42&gt;=C42,"J",IF(D42&lt;C42,"L")))</f>
        <v>J</v>
      </c>
      <c r="R42" s="184" t="str">
        <f>IF(J42="","",IF(J42&gt;=23,"J",IF(J42&lt;23,"L")))</f>
        <v>J</v>
      </c>
      <c r="S42" s="184" t="str">
        <f>IF(J42="","",IF(J42&gt;=I42-8,"J",IF(J42&lt;I42-8,"L")))</f>
        <v>J</v>
      </c>
      <c r="T42" s="185" t="str">
        <f>'[12]24th'!N3</f>
        <v>G</v>
      </c>
      <c r="U42" s="14">
        <f>'[12]24th'!O3</f>
        <v>3</v>
      </c>
      <c r="V42" s="71">
        <f>'[12]24th'!P3</f>
        <v>3</v>
      </c>
      <c r="W42" s="16">
        <f>'[12]24th'!Q3</f>
        <v>1</v>
      </c>
      <c r="X42" s="186">
        <f>'[12]24th'!R3</f>
        <v>1</v>
      </c>
      <c r="Y42" s="55">
        <f>'[12]24th'!S3</f>
        <v>34.5</v>
      </c>
      <c r="Z42" s="56">
        <f>'[12]24th'!T3</f>
        <v>34.5</v>
      </c>
      <c r="AA42" s="17">
        <f>'[12]24th'!U3</f>
        <v>11.5</v>
      </c>
      <c r="AB42" s="129">
        <f>'[12]24th'!V3</f>
        <v>11.5</v>
      </c>
      <c r="AC42" s="150">
        <f>'[12]24th'!W3</f>
        <v>6</v>
      </c>
      <c r="AD42" s="37">
        <f>'[12]24th'!X3</f>
        <v>6</v>
      </c>
      <c r="AE42" s="36">
        <f>'[12]24th'!Y3</f>
        <v>4.5</v>
      </c>
      <c r="AF42" s="151">
        <f>'[12]24th'!Z3</f>
        <v>4.5</v>
      </c>
      <c r="AG42" s="165" t="str">
        <f>IF(Z42="","",IF(Z42&gt;=23,"J",IF(Z42&lt;23,"L")))</f>
        <v>J</v>
      </c>
      <c r="AH42" s="69" t="str">
        <f>IF(Z42="","",IF(Z42&gt;=Y42-8,"J",IF(Z42&lt;Y42-8,"L")))</f>
        <v>J</v>
      </c>
      <c r="AI42" s="15" t="str">
        <f>'[12]24th'!$AA$3</f>
        <v>G</v>
      </c>
    </row>
    <row r="43" spans="1:36" ht="12" customHeight="1">
      <c r="A43" s="450" t="s">
        <v>6</v>
      </c>
      <c r="B43" s="451"/>
      <c r="C43" s="217">
        <f>'[13]24th'!$E$17+'[13]24th'!$F$17+'[13]24th'!$G$17</f>
        <v>0</v>
      </c>
      <c r="D43" s="254">
        <f>'[13]24th'!$H$17+'[13]24th'!$I$17+'[13]24th'!$J$17</f>
        <v>0</v>
      </c>
      <c r="E43" s="14">
        <f>'[13]24th'!B3</f>
        <v>4</v>
      </c>
      <c r="F43" s="71">
        <f>'[13]24th'!C3</f>
        <v>4</v>
      </c>
      <c r="G43" s="16">
        <f>'[13]24th'!D3</f>
        <v>4</v>
      </c>
      <c r="H43" s="186">
        <f>'[13]24th'!E3</f>
        <v>4</v>
      </c>
      <c r="I43" s="81">
        <f>'[13]24th'!F3</f>
        <v>46</v>
      </c>
      <c r="J43" s="56">
        <f>'[13]24th'!G3</f>
        <v>46</v>
      </c>
      <c r="K43" s="57">
        <f>'[13]24th'!H3</f>
        <v>46</v>
      </c>
      <c r="L43" s="161">
        <f>'[13]24th'!I3</f>
        <v>46</v>
      </c>
      <c r="M43" s="150">
        <f>'[13]24th'!J3</f>
        <v>4</v>
      </c>
      <c r="N43" s="37">
        <f>'[13]24th'!K3</f>
        <v>4</v>
      </c>
      <c r="O43" s="36">
        <f>'[13]24th'!L3</f>
        <v>2</v>
      </c>
      <c r="P43" s="124">
        <f>'[13]24th'!M3</f>
        <v>2</v>
      </c>
      <c r="Q43" s="126" t="str">
        <f>IF(D43="","",IF(D43&gt;=C43,"J",IF(D43&lt;C43,"L")))</f>
        <v>J</v>
      </c>
      <c r="R43" s="90" t="str">
        <f>IF(J43="","",IF(J43&gt;=23,"J",IF(J43&lt;23,"L")))</f>
        <v>J</v>
      </c>
      <c r="S43" s="69" t="str">
        <f>IF(J43="","",IF(J43&gt;=I43-8,"J",IF(J43&lt;I43-8,"L")))</f>
        <v>J</v>
      </c>
      <c r="T43" s="15" t="str">
        <f>'[13]24th'!N3</f>
        <v>G</v>
      </c>
      <c r="U43" s="14">
        <f>'[13]24th'!O3</f>
        <v>4</v>
      </c>
      <c r="V43" s="71">
        <f>'[13]24th'!P3</f>
        <v>3</v>
      </c>
      <c r="W43" s="16">
        <f>'[13]24th'!Q3</f>
        <v>4</v>
      </c>
      <c r="X43" s="186">
        <f>'[13]24th'!R3</f>
        <v>5</v>
      </c>
      <c r="Y43" s="55">
        <f>'[13]24th'!S3</f>
        <v>46</v>
      </c>
      <c r="Z43" s="56">
        <f>'[13]24th'!T3</f>
        <v>34.5</v>
      </c>
      <c r="AA43" s="17">
        <f>'[13]24th'!U3</f>
        <v>46</v>
      </c>
      <c r="AB43" s="129">
        <f>'[13]24th'!V3</f>
        <v>57.5</v>
      </c>
      <c r="AC43" s="150">
        <f>'[13]24th'!W3</f>
        <v>4</v>
      </c>
      <c r="AD43" s="37">
        <f>'[13]24th'!X3</f>
        <v>5.333333333333333</v>
      </c>
      <c r="AE43" s="36">
        <f>'[13]24th'!Y3</f>
        <v>2</v>
      </c>
      <c r="AF43" s="151">
        <f>'[13]24th'!Z3</f>
        <v>2</v>
      </c>
      <c r="AG43" s="165" t="str">
        <f>IF(Z43="","",IF(Z43&gt;=23,"J",IF(Z43&lt;23,"L")))</f>
        <v>J</v>
      </c>
      <c r="AH43" s="69" t="str">
        <f>IF(Z43="","",IF(Z43&gt;=Y43-8,"J",IF(Z43&lt;Y43-8,"L")))</f>
        <v>L</v>
      </c>
      <c r="AI43" s="15" t="str">
        <f>'[13]24th'!$AA$3</f>
        <v>G</v>
      </c>
    </row>
    <row r="44" spans="1:36" ht="12" customHeight="1">
      <c r="A44" s="450" t="s">
        <v>7</v>
      </c>
      <c r="B44" s="451"/>
      <c r="C44" s="217">
        <f>'[14]24th'!$E$17+'[14]24th'!$F$17+'[14]24th'!$G$17</f>
        <v>0</v>
      </c>
      <c r="D44" s="254">
        <f>'[14]24th'!$H$17+'[14]24th'!$I$17+'[14]24th'!$J$17</f>
        <v>0</v>
      </c>
      <c r="E44" s="14">
        <f>'[14]24th'!B3</f>
        <v>3</v>
      </c>
      <c r="F44" s="71">
        <f>'[14]24th'!C3</f>
        <v>3</v>
      </c>
      <c r="G44" s="16">
        <f>'[14]24th'!D3</f>
        <v>2</v>
      </c>
      <c r="H44" s="186">
        <f>'[14]24th'!E3</f>
        <v>3</v>
      </c>
      <c r="I44" s="81">
        <f>'[14]24th'!F3</f>
        <v>34.5</v>
      </c>
      <c r="J44" s="56">
        <f>'[14]24th'!G3</f>
        <v>34.5</v>
      </c>
      <c r="K44" s="57">
        <f>'[14]24th'!H3</f>
        <v>23</v>
      </c>
      <c r="L44" s="161">
        <f>'[14]24th'!I3</f>
        <v>34.5</v>
      </c>
      <c r="M44" s="150">
        <f>'[14]24th'!J3</f>
        <v>6</v>
      </c>
      <c r="N44" s="37">
        <f>'[14]24th'!K3</f>
        <v>6</v>
      </c>
      <c r="O44" s="36">
        <f>'[14]24th'!L3</f>
        <v>3.6</v>
      </c>
      <c r="P44" s="124">
        <f>'[14]24th'!M3</f>
        <v>3</v>
      </c>
      <c r="Q44" s="126" t="str">
        <f>IF(D44="","",IF(D44&gt;=C44,"J",IF(D44&lt;C44,"L")))</f>
        <v>J</v>
      </c>
      <c r="R44" s="90" t="str">
        <f>IF(J44="","",IF(J44&gt;=23,"J",IF(J44&lt;23,"L")))</f>
        <v>J</v>
      </c>
      <c r="S44" s="69" t="str">
        <f>IF(J44="","",IF(J44&gt;=I44-8,"J",IF(J44&lt;I44-8,"L")))</f>
        <v>J</v>
      </c>
      <c r="T44" s="15" t="str">
        <f>'[14]24th'!N3</f>
        <v>G</v>
      </c>
      <c r="U44" s="14">
        <f>'[14]24th'!O3</f>
        <v>3</v>
      </c>
      <c r="V44" s="71">
        <f>'[14]24th'!P3</f>
        <v>3</v>
      </c>
      <c r="W44" s="16">
        <f>'[14]24th'!Q3</f>
        <v>1</v>
      </c>
      <c r="X44" s="186">
        <f>'[14]24th'!R3</f>
        <v>2</v>
      </c>
      <c r="Y44" s="55">
        <f>'[14]24th'!S3</f>
        <v>34.5</v>
      </c>
      <c r="Z44" s="56">
        <f>'[14]24th'!T3</f>
        <v>34.5</v>
      </c>
      <c r="AA44" s="17">
        <f>'[14]24th'!U3</f>
        <v>11.5</v>
      </c>
      <c r="AB44" s="129">
        <f>'[14]24th'!V3</f>
        <v>23</v>
      </c>
      <c r="AC44" s="150">
        <f>'[14]24th'!W3</f>
        <v>6</v>
      </c>
      <c r="AD44" s="37">
        <f>'[14]24th'!X3</f>
        <v>6</v>
      </c>
      <c r="AE44" s="36">
        <f>'[14]24th'!Y3</f>
        <v>4.5</v>
      </c>
      <c r="AF44" s="151">
        <f>'[14]24th'!Z3</f>
        <v>3.6</v>
      </c>
      <c r="AG44" s="165" t="str">
        <f>IF(Z44="","",IF(Z44&gt;=23,"J",IF(Z44&lt;23,"L")))</f>
        <v>J</v>
      </c>
      <c r="AH44" s="69" t="str">
        <f>IF(Z44="","",IF(Z44&gt;=Y44-8,"J",IF(Z44&lt;Y44-8,"L")))</f>
        <v>J</v>
      </c>
      <c r="AI44" s="15" t="str">
        <f>'[14]24th'!$AA$3</f>
        <v>G</v>
      </c>
    </row>
    <row r="45" spans="1:36" ht="12" customHeight="1">
      <c r="A45" s="450" t="s">
        <v>11</v>
      </c>
      <c r="B45" s="451"/>
      <c r="C45" s="217">
        <f>'[15]24th'!$E$17+'[15]24th'!$F$17+'[15]24th'!$G$17</f>
        <v>0</v>
      </c>
      <c r="D45" s="254">
        <f>'[15]24th'!$H$17+'[15]24th'!$I$17+'[15]24th'!$J$17</f>
        <v>0</v>
      </c>
      <c r="E45" s="14">
        <f>'[15]24th'!B3</f>
        <v>4</v>
      </c>
      <c r="F45" s="71">
        <f>'[15]24th'!C3</f>
        <v>4</v>
      </c>
      <c r="G45" s="16">
        <f>'[15]24th'!D3</f>
        <v>4</v>
      </c>
      <c r="H45" s="186">
        <f>'[15]24th'!E3</f>
        <v>6</v>
      </c>
      <c r="I45" s="81">
        <f>'[15]24th'!F3</f>
        <v>46</v>
      </c>
      <c r="J45" s="56">
        <f>'[15]24th'!G3</f>
        <v>46</v>
      </c>
      <c r="K45" s="57">
        <f>'[15]24th'!H3</f>
        <v>46</v>
      </c>
      <c r="L45" s="161">
        <f>'[15]24th'!I3</f>
        <v>69</v>
      </c>
      <c r="M45" s="150">
        <f>'[15]24th'!J3</f>
        <v>7</v>
      </c>
      <c r="N45" s="37">
        <f>'[15]24th'!K3</f>
        <v>7</v>
      </c>
      <c r="O45" s="36">
        <f>'[15]24th'!L3</f>
        <v>3.5</v>
      </c>
      <c r="P45" s="124">
        <f>'[15]24th'!M3</f>
        <v>2.8</v>
      </c>
      <c r="Q45" s="126" t="str">
        <f t="shared" si="1"/>
        <v>J</v>
      </c>
      <c r="R45" s="90" t="str">
        <f t="shared" si="0"/>
        <v>J</v>
      </c>
      <c r="S45" s="69" t="str">
        <f t="shared" si="2"/>
        <v>J</v>
      </c>
      <c r="T45" s="15" t="str">
        <f>'[15]24th'!N3</f>
        <v>G</v>
      </c>
      <c r="U45" s="14">
        <f>'[15]24th'!O3</f>
        <v>4</v>
      </c>
      <c r="V45" s="71">
        <f>'[15]24th'!P3</f>
        <v>3</v>
      </c>
      <c r="W45" s="16">
        <f>'[15]24th'!Q3</f>
        <v>3</v>
      </c>
      <c r="X45" s="186">
        <f>'[15]24th'!R3</f>
        <v>5</v>
      </c>
      <c r="Y45" s="55">
        <f>'[15]24th'!S3</f>
        <v>46</v>
      </c>
      <c r="Z45" s="56">
        <f>'[15]24th'!T3</f>
        <v>34.5</v>
      </c>
      <c r="AA45" s="17">
        <f>'[15]24th'!U3</f>
        <v>34.5</v>
      </c>
      <c r="AB45" s="129">
        <f>'[15]24th'!V3</f>
        <v>57.5</v>
      </c>
      <c r="AC45" s="150">
        <f>'[15]24th'!W3</f>
        <v>7</v>
      </c>
      <c r="AD45" s="37">
        <f>'[15]24th'!X3</f>
        <v>9.3333333333333339</v>
      </c>
      <c r="AE45" s="36">
        <f>'[15]24th'!Y3</f>
        <v>4</v>
      </c>
      <c r="AF45" s="151">
        <f>'[15]24th'!Z3</f>
        <v>3.5</v>
      </c>
      <c r="AG45" s="165" t="str">
        <f t="shared" si="3"/>
        <v>J</v>
      </c>
      <c r="AH45" s="69" t="str">
        <f t="shared" si="4"/>
        <v>L</v>
      </c>
      <c r="AI45" s="15" t="str">
        <f>'[15]24th'!$AA$3</f>
        <v>G</v>
      </c>
    </row>
    <row r="46" spans="1:36" ht="12" customHeight="1">
      <c r="A46" s="450" t="s">
        <v>10</v>
      </c>
      <c r="B46" s="451"/>
      <c r="C46" s="217">
        <f>'[16]24th'!$E$17+'[16]24th'!$F$17+'[16]24th'!$G$17</f>
        <v>0</v>
      </c>
      <c r="D46" s="254">
        <f>'[16]24th'!$H$17+'[16]24th'!$I$17+'[16]24th'!$J$17</f>
        <v>0</v>
      </c>
      <c r="E46" s="14">
        <f>'[16]24th'!B3</f>
        <v>5</v>
      </c>
      <c r="F46" s="71">
        <f>'[16]24th'!C3</f>
        <v>4</v>
      </c>
      <c r="G46" s="16">
        <f>'[16]24th'!D3</f>
        <v>6</v>
      </c>
      <c r="H46" s="186">
        <f>'[16]24th'!E3</f>
        <v>7</v>
      </c>
      <c r="I46" s="81">
        <f>'[16]24th'!F3</f>
        <v>57.5</v>
      </c>
      <c r="J46" s="56">
        <f>'[16]24th'!G3</f>
        <v>46</v>
      </c>
      <c r="K46" s="57">
        <f>'[16]24th'!H3</f>
        <v>69</v>
      </c>
      <c r="L46" s="161">
        <f>'[16]24th'!I3</f>
        <v>80.5</v>
      </c>
      <c r="M46" s="150">
        <f>'[16]24th'!J3</f>
        <v>6</v>
      </c>
      <c r="N46" s="37">
        <f>'[16]24th'!K3</f>
        <v>7.5</v>
      </c>
      <c r="O46" s="36">
        <f>'[16]24th'!L3</f>
        <v>2.7272727272727271</v>
      </c>
      <c r="P46" s="124">
        <f>'[16]24th'!M3</f>
        <v>2.7272727272727271</v>
      </c>
      <c r="Q46" s="126" t="str">
        <f t="shared" si="1"/>
        <v>J</v>
      </c>
      <c r="R46" s="90" t="str">
        <f t="shared" si="0"/>
        <v>J</v>
      </c>
      <c r="S46" s="69" t="str">
        <f t="shared" si="2"/>
        <v>L</v>
      </c>
      <c r="T46" s="15" t="str">
        <f>'[16]24th'!N3</f>
        <v>G</v>
      </c>
      <c r="U46" s="14">
        <f>'[16]24th'!O3</f>
        <v>5</v>
      </c>
      <c r="V46" s="71">
        <f>'[16]24th'!P3</f>
        <v>5</v>
      </c>
      <c r="W46" s="16">
        <f>'[16]24th'!Q3</f>
        <v>4</v>
      </c>
      <c r="X46" s="186">
        <f>'[16]24th'!R3</f>
        <v>4</v>
      </c>
      <c r="Y46" s="55">
        <f>'[16]24th'!S3</f>
        <v>57.5</v>
      </c>
      <c r="Z46" s="56">
        <f>'[16]24th'!T3</f>
        <v>57.5</v>
      </c>
      <c r="AA46" s="17">
        <f>'[16]24th'!U3</f>
        <v>46</v>
      </c>
      <c r="AB46" s="129">
        <f>'[16]24th'!V3</f>
        <v>46</v>
      </c>
      <c r="AC46" s="150">
        <f>'[16]24th'!W3</f>
        <v>6</v>
      </c>
      <c r="AD46" s="37">
        <f>'[16]24th'!X3</f>
        <v>6</v>
      </c>
      <c r="AE46" s="36">
        <f>'[16]24th'!Y3</f>
        <v>3.3333333333333335</v>
      </c>
      <c r="AF46" s="151">
        <f>'[16]24th'!Z3</f>
        <v>3.3333333333333335</v>
      </c>
      <c r="AG46" s="165" t="str">
        <f t="shared" si="3"/>
        <v>J</v>
      </c>
      <c r="AH46" s="69" t="str">
        <f t="shared" si="4"/>
        <v>J</v>
      </c>
      <c r="AI46" s="15" t="str">
        <f>'[16]24th'!$AA$3</f>
        <v>G</v>
      </c>
    </row>
    <row r="47" spans="1:36" ht="12" customHeight="1">
      <c r="A47" s="450" t="s">
        <v>13</v>
      </c>
      <c r="B47" s="451"/>
      <c r="C47" s="217">
        <f>'[17]24th'!$E$17+'[17]24th'!$F$17+'[17]24th'!$G$17</f>
        <v>0</v>
      </c>
      <c r="D47" s="254">
        <f>'[17]24th'!$H$17+'[17]24th'!$I$17+'[17]24th'!$J$17</f>
        <v>0</v>
      </c>
      <c r="E47" s="14">
        <f>'[17]24th'!B3</f>
        <v>6</v>
      </c>
      <c r="F47" s="71">
        <f>'[17]24th'!C3</f>
        <v>5</v>
      </c>
      <c r="G47" s="16">
        <f>'[17]24th'!D3</f>
        <v>3</v>
      </c>
      <c r="H47" s="186">
        <f>'[17]24th'!E3</f>
        <v>4</v>
      </c>
      <c r="I47" s="81">
        <f>'[17]24th'!F3</f>
        <v>69</v>
      </c>
      <c r="J47" s="56">
        <f>'[17]24th'!G3</f>
        <v>57.5</v>
      </c>
      <c r="K47" s="57">
        <f>'[17]24th'!H3</f>
        <v>34.5</v>
      </c>
      <c r="L47" s="161">
        <f>'[17]24th'!I3</f>
        <v>46</v>
      </c>
      <c r="M47" s="150">
        <f>'[17]24th'!J3</f>
        <v>4.5</v>
      </c>
      <c r="N47" s="72">
        <f>'[17]24th'!K3</f>
        <v>5.4</v>
      </c>
      <c r="O47" s="36">
        <f>'[17]24th'!L3</f>
        <v>3</v>
      </c>
      <c r="P47" s="244">
        <f>'[17]24th'!M3</f>
        <v>3</v>
      </c>
      <c r="Q47" s="126" t="str">
        <f t="shared" si="1"/>
        <v>J</v>
      </c>
      <c r="R47" s="90" t="str">
        <f t="shared" si="0"/>
        <v>J</v>
      </c>
      <c r="S47" s="69" t="str">
        <f>IF(J47="","",IF(J47&gt;=I47-8,"J",IF(J47&lt;I47-8,"L")))</f>
        <v>L</v>
      </c>
      <c r="T47" s="15" t="str">
        <f>'[17]24th'!N3</f>
        <v>A</v>
      </c>
      <c r="U47" s="14">
        <f>'[17]24th'!O3</f>
        <v>5</v>
      </c>
      <c r="V47" s="71">
        <f>'[17]24th'!P3</f>
        <v>5</v>
      </c>
      <c r="W47" s="16">
        <f>'[17]24th'!Q3</f>
        <v>1</v>
      </c>
      <c r="X47" s="186">
        <f>'[17]24th'!R3</f>
        <v>1</v>
      </c>
      <c r="Y47" s="55">
        <f>'[17]24th'!S3</f>
        <v>57.5</v>
      </c>
      <c r="Z47" s="56">
        <f>'[17]24th'!T3</f>
        <v>57.5</v>
      </c>
      <c r="AA47" s="17">
        <f>'[17]24th'!U3</f>
        <v>11.5</v>
      </c>
      <c r="AB47" s="129">
        <f>'[17]24th'!V3</f>
        <v>11.5</v>
      </c>
      <c r="AC47" s="150">
        <f>'[17]24th'!W3</f>
        <v>5.4</v>
      </c>
      <c r="AD47" s="72">
        <f>'[17]24th'!X3</f>
        <v>5.4</v>
      </c>
      <c r="AE47" s="36">
        <f>'[17]24th'!Y3</f>
        <v>4.5</v>
      </c>
      <c r="AF47" s="187">
        <f>'[17]24th'!Z3</f>
        <v>4.5</v>
      </c>
      <c r="AG47" s="165" t="str">
        <f>IF(Z47="","",IF(Z47&gt;=23,"J",IF(Z47&lt;23,"L")))</f>
        <v>J</v>
      </c>
      <c r="AH47" s="69" t="str">
        <f>IF(Z47="","",IF(Z47&gt;=Y47-8,"J",IF(Z47&lt;Y47-8,"L")))</f>
        <v>J</v>
      </c>
      <c r="AI47" s="15" t="str">
        <f>'[17]24th'!$AA$3</f>
        <v>G</v>
      </c>
    </row>
    <row r="48" spans="1:36" ht="12" customHeight="1">
      <c r="A48" s="450" t="s">
        <v>123</v>
      </c>
      <c r="B48" s="451"/>
      <c r="C48" s="217">
        <f>'[18]24th'!$E$17+'[18]24th'!$F$17+'[18]24th'!$G$17</f>
        <v>0</v>
      </c>
      <c r="D48" s="254">
        <f>'[18]24th'!$H$17+'[18]24th'!$I$17+'[18]24th'!$J$17</f>
        <v>0</v>
      </c>
      <c r="E48" s="14">
        <f>'[18]24th'!B3</f>
        <v>6</v>
      </c>
      <c r="F48" s="71">
        <f>'[18]24th'!C3</f>
        <v>6</v>
      </c>
      <c r="G48" s="16">
        <f>'[18]24th'!D3</f>
        <v>4</v>
      </c>
      <c r="H48" s="186">
        <f>'[18]24th'!E3</f>
        <v>4</v>
      </c>
      <c r="I48" s="81">
        <f>'[18]24th'!F3</f>
        <v>69</v>
      </c>
      <c r="J48" s="56">
        <f>'[18]24th'!G3</f>
        <v>69</v>
      </c>
      <c r="K48" s="57">
        <f>'[18]24th'!H3</f>
        <v>46</v>
      </c>
      <c r="L48" s="161">
        <f>'[18]24th'!I3</f>
        <v>46</v>
      </c>
      <c r="M48" s="150">
        <f>'[18]24th'!J3</f>
        <v>6.166666666666667</v>
      </c>
      <c r="N48" s="37">
        <f>'[18]24th'!K3</f>
        <v>6.166666666666667</v>
      </c>
      <c r="O48" s="36">
        <f>'[18]24th'!L3</f>
        <v>3.7</v>
      </c>
      <c r="P48" s="124">
        <f>'[18]24th'!M3</f>
        <v>3.7</v>
      </c>
      <c r="Q48" s="126" t="str">
        <f t="shared" si="1"/>
        <v>J</v>
      </c>
      <c r="R48" s="90" t="str">
        <f t="shared" si="0"/>
        <v>J</v>
      </c>
      <c r="S48" s="69" t="str">
        <f t="shared" si="2"/>
        <v>J</v>
      </c>
      <c r="T48" s="15" t="str">
        <f>'[18]24th'!N3</f>
        <v>G</v>
      </c>
      <c r="U48" s="14">
        <f>'[18]24th'!O3</f>
        <v>6</v>
      </c>
      <c r="V48" s="71">
        <f>'[18]24th'!P3</f>
        <v>6</v>
      </c>
      <c r="W48" s="16">
        <f>'[18]24th'!Q3</f>
        <v>2</v>
      </c>
      <c r="X48" s="186">
        <f>'[18]24th'!R3</f>
        <v>2</v>
      </c>
      <c r="Y48" s="55">
        <f>'[18]24th'!S3</f>
        <v>69</v>
      </c>
      <c r="Z48" s="56">
        <f>'[18]24th'!T3</f>
        <v>69</v>
      </c>
      <c r="AA48" s="17">
        <f>'[18]24th'!U3</f>
        <v>23</v>
      </c>
      <c r="AB48" s="129">
        <f>'[18]24th'!V3</f>
        <v>23</v>
      </c>
      <c r="AC48" s="150">
        <f>'[18]24th'!W3</f>
        <v>6.166666666666667</v>
      </c>
      <c r="AD48" s="37">
        <f>'[18]24th'!X3</f>
        <v>6.166666666666667</v>
      </c>
      <c r="AE48" s="36">
        <f>'[18]24th'!Y3</f>
        <v>4.625</v>
      </c>
      <c r="AF48" s="151">
        <f>'[18]24th'!Z3</f>
        <v>4.625</v>
      </c>
      <c r="AG48" s="165" t="str">
        <f t="shared" si="3"/>
        <v>J</v>
      </c>
      <c r="AH48" s="69" t="str">
        <f t="shared" si="4"/>
        <v>J</v>
      </c>
      <c r="AI48" s="15" t="str">
        <f>'[18]24th'!$AA$3</f>
        <v>G</v>
      </c>
    </row>
    <row r="49" spans="1:35" ht="12" customHeight="1">
      <c r="A49" s="450" t="s">
        <v>12</v>
      </c>
      <c r="B49" s="451"/>
      <c r="C49" s="217">
        <f>'[19]24th'!$E$17+'[19]24th'!$F$17+'[19]24th'!$G$17</f>
        <v>0</v>
      </c>
      <c r="D49" s="254">
        <f>'[19]24th'!$H$17+'[19]24th'!$I$17+'[19]24th'!$J$17</f>
        <v>0</v>
      </c>
      <c r="E49" s="14">
        <f>'[19]24th'!B3</f>
        <v>3</v>
      </c>
      <c r="F49" s="71">
        <f>'[19]24th'!C3</f>
        <v>3</v>
      </c>
      <c r="G49" s="16">
        <f>'[19]24th'!D3</f>
        <v>2</v>
      </c>
      <c r="H49" s="186">
        <f>'[19]24th'!E3</f>
        <v>3</v>
      </c>
      <c r="I49" s="81">
        <f>'[19]24th'!F3</f>
        <v>34.5</v>
      </c>
      <c r="J49" s="56">
        <f>'[19]24th'!G3</f>
        <v>34.5</v>
      </c>
      <c r="K49" s="57">
        <f>'[19]24th'!H3</f>
        <v>23</v>
      </c>
      <c r="L49" s="161">
        <f>'[19]24th'!I3</f>
        <v>34.5</v>
      </c>
      <c r="M49" s="150">
        <f>'[19]24th'!J3</f>
        <v>6.666666666666667</v>
      </c>
      <c r="N49" s="72">
        <f>'[19]24th'!K3</f>
        <v>6.666666666666667</v>
      </c>
      <c r="O49" s="36">
        <f>'[19]24th'!L3</f>
        <v>4</v>
      </c>
      <c r="P49" s="244">
        <f>'[19]24th'!M3</f>
        <v>3.3333333333333335</v>
      </c>
      <c r="Q49" s="126" t="str">
        <f t="shared" si="1"/>
        <v>J</v>
      </c>
      <c r="R49" s="90" t="str">
        <f t="shared" si="0"/>
        <v>J</v>
      </c>
      <c r="S49" s="69" t="str">
        <f>IF(J49="","",IF(J49&gt;=I49-8,"J",IF(J49&lt;I49-8,"L")))</f>
        <v>J</v>
      </c>
      <c r="T49" s="15" t="str">
        <f>'[19]24th'!N3</f>
        <v>G</v>
      </c>
      <c r="U49" s="14">
        <f>'[19]24th'!O3</f>
        <v>3</v>
      </c>
      <c r="V49" s="71">
        <f>'[19]24th'!P3</f>
        <v>3</v>
      </c>
      <c r="W49" s="16">
        <f>'[19]24th'!Q3</f>
        <v>1</v>
      </c>
      <c r="X49" s="186">
        <f>'[19]24th'!R3</f>
        <v>2</v>
      </c>
      <c r="Y49" s="55">
        <f>'[19]24th'!S3</f>
        <v>34.5</v>
      </c>
      <c r="Z49" s="56">
        <f>'[19]24th'!T3</f>
        <v>34.5</v>
      </c>
      <c r="AA49" s="17">
        <f>'[19]24th'!U3</f>
        <v>11.5</v>
      </c>
      <c r="AB49" s="129">
        <f>'[19]24th'!V3</f>
        <v>23</v>
      </c>
      <c r="AC49" s="150">
        <f>'[19]24th'!W3</f>
        <v>6.666666666666667</v>
      </c>
      <c r="AD49" s="72">
        <f>'[19]24th'!X3</f>
        <v>6.666666666666667</v>
      </c>
      <c r="AE49" s="36">
        <f>'[19]24th'!Y3</f>
        <v>5</v>
      </c>
      <c r="AF49" s="187">
        <f>'[19]24th'!Z3</f>
        <v>4</v>
      </c>
      <c r="AG49" s="165" t="str">
        <f>IF(Z49="","",IF(Z49&gt;=23,"J",IF(Z49&lt;23,"L")))</f>
        <v>J</v>
      </c>
      <c r="AH49" s="69" t="str">
        <f>IF(Z49="","",IF(Z49&gt;=Y49-8,"J",IF(Z49&lt;Y49-8,"L")))</f>
        <v>J</v>
      </c>
      <c r="AI49" s="15" t="str">
        <f>'[19]24th'!$AA$3</f>
        <v>G</v>
      </c>
    </row>
    <row r="50" spans="1:35" ht="12" customHeight="1">
      <c r="A50" s="488" t="s">
        <v>118</v>
      </c>
      <c r="B50" s="489"/>
      <c r="C50" s="217">
        <f>'[20]24th'!$E$17+'[20]24th'!$F$17+'[20]24th'!$G$17</f>
        <v>0</v>
      </c>
      <c r="D50" s="254">
        <f>'[20]24th'!$H$17+'[20]24th'!$I$17+'[20]24th'!$J$17</f>
        <v>0</v>
      </c>
      <c r="E50" s="14">
        <f>'[20]24th'!B3</f>
        <v>2</v>
      </c>
      <c r="F50" s="71">
        <f>'[20]24th'!C3</f>
        <v>2</v>
      </c>
      <c r="G50" s="16">
        <f>'[20]24th'!D3</f>
        <v>2</v>
      </c>
      <c r="H50" s="186">
        <f>'[20]24th'!E3</f>
        <v>2</v>
      </c>
      <c r="I50" s="81">
        <f>'[20]24th'!F3</f>
        <v>23</v>
      </c>
      <c r="J50" s="56">
        <f>'[20]24th'!G3</f>
        <v>23</v>
      </c>
      <c r="K50" s="57">
        <f>'[20]24th'!H3</f>
        <v>23</v>
      </c>
      <c r="L50" s="161">
        <f>'[20]24th'!I3</f>
        <v>23</v>
      </c>
      <c r="M50" s="150">
        <f>'[20]24th'!J3</f>
        <v>5.5</v>
      </c>
      <c r="N50" s="37">
        <f>'[20]24th'!K3</f>
        <v>5.5</v>
      </c>
      <c r="O50" s="36">
        <f>'[20]24th'!L3</f>
        <v>2.75</v>
      </c>
      <c r="P50" s="124">
        <f>'[20]24th'!M3</f>
        <v>2.75</v>
      </c>
      <c r="Q50" s="126" t="str">
        <f t="shared" si="1"/>
        <v>J</v>
      </c>
      <c r="R50" s="90" t="str">
        <f t="shared" si="0"/>
        <v>J</v>
      </c>
      <c r="S50" s="69" t="str">
        <f>IF(J50="","",IF(J50&gt;=I50-8,"J",IF(J50&lt;I50-8,"L")))</f>
        <v>J</v>
      </c>
      <c r="T50" s="15" t="str">
        <f>'[20]24th'!N3</f>
        <v>G</v>
      </c>
      <c r="U50" s="14">
        <f>'[20]24th'!O3</f>
        <v>2</v>
      </c>
      <c r="V50" s="71">
        <f>'[20]24th'!P3</f>
        <v>2</v>
      </c>
      <c r="W50" s="16">
        <f>'[20]24th'!Q3</f>
        <v>1</v>
      </c>
      <c r="X50" s="186">
        <f>'[20]24th'!R3</f>
        <v>1</v>
      </c>
      <c r="Y50" s="55">
        <f>'[20]24th'!S3</f>
        <v>23</v>
      </c>
      <c r="Z50" s="56">
        <f>'[20]24th'!T3</f>
        <v>23</v>
      </c>
      <c r="AA50" s="17">
        <f>'[20]24th'!U3</f>
        <v>11.5</v>
      </c>
      <c r="AB50" s="129">
        <f>'[20]24th'!V3</f>
        <v>11.5</v>
      </c>
      <c r="AC50" s="150">
        <f>'[20]24th'!W3</f>
        <v>5.5</v>
      </c>
      <c r="AD50" s="37">
        <f>'[20]24th'!X3</f>
        <v>5.5</v>
      </c>
      <c r="AE50" s="36">
        <f>'[20]24th'!Y3</f>
        <v>3.6666666666666665</v>
      </c>
      <c r="AF50" s="151">
        <f>'[20]24th'!Z3</f>
        <v>3.6666666666666665</v>
      </c>
      <c r="AG50" s="165" t="str">
        <f>IF(Z50="","",IF(Z50&gt;=23,"J",IF(Z50&lt;23,"L")))</f>
        <v>J</v>
      </c>
      <c r="AH50" s="69" t="str">
        <f>IF(Z50="","",IF(Z50&gt;=Y50-8,"J",IF(Z50&lt;Y50-8,"L")))</f>
        <v>J</v>
      </c>
      <c r="AI50" s="15" t="str">
        <f>'[20]24th'!$AA$3</f>
        <v>G</v>
      </c>
    </row>
    <row r="51" spans="1:35" ht="12" customHeight="1">
      <c r="A51" s="450" t="s">
        <v>127</v>
      </c>
      <c r="B51" s="451"/>
      <c r="C51" s="217">
        <f>'[21]24th'!$E$17+'[21]24th'!$F$17+'[21]24th'!$G$17</f>
        <v>0</v>
      </c>
      <c r="D51" s="254">
        <f>'[21]24th'!$H$17+'[21]24th'!$I$17+'[21]24th'!$J$17</f>
        <v>0</v>
      </c>
      <c r="E51" s="14">
        <f>'[21]24th'!B3</f>
        <v>3</v>
      </c>
      <c r="F51" s="71">
        <f>'[21]24th'!C3</f>
        <v>5</v>
      </c>
      <c r="G51" s="16">
        <f>'[21]24th'!D3</f>
        <v>4</v>
      </c>
      <c r="H51" s="186">
        <f>'[21]24th'!E3</f>
        <v>5</v>
      </c>
      <c r="I51" s="81">
        <f>'[21]24th'!F3</f>
        <v>34.5</v>
      </c>
      <c r="J51" s="56">
        <f>'[21]24th'!G3</f>
        <v>57.5</v>
      </c>
      <c r="K51" s="57">
        <f>'[21]24th'!H3</f>
        <v>46</v>
      </c>
      <c r="L51" s="161">
        <f>'[21]24th'!I3</f>
        <v>57.5</v>
      </c>
      <c r="M51" s="150">
        <f>'[21]24th'!J3</f>
        <v>12</v>
      </c>
      <c r="N51" s="37">
        <f>'[21]24th'!K3</f>
        <v>7.2</v>
      </c>
      <c r="O51" s="36">
        <f>'[21]24th'!L3</f>
        <v>5.1428571428571432</v>
      </c>
      <c r="P51" s="124">
        <f>'[21]24th'!M3</f>
        <v>3.6</v>
      </c>
      <c r="Q51" s="126" t="str">
        <f t="shared" si="1"/>
        <v>J</v>
      </c>
      <c r="R51" s="90" t="str">
        <f t="shared" si="0"/>
        <v>J</v>
      </c>
      <c r="S51" s="69" t="str">
        <f>IF(J51="","",IF(J51&gt;=I51-8,"J",IF(J51&lt;I51-8,"L")))</f>
        <v>J</v>
      </c>
      <c r="T51" s="15" t="str">
        <f>'[21]24th'!N3</f>
        <v>G</v>
      </c>
      <c r="U51" s="14">
        <f>'[21]24th'!O3</f>
        <v>3</v>
      </c>
      <c r="V51" s="71">
        <f>'[21]24th'!P3</f>
        <v>5</v>
      </c>
      <c r="W51" s="16">
        <f>'[21]24th'!Q3</f>
        <v>4</v>
      </c>
      <c r="X51" s="186">
        <f>'[21]24th'!R3</f>
        <v>6</v>
      </c>
      <c r="Y51" s="55">
        <f>'[21]24th'!S3</f>
        <v>34.5</v>
      </c>
      <c r="Z51" s="56">
        <f>'[21]24th'!T3</f>
        <v>57.5</v>
      </c>
      <c r="AA51" s="17">
        <f>'[21]24th'!U3</f>
        <v>46</v>
      </c>
      <c r="AB51" s="129">
        <f>'[21]24th'!V3</f>
        <v>69</v>
      </c>
      <c r="AC51" s="150">
        <f>'[21]24th'!W3</f>
        <v>12</v>
      </c>
      <c r="AD51" s="37">
        <f>'[21]24th'!X3</f>
        <v>7.2</v>
      </c>
      <c r="AE51" s="36">
        <f>'[21]24th'!Y3</f>
        <v>5.1428571428571432</v>
      </c>
      <c r="AF51" s="151">
        <f>'[21]24th'!Z3</f>
        <v>3.2727272727272729</v>
      </c>
      <c r="AG51" s="165" t="str">
        <f>IF(Z51="","",IF(Z51&gt;=23,"J",IF(Z51&lt;23,"L")))</f>
        <v>J</v>
      </c>
      <c r="AH51" s="69" t="str">
        <f>IF(Z51="","",IF(Z51&gt;=Y51-8,"J",IF(Z51&lt;Y51-8,"L")))</f>
        <v>J</v>
      </c>
      <c r="AI51" s="15" t="str">
        <f>'[21]24th'!$AA$3</f>
        <v>G</v>
      </c>
    </row>
    <row r="52" spans="1:35" ht="12" customHeight="1">
      <c r="A52" s="486" t="s">
        <v>14</v>
      </c>
      <c r="B52" s="487"/>
      <c r="C52" s="217">
        <f>'[22]24th'!$E$17+'[22]24th'!$F$17+'[22]24th'!$G$17</f>
        <v>0</v>
      </c>
      <c r="D52" s="254">
        <f>'[22]24th'!$H$17+'[22]24th'!$I$17+'[22]24th'!$J$17</f>
        <v>0</v>
      </c>
      <c r="E52" s="14">
        <f>'[22]24th'!B3</f>
        <v>7</v>
      </c>
      <c r="F52" s="71">
        <f>'[22]24th'!C3</f>
        <v>6.65</v>
      </c>
      <c r="G52" s="16">
        <f>'[22]24th'!D3</f>
        <v>4</v>
      </c>
      <c r="H52" s="186">
        <f>'[22]24th'!E3</f>
        <v>4</v>
      </c>
      <c r="I52" s="81">
        <f>'[22]24th'!F3</f>
        <v>76.5</v>
      </c>
      <c r="J52" s="56">
        <f>'[22]24th'!G3</f>
        <v>76.5</v>
      </c>
      <c r="K52" s="57">
        <f>'[22]24th'!H3</f>
        <v>46</v>
      </c>
      <c r="L52" s="161">
        <f>'[22]24th'!I3</f>
        <v>46</v>
      </c>
      <c r="M52" s="150">
        <f>'[22]24th'!J3</f>
        <v>4.9624060150375939</v>
      </c>
      <c r="N52" s="72">
        <f>'[22]24th'!K3</f>
        <v>4.9624060150375939</v>
      </c>
      <c r="O52" s="36">
        <f>'[22]24th'!L3</f>
        <v>3.0985915492957745</v>
      </c>
      <c r="P52" s="244">
        <f>'[22]24th'!M3</f>
        <v>3.0985915492957745</v>
      </c>
      <c r="Q52" s="126" t="str">
        <f t="shared" si="1"/>
        <v>J</v>
      </c>
      <c r="R52" s="90" t="str">
        <f t="shared" si="0"/>
        <v>J</v>
      </c>
      <c r="S52" s="69" t="str">
        <f t="shared" si="2"/>
        <v>J</v>
      </c>
      <c r="T52" s="15" t="str">
        <f>'[22]24th'!N3</f>
        <v>G</v>
      </c>
      <c r="U52" s="14">
        <f>'[22]24th'!O3</f>
        <v>6</v>
      </c>
      <c r="V52" s="71">
        <f>'[22]24th'!P3</f>
        <v>6</v>
      </c>
      <c r="W52" s="16">
        <f>'[22]24th'!Q3</f>
        <v>4</v>
      </c>
      <c r="X52" s="186">
        <f>'[22]24th'!R3</f>
        <v>4</v>
      </c>
      <c r="Y52" s="55">
        <f>'[22]24th'!S3</f>
        <v>69</v>
      </c>
      <c r="Z52" s="56">
        <f>'[22]24th'!T3</f>
        <v>69</v>
      </c>
      <c r="AA52" s="17">
        <f>'[22]24th'!U3</f>
        <v>46</v>
      </c>
      <c r="AB52" s="129">
        <f>'[22]24th'!V3</f>
        <v>46</v>
      </c>
      <c r="AC52" s="150">
        <f>'[22]24th'!W3</f>
        <v>5.5</v>
      </c>
      <c r="AD52" s="72">
        <f>'[22]24th'!X3</f>
        <v>5.5</v>
      </c>
      <c r="AE52" s="36">
        <f>'[22]24th'!Y3</f>
        <v>3.3</v>
      </c>
      <c r="AF52" s="187">
        <f>'[22]24th'!Z3</f>
        <v>3.3</v>
      </c>
      <c r="AG52" s="165" t="str">
        <f t="shared" si="3"/>
        <v>J</v>
      </c>
      <c r="AH52" s="69" t="str">
        <f t="shared" si="4"/>
        <v>J</v>
      </c>
      <c r="AI52" s="15" t="str">
        <f>'[22]24th'!$AA$3</f>
        <v>G</v>
      </c>
    </row>
    <row r="53" spans="1:35" ht="12" customHeight="1" thickBot="1">
      <c r="A53" s="565" t="s">
        <v>122</v>
      </c>
      <c r="B53" s="566"/>
      <c r="C53" s="218">
        <f>'[23]24th'!$E$17+'[23]24th'!$F$17+'[23]24th'!$G$17</f>
        <v>0</v>
      </c>
      <c r="D53" s="226">
        <f>'[23]24th'!$H$17+'[23]24th'!$I$17+'[23]24th'!$J$17</f>
        <v>0</v>
      </c>
      <c r="E53" s="22">
        <f>'[23]24th'!B3</f>
        <v>3</v>
      </c>
      <c r="F53" s="255">
        <f>'[23]24th'!C3</f>
        <v>3</v>
      </c>
      <c r="G53" s="24">
        <f>'[23]24th'!D3</f>
        <v>2</v>
      </c>
      <c r="H53" s="43">
        <f>'[23]24th'!E3</f>
        <v>3</v>
      </c>
      <c r="I53" s="83">
        <f>'[23]24th'!F3</f>
        <v>34.5</v>
      </c>
      <c r="J53" s="58">
        <f>'[23]24th'!G3</f>
        <v>34.5</v>
      </c>
      <c r="K53" s="20">
        <f>'[23]24th'!H3</f>
        <v>23</v>
      </c>
      <c r="L53" s="58">
        <f>'[23]24th'!I3</f>
        <v>34.5</v>
      </c>
      <c r="M53" s="189">
        <f>'[23]24th'!J3</f>
        <v>5.333333333333333</v>
      </c>
      <c r="N53" s="74">
        <f>'[23]24th'!K3</f>
        <v>5.333333333333333</v>
      </c>
      <c r="O53" s="73">
        <f>'[23]24th'!L3</f>
        <v>3.2</v>
      </c>
      <c r="P53" s="245">
        <f>'[23]24th'!M3</f>
        <v>2.6666666666666665</v>
      </c>
      <c r="Q53" s="246" t="str">
        <f t="shared" si="1"/>
        <v>J</v>
      </c>
      <c r="R53" s="288" t="str">
        <f t="shared" si="0"/>
        <v>J</v>
      </c>
      <c r="S53" s="70" t="str">
        <f t="shared" si="2"/>
        <v>J</v>
      </c>
      <c r="T53" s="21" t="str">
        <f>'[23]24th'!N3</f>
        <v>G</v>
      </c>
      <c r="U53" s="22">
        <f>'[23]24th'!O3</f>
        <v>3</v>
      </c>
      <c r="V53" s="255">
        <f>'[23]24th'!P3</f>
        <v>3</v>
      </c>
      <c r="W53" s="24">
        <f>'[23]24th'!Q3</f>
        <v>2</v>
      </c>
      <c r="X53" s="43">
        <f>'[23]24th'!R3</f>
        <v>3</v>
      </c>
      <c r="Y53" s="215">
        <f>'[23]24th'!S3</f>
        <v>34.5</v>
      </c>
      <c r="Z53" s="58">
        <f>'[23]24th'!T3</f>
        <v>34.5</v>
      </c>
      <c r="AA53" s="20">
        <f>'[23]24th'!U3</f>
        <v>23</v>
      </c>
      <c r="AB53" s="130">
        <f>'[23]24th'!V3</f>
        <v>34.5</v>
      </c>
      <c r="AC53" s="189">
        <f>'[23]24th'!W3</f>
        <v>5.333333333333333</v>
      </c>
      <c r="AD53" s="74">
        <f>'[23]24th'!X3</f>
        <v>5.333333333333333</v>
      </c>
      <c r="AE53" s="73">
        <f>'[23]24th'!Y3</f>
        <v>3.2</v>
      </c>
      <c r="AF53" s="190">
        <f>'[23]24th'!Z3</f>
        <v>2.6666666666666665</v>
      </c>
      <c r="AG53" s="188" t="str">
        <f t="shared" si="3"/>
        <v>J</v>
      </c>
      <c r="AH53" s="70" t="str">
        <f t="shared" si="4"/>
        <v>J</v>
      </c>
      <c r="AI53" s="21" t="str">
        <f>'[23]24th'!$AA$3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'[24]24th'!B32</f>
        <v>0</v>
      </c>
      <c r="F58" s="88">
        <f>'[24]24th'!C32</f>
        <v>2</v>
      </c>
      <c r="G58" s="89">
        <f>'[24]24th'!D32</f>
        <v>0</v>
      </c>
      <c r="H58" s="132">
        <f>'[24]24th'!E32</f>
        <v>3</v>
      </c>
      <c r="I58" s="120">
        <f>'[24]24th'!F32</f>
        <v>0</v>
      </c>
      <c r="J58" s="53">
        <f>'[24]24th'!G32</f>
        <v>23</v>
      </c>
      <c r="K58" s="54">
        <f>'[24]24th'!H32</f>
        <v>0</v>
      </c>
      <c r="L58" s="290">
        <f>'[24]24th'!I32</f>
        <v>34.5</v>
      </c>
      <c r="M58" s="118" t="e">
        <f>'[24]24th'!J32</f>
        <v>#DIV/0!</v>
      </c>
      <c r="N58" s="39">
        <f>'[24]24th'!K32</f>
        <v>7</v>
      </c>
      <c r="O58" s="38" t="e">
        <f>'[24]24th'!L32</f>
        <v>#DIV/0!</v>
      </c>
      <c r="P58" s="123">
        <f>'[24]24th'!M32</f>
        <v>2.8</v>
      </c>
      <c r="Q58" s="251" t="s">
        <v>120</v>
      </c>
      <c r="R58" s="90" t="str">
        <f>IF(J58="","",IF(E58=0,"J",IF(J58&gt;=23,"J",IF(J58&lt;23,"L"))))</f>
        <v>J</v>
      </c>
      <c r="S58" s="90" t="str">
        <f t="shared" ref="S58" si="5">IF(J58="","",IF(J58&gt;=I58-8,"J",IF(J58&lt;I58-8,"L")))</f>
        <v>J</v>
      </c>
      <c r="T58" s="262" t="str">
        <f>'[24]24th'!N32</f>
        <v>G</v>
      </c>
      <c r="U58" s="87">
        <f>'[24]24th'!O32</f>
        <v>0</v>
      </c>
      <c r="V58" s="88">
        <f>'[24]24th'!P32</f>
        <v>0</v>
      </c>
      <c r="W58" s="89">
        <f>'[24]24th'!Q32</f>
        <v>0</v>
      </c>
      <c r="X58" s="132">
        <f>'[24]24th'!R32</f>
        <v>0</v>
      </c>
      <c r="Y58" s="247">
        <f>'[24]24th'!S32</f>
        <v>0</v>
      </c>
      <c r="Z58" s="260">
        <f>'[24]24th'!T32</f>
        <v>0</v>
      </c>
      <c r="AA58" s="248">
        <f>'[24]24th'!U32</f>
        <v>0</v>
      </c>
      <c r="AB58" s="261">
        <f>'[24]24th'!V32</f>
        <v>0</v>
      </c>
      <c r="AC58" s="118" t="e">
        <f>'[24]24th'!W32</f>
        <v>#DIV/0!</v>
      </c>
      <c r="AD58" s="39" t="e">
        <f>'[24]24th'!X32</f>
        <v>#DIV/0!</v>
      </c>
      <c r="AE58" s="38" t="e">
        <f>'[24]24th'!Y32</f>
        <v>#DIV/0!</v>
      </c>
      <c r="AF58" s="123" t="e">
        <f>'[24]24th'!Z32</f>
        <v>#DIV/0!</v>
      </c>
      <c r="AG58" s="125" t="str">
        <f>IF(Z58="","",IF(U58=0,"J",IF(Z58&gt;=23,"J",IF(Z58&lt;23,"L"))))</f>
        <v>J</v>
      </c>
      <c r="AH58" s="90" t="str">
        <f t="shared" ref="AH58" si="6">IF(Z58="","",IF(Z58&gt;=Y58-8,"J",IF(Z58&lt;Y58-8,"L")))</f>
        <v>J</v>
      </c>
      <c r="AI58" s="68" t="str">
        <f>'[24]24th'!$AA$32</f>
        <v>Closed</v>
      </c>
    </row>
    <row r="59" spans="1:35" ht="12" customHeight="1">
      <c r="A59" s="450" t="s">
        <v>17</v>
      </c>
      <c r="B59" s="451"/>
      <c r="C59" s="220">
        <f>'[24]24th'!$E$17+'[24]24th'!$F$17+'[24]24th'!$G$17</f>
        <v>0</v>
      </c>
      <c r="D59" s="228">
        <f>'[24]24th'!$H$17+'[24]24th'!$I$17+'[24]24th'!$J$17</f>
        <v>0</v>
      </c>
      <c r="E59" s="62">
        <f>'[24]24th'!B3</f>
        <v>4</v>
      </c>
      <c r="F59" s="63">
        <f>'[24]24th'!C3</f>
        <v>4</v>
      </c>
      <c r="G59" s="64">
        <f>'[24]24th'!D3</f>
        <v>2</v>
      </c>
      <c r="H59" s="133">
        <f>'[24]24th'!E3</f>
        <v>2</v>
      </c>
      <c r="I59" s="81">
        <f>'[24]24th'!F3</f>
        <v>46</v>
      </c>
      <c r="J59" s="56">
        <f>'[24]24th'!G3</f>
        <v>46</v>
      </c>
      <c r="K59" s="57">
        <f>'[24]24th'!H3</f>
        <v>23</v>
      </c>
      <c r="L59" s="121">
        <f>'[24]24th'!I3</f>
        <v>23</v>
      </c>
      <c r="M59" s="119">
        <f>'[24]24th'!J3</f>
        <v>7</v>
      </c>
      <c r="N59" s="37">
        <f>'[24]24th'!K3</f>
        <v>7</v>
      </c>
      <c r="O59" s="36">
        <f>'[24]24th'!L3</f>
        <v>4.666666666666667</v>
      </c>
      <c r="P59" s="124">
        <f>'[24]24th'!M3</f>
        <v>4.666666666666667</v>
      </c>
      <c r="Q59" s="126" t="str">
        <f t="shared" ref="Q59:Q66" si="7">IF(D59="","",IF(D59&gt;=C59,"J",IF(D59&lt;C59,"L")))</f>
        <v>J</v>
      </c>
      <c r="R59" s="90" t="str">
        <f t="shared" ref="R59:R66" si="8">IF(J59="","",IF(J59&gt;=23,"J",IF(J59&lt;23,"L")))</f>
        <v>J</v>
      </c>
      <c r="S59" s="69" t="str">
        <f t="shared" ref="S59:S65" si="9">IF(J59="","",IF(J59&gt;=I59-8,"J",IF(J59&lt;I59-8,"L")))</f>
        <v>J</v>
      </c>
      <c r="T59" s="15" t="str">
        <f>'[24]24th'!N3</f>
        <v>G</v>
      </c>
      <c r="U59" s="62">
        <f>'[24]24th'!O3</f>
        <v>3</v>
      </c>
      <c r="V59" s="63">
        <f>'[24]24th'!P3</f>
        <v>3</v>
      </c>
      <c r="W59" s="64">
        <f>'[24]24th'!Q3</f>
        <v>1</v>
      </c>
      <c r="X59" s="133">
        <f>'[24]24th'!R3</f>
        <v>1</v>
      </c>
      <c r="Y59" s="81">
        <f>'[24]24th'!S3</f>
        <v>34.5</v>
      </c>
      <c r="Z59" s="56">
        <f>'[24]24th'!T3</f>
        <v>34.5</v>
      </c>
      <c r="AA59" s="17">
        <f>'[24]24th'!U3</f>
        <v>11.5</v>
      </c>
      <c r="AB59" s="129">
        <f>'[24]24th'!V3</f>
        <v>11.5</v>
      </c>
      <c r="AC59" s="119">
        <f>'[24]24th'!W3</f>
        <v>9.3333333333333339</v>
      </c>
      <c r="AD59" s="37">
        <f>'[24]24th'!X3</f>
        <v>9.3333333333333339</v>
      </c>
      <c r="AE59" s="36">
        <f>'[24]24th'!Y3</f>
        <v>7</v>
      </c>
      <c r="AF59" s="124">
        <f>'[24]24th'!Z3</f>
        <v>7</v>
      </c>
      <c r="AG59" s="126" t="str">
        <f t="shared" ref="AG59:AG65" si="10">IF(Z59="","",IF(Z59&gt;=23,"J",IF(Z59&lt;23,"L")))</f>
        <v>J</v>
      </c>
      <c r="AH59" s="69" t="str">
        <f t="shared" ref="AH59:AH65" si="11">IF(Z59="","",IF(Z59&gt;=Y59-8,"J",IF(Z59&lt;Y59-8,"L")))</f>
        <v>J</v>
      </c>
      <c r="AI59" s="15" t="str">
        <f>'[24]24th'!$AA$3</f>
        <v>G</v>
      </c>
    </row>
    <row r="60" spans="1:35" ht="12" customHeight="1" thickBot="1">
      <c r="A60" s="450" t="s">
        <v>21</v>
      </c>
      <c r="B60" s="451"/>
      <c r="C60" s="220">
        <f>'[25]24th'!$E$17+'[25]24th'!$F$17+'[25]24th'!$G$17</f>
        <v>0</v>
      </c>
      <c r="D60" s="228">
        <f>'[25]24th'!$H$17+'[25]24th'!$I$17+'[25]24th'!$J$17</f>
        <v>0</v>
      </c>
      <c r="E60" s="62">
        <f>'[25]24th'!B3</f>
        <v>3</v>
      </c>
      <c r="F60" s="63">
        <f>'[25]24th'!C3</f>
        <v>3</v>
      </c>
      <c r="G60" s="64">
        <f>'[25]24th'!D3</f>
        <v>3</v>
      </c>
      <c r="H60" s="133">
        <f>'[25]24th'!E3</f>
        <v>2</v>
      </c>
      <c r="I60" s="81">
        <f>'[25]24th'!F3</f>
        <v>34.5</v>
      </c>
      <c r="J60" s="56">
        <f>'[25]24th'!G3</f>
        <v>34.5</v>
      </c>
      <c r="K60" s="57">
        <f>'[25]24th'!H3</f>
        <v>34.5</v>
      </c>
      <c r="L60" s="121">
        <f>'[25]24th'!I3</f>
        <v>23</v>
      </c>
      <c r="M60" s="119">
        <f>'[25]24th'!J3</f>
        <v>7.333333333333333</v>
      </c>
      <c r="N60" s="37">
        <f>'[25]24th'!K3</f>
        <v>7.333333333333333</v>
      </c>
      <c r="O60" s="36">
        <f>'[25]24th'!L3</f>
        <v>3.6666666666666665</v>
      </c>
      <c r="P60" s="124">
        <f>'[25]24th'!M3</f>
        <v>4.4000000000000004</v>
      </c>
      <c r="Q60" s="126" t="str">
        <f t="shared" si="7"/>
        <v>J</v>
      </c>
      <c r="R60" s="90" t="str">
        <f t="shared" si="8"/>
        <v>J</v>
      </c>
      <c r="S60" s="69" t="str">
        <f>IF(J60="","",IF(J60&gt;=I60-8,"J",IF(J60&lt;I60-8,"L")))</f>
        <v>J</v>
      </c>
      <c r="T60" s="15" t="str">
        <f>'[25]24th'!N3</f>
        <v>G</v>
      </c>
      <c r="U60" s="62">
        <f>'[25]24th'!O3</f>
        <v>3</v>
      </c>
      <c r="V60" s="63">
        <f>'[25]24th'!P3</f>
        <v>3</v>
      </c>
      <c r="W60" s="64">
        <f>'[25]24th'!Q3</f>
        <v>2</v>
      </c>
      <c r="X60" s="133">
        <f>'[25]24th'!R3</f>
        <v>2</v>
      </c>
      <c r="Y60" s="81">
        <f>'[25]24th'!S3</f>
        <v>34.5</v>
      </c>
      <c r="Z60" s="56">
        <f>'[25]24th'!T3</f>
        <v>34.5</v>
      </c>
      <c r="AA60" s="17">
        <f>'[25]24th'!U3</f>
        <v>23</v>
      </c>
      <c r="AB60" s="129">
        <f>'[25]24th'!V3</f>
        <v>23</v>
      </c>
      <c r="AC60" s="119">
        <f>'[25]24th'!W3</f>
        <v>7.333333333333333</v>
      </c>
      <c r="AD60" s="37">
        <f>'[25]24th'!X3</f>
        <v>7.333333333333333</v>
      </c>
      <c r="AE60" s="36">
        <f>'[25]24th'!Y3</f>
        <v>4.4000000000000004</v>
      </c>
      <c r="AF60" s="124">
        <f>'[25]24th'!Z3</f>
        <v>4.4000000000000004</v>
      </c>
      <c r="AG60" s="126" t="str">
        <f>IF(Z60="","",IF(Z60&gt;=23,"J",IF(Z60&lt;23,"L")))</f>
        <v>J</v>
      </c>
      <c r="AH60" s="69" t="str">
        <f>IF(Z60="","",IF(Z60&gt;=Y60-8,"J",IF(Z60&lt;Y60-8,"L")))</f>
        <v>J</v>
      </c>
      <c r="AI60" s="15" t="str">
        <f>'[25]24th'!$AA$3</f>
        <v>G</v>
      </c>
    </row>
    <row r="61" spans="1:35" ht="12" customHeight="1">
      <c r="A61" s="444" t="s">
        <v>52</v>
      </c>
      <c r="B61" s="445"/>
      <c r="C61" s="220">
        <f>'[26]24th'!$E$17+'[26]24th'!$F$17+'[26]24th'!$G$17</f>
        <v>0</v>
      </c>
      <c r="D61" s="228">
        <f>'[26]24th'!$H$17+'[26]24th'!$I$17+'[26]24th'!$J$17</f>
        <v>0</v>
      </c>
      <c r="E61" s="62">
        <f>'[26]24th'!B3</f>
        <v>4</v>
      </c>
      <c r="F61" s="63">
        <f>'[26]24th'!C3</f>
        <v>4</v>
      </c>
      <c r="G61" s="64">
        <f>'[26]24th'!D3</f>
        <v>3</v>
      </c>
      <c r="H61" s="157">
        <f>'[26]24th'!E3</f>
        <v>3</v>
      </c>
      <c r="I61" s="55">
        <f>'[26]24th'!F3</f>
        <v>46</v>
      </c>
      <c r="J61" s="56">
        <f>'[26]24th'!G3</f>
        <v>46</v>
      </c>
      <c r="K61" s="57">
        <f>'[26]24th'!H3</f>
        <v>34.5</v>
      </c>
      <c r="L61" s="161">
        <f>'[26]24th'!I3</f>
        <v>34.5</v>
      </c>
      <c r="M61" s="150">
        <f>'[26]24th'!J3</f>
        <v>7</v>
      </c>
      <c r="N61" s="37">
        <f>'[26]24th'!K3</f>
        <v>7</v>
      </c>
      <c r="O61" s="36">
        <f>'[26]24th'!L3</f>
        <v>4</v>
      </c>
      <c r="P61" s="151">
        <f>'[26]24th'!M3</f>
        <v>4</v>
      </c>
      <c r="Q61" s="249" t="str">
        <f>IF(D61="","",IF(D61&gt;=C61,"J",IF(D61&lt;C61,"L")))</f>
        <v>J</v>
      </c>
      <c r="R61" s="90" t="str">
        <f>IF(J61="","",IF(J61&gt;=23,"J",IF(J61&lt;23,"L")))</f>
        <v>J</v>
      </c>
      <c r="S61" s="69" t="str">
        <f t="shared" ref="S61" si="12">IF(J61="","",IF(J61&gt;=I61-8,"J",IF(J61&lt;I61-8,"L")))</f>
        <v>J</v>
      </c>
      <c r="T61" s="15" t="str">
        <f>'[26]24th'!N3</f>
        <v>G</v>
      </c>
      <c r="U61" s="62">
        <f>'[26]24th'!O3</f>
        <v>3</v>
      </c>
      <c r="V61" s="63">
        <f>'[26]24th'!P3</f>
        <v>3</v>
      </c>
      <c r="W61" s="64">
        <f>'[26]24th'!Q3</f>
        <v>2</v>
      </c>
      <c r="X61" s="157">
        <f>'[26]24th'!R3</f>
        <v>2</v>
      </c>
      <c r="Y61" s="55">
        <f>'[26]24th'!S3</f>
        <v>34.5</v>
      </c>
      <c r="Z61" s="56">
        <f>'[26]24th'!T3</f>
        <v>34.5</v>
      </c>
      <c r="AA61" s="17">
        <f>'[26]24th'!U3</f>
        <v>23</v>
      </c>
      <c r="AB61" s="144">
        <f>'[26]24th'!V3</f>
        <v>23</v>
      </c>
      <c r="AC61" s="150">
        <f>'[26]24th'!W3</f>
        <v>9.3333333333333339</v>
      </c>
      <c r="AD61" s="37">
        <f>'[26]24th'!X3</f>
        <v>9.3333333333333339</v>
      </c>
      <c r="AE61" s="36">
        <f>'[26]24th'!Y3</f>
        <v>5.6</v>
      </c>
      <c r="AF61" s="151">
        <f>'[26]24th'!Z3</f>
        <v>5.6</v>
      </c>
      <c r="AG61" s="165" t="str">
        <f>IF(Z61="","",IF(Z61&gt;=23,"J",IF(Z61&lt;23,"L")))</f>
        <v>J</v>
      </c>
      <c r="AH61" s="69" t="str">
        <f>IF(Z61="","",IF(Z61&gt;=Y61-8,"J",IF(Z61&lt;Y61-8,"L")))</f>
        <v>J</v>
      </c>
      <c r="AI61" s="15" t="str">
        <f>'[26]24th'!$AA$3</f>
        <v>G</v>
      </c>
    </row>
    <row r="62" spans="1:35" ht="12" customHeight="1">
      <c r="A62" s="450" t="s">
        <v>19</v>
      </c>
      <c r="B62" s="451"/>
      <c r="C62" s="220">
        <f>'[27]24th'!$E$17+'[27]24th'!$F$17+'[27]24th'!$G$17</f>
        <v>0</v>
      </c>
      <c r="D62" s="228">
        <f>'[27]24th'!$H$17+'[27]24th'!$I$17+'[27]24th'!$J$17</f>
        <v>0</v>
      </c>
      <c r="E62" s="62">
        <f>'[27]24th'!B3</f>
        <v>4</v>
      </c>
      <c r="F62" s="63">
        <f>'[27]24th'!C3</f>
        <v>4</v>
      </c>
      <c r="G62" s="64">
        <f>'[27]24th'!D3</f>
        <v>3</v>
      </c>
      <c r="H62" s="133">
        <f>'[27]24th'!E3</f>
        <v>3</v>
      </c>
      <c r="I62" s="81">
        <f>'[27]24th'!F3</f>
        <v>46</v>
      </c>
      <c r="J62" s="56">
        <f>'[27]24th'!G3</f>
        <v>46</v>
      </c>
      <c r="K62" s="57">
        <f>'[27]24th'!H3</f>
        <v>34.5</v>
      </c>
      <c r="L62" s="121">
        <f>'[27]24th'!I3</f>
        <v>34.5</v>
      </c>
      <c r="M62" s="119">
        <f>'[27]24th'!J3</f>
        <v>7</v>
      </c>
      <c r="N62" s="37">
        <f>'[27]24th'!K3</f>
        <v>7</v>
      </c>
      <c r="O62" s="36">
        <f>'[27]24th'!L3</f>
        <v>4</v>
      </c>
      <c r="P62" s="124">
        <f>'[27]24th'!M3</f>
        <v>4</v>
      </c>
      <c r="Q62" s="126" t="str">
        <f t="shared" si="7"/>
        <v>J</v>
      </c>
      <c r="R62" s="90" t="str">
        <f t="shared" si="8"/>
        <v>J</v>
      </c>
      <c r="S62" s="69" t="str">
        <f>IF(J62="","",IF(J62&gt;=I62-8,"J",IF(J62&lt;I62-8,"L")))</f>
        <v>J</v>
      </c>
      <c r="T62" s="15" t="str">
        <f>'[27]24th'!N3</f>
        <v>G</v>
      </c>
      <c r="U62" s="62">
        <f>'[27]24th'!O3</f>
        <v>4</v>
      </c>
      <c r="V62" s="63">
        <f>'[27]24th'!P3</f>
        <v>4</v>
      </c>
      <c r="W62" s="64">
        <f>'[27]24th'!Q3</f>
        <v>1</v>
      </c>
      <c r="X62" s="133">
        <f>'[27]24th'!R3</f>
        <v>1</v>
      </c>
      <c r="Y62" s="81">
        <f>'[27]24th'!S3</f>
        <v>46</v>
      </c>
      <c r="Z62" s="56">
        <f>'[27]24th'!T3</f>
        <v>46</v>
      </c>
      <c r="AA62" s="17">
        <f>'[27]24th'!U3</f>
        <v>11.5</v>
      </c>
      <c r="AB62" s="129">
        <f>'[27]24th'!V3</f>
        <v>11.5</v>
      </c>
      <c r="AC62" s="119">
        <f>'[27]24th'!W3</f>
        <v>7</v>
      </c>
      <c r="AD62" s="37">
        <f>'[27]24th'!X3</f>
        <v>7</v>
      </c>
      <c r="AE62" s="36">
        <f>'[27]24th'!Y3</f>
        <v>5.6</v>
      </c>
      <c r="AF62" s="124">
        <f>'[27]24th'!Z3</f>
        <v>5.6</v>
      </c>
      <c r="AG62" s="126" t="str">
        <f>IF(Z62="","",IF(Z62&gt;=23,"J",IF(Z62&lt;23,"L")))</f>
        <v>J</v>
      </c>
      <c r="AH62" s="69" t="str">
        <f>IF(Z62="","",IF(Z62&gt;=Y62-8,"J",IF(Z62&lt;Y62-8,"L")))</f>
        <v>J</v>
      </c>
      <c r="AI62" s="15" t="str">
        <f>'[27]24th'!$AA$3</f>
        <v>G</v>
      </c>
    </row>
    <row r="63" spans="1:35" ht="12" customHeight="1">
      <c r="A63" s="450" t="s">
        <v>22</v>
      </c>
      <c r="B63" s="451"/>
      <c r="C63" s="220">
        <f>'[28]24th'!$E$17+'[28]24th'!$F$17+'[28]24th'!$G$17</f>
        <v>0</v>
      </c>
      <c r="D63" s="228">
        <f>'[28]24th'!$H$17+'[28]24th'!$I$17+'[28]24th'!$J$17</f>
        <v>0</v>
      </c>
      <c r="E63" s="62">
        <f>'[28]24th'!B3</f>
        <v>2</v>
      </c>
      <c r="F63" s="63">
        <f>'[28]24th'!C3</f>
        <v>2</v>
      </c>
      <c r="G63" s="64">
        <f>'[28]24th'!D3</f>
        <v>2</v>
      </c>
      <c r="H63" s="133">
        <f>'[28]24th'!E3</f>
        <v>2</v>
      </c>
      <c r="I63" s="81">
        <f>'[28]24th'!F3</f>
        <v>23</v>
      </c>
      <c r="J63" s="56">
        <f>'[28]24th'!G3</f>
        <v>23</v>
      </c>
      <c r="K63" s="57">
        <f>'[28]24th'!H3</f>
        <v>23</v>
      </c>
      <c r="L63" s="121">
        <f>'[28]24th'!I3</f>
        <v>23</v>
      </c>
      <c r="M63" s="119">
        <f>'[28]24th'!J3</f>
        <v>8</v>
      </c>
      <c r="N63" s="37">
        <f>'[28]24th'!K3</f>
        <v>8</v>
      </c>
      <c r="O63" s="36">
        <f>'[28]24th'!L3</f>
        <v>4</v>
      </c>
      <c r="P63" s="124">
        <f>'[28]24th'!M3</f>
        <v>4</v>
      </c>
      <c r="Q63" s="126" t="str">
        <f t="shared" si="7"/>
        <v>J</v>
      </c>
      <c r="R63" s="90" t="str">
        <f t="shared" si="8"/>
        <v>J</v>
      </c>
      <c r="S63" s="69" t="str">
        <f>IF(J63="","",IF(J63&gt;=I63-8,"J",IF(J63&lt;I63-8,"L")))</f>
        <v>J</v>
      </c>
      <c r="T63" s="15" t="str">
        <f>'[28]24th'!N3</f>
        <v>G</v>
      </c>
      <c r="U63" s="62">
        <f>'[28]24th'!O3</f>
        <v>2</v>
      </c>
      <c r="V63" s="63">
        <f>'[28]24th'!P3</f>
        <v>2</v>
      </c>
      <c r="W63" s="64">
        <f>'[28]24th'!Q3</f>
        <v>1</v>
      </c>
      <c r="X63" s="133">
        <f>'[28]24th'!R3</f>
        <v>1</v>
      </c>
      <c r="Y63" s="81">
        <f>'[28]24th'!S3</f>
        <v>23</v>
      </c>
      <c r="Z63" s="56">
        <f>'[28]24th'!T3</f>
        <v>23</v>
      </c>
      <c r="AA63" s="17">
        <f>'[28]24th'!U3</f>
        <v>11.5</v>
      </c>
      <c r="AB63" s="129">
        <f>'[28]24th'!V3</f>
        <v>11.5</v>
      </c>
      <c r="AC63" s="119">
        <f>'[28]24th'!W3</f>
        <v>8</v>
      </c>
      <c r="AD63" s="37">
        <f>'[28]24th'!X3</f>
        <v>8</v>
      </c>
      <c r="AE63" s="36">
        <f>'[28]24th'!Y3</f>
        <v>5.333333333333333</v>
      </c>
      <c r="AF63" s="124">
        <f>'[28]24th'!Z3</f>
        <v>5.333333333333333</v>
      </c>
      <c r="AG63" s="126" t="str">
        <f>IF(Z63="","",IF(Z63&gt;=23,"J",IF(Z63&lt;23,"L")))</f>
        <v>J</v>
      </c>
      <c r="AH63" s="69" t="str">
        <f>IF(Z63="","",IF(Z63&gt;=Y63-8,"J",IF(Z63&lt;Y63-8,"L")))</f>
        <v>J</v>
      </c>
      <c r="AI63" s="15" t="str">
        <f>'[28]24th'!$AA$3</f>
        <v>G</v>
      </c>
    </row>
    <row r="64" spans="1:35" ht="12" customHeight="1">
      <c r="A64" s="450" t="s">
        <v>18</v>
      </c>
      <c r="B64" s="451"/>
      <c r="C64" s="220">
        <f>'[29]24th'!$E$17+'[29]24th'!$F$17+'[29]24th'!$G$17</f>
        <v>0</v>
      </c>
      <c r="D64" s="228">
        <f>'[29]24th'!$H$17+'[29]24th'!$I$17+'[29]24th'!$J$17</f>
        <v>0</v>
      </c>
      <c r="E64" s="62">
        <f>'[29]24th'!B3</f>
        <v>3</v>
      </c>
      <c r="F64" s="63">
        <f>'[29]24th'!C3</f>
        <v>3</v>
      </c>
      <c r="G64" s="64">
        <f>'[29]24th'!D3</f>
        <v>2</v>
      </c>
      <c r="H64" s="133">
        <f>'[29]24th'!E3</f>
        <v>3</v>
      </c>
      <c r="I64" s="81">
        <f>'[29]24th'!F3</f>
        <v>34.5</v>
      </c>
      <c r="J64" s="56">
        <f>'[29]24th'!G3</f>
        <v>34.5</v>
      </c>
      <c r="K64" s="57">
        <f>'[29]24th'!H3</f>
        <v>23</v>
      </c>
      <c r="L64" s="121">
        <f>'[29]24th'!I3</f>
        <v>34.5</v>
      </c>
      <c r="M64" s="119">
        <f>'[29]24th'!J3</f>
        <v>7.333333333333333</v>
      </c>
      <c r="N64" s="37">
        <f>'[29]24th'!K3</f>
        <v>7.333333333333333</v>
      </c>
      <c r="O64" s="36">
        <f>'[29]24th'!L3</f>
        <v>4.4000000000000004</v>
      </c>
      <c r="P64" s="124">
        <f>'[29]24th'!M3</f>
        <v>3.6666666666666665</v>
      </c>
      <c r="Q64" s="126" t="str">
        <f t="shared" si="7"/>
        <v>J</v>
      </c>
      <c r="R64" s="90" t="str">
        <f t="shared" si="8"/>
        <v>J</v>
      </c>
      <c r="S64" s="69" t="str">
        <f t="shared" si="9"/>
        <v>J</v>
      </c>
      <c r="T64" s="15" t="str">
        <f>'[29]24th'!N3</f>
        <v>G</v>
      </c>
      <c r="U64" s="62">
        <f>'[29]24th'!O3</f>
        <v>3</v>
      </c>
      <c r="V64" s="63">
        <f>'[29]24th'!P3</f>
        <v>3</v>
      </c>
      <c r="W64" s="64">
        <f>'[29]24th'!Q3</f>
        <v>1</v>
      </c>
      <c r="X64" s="133">
        <f>'[29]24th'!R3</f>
        <v>2</v>
      </c>
      <c r="Y64" s="81">
        <f>'[29]24th'!S3</f>
        <v>34.5</v>
      </c>
      <c r="Z64" s="56">
        <f>'[29]24th'!T3</f>
        <v>34.5</v>
      </c>
      <c r="AA64" s="17">
        <f>'[29]24th'!U3</f>
        <v>11.5</v>
      </c>
      <c r="AB64" s="129">
        <f>'[29]24th'!V3</f>
        <v>23</v>
      </c>
      <c r="AC64" s="119">
        <f>'[29]24th'!W3</f>
        <v>7.333333333333333</v>
      </c>
      <c r="AD64" s="37">
        <f>'[29]24th'!X3</f>
        <v>7.333333333333333</v>
      </c>
      <c r="AE64" s="36">
        <f>'[29]24th'!Y3</f>
        <v>5.5</v>
      </c>
      <c r="AF64" s="124">
        <f>'[29]24th'!Z3</f>
        <v>4.4000000000000004</v>
      </c>
      <c r="AG64" s="126" t="str">
        <f t="shared" si="10"/>
        <v>J</v>
      </c>
      <c r="AH64" s="69" t="str">
        <f t="shared" si="11"/>
        <v>J</v>
      </c>
      <c r="AI64" s="15" t="str">
        <f>'[29]24th'!$AA$3</f>
        <v>G</v>
      </c>
    </row>
    <row r="65" spans="1:35" ht="12" customHeight="1">
      <c r="A65" s="450" t="s">
        <v>20</v>
      </c>
      <c r="B65" s="451"/>
      <c r="C65" s="220">
        <f>'[30]24th'!$E$17+'[30]24th'!$F$17+'[30]24th'!$G$17</f>
        <v>0</v>
      </c>
      <c r="D65" s="228">
        <f>'[30]24th'!$H$17+'[30]24th'!$I$17+'[30]24th'!$J$17</f>
        <v>1</v>
      </c>
      <c r="E65" s="62">
        <f>'[30]24th'!B3</f>
        <v>4</v>
      </c>
      <c r="F65" s="63">
        <f>'[30]24th'!C3</f>
        <v>4</v>
      </c>
      <c r="G65" s="64">
        <f>'[30]24th'!D3</f>
        <v>3</v>
      </c>
      <c r="H65" s="133">
        <f>'[30]24th'!E3</f>
        <v>3</v>
      </c>
      <c r="I65" s="81">
        <f>'[30]24th'!F3</f>
        <v>46</v>
      </c>
      <c r="J65" s="56">
        <f>'[30]24th'!G3</f>
        <v>46</v>
      </c>
      <c r="K65" s="57">
        <f>'[30]24th'!H3</f>
        <v>34.5</v>
      </c>
      <c r="L65" s="121">
        <f>'[30]24th'!I3</f>
        <v>34.5</v>
      </c>
      <c r="M65" s="119">
        <f>'[30]24th'!J3</f>
        <v>7.25</v>
      </c>
      <c r="N65" s="37">
        <f>'[30]24th'!K3</f>
        <v>7.25</v>
      </c>
      <c r="O65" s="36">
        <f>'[30]24th'!L3</f>
        <v>4.1428571428571432</v>
      </c>
      <c r="P65" s="124">
        <f>'[30]24th'!M3</f>
        <v>4.1428571428571432</v>
      </c>
      <c r="Q65" s="126" t="str">
        <f t="shared" si="7"/>
        <v>J</v>
      </c>
      <c r="R65" s="90" t="str">
        <f t="shared" si="8"/>
        <v>J</v>
      </c>
      <c r="S65" s="69" t="str">
        <f t="shared" si="9"/>
        <v>J</v>
      </c>
      <c r="T65" s="15" t="str">
        <f>'[30]24th'!N3</f>
        <v>G</v>
      </c>
      <c r="U65" s="62">
        <f>'[30]24th'!O3</f>
        <v>3</v>
      </c>
      <c r="V65" s="63">
        <f>'[30]24th'!P3</f>
        <v>3</v>
      </c>
      <c r="W65" s="64">
        <f>'[30]24th'!Q3</f>
        <v>2</v>
      </c>
      <c r="X65" s="133">
        <f>'[30]24th'!R3</f>
        <v>2</v>
      </c>
      <c r="Y65" s="81">
        <f>'[30]24th'!S3</f>
        <v>34.5</v>
      </c>
      <c r="Z65" s="56">
        <f>'[30]24th'!T3</f>
        <v>34.5</v>
      </c>
      <c r="AA65" s="17">
        <f>'[30]24th'!U3</f>
        <v>23</v>
      </c>
      <c r="AB65" s="129">
        <f>'[30]24th'!V3</f>
        <v>23</v>
      </c>
      <c r="AC65" s="119">
        <f>'[30]24th'!W3</f>
        <v>9.6666666666666661</v>
      </c>
      <c r="AD65" s="37">
        <f>'[30]24th'!X3</f>
        <v>9.6666666666666661</v>
      </c>
      <c r="AE65" s="36">
        <f>'[30]24th'!Y3</f>
        <v>5.8</v>
      </c>
      <c r="AF65" s="124">
        <f>'[30]24th'!Z3</f>
        <v>5.8</v>
      </c>
      <c r="AG65" s="126" t="str">
        <f t="shared" si="10"/>
        <v>J</v>
      </c>
      <c r="AH65" s="69" t="str">
        <f t="shared" si="11"/>
        <v>J</v>
      </c>
      <c r="AI65" s="15" t="str">
        <f>'[30]24th'!$AA$3</f>
        <v>G</v>
      </c>
    </row>
    <row r="66" spans="1:35" ht="12" customHeight="1">
      <c r="A66" s="446" t="s">
        <v>68</v>
      </c>
      <c r="B66" s="447"/>
      <c r="C66" s="221">
        <f>'[31]24th'!$E$17+'[31]24th'!$F$17</f>
        <v>1</v>
      </c>
      <c r="D66" s="229">
        <f>'[31]24th'!$H$17+'[31]24th'!$I$17</f>
        <v>1</v>
      </c>
      <c r="E66" s="191">
        <f>'[31]24th'!B3</f>
        <v>13</v>
      </c>
      <c r="F66" s="192">
        <f>'[31]24th'!C3</f>
        <v>10</v>
      </c>
      <c r="G66" s="193">
        <f>'[31]24th'!D3</f>
        <v>1</v>
      </c>
      <c r="H66" s="194">
        <f>'[31]24th'!E3</f>
        <v>1</v>
      </c>
      <c r="I66" s="195">
        <f>'[31]24th'!F3</f>
        <v>149.5</v>
      </c>
      <c r="J66" s="196">
        <f>'[31]24th'!G3</f>
        <v>115</v>
      </c>
      <c r="K66" s="197">
        <f>'[31]24th'!H3</f>
        <v>11.5</v>
      </c>
      <c r="L66" s="198">
        <f>'[31]24th'!I3</f>
        <v>11.5</v>
      </c>
      <c r="M66" s="199" t="str">
        <f>'[31]24th'!J3</f>
        <v>N/A</v>
      </c>
      <c r="N66" s="200" t="str">
        <f>'[31]24th'!K3</f>
        <v>N/A</v>
      </c>
      <c r="O66" s="200" t="str">
        <f>'[31]24th'!L3</f>
        <v>N/A</v>
      </c>
      <c r="P66" s="201" t="str">
        <f>'[31]24th'!M3</f>
        <v>N/A</v>
      </c>
      <c r="Q66" s="126" t="str">
        <f t="shared" si="7"/>
        <v>J</v>
      </c>
      <c r="R66" s="90" t="str">
        <f t="shared" si="8"/>
        <v>J</v>
      </c>
      <c r="S66" s="206" t="str">
        <f>IF(J66="","",IF(J66&gt;=I66-8,"J",IF(J66&lt;I66-8,"L")))</f>
        <v>L</v>
      </c>
      <c r="T66" s="202" t="str">
        <f>'[31]24th'!N3</f>
        <v>G</v>
      </c>
      <c r="U66" s="191">
        <f>'[31]24th'!O3</f>
        <v>13</v>
      </c>
      <c r="V66" s="192">
        <f>'[31]24th'!P3</f>
        <v>11</v>
      </c>
      <c r="W66" s="193">
        <f>'[31]24th'!Q3</f>
        <v>1</v>
      </c>
      <c r="X66" s="194">
        <f>'[31]24th'!R3</f>
        <v>1</v>
      </c>
      <c r="Y66" s="195">
        <f>'[31]24th'!S3</f>
        <v>149.5</v>
      </c>
      <c r="Z66" s="196">
        <f>'[31]24th'!T3</f>
        <v>126.5</v>
      </c>
      <c r="AA66" s="203">
        <f>'[31]24th'!U3</f>
        <v>11.5</v>
      </c>
      <c r="AB66" s="204">
        <f>'[31]24th'!V3</f>
        <v>11.5</v>
      </c>
      <c r="AC66" s="199" t="str">
        <f>'[31]24th'!W3</f>
        <v>N/A</v>
      </c>
      <c r="AD66" s="200" t="str">
        <f>'[31]24th'!X3</f>
        <v>N/A</v>
      </c>
      <c r="AE66" s="200" t="str">
        <f>'[31]24th'!Y3</f>
        <v>N/A</v>
      </c>
      <c r="AF66" s="201" t="str">
        <f>'[31]24th'!Z3</f>
        <v>N/A</v>
      </c>
      <c r="AG66" s="205" t="str">
        <f>IF(Z66="","",IF(Z66&gt;=23,"J",IF(Z66&lt;23,"L")))</f>
        <v>J</v>
      </c>
      <c r="AH66" s="206" t="str">
        <f>IF(Z66="","",IF(Z66&gt;=Y66-8,"J",IF(Z66&lt;Y66-8,"L")))</f>
        <v>L</v>
      </c>
      <c r="AI66" s="202" t="str">
        <f>'[31]24th'!$AA$3</f>
        <v>G</v>
      </c>
    </row>
    <row r="67" spans="1:35" ht="12" customHeight="1" thickBot="1">
      <c r="A67" s="448" t="s">
        <v>97</v>
      </c>
      <c r="B67" s="449"/>
      <c r="C67" s="222"/>
      <c r="D67" s="230"/>
      <c r="E67" s="65">
        <f>'[29]24th'!B37</f>
        <v>1</v>
      </c>
      <c r="F67" s="66">
        <f>'[29]24th'!C37</f>
        <v>1</v>
      </c>
      <c r="G67" s="67">
        <f>'[29]24th'!D37</f>
        <v>1</v>
      </c>
      <c r="H67" s="134">
        <f>'[29]24th'!E37</f>
        <v>1</v>
      </c>
      <c r="I67" s="83">
        <f>'[29]24th'!F37</f>
        <v>11.5</v>
      </c>
      <c r="J67" s="58">
        <f>'[29]24th'!G37</f>
        <v>11.5</v>
      </c>
      <c r="K67" s="59">
        <f>'[29]24th'!H37</f>
        <v>11.5</v>
      </c>
      <c r="L67" s="122">
        <f>'[29]24th'!I37</f>
        <v>11.5</v>
      </c>
      <c r="M67" s="136" t="str">
        <f>'[29]24th'!J37</f>
        <v>N/A</v>
      </c>
      <c r="N67" s="23" t="str">
        <f>'[29]24th'!K37</f>
        <v>N/A</v>
      </c>
      <c r="O67" s="23" t="str">
        <f>'[29]24th'!L37</f>
        <v>N/A</v>
      </c>
      <c r="P67" s="138" t="str">
        <f>'[29]24th'!M37</f>
        <v>N/A</v>
      </c>
      <c r="Q67" s="207" t="s">
        <v>120</v>
      </c>
      <c r="R67" s="23" t="s">
        <v>120</v>
      </c>
      <c r="S67" s="138" t="s">
        <v>120</v>
      </c>
      <c r="T67" s="21" t="str">
        <f>'[29]24th'!N37</f>
        <v>G</v>
      </c>
      <c r="U67" s="65">
        <f>'[29]24th'!O37</f>
        <v>1</v>
      </c>
      <c r="V67" s="66">
        <f>'[29]24th'!P37</f>
        <v>1</v>
      </c>
      <c r="W67" s="67">
        <f>'[29]24th'!Q37</f>
        <v>1</v>
      </c>
      <c r="X67" s="134">
        <f>'[29]24th'!R37</f>
        <v>1</v>
      </c>
      <c r="Y67" s="83">
        <f>'[29]24th'!S37</f>
        <v>11.5</v>
      </c>
      <c r="Z67" s="58">
        <f>'[29]24th'!T37</f>
        <v>11.5</v>
      </c>
      <c r="AA67" s="20">
        <f>'[29]24th'!U37</f>
        <v>11.5</v>
      </c>
      <c r="AB67" s="130">
        <f>'[29]24th'!V37</f>
        <v>11.5</v>
      </c>
      <c r="AC67" s="136" t="str">
        <f>'[29]24th'!W37</f>
        <v>N/A</v>
      </c>
      <c r="AD67" s="23" t="str">
        <f>'[29]24th'!X37</f>
        <v>N/A</v>
      </c>
      <c r="AE67" s="23" t="str">
        <f>'[29]24th'!Y37</f>
        <v>N/A</v>
      </c>
      <c r="AF67" s="138" t="str">
        <f>'[29]24th'!Z37</f>
        <v>N/A</v>
      </c>
      <c r="AG67" s="207" t="s">
        <v>120</v>
      </c>
      <c r="AH67" s="138" t="s">
        <v>120</v>
      </c>
      <c r="AI67" s="21" t="str">
        <f>'[29]24th'!$AA$37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'[32]24th'!$E$17+'[32]24th'!$F$17</f>
        <v>0</v>
      </c>
      <c r="D72" s="227">
        <f>'[32]24th'!$H$17+'[32]24th'!$I$17</f>
        <v>0</v>
      </c>
      <c r="E72" s="87">
        <f>'[32]24th'!A3</f>
        <v>3</v>
      </c>
      <c r="F72" s="88">
        <f>'[32]24th'!B3</f>
        <v>4</v>
      </c>
      <c r="G72" s="89">
        <f>'[32]24th'!C3</f>
        <v>1</v>
      </c>
      <c r="H72" s="156">
        <f>'[32]24th'!D3</f>
        <v>1</v>
      </c>
      <c r="I72" s="52">
        <f>'[32]24th'!E3</f>
        <v>34.5</v>
      </c>
      <c r="J72" s="53">
        <f>'[32]24th'!F3</f>
        <v>46</v>
      </c>
      <c r="K72" s="54">
        <f>'[32]24th'!G3</f>
        <v>11.5</v>
      </c>
      <c r="L72" s="160">
        <f>'[32]24th'!H3</f>
        <v>11.5</v>
      </c>
      <c r="M72" s="146">
        <f>'[32]24th'!I3</f>
        <v>6.666666666666667</v>
      </c>
      <c r="N72" s="39">
        <f>'[32]24th'!$J$3</f>
        <v>5</v>
      </c>
      <c r="O72" s="38">
        <f>'[32]24th'!L3</f>
        <v>5</v>
      </c>
      <c r="P72" s="147">
        <f>'[32]24th'!M3</f>
        <v>4</v>
      </c>
      <c r="Q72" s="205" t="str">
        <f t="shared" ref="Q72:Q73" si="13">IF(D72="","",IF(D72&gt;=C72,"J",IF(D72&lt;C72,"L")))</f>
        <v>J</v>
      </c>
      <c r="R72" s="90" t="str">
        <f>IF(J72="","",IF(J72&gt;=23,"J",IF(J72&lt;23,"L")))</f>
        <v>J</v>
      </c>
      <c r="S72" s="90" t="str">
        <f t="shared" ref="S72:S75" si="14">IF(J72="","",IF(J72&gt;=I72-8,"J",IF(J72&lt;I72-8,"L")))</f>
        <v>J</v>
      </c>
      <c r="T72" s="68" t="str">
        <f>'[32]24th'!N3</f>
        <v>G</v>
      </c>
      <c r="U72" s="87">
        <f>'[32]24th'!O3</f>
        <v>3</v>
      </c>
      <c r="V72" s="88">
        <f>'[32]24th'!P3</f>
        <v>3</v>
      </c>
      <c r="W72" s="89">
        <f>'[32]24th'!Q3</f>
        <v>1</v>
      </c>
      <c r="X72" s="156">
        <f>'[32]24th'!R3</f>
        <v>0</v>
      </c>
      <c r="Y72" s="52">
        <f>'[32]24th'!S3</f>
        <v>34.5</v>
      </c>
      <c r="Z72" s="53">
        <f>'[32]24th'!T3</f>
        <v>34.5</v>
      </c>
      <c r="AA72" s="60">
        <f>'[32]24th'!U3</f>
        <v>11.5</v>
      </c>
      <c r="AB72" s="143">
        <f>'[32]24th'!V3</f>
        <v>0</v>
      </c>
      <c r="AC72" s="146">
        <f>'[32]24th'!W3</f>
        <v>6.666666666666667</v>
      </c>
      <c r="AD72" s="39">
        <f>'[32]24th'!X3</f>
        <v>6.666666666666667</v>
      </c>
      <c r="AE72" s="38">
        <f>'[32]24th'!Z3</f>
        <v>7.666666666666667</v>
      </c>
      <c r="AF72" s="147">
        <f>'[32]24th'!AA3</f>
        <v>6.666666666666667</v>
      </c>
      <c r="AG72" s="164" t="str">
        <f t="shared" ref="AG72:AG75" si="15">IF(Z72="","",IF(Z72&gt;=23,"J",IF(Z72&lt;23,"L")))</f>
        <v>J</v>
      </c>
      <c r="AH72" s="90" t="str">
        <f t="shared" ref="AH72:AH75" si="16">IF(Z72="","",IF(Z72&gt;=Y72-8,"J",IF(Z72&lt;Y72-8,"L")))</f>
        <v>J</v>
      </c>
      <c r="AI72" s="68" t="str">
        <f>'[32]24th'!$AB$3</f>
        <v>G</v>
      </c>
    </row>
    <row r="73" spans="1:35" ht="12" customHeight="1">
      <c r="A73" s="444" t="s">
        <v>25</v>
      </c>
      <c r="B73" s="445"/>
      <c r="C73" s="220">
        <f>'[33]24th'!$E$17+'[33]24th'!$F$17</f>
        <v>0</v>
      </c>
      <c r="D73" s="228">
        <f>'[33]24th'!$H$17+'[33]24th'!$I$17</f>
        <v>0</v>
      </c>
      <c r="E73" s="62">
        <f>'[33]24th'!A3</f>
        <v>0</v>
      </c>
      <c r="F73" s="63">
        <f>'[33]24th'!B3</f>
        <v>0</v>
      </c>
      <c r="G73" s="64">
        <f>'[33]24th'!C3</f>
        <v>0</v>
      </c>
      <c r="H73" s="157">
        <f>'[33]24th'!D3</f>
        <v>0</v>
      </c>
      <c r="I73" s="55">
        <f>'[33]24th'!E3</f>
        <v>0</v>
      </c>
      <c r="J73" s="56">
        <f>'[33]24th'!F3</f>
        <v>0</v>
      </c>
      <c r="K73" s="57">
        <f>'[33]24th'!G3</f>
        <v>0</v>
      </c>
      <c r="L73" s="161">
        <f>'[33]24th'!H3</f>
        <v>0</v>
      </c>
      <c r="M73" s="148" t="str">
        <f>'[33]24th'!I3</f>
        <v>N/A</v>
      </c>
      <c r="N73" s="40" t="str">
        <f>'[33]24th'!J3</f>
        <v>N/A</v>
      </c>
      <c r="O73" s="40" t="str">
        <f>'[33]24th'!K3</f>
        <v>N/A</v>
      </c>
      <c r="P73" s="149" t="str">
        <f>'[33]24th'!L3</f>
        <v>N/A</v>
      </c>
      <c r="Q73" s="205" t="str">
        <f t="shared" si="13"/>
        <v>J</v>
      </c>
      <c r="R73" s="90" t="str">
        <f>IF(J73="","",IF(E73=0,"J",IF(J73&gt;=23,"J",IF(J73&lt;23,"L"))))</f>
        <v>J</v>
      </c>
      <c r="S73" s="69" t="str">
        <f>IF(J73="","",IF(J73&gt;=I73-8,"J",IF(J73&lt;I73-8,"L")))</f>
        <v>J</v>
      </c>
      <c r="T73" s="15" t="str">
        <f>'[33]24th'!M3</f>
        <v>Closed</v>
      </c>
      <c r="U73" s="62">
        <f>'[33]24th'!N3</f>
        <v>0</v>
      </c>
      <c r="V73" s="63">
        <f>'[33]24th'!O3</f>
        <v>0</v>
      </c>
      <c r="W73" s="64">
        <f>'[33]24th'!P3</f>
        <v>0</v>
      </c>
      <c r="X73" s="157">
        <f>'[33]24th'!Q3</f>
        <v>0</v>
      </c>
      <c r="Y73" s="55">
        <f>'[33]24th'!R3</f>
        <v>0</v>
      </c>
      <c r="Z73" s="56">
        <f>'[33]24th'!S3</f>
        <v>0</v>
      </c>
      <c r="AA73" s="17">
        <f>'[33]24th'!T3</f>
        <v>0</v>
      </c>
      <c r="AB73" s="144">
        <f>'[33]24th'!U3</f>
        <v>0</v>
      </c>
      <c r="AC73" s="148" t="str">
        <f>'[33]24th'!V3</f>
        <v>N/A</v>
      </c>
      <c r="AD73" s="40" t="str">
        <f>'[33]24th'!W3</f>
        <v>N/A</v>
      </c>
      <c r="AE73" s="40" t="str">
        <f>'[33]24th'!X3</f>
        <v>N/A</v>
      </c>
      <c r="AF73" s="149" t="str">
        <f>'[33]24th'!Y3</f>
        <v>N/A</v>
      </c>
      <c r="AG73" s="166" t="s">
        <v>120</v>
      </c>
      <c r="AH73" s="75" t="s">
        <v>120</v>
      </c>
      <c r="AI73" s="15" t="str">
        <f>'[33]24th'!$Z$3</f>
        <v>Closed</v>
      </c>
    </row>
    <row r="74" spans="1:35" ht="12" customHeight="1">
      <c r="A74" s="444" t="s">
        <v>45</v>
      </c>
      <c r="B74" s="445"/>
      <c r="C74" s="220"/>
      <c r="D74" s="228"/>
      <c r="E74" s="62">
        <f>'[34]24th'!A3</f>
        <v>6</v>
      </c>
      <c r="F74" s="63">
        <f>'[34]24th'!B3</f>
        <v>6</v>
      </c>
      <c r="G74" s="64">
        <f>'[34]24th'!C3</f>
        <v>0</v>
      </c>
      <c r="H74" s="157">
        <f>'[34]24th'!D3</f>
        <v>0</v>
      </c>
      <c r="I74" s="55">
        <f>'[34]24th'!E3</f>
        <v>69</v>
      </c>
      <c r="J74" s="56">
        <f>'[34]24th'!F3</f>
        <v>69</v>
      </c>
      <c r="K74" s="57">
        <f>'[34]24th'!G3</f>
        <v>0</v>
      </c>
      <c r="L74" s="161">
        <f>'[34]24th'!H3</f>
        <v>0</v>
      </c>
      <c r="M74" s="148" t="str">
        <f>'[34]24th'!I3</f>
        <v>N/A</v>
      </c>
      <c r="N74" s="40" t="str">
        <f>'[34]24th'!J3</f>
        <v>N/A</v>
      </c>
      <c r="O74" s="40" t="str">
        <f>'[34]24th'!K3</f>
        <v>N/A</v>
      </c>
      <c r="P74" s="149" t="str">
        <f>'[34]24th'!L3</f>
        <v>N/A</v>
      </c>
      <c r="Q74" s="166" t="s">
        <v>120</v>
      </c>
      <c r="R74" s="90" t="str">
        <f>IF(J74="","",IF(J74&gt;=23,"J",IF(J74&lt;23,"L")))</f>
        <v>J</v>
      </c>
      <c r="S74" s="69" t="str">
        <f t="shared" si="14"/>
        <v>J</v>
      </c>
      <c r="T74" s="15" t="str">
        <f>'[34]24th'!M3</f>
        <v>G</v>
      </c>
      <c r="U74" s="62">
        <f>'[34]24th'!N3</f>
        <v>5</v>
      </c>
      <c r="V74" s="63">
        <f>'[34]24th'!O3</f>
        <v>5</v>
      </c>
      <c r="W74" s="64">
        <f>'[34]24th'!P3</f>
        <v>0</v>
      </c>
      <c r="X74" s="157">
        <f>'[34]24th'!Q3</f>
        <v>0</v>
      </c>
      <c r="Y74" s="55">
        <f>'[34]24th'!R3</f>
        <v>57.5</v>
      </c>
      <c r="Z74" s="56">
        <f>'[34]24th'!S3</f>
        <v>57.5</v>
      </c>
      <c r="AA74" s="17">
        <f>'[34]24th'!T3</f>
        <v>0</v>
      </c>
      <c r="AB74" s="144">
        <f>'[34]24th'!U3</f>
        <v>0</v>
      </c>
      <c r="AC74" s="148" t="str">
        <f>'[34]24th'!V3</f>
        <v>N/A</v>
      </c>
      <c r="AD74" s="40" t="str">
        <f>'[34]24th'!W3</f>
        <v>N/A</v>
      </c>
      <c r="AE74" s="40" t="str">
        <f>'[34]24th'!X3</f>
        <v>N/A</v>
      </c>
      <c r="AF74" s="149" t="str">
        <f>'[34]24th'!Y3</f>
        <v>N/A</v>
      </c>
      <c r="AG74" s="165" t="str">
        <f t="shared" si="15"/>
        <v>J</v>
      </c>
      <c r="AH74" s="69" t="str">
        <f t="shared" si="16"/>
        <v>J</v>
      </c>
      <c r="AI74" s="15" t="str">
        <f>'[34]24th'!$Z$3</f>
        <v>G</v>
      </c>
    </row>
    <row r="75" spans="1:35" ht="12" customHeight="1">
      <c r="A75" s="444" t="s">
        <v>26</v>
      </c>
      <c r="B75" s="445"/>
      <c r="C75" s="220"/>
      <c r="D75" s="228"/>
      <c r="E75" s="62">
        <f>'[35]24th'!A3</f>
        <v>6</v>
      </c>
      <c r="F75" s="63">
        <f>'[35]24th'!B3</f>
        <v>7</v>
      </c>
      <c r="G75" s="64">
        <f>'[35]24th'!C3</f>
        <v>1</v>
      </c>
      <c r="H75" s="157">
        <f>'[35]24th'!D3</f>
        <v>0</v>
      </c>
      <c r="I75" s="55">
        <f>'[35]24th'!E3</f>
        <v>69</v>
      </c>
      <c r="J75" s="56">
        <f>'[35]24th'!F3</f>
        <v>80.5</v>
      </c>
      <c r="K75" s="57">
        <f>'[35]24th'!G3</f>
        <v>11.5</v>
      </c>
      <c r="L75" s="161">
        <f>'[35]24th'!H3</f>
        <v>0</v>
      </c>
      <c r="M75" s="148" t="str">
        <f>'[35]24th'!I3</f>
        <v>N/A</v>
      </c>
      <c r="N75" s="40" t="str">
        <f>'[35]24th'!J3</f>
        <v>N/A</v>
      </c>
      <c r="O75" s="40" t="str">
        <f>'[35]24th'!K3</f>
        <v>N/A</v>
      </c>
      <c r="P75" s="149" t="str">
        <f>'[35]24th'!L3</f>
        <v>N/A</v>
      </c>
      <c r="Q75" s="166" t="s">
        <v>120</v>
      </c>
      <c r="R75" s="90" t="str">
        <f>IF(J75="","",IF(J75&gt;=23,"J",IF(J75&lt;23,"L")))</f>
        <v>J</v>
      </c>
      <c r="S75" s="69" t="str">
        <f t="shared" si="14"/>
        <v>J</v>
      </c>
      <c r="T75" s="15" t="str">
        <f>'[35]24th'!M3</f>
        <v>G</v>
      </c>
      <c r="U75" s="62">
        <f>'[35]24th'!N3</f>
        <v>6</v>
      </c>
      <c r="V75" s="63">
        <f>'[35]24th'!O3</f>
        <v>6</v>
      </c>
      <c r="W75" s="64">
        <f>'[35]24th'!P3</f>
        <v>1</v>
      </c>
      <c r="X75" s="157">
        <f>'[35]24th'!Q3</f>
        <v>0</v>
      </c>
      <c r="Y75" s="55">
        <f>'[35]24th'!R3</f>
        <v>69</v>
      </c>
      <c r="Z75" s="56">
        <f>'[35]24th'!S3</f>
        <v>69</v>
      </c>
      <c r="AA75" s="17">
        <f>'[35]24th'!T3</f>
        <v>11.5</v>
      </c>
      <c r="AB75" s="144">
        <f>'[35]24th'!U3</f>
        <v>0</v>
      </c>
      <c r="AC75" s="148" t="str">
        <f>'[35]24th'!V3</f>
        <v>N/A</v>
      </c>
      <c r="AD75" s="40" t="str">
        <f>'[35]24th'!W3</f>
        <v>N/A</v>
      </c>
      <c r="AE75" s="40" t="str">
        <f>'[35]24th'!X3</f>
        <v>N/A</v>
      </c>
      <c r="AF75" s="149" t="str">
        <f>'[35]24th'!Y3</f>
        <v>N/A</v>
      </c>
      <c r="AG75" s="165" t="str">
        <f t="shared" si="15"/>
        <v>J</v>
      </c>
      <c r="AH75" s="69" t="str">
        <f t="shared" si="16"/>
        <v>J</v>
      </c>
      <c r="AI75" s="15" t="str">
        <f>'[35]24th'!$Z$3</f>
        <v>G</v>
      </c>
    </row>
    <row r="76" spans="1:35" ht="12" customHeight="1">
      <c r="A76" s="444" t="s">
        <v>27</v>
      </c>
      <c r="B76" s="445"/>
      <c r="C76" s="220"/>
      <c r="D76" s="228"/>
      <c r="E76" s="62">
        <f>'[36]24th'!A3</f>
        <v>0</v>
      </c>
      <c r="F76" s="63">
        <f>'[36]24th'!B3</f>
        <v>1</v>
      </c>
      <c r="G76" s="64">
        <f>'[36]24th'!C3</f>
        <v>2</v>
      </c>
      <c r="H76" s="157">
        <f>'[36]24th'!D3</f>
        <v>1</v>
      </c>
      <c r="I76" s="55">
        <f>'[36]24th'!E3</f>
        <v>0</v>
      </c>
      <c r="J76" s="56">
        <f>'[36]24th'!F3</f>
        <v>11.5</v>
      </c>
      <c r="K76" s="57">
        <f>'[36]24th'!G3</f>
        <v>23</v>
      </c>
      <c r="L76" s="161">
        <f>'[36]24th'!H3</f>
        <v>11.5</v>
      </c>
      <c r="M76" s="148" t="str">
        <f>'[36]24th'!I3</f>
        <v>N/A</v>
      </c>
      <c r="N76" s="40" t="str">
        <f>'[36]24th'!J3</f>
        <v>N/A</v>
      </c>
      <c r="O76" s="40" t="str">
        <f>'[36]24th'!K3</f>
        <v>N/A</v>
      </c>
      <c r="P76" s="149" t="str">
        <f>'[36]24th'!L3</f>
        <v>N/A</v>
      </c>
      <c r="Q76" s="183" t="s">
        <v>120</v>
      </c>
      <c r="R76" s="183" t="s">
        <v>120</v>
      </c>
      <c r="S76" s="75" t="s">
        <v>120</v>
      </c>
      <c r="T76" s="15" t="str">
        <f>'[36]24th'!M3</f>
        <v>G</v>
      </c>
      <c r="U76" s="62">
        <f>'[36]24th'!N3</f>
        <v>0</v>
      </c>
      <c r="V76" s="63">
        <f>'[36]24th'!O3</f>
        <v>0</v>
      </c>
      <c r="W76" s="64">
        <f>'[36]24th'!P3</f>
        <v>2</v>
      </c>
      <c r="X76" s="157">
        <f>'[36]24th'!Q3</f>
        <v>2</v>
      </c>
      <c r="Y76" s="55">
        <f>'[36]24th'!R3</f>
        <v>0</v>
      </c>
      <c r="Z76" s="56">
        <f>'[36]24th'!S3</f>
        <v>0</v>
      </c>
      <c r="AA76" s="17">
        <f>'[36]24th'!T3</f>
        <v>23</v>
      </c>
      <c r="AB76" s="144">
        <f>'[36]24th'!U3</f>
        <v>23</v>
      </c>
      <c r="AC76" s="148" t="str">
        <f>'[36]24th'!V3</f>
        <v>N/A</v>
      </c>
      <c r="AD76" s="40" t="str">
        <f>'[36]24th'!W3</f>
        <v>N/A</v>
      </c>
      <c r="AE76" s="40" t="str">
        <f>'[36]24th'!X3</f>
        <v>N/A</v>
      </c>
      <c r="AF76" s="149" t="str">
        <f>'[36]24th'!Y3</f>
        <v>N/A</v>
      </c>
      <c r="AG76" s="183" t="s">
        <v>120</v>
      </c>
      <c r="AH76" s="75" t="s">
        <v>120</v>
      </c>
      <c r="AI76" s="15" t="str">
        <f>'[36]24th'!$Z$3</f>
        <v>G</v>
      </c>
    </row>
    <row r="77" spans="1:35" ht="12" customHeight="1">
      <c r="A77" s="444" t="s">
        <v>53</v>
      </c>
      <c r="B77" s="445"/>
      <c r="C77" s="220"/>
      <c r="D77" s="228"/>
      <c r="E77" s="62">
        <f>'[37]24th'!B97</f>
        <v>9</v>
      </c>
      <c r="F77" s="63">
        <f>'[37]24th'!C97</f>
        <v>7</v>
      </c>
      <c r="G77" s="64">
        <f>'[37]24th'!D97</f>
        <v>2</v>
      </c>
      <c r="H77" s="157">
        <f>'[37]24th'!E97</f>
        <v>0</v>
      </c>
      <c r="I77" s="153">
        <f>'[37]24th'!F97</f>
        <v>103.5</v>
      </c>
      <c r="J77" s="19">
        <f>'[37]24th'!G97</f>
        <v>80.5</v>
      </c>
      <c r="K77" s="17">
        <f>'[37]24th'!H97</f>
        <v>23</v>
      </c>
      <c r="L77" s="145">
        <f>'[37]24th'!I97</f>
        <v>0</v>
      </c>
      <c r="M77" s="148" t="s">
        <v>120</v>
      </c>
      <c r="N77" s="40" t="s">
        <v>120</v>
      </c>
      <c r="O77" s="40" t="s">
        <v>120</v>
      </c>
      <c r="P77" s="149" t="s">
        <v>120</v>
      </c>
      <c r="Q77" s="183" t="s">
        <v>120</v>
      </c>
      <c r="R77" s="166" t="s">
        <v>120</v>
      </c>
      <c r="S77" s="75" t="s">
        <v>120</v>
      </c>
      <c r="T77" s="15" t="str">
        <f>'[37]24th'!J97</f>
        <v>A</v>
      </c>
      <c r="U77" s="62">
        <f>'[37]24th'!K97</f>
        <v>9</v>
      </c>
      <c r="V77" s="63">
        <f>'[37]24th'!L97</f>
        <v>9</v>
      </c>
      <c r="W77" s="64">
        <f>'[37]24th'!M97</f>
        <v>2</v>
      </c>
      <c r="X77" s="157">
        <f>'[37]24th'!N97</f>
        <v>2</v>
      </c>
      <c r="Y77" s="55">
        <f>'[37]24th'!O97</f>
        <v>103.5</v>
      </c>
      <c r="Z77" s="18">
        <f>'[37]24th'!P97</f>
        <v>103.5</v>
      </c>
      <c r="AA77" s="17">
        <f>'[37]24th'!Q97</f>
        <v>23</v>
      </c>
      <c r="AB77" s="145">
        <f>'[37]24th'!R97</f>
        <v>23</v>
      </c>
      <c r="AC77" s="148" t="s">
        <v>120</v>
      </c>
      <c r="AD77" s="40" t="s">
        <v>120</v>
      </c>
      <c r="AE77" s="40" t="s">
        <v>120</v>
      </c>
      <c r="AF77" s="149" t="s">
        <v>120</v>
      </c>
      <c r="AG77" s="166" t="s">
        <v>120</v>
      </c>
      <c r="AH77" s="75" t="s">
        <v>120</v>
      </c>
      <c r="AI77" s="15" t="str">
        <f>'[37]24th'!$S$97</f>
        <v>G</v>
      </c>
    </row>
    <row r="78" spans="1:35" ht="12" customHeight="1">
      <c r="A78" s="444" t="s">
        <v>54</v>
      </c>
      <c r="B78" s="445"/>
      <c r="C78" s="220"/>
      <c r="D78" s="228"/>
      <c r="E78" s="62">
        <f>'[37]24th'!B98</f>
        <v>3</v>
      </c>
      <c r="F78" s="63">
        <f>'[37]24th'!C98</f>
        <v>3</v>
      </c>
      <c r="G78" s="64">
        <f>'[37]24th'!D98</f>
        <v>1</v>
      </c>
      <c r="H78" s="157">
        <f>'[37]24th'!E98</f>
        <v>1</v>
      </c>
      <c r="I78" s="153">
        <f>'[37]24th'!F98</f>
        <v>34.5</v>
      </c>
      <c r="J78" s="19">
        <f>'[37]24th'!G98</f>
        <v>34.5</v>
      </c>
      <c r="K78" s="17">
        <f>'[37]24th'!H98</f>
        <v>11.5</v>
      </c>
      <c r="L78" s="145">
        <f>'[37]24th'!I98</f>
        <v>11.5</v>
      </c>
      <c r="M78" s="148" t="s">
        <v>120</v>
      </c>
      <c r="N78" s="40" t="s">
        <v>120</v>
      </c>
      <c r="O78" s="40" t="s">
        <v>120</v>
      </c>
      <c r="P78" s="149" t="s">
        <v>120</v>
      </c>
      <c r="Q78" s="183" t="s">
        <v>120</v>
      </c>
      <c r="R78" s="166" t="s">
        <v>120</v>
      </c>
      <c r="S78" s="75" t="s">
        <v>120</v>
      </c>
      <c r="T78" s="15" t="str">
        <f>'[37]24th'!J98</f>
        <v>G</v>
      </c>
      <c r="U78" s="62">
        <f>'[37]24th'!K98</f>
        <v>3</v>
      </c>
      <c r="V78" s="63">
        <f>'[37]24th'!L98</f>
        <v>3</v>
      </c>
      <c r="W78" s="64">
        <f>'[37]24th'!M98</f>
        <v>1</v>
      </c>
      <c r="X78" s="157">
        <f>'[37]24th'!N98</f>
        <v>1</v>
      </c>
      <c r="Y78" s="55">
        <f>'[37]24th'!O98</f>
        <v>34.5</v>
      </c>
      <c r="Z78" s="18">
        <f>'[37]24th'!P98</f>
        <v>34.5</v>
      </c>
      <c r="AA78" s="17">
        <f>'[37]24th'!Q98</f>
        <v>11.5</v>
      </c>
      <c r="AB78" s="145">
        <f>'[37]24th'!R98</f>
        <v>11.5</v>
      </c>
      <c r="AC78" s="148" t="s">
        <v>120</v>
      </c>
      <c r="AD78" s="40" t="s">
        <v>120</v>
      </c>
      <c r="AE78" s="40" t="s">
        <v>120</v>
      </c>
      <c r="AF78" s="149" t="s">
        <v>120</v>
      </c>
      <c r="AG78" s="166" t="s">
        <v>120</v>
      </c>
      <c r="AH78" s="75" t="s">
        <v>120</v>
      </c>
      <c r="AI78" s="15" t="str">
        <f>'[37]24th'!$S$98</f>
        <v>G</v>
      </c>
    </row>
    <row r="79" spans="1:35" ht="12" customHeight="1">
      <c r="A79" s="444" t="s">
        <v>55</v>
      </c>
      <c r="B79" s="445"/>
      <c r="C79" s="220"/>
      <c r="D79" s="228"/>
      <c r="E79" s="62">
        <f>'[37]24th'!B99</f>
        <v>2</v>
      </c>
      <c r="F79" s="63">
        <f>'[37]24th'!C99</f>
        <v>2</v>
      </c>
      <c r="G79" s="64">
        <f>'[37]24th'!D99</f>
        <v>1</v>
      </c>
      <c r="H79" s="157">
        <f>'[37]24th'!E99</f>
        <v>0</v>
      </c>
      <c r="I79" s="153">
        <f>'[37]24th'!F99</f>
        <v>23</v>
      </c>
      <c r="J79" s="19">
        <f>'[37]24th'!G99</f>
        <v>23</v>
      </c>
      <c r="K79" s="17">
        <f>'[37]24th'!H99</f>
        <v>11.5</v>
      </c>
      <c r="L79" s="145">
        <f>'[37]24th'!I99</f>
        <v>0</v>
      </c>
      <c r="M79" s="148" t="s">
        <v>120</v>
      </c>
      <c r="N79" s="40" t="s">
        <v>120</v>
      </c>
      <c r="O79" s="40" t="s">
        <v>120</v>
      </c>
      <c r="P79" s="149" t="s">
        <v>120</v>
      </c>
      <c r="Q79" s="183" t="s">
        <v>120</v>
      </c>
      <c r="R79" s="166" t="s">
        <v>120</v>
      </c>
      <c r="S79" s="75" t="s">
        <v>120</v>
      </c>
      <c r="T79" s="15" t="str">
        <f>'[37]24th'!J99</f>
        <v>G</v>
      </c>
      <c r="U79" s="62">
        <f>'[37]24th'!K99</f>
        <v>2</v>
      </c>
      <c r="V79" s="63">
        <f>'[37]24th'!L99</f>
        <v>2</v>
      </c>
      <c r="W79" s="64">
        <f>'[37]24th'!M99</f>
        <v>1</v>
      </c>
      <c r="X79" s="157">
        <f>'[37]24th'!N99</f>
        <v>1</v>
      </c>
      <c r="Y79" s="55">
        <f>'[37]24th'!O99</f>
        <v>23</v>
      </c>
      <c r="Z79" s="18">
        <f>'[37]24th'!P99</f>
        <v>23</v>
      </c>
      <c r="AA79" s="17">
        <f>'[37]24th'!Q99</f>
        <v>11.5</v>
      </c>
      <c r="AB79" s="145">
        <f>'[37]24th'!R99</f>
        <v>11.5</v>
      </c>
      <c r="AC79" s="148" t="s">
        <v>120</v>
      </c>
      <c r="AD79" s="40" t="s">
        <v>120</v>
      </c>
      <c r="AE79" s="40" t="s">
        <v>120</v>
      </c>
      <c r="AF79" s="149" t="s">
        <v>120</v>
      </c>
      <c r="AG79" s="166" t="s">
        <v>120</v>
      </c>
      <c r="AH79" s="75" t="s">
        <v>120</v>
      </c>
      <c r="AI79" s="15" t="str">
        <f>'[37]24th'!$S$99</f>
        <v>G</v>
      </c>
    </row>
    <row r="80" spans="1:35" ht="12" customHeight="1">
      <c r="A80" s="444" t="s">
        <v>130</v>
      </c>
      <c r="B80" s="445"/>
      <c r="C80" s="220"/>
      <c r="D80" s="228"/>
      <c r="E80" s="62">
        <f>'[37]24th'!B100</f>
        <v>5</v>
      </c>
      <c r="F80" s="63">
        <f>'[37]24th'!C100</f>
        <v>5</v>
      </c>
      <c r="G80" s="64">
        <f>'[37]24th'!D100</f>
        <v>4</v>
      </c>
      <c r="H80" s="157">
        <f>'[37]24th'!E100</f>
        <v>1</v>
      </c>
      <c r="I80" s="153">
        <f>'[37]24th'!F100</f>
        <v>57.5</v>
      </c>
      <c r="J80" s="19">
        <f>'[37]24th'!G100</f>
        <v>57.5</v>
      </c>
      <c r="K80" s="17">
        <f>'[37]24th'!H100</f>
        <v>46</v>
      </c>
      <c r="L80" s="145">
        <f>'[37]24th'!I100</f>
        <v>11.5</v>
      </c>
      <c r="M80" s="148" t="s">
        <v>120</v>
      </c>
      <c r="N80" s="40" t="s">
        <v>120</v>
      </c>
      <c r="O80" s="40" t="s">
        <v>120</v>
      </c>
      <c r="P80" s="149" t="s">
        <v>120</v>
      </c>
      <c r="Q80" s="183" t="s">
        <v>120</v>
      </c>
      <c r="R80" s="166" t="s">
        <v>120</v>
      </c>
      <c r="S80" s="75" t="s">
        <v>120</v>
      </c>
      <c r="T80" s="15" t="str">
        <f>'[37]24th'!J100</f>
        <v>A</v>
      </c>
      <c r="U80" s="62">
        <f>'[37]24th'!K100</f>
        <v>4</v>
      </c>
      <c r="V80" s="63">
        <f>'[37]24th'!L100</f>
        <v>4</v>
      </c>
      <c r="W80" s="64">
        <f>'[37]24th'!M100</f>
        <v>4</v>
      </c>
      <c r="X80" s="157">
        <f>'[37]24th'!N100</f>
        <v>2</v>
      </c>
      <c r="Y80" s="55">
        <f>'[37]24th'!O100</f>
        <v>46</v>
      </c>
      <c r="Z80" s="18">
        <f>'[37]24th'!P100</f>
        <v>46</v>
      </c>
      <c r="AA80" s="17">
        <f>'[37]24th'!Q100</f>
        <v>46</v>
      </c>
      <c r="AB80" s="145">
        <f>'[37]24th'!R100</f>
        <v>23</v>
      </c>
      <c r="AC80" s="148" t="s">
        <v>120</v>
      </c>
      <c r="AD80" s="40" t="s">
        <v>120</v>
      </c>
      <c r="AE80" s="40" t="s">
        <v>120</v>
      </c>
      <c r="AF80" s="149" t="s">
        <v>120</v>
      </c>
      <c r="AG80" s="166" t="s">
        <v>120</v>
      </c>
      <c r="AH80" s="75" t="s">
        <v>120</v>
      </c>
      <c r="AI80" s="15" t="str">
        <f>'[37]24th'!$S$100</f>
        <v>A</v>
      </c>
    </row>
    <row r="81" spans="1:35" ht="12" hidden="1" customHeight="1">
      <c r="A81" s="444" t="s">
        <v>56</v>
      </c>
      <c r="B81" s="445"/>
      <c r="C81" s="220"/>
      <c r="D81" s="228"/>
      <c r="E81" s="62">
        <f>'[37]24th'!B101</f>
        <v>0</v>
      </c>
      <c r="F81" s="63">
        <f>'[37]24th'!C101</f>
        <v>0</v>
      </c>
      <c r="G81" s="64">
        <f>'[37]24th'!D101</f>
        <v>0</v>
      </c>
      <c r="H81" s="157">
        <f>'[37]24th'!E101</f>
        <v>0</v>
      </c>
      <c r="I81" s="153">
        <f>'[37]24th'!F101</f>
        <v>0</v>
      </c>
      <c r="J81" s="19">
        <f>'[37]24th'!G101</f>
        <v>0</v>
      </c>
      <c r="K81" s="17">
        <f>'[37]24th'!H101</f>
        <v>0</v>
      </c>
      <c r="L81" s="145">
        <f>'[37]24th'!I101</f>
        <v>0</v>
      </c>
      <c r="M81" s="148" t="s">
        <v>120</v>
      </c>
      <c r="N81" s="40" t="s">
        <v>120</v>
      </c>
      <c r="O81" s="40" t="s">
        <v>120</v>
      </c>
      <c r="P81" s="149" t="s">
        <v>120</v>
      </c>
      <c r="Q81" s="183" t="s">
        <v>120</v>
      </c>
      <c r="R81" s="166" t="s">
        <v>120</v>
      </c>
      <c r="S81" s="75" t="s">
        <v>120</v>
      </c>
      <c r="T81" s="15">
        <f>'[37]24th'!J101</f>
        <v>0</v>
      </c>
      <c r="U81" s="62">
        <f>'[37]24th'!K101</f>
        <v>0</v>
      </c>
      <c r="V81" s="63">
        <f>'[37]24th'!L101</f>
        <v>0</v>
      </c>
      <c r="W81" s="64">
        <f>'[37]24th'!M101</f>
        <v>0</v>
      </c>
      <c r="X81" s="157">
        <f>'[37]24th'!N101</f>
        <v>0</v>
      </c>
      <c r="Y81" s="55">
        <f>'[37]24th'!O101</f>
        <v>0</v>
      </c>
      <c r="Z81" s="18">
        <f>'[37]24th'!P101</f>
        <v>0</v>
      </c>
      <c r="AA81" s="17">
        <f>'[37]24th'!Q101</f>
        <v>0</v>
      </c>
      <c r="AB81" s="145">
        <f>'[37]24th'!R101</f>
        <v>0</v>
      </c>
      <c r="AC81" s="148" t="s">
        <v>120</v>
      </c>
      <c r="AD81" s="40" t="s">
        <v>120</v>
      </c>
      <c r="AE81" s="40" t="s">
        <v>120</v>
      </c>
      <c r="AF81" s="149" t="s">
        <v>120</v>
      </c>
      <c r="AG81" s="166" t="s">
        <v>120</v>
      </c>
      <c r="AH81" s="75" t="s">
        <v>120</v>
      </c>
      <c r="AI81" s="15">
        <f>'[37]24th'!$S$101</f>
        <v>0</v>
      </c>
    </row>
    <row r="82" spans="1:35" hidden="1">
      <c r="A82" s="436" t="s">
        <v>92</v>
      </c>
      <c r="B82" s="437"/>
      <c r="C82" s="81">
        <f>'[38]24th'!B34</f>
        <v>0</v>
      </c>
      <c r="D82" s="55"/>
      <c r="E82" s="55"/>
      <c r="F82" s="82">
        <f>'[38]24th'!C34</f>
        <v>0</v>
      </c>
      <c r="G82" s="17">
        <f>'[38]24th'!D34</f>
        <v>0</v>
      </c>
      <c r="H82" s="158">
        <f>'[38]24th'!E34</f>
        <v>0</v>
      </c>
      <c r="I82" s="153">
        <f>'[38]24th'!F34</f>
        <v>0</v>
      </c>
      <c r="J82" s="19">
        <f>'[38]24th'!G34</f>
        <v>0</v>
      </c>
      <c r="K82" s="17">
        <f>'[38]24th'!H34</f>
        <v>0</v>
      </c>
      <c r="L82" s="162">
        <f>'[38]24th'!I34</f>
        <v>0</v>
      </c>
      <c r="M82" s="169" t="s">
        <v>120</v>
      </c>
      <c r="N82" s="78" t="s">
        <v>120</v>
      </c>
      <c r="O82" s="77" t="s">
        <v>120</v>
      </c>
      <c r="P82" s="170" t="s">
        <v>120</v>
      </c>
      <c r="Q82" s="167" t="s">
        <v>120</v>
      </c>
      <c r="R82" s="167"/>
      <c r="S82" s="77" t="s">
        <v>120</v>
      </c>
      <c r="T82" s="15">
        <f>'[38]24th'!$J$34</f>
        <v>0</v>
      </c>
      <c r="U82" s="62">
        <f>'[38]24th'!K34</f>
        <v>0</v>
      </c>
      <c r="V82" s="63">
        <f>'[38]24th'!L34</f>
        <v>0</v>
      </c>
      <c r="W82" s="64">
        <f>'[38]24th'!M34</f>
        <v>0</v>
      </c>
      <c r="X82" s="157">
        <f>'[38]24th'!N34</f>
        <v>0</v>
      </c>
      <c r="Y82" s="174">
        <f>'[38]24th'!O34</f>
        <v>0</v>
      </c>
      <c r="Z82" s="85">
        <f>'[38]24th'!P34</f>
        <v>0</v>
      </c>
      <c r="AA82" s="85" t="str">
        <f>'[38]24th'!Q34</f>
        <v>N/A</v>
      </c>
      <c r="AB82" s="177" t="str">
        <f>'[38]24th'!R34</f>
        <v>N/A</v>
      </c>
      <c r="AC82" s="142" t="s">
        <v>120</v>
      </c>
      <c r="AD82" s="75" t="s">
        <v>120</v>
      </c>
      <c r="AE82" s="75" t="s">
        <v>120</v>
      </c>
      <c r="AF82" s="180" t="s">
        <v>120</v>
      </c>
      <c r="AG82" s="166" t="s">
        <v>120</v>
      </c>
      <c r="AH82" s="75" t="s">
        <v>120</v>
      </c>
      <c r="AI82" s="15">
        <f>'[38]24th'!S34</f>
        <v>0</v>
      </c>
    </row>
    <row r="83" spans="1:35" hidden="1">
      <c r="A83" s="436" t="s">
        <v>94</v>
      </c>
      <c r="B83" s="437"/>
      <c r="C83" s="81">
        <f>'[38]24th'!B35</f>
        <v>0</v>
      </c>
      <c r="D83" s="55"/>
      <c r="E83" s="55"/>
      <c r="F83" s="82">
        <f>'[38]24th'!C35</f>
        <v>0</v>
      </c>
      <c r="G83" s="17">
        <f>'[38]24th'!D35</f>
        <v>0</v>
      </c>
      <c r="H83" s="158">
        <f>'[38]24th'!E35</f>
        <v>0</v>
      </c>
      <c r="I83" s="153">
        <f>'[38]24th'!F35</f>
        <v>0</v>
      </c>
      <c r="J83" s="19">
        <f>'[38]24th'!G35</f>
        <v>0</v>
      </c>
      <c r="K83" s="17">
        <f>'[38]24th'!H35</f>
        <v>0</v>
      </c>
      <c r="L83" s="162">
        <f>'[38]24th'!I35</f>
        <v>0</v>
      </c>
      <c r="M83" s="169" t="s">
        <v>120</v>
      </c>
      <c r="N83" s="78" t="s">
        <v>120</v>
      </c>
      <c r="O83" s="77" t="s">
        <v>120</v>
      </c>
      <c r="P83" s="170" t="s">
        <v>120</v>
      </c>
      <c r="Q83" s="167" t="s">
        <v>120</v>
      </c>
      <c r="R83" s="167"/>
      <c r="S83" s="77" t="s">
        <v>120</v>
      </c>
      <c r="T83" s="15">
        <f>'[38]24th'!J35</f>
        <v>0</v>
      </c>
      <c r="U83" s="62">
        <f>'[38]24th'!K35</f>
        <v>0</v>
      </c>
      <c r="V83" s="63">
        <f>'[38]24th'!L35</f>
        <v>0</v>
      </c>
      <c r="W83" s="64">
        <f>'[38]24th'!M35</f>
        <v>0</v>
      </c>
      <c r="X83" s="157">
        <f>'[38]24th'!N35</f>
        <v>0</v>
      </c>
      <c r="Y83" s="174">
        <f>'[38]24th'!O35</f>
        <v>0</v>
      </c>
      <c r="Z83" s="85">
        <f>'[38]24th'!P35</f>
        <v>0</v>
      </c>
      <c r="AA83" s="85" t="str">
        <f>'[38]24th'!Q35</f>
        <v>N/A</v>
      </c>
      <c r="AB83" s="177" t="str">
        <f>'[38]24th'!R35</f>
        <v>N/A</v>
      </c>
      <c r="AC83" s="142" t="s">
        <v>120</v>
      </c>
      <c r="AD83" s="75" t="s">
        <v>120</v>
      </c>
      <c r="AE83" s="75" t="s">
        <v>120</v>
      </c>
      <c r="AF83" s="180" t="s">
        <v>120</v>
      </c>
      <c r="AG83" s="166" t="s">
        <v>120</v>
      </c>
      <c r="AH83" s="75" t="s">
        <v>120</v>
      </c>
      <c r="AI83" s="15">
        <f>'[38]24th'!S35</f>
        <v>0</v>
      </c>
    </row>
    <row r="84" spans="1:35" ht="13.5" hidden="1" thickBot="1">
      <c r="A84" s="434" t="s">
        <v>93</v>
      </c>
      <c r="B84" s="435"/>
      <c r="C84" s="83">
        <f>'[38]24th'!B36</f>
        <v>0</v>
      </c>
      <c r="D84" s="215"/>
      <c r="E84" s="215"/>
      <c r="F84" s="84">
        <f>'[38]24th'!C36</f>
        <v>0</v>
      </c>
      <c r="G84" s="20">
        <f>'[38]24th'!D36</f>
        <v>0</v>
      </c>
      <c r="H84" s="159">
        <f>'[38]24th'!E36</f>
        <v>0</v>
      </c>
      <c r="I84" s="154">
        <f>'[38]24th'!F36</f>
        <v>0</v>
      </c>
      <c r="J84" s="41">
        <f>'[38]24th'!G36</f>
        <v>0</v>
      </c>
      <c r="K84" s="20">
        <f>'[38]24th'!H36</f>
        <v>0</v>
      </c>
      <c r="L84" s="163">
        <f>'[38]24th'!I36</f>
        <v>0</v>
      </c>
      <c r="M84" s="171" t="s">
        <v>120</v>
      </c>
      <c r="N84" s="80" t="s">
        <v>120</v>
      </c>
      <c r="O84" s="79" t="s">
        <v>120</v>
      </c>
      <c r="P84" s="172" t="s">
        <v>120</v>
      </c>
      <c r="Q84" s="168" t="s">
        <v>120</v>
      </c>
      <c r="R84" s="168"/>
      <c r="S84" s="79" t="s">
        <v>120</v>
      </c>
      <c r="T84" s="21">
        <f>'[38]24th'!J36</f>
        <v>0</v>
      </c>
      <c r="U84" s="65">
        <f>'[38]24th'!K36</f>
        <v>0</v>
      </c>
      <c r="V84" s="66">
        <f>'[38]24th'!L36</f>
        <v>0</v>
      </c>
      <c r="W84" s="67">
        <f>'[38]24th'!M36</f>
        <v>0</v>
      </c>
      <c r="X84" s="176">
        <f>'[38]24th'!N36</f>
        <v>0</v>
      </c>
      <c r="Y84" s="175">
        <f>'[38]24th'!O36</f>
        <v>0</v>
      </c>
      <c r="Z84" s="86">
        <f>'[38]24th'!P36</f>
        <v>0</v>
      </c>
      <c r="AA84" s="86" t="str">
        <f>'[38]24th'!Q36</f>
        <v>N/A</v>
      </c>
      <c r="AB84" s="178" t="str">
        <f>'[38]24th'!R36</f>
        <v>N/A</v>
      </c>
      <c r="AC84" s="181" t="s">
        <v>120</v>
      </c>
      <c r="AD84" s="76" t="s">
        <v>120</v>
      </c>
      <c r="AE84" s="76" t="s">
        <v>120</v>
      </c>
      <c r="AF84" s="182" t="s">
        <v>120</v>
      </c>
      <c r="AG84" s="179" t="s">
        <v>120</v>
      </c>
      <c r="AH84" s="76" t="s">
        <v>120</v>
      </c>
      <c r="AI84" s="21">
        <f>'[38]24th'!S36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'[39]24th'!$C$12+'[39]24th'!$C$13+'[39]24th'!$C$14</f>
        <v>0</v>
      </c>
      <c r="D90" s="581"/>
      <c r="E90" s="581"/>
      <c r="F90" s="508"/>
      <c r="G90" s="509">
        <f>'[39]24th'!$F$12+'[39]24th'!$F$13+'[39]24th'!$F$14</f>
        <v>0</v>
      </c>
      <c r="H90" s="509"/>
      <c r="I90" s="508">
        <f>'[39]24th'!$C$15+'[39]24th'!$C$16+'[39]24th'!$C$17</f>
        <v>0</v>
      </c>
      <c r="J90" s="508"/>
      <c r="K90" s="507">
        <f>'[39]24th'!$F$15+'[39]24th'!$F$16+'[39]24th'!$F$17</f>
        <v>0</v>
      </c>
      <c r="L90" s="507"/>
      <c r="M90" s="508">
        <f>'[39]24th'!$D$12+'[39]24th'!$D$13+'[39]24th'!$D$14</f>
        <v>0</v>
      </c>
      <c r="N90" s="508"/>
      <c r="O90" s="509">
        <f>'[39]24th'!$G$12+'[39]24th'!$G$13+'[39]24th'!$G$14</f>
        <v>0</v>
      </c>
      <c r="P90" s="509"/>
      <c r="Q90" s="508">
        <f>'[39]24th'!$D$15+'[39]24th'!$D$16+'[39]24th'!$D$17</f>
        <v>0</v>
      </c>
      <c r="R90" s="508"/>
      <c r="S90" s="597">
        <f>'[39]24th'!$G$15+'[39]24th'!$G$16+'[39]24th'!$G$17</f>
        <v>0</v>
      </c>
      <c r="T90" s="598"/>
      <c r="U90" s="594">
        <f>'[39]24th'!$L$12</f>
        <v>0</v>
      </c>
      <c r="V90" s="595"/>
      <c r="W90" s="617" t="str">
        <f>'[39]24th'!$M$12</f>
        <v>On Call</v>
      </c>
      <c r="X90" s="618"/>
      <c r="Y90" s="233"/>
      <c r="Z90" s="12"/>
      <c r="AA90" s="12"/>
      <c r="AB90" s="12"/>
      <c r="AC90" s="12"/>
      <c r="AD90" s="12"/>
      <c r="AE90" s="12"/>
      <c r="AF90" s="12"/>
      <c r="AG90" s="12"/>
      <c r="AH90" s="12"/>
      <c r="AI90" s="12"/>
    </row>
    <row r="91" spans="1:35" ht="12" customHeight="1">
      <c r="A91" s="376" t="s">
        <v>15</v>
      </c>
      <c r="B91" s="377"/>
      <c r="C91" s="582">
        <f>'[39]24th'!$C$18+'[39]24th'!$C$19+'[39]24th'!$C$20</f>
        <v>0</v>
      </c>
      <c r="D91" s="583"/>
      <c r="E91" s="583"/>
      <c r="F91" s="470"/>
      <c r="G91" s="468">
        <f>'[39]24th'!$F$18+'[39]24th'!$F$19+'[39]24th'!$F$20</f>
        <v>0</v>
      </c>
      <c r="H91" s="468"/>
      <c r="I91" s="470">
        <f>'[39]24th'!$C$21+'[39]24th'!$C$22+'[39]24th'!$C$23</f>
        <v>0</v>
      </c>
      <c r="J91" s="470"/>
      <c r="K91" s="468">
        <f>'[39]24th'!$F$21+'[39]24th'!$F$22+'[39]24th'!$F$23</f>
        <v>0</v>
      </c>
      <c r="L91" s="468"/>
      <c r="M91" s="470">
        <f>'[39]24th'!$D$18+'[39]24th'!$D$19+'[39]24th'!$D$20</f>
        <v>0</v>
      </c>
      <c r="N91" s="470"/>
      <c r="O91" s="468">
        <f>'[39]24th'!$G$18+'[39]24th'!$G$19+'[39]24th'!$G$20</f>
        <v>0</v>
      </c>
      <c r="P91" s="468"/>
      <c r="Q91" s="470">
        <f>'[39]24th'!$D$21+'[39]24th'!$D$22+'[39]24th'!$D$23</f>
        <v>0</v>
      </c>
      <c r="R91" s="470"/>
      <c r="S91" s="599">
        <f>'[39]24th'!$G$21+'[39]24th'!$G$22+'[39]24th'!$G$23</f>
        <v>0</v>
      </c>
      <c r="T91" s="600"/>
      <c r="U91" s="586">
        <f>'[39]24th'!$L$18</f>
        <v>0</v>
      </c>
      <c r="V91" s="587"/>
      <c r="W91" s="619"/>
      <c r="X91" s="620"/>
      <c r="Y91" s="233"/>
      <c r="Z91" s="12"/>
      <c r="AA91" s="12"/>
      <c r="AB91" s="12"/>
      <c r="AC91" s="12"/>
      <c r="AD91" s="12"/>
      <c r="AE91" s="12"/>
      <c r="AF91" s="12"/>
      <c r="AG91" s="12"/>
      <c r="AH91" s="12"/>
      <c r="AI91" s="12"/>
    </row>
    <row r="92" spans="1:35" ht="12" customHeight="1">
      <c r="A92" s="376" t="s">
        <v>39</v>
      </c>
      <c r="B92" s="377"/>
      <c r="C92" s="582">
        <f>'[39]24th'!$C$24+'[39]24th'!$C$25+'[39]24th'!$C$26</f>
        <v>0</v>
      </c>
      <c r="D92" s="583"/>
      <c r="E92" s="583"/>
      <c r="F92" s="470"/>
      <c r="G92" s="472">
        <f>'[39]24th'!$F$24+'[39]24th'!$F$25+'[39]24th'!$F$26</f>
        <v>0</v>
      </c>
      <c r="H92" s="472"/>
      <c r="I92" s="470">
        <f>'[39]24th'!$C$27+'[39]24th'!$C$28</f>
        <v>0</v>
      </c>
      <c r="J92" s="470"/>
      <c r="K92" s="468">
        <f>'[39]24th'!$F$27+'[39]24th'!$F$28</f>
        <v>0</v>
      </c>
      <c r="L92" s="468"/>
      <c r="M92" s="470">
        <f>'[39]24th'!$D$24+'[39]24th'!$D$25+'[39]24th'!$D$26</f>
        <v>0</v>
      </c>
      <c r="N92" s="470"/>
      <c r="O92" s="472">
        <f>'[39]24th'!$G$24+'[39]24th'!$G$25+'[39]24th'!$G$26</f>
        <v>0</v>
      </c>
      <c r="P92" s="472"/>
      <c r="Q92" s="470">
        <f>'[39]24th'!$D$27+'[39]24th'!$D$28</f>
        <v>0</v>
      </c>
      <c r="R92" s="470"/>
      <c r="S92" s="599">
        <f>'[39]24th'!$G$27+'[39]24th'!$G$28</f>
        <v>0</v>
      </c>
      <c r="T92" s="600"/>
      <c r="U92" s="586">
        <f>'[39]24th'!$L$24</f>
        <v>0</v>
      </c>
      <c r="V92" s="587"/>
      <c r="W92" s="619"/>
      <c r="X92" s="620"/>
      <c r="Y92" s="233"/>
      <c r="Z92" s="12"/>
      <c r="AA92" s="12"/>
      <c r="AB92" s="12"/>
      <c r="AC92" s="12"/>
      <c r="AD92" s="12"/>
      <c r="AE92" s="12"/>
      <c r="AF92" s="12"/>
      <c r="AG92" s="12"/>
      <c r="AH92" s="12"/>
      <c r="AI92" s="12"/>
    </row>
    <row r="93" spans="1:35" ht="12" customHeight="1">
      <c r="A93" s="376" t="s">
        <v>40</v>
      </c>
      <c r="B93" s="377"/>
      <c r="C93" s="582">
        <f>'[39]24th'!$C$29+'[39]24th'!$C$30+'[39]24th'!$C$31+'[39]24th'!$C$32</f>
        <v>0</v>
      </c>
      <c r="D93" s="583"/>
      <c r="E93" s="583"/>
      <c r="F93" s="470"/>
      <c r="G93" s="472">
        <f>'[39]24th'!$F$29+'[39]24th'!$F$30+'[39]24th'!$F$31+'[39]24th'!$F$32</f>
        <v>0</v>
      </c>
      <c r="H93" s="472"/>
      <c r="I93" s="470">
        <f>'[39]24th'!$C$33+'[39]24th'!$C$34</f>
        <v>0</v>
      </c>
      <c r="J93" s="470"/>
      <c r="K93" s="468">
        <f>'[39]24th'!$F$33+'[39]24th'!$F$34</f>
        <v>0</v>
      </c>
      <c r="L93" s="468"/>
      <c r="M93" s="470">
        <f>'[39]24th'!$D$29+'[39]24th'!$D$30+'[39]24th'!$D$31+'[39]24th'!$D$32</f>
        <v>0</v>
      </c>
      <c r="N93" s="470"/>
      <c r="O93" s="472">
        <f>'[39]24th'!$G$29+'[39]24th'!$G$30+'[39]24th'!$G$31+'[39]24th'!$G$32</f>
        <v>0</v>
      </c>
      <c r="P93" s="472"/>
      <c r="Q93" s="470">
        <f>'[39]24th'!$D$33+'[39]24th'!$D$34</f>
        <v>0</v>
      </c>
      <c r="R93" s="470"/>
      <c r="S93" s="599">
        <f>'[39]24th'!$G$33+'[39]24th'!$G$34</f>
        <v>0</v>
      </c>
      <c r="T93" s="600"/>
      <c r="U93" s="586">
        <f>'[39]24th'!$L$29</f>
        <v>0</v>
      </c>
      <c r="V93" s="587"/>
      <c r="W93" s="619"/>
      <c r="X93" s="620"/>
      <c r="Y93" s="233"/>
      <c r="Z93" s="12"/>
      <c r="AA93" s="12"/>
      <c r="AB93" s="12"/>
      <c r="AC93" s="12"/>
      <c r="AD93" s="12"/>
      <c r="AE93" s="12"/>
      <c r="AF93" s="12"/>
      <c r="AG93" s="12"/>
      <c r="AH93" s="12"/>
      <c r="AI93" s="12"/>
    </row>
    <row r="94" spans="1:35" ht="12" customHeight="1">
      <c r="A94" s="376" t="s">
        <v>41</v>
      </c>
      <c r="B94" s="377"/>
      <c r="C94" s="582">
        <f>'[39]24th'!$C$35+'[39]24th'!$C$36+'[39]24th'!$C$37</f>
        <v>0</v>
      </c>
      <c r="D94" s="583"/>
      <c r="E94" s="583"/>
      <c r="F94" s="470"/>
      <c r="G94" s="472">
        <f>'[39]24th'!$F$35+'[39]24th'!$F$36+'[39]24th'!$F$37</f>
        <v>0</v>
      </c>
      <c r="H94" s="472"/>
      <c r="I94" s="470">
        <f>'[39]24th'!$C$38+'[39]24th'!$C$39</f>
        <v>0</v>
      </c>
      <c r="J94" s="470"/>
      <c r="K94" s="472">
        <f>'[39]24th'!$F$38+'[39]24th'!$F$39</f>
        <v>0</v>
      </c>
      <c r="L94" s="472"/>
      <c r="M94" s="470">
        <f>'[39]24th'!$D$35+'[39]24th'!$D$36+'[39]24th'!$D$37</f>
        <v>0</v>
      </c>
      <c r="N94" s="470"/>
      <c r="O94" s="472">
        <f>'[39]24th'!$G$35+'[39]24th'!$G$36+'[39]24th'!$G$37</f>
        <v>0</v>
      </c>
      <c r="P94" s="472"/>
      <c r="Q94" s="470">
        <f>'[39]24th'!$D$38+'[39]24th'!$D$39</f>
        <v>0</v>
      </c>
      <c r="R94" s="470"/>
      <c r="S94" s="601">
        <f>'[39]24th'!$G$38+'[39]24th'!$G$39</f>
        <v>0</v>
      </c>
      <c r="T94" s="602"/>
      <c r="U94" s="586">
        <f>'[39]24th'!$L$35</f>
        <v>0</v>
      </c>
      <c r="V94" s="587"/>
      <c r="W94" s="619"/>
      <c r="X94" s="620"/>
      <c r="Y94" s="233"/>
      <c r="Z94" s="12"/>
      <c r="AA94" s="12"/>
      <c r="AB94" s="12"/>
      <c r="AC94" s="12"/>
      <c r="AD94" s="12"/>
      <c r="AE94" s="12"/>
      <c r="AF94" s="12"/>
      <c r="AG94" s="12"/>
      <c r="AH94" s="12"/>
      <c r="AI94" s="12"/>
    </row>
    <row r="95" spans="1:35" ht="12" customHeight="1">
      <c r="A95" s="376" t="s">
        <v>100</v>
      </c>
      <c r="B95" s="377"/>
      <c r="C95" s="582">
        <f>'[39]24th'!$C$40+'[39]24th'!$C$41+'[39]24th'!$C$42</f>
        <v>0</v>
      </c>
      <c r="D95" s="583"/>
      <c r="E95" s="583"/>
      <c r="F95" s="470"/>
      <c r="G95" s="472">
        <f>'[39]24th'!$F$40+'[39]24th'!$F$41+'[39]24th'!$F$42</f>
        <v>0</v>
      </c>
      <c r="H95" s="472"/>
      <c r="I95" s="470">
        <f>'[39]24th'!$C$43</f>
        <v>0</v>
      </c>
      <c r="J95" s="470"/>
      <c r="K95" s="468">
        <f>'[39]24th'!$F$43</f>
        <v>0</v>
      </c>
      <c r="L95" s="468"/>
      <c r="M95" s="470">
        <f>'[39]24th'!$D$40+'[39]24th'!$D$41+'[39]24th'!$D$42</f>
        <v>0</v>
      </c>
      <c r="N95" s="470"/>
      <c r="O95" s="472">
        <f>'[39]24th'!$G$40+'[39]24th'!$G$41+'[39]24th'!$G$42</f>
        <v>0</v>
      </c>
      <c r="P95" s="472"/>
      <c r="Q95" s="470">
        <f>'[39]24th'!$D$43</f>
        <v>0</v>
      </c>
      <c r="R95" s="470"/>
      <c r="S95" s="599">
        <f>'[39]24th'!$G$43</f>
        <v>0</v>
      </c>
      <c r="T95" s="600"/>
      <c r="U95" s="586">
        <f>'[39]24th'!$L$40</f>
        <v>0</v>
      </c>
      <c r="V95" s="587"/>
      <c r="W95" s="619"/>
      <c r="X95" s="620"/>
      <c r="Y95" s="233"/>
      <c r="Z95" s="12"/>
      <c r="AA95" s="12"/>
      <c r="AB95" s="12"/>
      <c r="AC95" s="12"/>
      <c r="AD95" s="12"/>
      <c r="AE95" s="12"/>
      <c r="AF95" s="12"/>
      <c r="AG95" s="12"/>
      <c r="AH95" s="12"/>
      <c r="AI95" s="12"/>
    </row>
    <row r="96" spans="1:35" ht="12" customHeight="1">
      <c r="A96" s="376" t="s">
        <v>42</v>
      </c>
      <c r="B96" s="377"/>
      <c r="C96" s="582">
        <f>'[39]24th'!$C$45+'[39]24th'!$C$46+'[39]24th'!$C$47</f>
        <v>0</v>
      </c>
      <c r="D96" s="583"/>
      <c r="E96" s="583"/>
      <c r="F96" s="470"/>
      <c r="G96" s="472">
        <f>'[39]24th'!$F$45+'[39]24th'!$F$46+'[39]24th'!$F$47</f>
        <v>0</v>
      </c>
      <c r="H96" s="472"/>
      <c r="I96" s="470">
        <f>'[39]24th'!$C$48+'[39]24th'!$C$49</f>
        <v>0</v>
      </c>
      <c r="J96" s="470"/>
      <c r="K96" s="468">
        <f>'[39]24th'!$F$48+'[39]24th'!$F$49</f>
        <v>0</v>
      </c>
      <c r="L96" s="468"/>
      <c r="M96" s="470">
        <f>'[39]24th'!$D$45+'[39]24th'!$D$46+'[39]24th'!$D$47</f>
        <v>0</v>
      </c>
      <c r="N96" s="470"/>
      <c r="O96" s="472">
        <f>'[39]24th'!$G$45+'[39]24th'!$G$46+'[39]24th'!$G$47</f>
        <v>0</v>
      </c>
      <c r="P96" s="472"/>
      <c r="Q96" s="470">
        <f>'[39]24th'!$D$48+'[39]24th'!$D$49</f>
        <v>0</v>
      </c>
      <c r="R96" s="470"/>
      <c r="S96" s="599">
        <f>'[39]24th'!$G$48+'[39]24th'!$G$49</f>
        <v>0</v>
      </c>
      <c r="T96" s="600"/>
      <c r="U96" s="586">
        <f>'[39]24th'!$L$45</f>
        <v>0</v>
      </c>
      <c r="V96" s="587"/>
      <c r="W96" s="619"/>
      <c r="X96" s="620"/>
      <c r="Y96" s="233"/>
      <c r="Z96" s="12"/>
      <c r="AA96" s="12"/>
      <c r="AB96" s="12"/>
      <c r="AC96" s="12"/>
      <c r="AD96" s="12"/>
      <c r="AE96" s="12"/>
      <c r="AF96" s="12"/>
      <c r="AG96" s="12"/>
      <c r="AH96" s="12"/>
      <c r="AI96" s="12"/>
    </row>
    <row r="97" spans="1:35" ht="12" customHeight="1">
      <c r="A97" s="376" t="s">
        <v>23</v>
      </c>
      <c r="B97" s="377"/>
      <c r="C97" s="582">
        <f>'[39]24th'!$C$50+'[39]24th'!$C$51</f>
        <v>0</v>
      </c>
      <c r="D97" s="583"/>
      <c r="E97" s="583"/>
      <c r="F97" s="470"/>
      <c r="G97" s="472">
        <f>'[39]24th'!$F$50+'[39]24th'!$F$51</f>
        <v>0</v>
      </c>
      <c r="H97" s="472"/>
      <c r="I97" s="470">
        <f>'[39]24th'!$C$52</f>
        <v>0</v>
      </c>
      <c r="J97" s="470"/>
      <c r="K97" s="472">
        <f>'[39]24th'!$F$52</f>
        <v>0</v>
      </c>
      <c r="L97" s="472"/>
      <c r="M97" s="470">
        <f>'[39]24th'!$D$50+'[39]24th'!$D$51</f>
        <v>0</v>
      </c>
      <c r="N97" s="470"/>
      <c r="O97" s="472">
        <f>'[39]24th'!$G$50+'[39]24th'!$G$51</f>
        <v>0</v>
      </c>
      <c r="P97" s="472"/>
      <c r="Q97" s="470">
        <f>'[39]24th'!$D$52</f>
        <v>0</v>
      </c>
      <c r="R97" s="470"/>
      <c r="S97" s="601">
        <f>'[39]24th'!$G$52</f>
        <v>0</v>
      </c>
      <c r="T97" s="602"/>
      <c r="U97" s="586">
        <f>'[39]24th'!$L$50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'[39]24th'!$C$55+'[39]24th'!$C$56</f>
        <v>0</v>
      </c>
      <c r="D98" s="585"/>
      <c r="E98" s="585"/>
      <c r="F98" s="466"/>
      <c r="G98" s="473">
        <f>'[39]24th'!$F$55+'[39]24th'!$F$56</f>
        <v>0</v>
      </c>
      <c r="H98" s="473"/>
      <c r="I98" s="466">
        <f>'[39]24th'!$C$57</f>
        <v>0</v>
      </c>
      <c r="J98" s="466"/>
      <c r="K98" s="469">
        <f>'[39]24th'!$F$57</f>
        <v>0</v>
      </c>
      <c r="L98" s="469"/>
      <c r="M98" s="466">
        <f>'[39]24th'!$D$55+'[39]24th'!$D$56</f>
        <v>0</v>
      </c>
      <c r="N98" s="466"/>
      <c r="O98" s="473">
        <f>'[39]24th'!$G$55+'[39]24th'!$G$56</f>
        <v>0</v>
      </c>
      <c r="P98" s="473"/>
      <c r="Q98" s="466">
        <f>'[39]24th'!$D$57</f>
        <v>0</v>
      </c>
      <c r="R98" s="466"/>
      <c r="S98" s="629">
        <f>'[39]24th'!$G$57</f>
        <v>0</v>
      </c>
      <c r="T98" s="630"/>
      <c r="U98" s="624">
        <f>'[39]24th'!$L$55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'[40]24th'!$C$12+'[40]24th'!$C$13+'[40]24th'!$C$14</f>
        <v>0</v>
      </c>
      <c r="D103" s="504"/>
      <c r="E103" s="504"/>
      <c r="F103" s="505"/>
      <c r="G103" s="471">
        <f>'[40]24th'!$F$12+'[40]24th'!$F$13+'[40]24th'!$F$14</f>
        <v>0</v>
      </c>
      <c r="H103" s="471"/>
      <c r="I103" s="505">
        <f>'[40]24th'!$C$15+'[40]24th'!$C$16</f>
        <v>0</v>
      </c>
      <c r="J103" s="505"/>
      <c r="K103" s="467">
        <f>'[40]24th'!$F$15+'[40]24th'!$F$16</f>
        <v>0</v>
      </c>
      <c r="L103" s="467"/>
      <c r="M103" s="505">
        <f>'[40]24th'!$D$12+'[40]24th'!$D$13+'[40]24th'!$D$14</f>
        <v>0</v>
      </c>
      <c r="N103" s="505"/>
      <c r="O103" s="471">
        <f>'[40]24th'!$G$12+'[40]24th'!$G$13+'[40]24th'!$G$14</f>
        <v>0</v>
      </c>
      <c r="P103" s="471"/>
      <c r="Q103" s="645">
        <f>'[40]24th'!$D$15+'[40]24th'!$D$16</f>
        <v>0</v>
      </c>
      <c r="R103" s="646"/>
      <c r="S103" s="597">
        <f>'[40]24th'!$G$15+'[40]24th'!$G$16</f>
        <v>0</v>
      </c>
      <c r="T103" s="598"/>
      <c r="U103" s="594">
        <f>'[40]24th'!$L$12</f>
        <v>0</v>
      </c>
      <c r="V103" s="627"/>
      <c r="W103" s="649" t="str">
        <f>'[40]24th'!$M$12</f>
        <v>No Service</v>
      </c>
      <c r="X103" s="618"/>
      <c r="Y103" s="233"/>
      <c r="Z103" s="12"/>
      <c r="AA103" s="12"/>
      <c r="AB103" s="12"/>
      <c r="AC103" s="12"/>
      <c r="AD103" s="12"/>
      <c r="AE103" s="12"/>
      <c r="AF103" s="12"/>
      <c r="AG103" s="12"/>
      <c r="AH103" s="12"/>
      <c r="AI103" s="12"/>
    </row>
    <row r="104" spans="1:35" ht="12" customHeight="1">
      <c r="A104" s="376" t="s">
        <v>44</v>
      </c>
      <c r="B104" s="377"/>
      <c r="C104" s="582">
        <f>'[40]24th'!$C$17+'[40]24th'!$C$18+'[40]24th'!$C$19</f>
        <v>0</v>
      </c>
      <c r="D104" s="583"/>
      <c r="E104" s="583"/>
      <c r="F104" s="470"/>
      <c r="G104" s="468">
        <f>'[40]24th'!$F$17+'[40]24th'!$F$18+'[40]24th'!$F$19</f>
        <v>0</v>
      </c>
      <c r="H104" s="468"/>
      <c r="I104" s="470">
        <f>'[40]24th'!$C$20+'[40]24th'!$C$21</f>
        <v>0</v>
      </c>
      <c r="J104" s="470"/>
      <c r="K104" s="468">
        <f>'[40]24th'!$F$20+'[40]24th'!$F$21</f>
        <v>0</v>
      </c>
      <c r="L104" s="468"/>
      <c r="M104" s="470">
        <f>'[40]24th'!$D$17+'[40]24th'!$D$18+'[40]24th'!$D$19</f>
        <v>0</v>
      </c>
      <c r="N104" s="470"/>
      <c r="O104" s="468">
        <f>'[40]24th'!$G$17+'[40]24th'!$G$18+'[40]24th'!$G$19</f>
        <v>0</v>
      </c>
      <c r="P104" s="468"/>
      <c r="Q104" s="643">
        <f>'[40]24th'!$D$20+'[40]24th'!$D$21</f>
        <v>0</v>
      </c>
      <c r="R104" s="644"/>
      <c r="S104" s="599">
        <f>'[40]24th'!$G$20+'[40]24th'!$G$21</f>
        <v>0</v>
      </c>
      <c r="T104" s="600"/>
      <c r="U104" s="586">
        <f>'[40]24th'!$L$17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'[40]24th'!$C$22+'[40]24th'!$C$23+'[40]24th'!$C$24</f>
        <v>0</v>
      </c>
      <c r="D105" s="583"/>
      <c r="E105" s="583"/>
      <c r="F105" s="470"/>
      <c r="G105" s="472">
        <f>'[40]24th'!$F$22+'[40]24th'!$F$23+'[40]24th'!$F$24</f>
        <v>0</v>
      </c>
      <c r="H105" s="472"/>
      <c r="I105" s="470">
        <f>'[40]24th'!$C$25</f>
        <v>0</v>
      </c>
      <c r="J105" s="470"/>
      <c r="K105" s="468">
        <f>'[40]24th'!$F$25</f>
        <v>0</v>
      </c>
      <c r="L105" s="468"/>
      <c r="M105" s="470">
        <f>'[40]24th'!$D$22+'[40]24th'!$D$23+'[40]24th'!$D$24</f>
        <v>0</v>
      </c>
      <c r="N105" s="470"/>
      <c r="O105" s="472">
        <f>'[40]24th'!$G$22+'[40]24th'!$G$23+'[40]24th'!$G$24</f>
        <v>0</v>
      </c>
      <c r="P105" s="472"/>
      <c r="Q105" s="643">
        <f>'[40]24th'!$D$25</f>
        <v>0</v>
      </c>
      <c r="R105" s="644"/>
      <c r="S105" s="599">
        <f>'[40]24th'!$G$25</f>
        <v>0</v>
      </c>
      <c r="T105" s="600"/>
      <c r="U105" s="586">
        <f>'[40]24th'!$L$22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'[40]24th'!$C$28+'[40]24th'!$C$29+'[40]24th'!$C$30</f>
        <v>0</v>
      </c>
      <c r="D106" s="585"/>
      <c r="E106" s="585"/>
      <c r="F106" s="466"/>
      <c r="G106" s="473">
        <f>'[40]24th'!$F$28+'[40]24th'!$F$29+'[40]24th'!$F$30</f>
        <v>0</v>
      </c>
      <c r="H106" s="473"/>
      <c r="I106" s="466">
        <f>'[40]24th'!$C$31</f>
        <v>0</v>
      </c>
      <c r="J106" s="466"/>
      <c r="K106" s="469">
        <f>'[40]24th'!$F$31</f>
        <v>0</v>
      </c>
      <c r="L106" s="469"/>
      <c r="M106" s="466">
        <f>'[40]24th'!$D$28+'[40]24th'!$D$29+'[40]24th'!$D$30</f>
        <v>0</v>
      </c>
      <c r="N106" s="466"/>
      <c r="O106" s="473">
        <f>'[40]24th'!$G$28+'[40]24th'!$G$29+'[40]24th'!$G$30</f>
        <v>0</v>
      </c>
      <c r="P106" s="473"/>
      <c r="Q106" s="641">
        <f>'[40]24th'!$D$31</f>
        <v>0</v>
      </c>
      <c r="R106" s="642"/>
      <c r="S106" s="629">
        <f>'[40]24th'!$G$31</f>
        <v>0</v>
      </c>
      <c r="T106" s="630"/>
      <c r="U106" s="624">
        <f>'[40]24th'!$L$28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'[41]24th'!D12</f>
        <v>18</v>
      </c>
      <c r="I112" s="107">
        <f>'[41]24th'!G12</f>
        <v>4</v>
      </c>
      <c r="J112" s="42">
        <f>'[41]24th'!D12+'[41]24th'!$E$12</f>
        <v>23</v>
      </c>
      <c r="K112" s="107">
        <f>'[41]24th'!G12+'[41]24th'!$H$12</f>
        <v>10</v>
      </c>
      <c r="L112" s="464" t="str">
        <f>'[41]24th'!M12</f>
        <v>G</v>
      </c>
      <c r="M112" s="465"/>
      <c r="N112" s="111">
        <f>'[41]24th'!E12</f>
        <v>5</v>
      </c>
      <c r="O112" s="108">
        <f>'[41]24th'!H12</f>
        <v>6</v>
      </c>
      <c r="P112" s="256">
        <f>'[41]24th'!F12</f>
        <v>2</v>
      </c>
      <c r="Q112" s="108">
        <f>'[41]24th'!I12</f>
        <v>3</v>
      </c>
      <c r="R112" s="464" t="str">
        <f>'[41]24th'!N12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'[41]24th'!D13</f>
        <v>2</v>
      </c>
      <c r="I113" s="27">
        <f>'[41]24th'!G13</f>
        <v>0</v>
      </c>
      <c r="J113" s="28">
        <f>'[41]24th'!D13</f>
        <v>2</v>
      </c>
      <c r="K113" s="27">
        <f>'[41]24th'!G13+'[41]24th'!$H$13</f>
        <v>0</v>
      </c>
      <c r="L113" s="421"/>
      <c r="M113" s="422"/>
      <c r="N113" s="112">
        <f>'[41]24th'!E13</f>
        <v>0</v>
      </c>
      <c r="O113" s="33">
        <f>'[41]24th'!H13</f>
        <v>0</v>
      </c>
      <c r="P113" s="252">
        <f>'[41]24th'!F13</f>
        <v>0</v>
      </c>
      <c r="Q113" s="34">
        <f>'[41]24th'!I13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'[41]24th'!D14</f>
        <v>3</v>
      </c>
      <c r="I114" s="29">
        <f>'[41]24th'!G14</f>
        <v>0</v>
      </c>
      <c r="J114" s="28">
        <f>'[41]24th'!D14+'[41]24th'!$E$14</f>
        <v>4</v>
      </c>
      <c r="K114" s="29">
        <f>'[41]24th'!G14+'[41]24th'!$H$14</f>
        <v>0</v>
      </c>
      <c r="L114" s="421"/>
      <c r="M114" s="422"/>
      <c r="N114" s="112">
        <f>'[41]24th'!E14</f>
        <v>1</v>
      </c>
      <c r="O114" s="34">
        <f>'[41]24th'!H14</f>
        <v>0</v>
      </c>
      <c r="P114" s="252">
        <f>'[41]24th'!F14</f>
        <v>0</v>
      </c>
      <c r="Q114" s="34">
        <f>'[41]24th'!I14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'[41]24th'!D15</f>
        <v>2</v>
      </c>
      <c r="I115" s="29">
        <f>'[41]24th'!G15</f>
        <v>0</v>
      </c>
      <c r="J115" s="28">
        <f>'[41]24th'!D15</f>
        <v>2</v>
      </c>
      <c r="K115" s="29">
        <f>'[41]24th'!G15+'[41]24th'!$H$15</f>
        <v>0</v>
      </c>
      <c r="L115" s="421"/>
      <c r="M115" s="422"/>
      <c r="N115" s="112">
        <f>'[41]24th'!E15</f>
        <v>0</v>
      </c>
      <c r="O115" s="34">
        <f>'[41]24th'!H15</f>
        <v>0</v>
      </c>
      <c r="P115" s="252">
        <f>'[41]24th'!F15</f>
        <v>0</v>
      </c>
      <c r="Q115" s="34">
        <f>'[41]24th'!I15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'[41]24th'!D16</f>
        <v>4</v>
      </c>
      <c r="I116" s="29">
        <f>'[41]24th'!G16</f>
        <v>2</v>
      </c>
      <c r="J116" s="28">
        <f>'[41]24th'!D16</f>
        <v>4</v>
      </c>
      <c r="K116" s="29">
        <f>'[41]24th'!G16+'[41]24th'!$H$16</f>
        <v>4</v>
      </c>
      <c r="L116" s="421" t="str">
        <f>'[41]24th'!M16</f>
        <v>G</v>
      </c>
      <c r="M116" s="422"/>
      <c r="N116" s="112">
        <f>'[41]24th'!E16</f>
        <v>0</v>
      </c>
      <c r="O116" s="34">
        <f>'[41]24th'!H16</f>
        <v>2</v>
      </c>
      <c r="P116" s="252">
        <f>'[41]24th'!F16</f>
        <v>0</v>
      </c>
      <c r="Q116" s="34">
        <f>'[41]24th'!I16</f>
        <v>0</v>
      </c>
      <c r="R116" s="421" t="str">
        <f>'[41]24th'!N16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'[41]24th'!D17</f>
        <v>0</v>
      </c>
      <c r="I117" s="27">
        <f>'[41]24th'!G17</f>
        <v>0</v>
      </c>
      <c r="J117" s="28">
        <f>'[41]24th'!D17</f>
        <v>0</v>
      </c>
      <c r="K117" s="27">
        <f>'[41]24th'!G17+'[41]24th'!$H$17</f>
        <v>0</v>
      </c>
      <c r="L117" s="421"/>
      <c r="M117" s="422"/>
      <c r="N117" s="112">
        <f>'[41]24th'!E17</f>
        <v>0</v>
      </c>
      <c r="O117" s="33">
        <f>'[41]24th'!H17</f>
        <v>0</v>
      </c>
      <c r="P117" s="252">
        <f>'[41]24th'!F17</f>
        <v>0</v>
      </c>
      <c r="Q117" s="34">
        <f>'[41]24th'!I17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'[41]24th'!D18</f>
        <v>1</v>
      </c>
      <c r="I118" s="29">
        <f>'[41]24th'!G18</f>
        <v>0</v>
      </c>
      <c r="J118" s="28">
        <f>'[41]24th'!D18</f>
        <v>1</v>
      </c>
      <c r="K118" s="29">
        <f>'[41]24th'!G18+'[41]24th'!$H$18</f>
        <v>0</v>
      </c>
      <c r="L118" s="421"/>
      <c r="M118" s="422"/>
      <c r="N118" s="112">
        <f>'[41]24th'!E18</f>
        <v>0</v>
      </c>
      <c r="O118" s="34">
        <f>'[41]24th'!H18</f>
        <v>0</v>
      </c>
      <c r="P118" s="252">
        <f>'[41]24th'!F18</f>
        <v>0</v>
      </c>
      <c r="Q118" s="34">
        <f>'[41]24th'!I18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'[41]24th'!D19</f>
        <v>0</v>
      </c>
      <c r="I119" s="29">
        <f>'[41]24th'!G19</f>
        <v>0</v>
      </c>
      <c r="J119" s="28">
        <f>'[41]24th'!D19</f>
        <v>0</v>
      </c>
      <c r="K119" s="29">
        <f>'[41]24th'!G19+'[41]24th'!$H$19</f>
        <v>0</v>
      </c>
      <c r="L119" s="421"/>
      <c r="M119" s="422"/>
      <c r="N119" s="112">
        <f>'[41]24th'!E19</f>
        <v>0</v>
      </c>
      <c r="O119" s="34">
        <f>'[41]24th'!H19</f>
        <v>0</v>
      </c>
      <c r="P119" s="252">
        <f>'[41]24th'!F19</f>
        <v>0</v>
      </c>
      <c r="Q119" s="34">
        <f>'[41]24th'!I19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'[41]24th'!D20</f>
        <v>10</v>
      </c>
      <c r="I120" s="29">
        <f>'[41]24th'!G20</f>
        <v>1</v>
      </c>
      <c r="J120" s="28">
        <f>'[41]24th'!D20+'[41]24th'!$E$20</f>
        <v>11</v>
      </c>
      <c r="K120" s="29">
        <f>'[41]24th'!G20+'[41]24th'!$H$20</f>
        <v>2</v>
      </c>
      <c r="L120" s="421" t="str">
        <f>'[41]24th'!M20</f>
        <v>No Service</v>
      </c>
      <c r="M120" s="422"/>
      <c r="N120" s="112">
        <f>'[41]24th'!E20</f>
        <v>1</v>
      </c>
      <c r="O120" s="34">
        <f>'[41]24th'!H20</f>
        <v>1</v>
      </c>
      <c r="P120" s="252">
        <f>'[41]24th'!F20</f>
        <v>0</v>
      </c>
      <c r="Q120" s="34">
        <f>'[41]24th'!I20</f>
        <v>0</v>
      </c>
      <c r="R120" s="421" t="str">
        <f>'[41]24th'!N20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'[41]24th'!D21</f>
        <v>1</v>
      </c>
      <c r="I121" s="27">
        <f>'[41]24th'!G21</f>
        <v>0</v>
      </c>
      <c r="J121" s="28">
        <f>'[41]24th'!D21</f>
        <v>1</v>
      </c>
      <c r="K121" s="27">
        <f>'[41]24th'!G21+'[41]24th'!$H$21</f>
        <v>0</v>
      </c>
      <c r="L121" s="421"/>
      <c r="M121" s="422"/>
      <c r="N121" s="112">
        <f>'[41]24th'!E21</f>
        <v>0</v>
      </c>
      <c r="O121" s="33">
        <f>'[41]24th'!H21</f>
        <v>0</v>
      </c>
      <c r="P121" s="252">
        <f>'[41]24th'!F21</f>
        <v>0</v>
      </c>
      <c r="Q121" s="34">
        <f>'[41]24th'!I21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'[41]24th'!D22</f>
        <v>2</v>
      </c>
      <c r="I122" s="29">
        <f>'[41]24th'!G22</f>
        <v>0</v>
      </c>
      <c r="J122" s="28">
        <f>'[41]24th'!D22</f>
        <v>2</v>
      </c>
      <c r="K122" s="29">
        <f>'[41]24th'!G22+'[41]24th'!$H$22</f>
        <v>0</v>
      </c>
      <c r="L122" s="421"/>
      <c r="M122" s="422"/>
      <c r="N122" s="112">
        <f>'[41]24th'!E22</f>
        <v>0</v>
      </c>
      <c r="O122" s="34">
        <f>'[41]24th'!H22</f>
        <v>0</v>
      </c>
      <c r="P122" s="252">
        <f>'[41]24th'!F22</f>
        <v>0</v>
      </c>
      <c r="Q122" s="34">
        <f>'[41]24th'!I22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'[41]24th'!D24</f>
        <v>9</v>
      </c>
      <c r="I123" s="29">
        <f>'[41]24th'!G24</f>
        <v>0</v>
      </c>
      <c r="J123" s="28">
        <f>'[41]24th'!D24</f>
        <v>9</v>
      </c>
      <c r="K123" s="29">
        <f>'[41]24th'!G24+'[41]24th'!$H$24</f>
        <v>0</v>
      </c>
      <c r="L123" s="421" t="str">
        <f>'[41]24th'!M24</f>
        <v>No Service</v>
      </c>
      <c r="M123" s="422"/>
      <c r="N123" s="112">
        <f>'[41]24th'!E24</f>
        <v>0</v>
      </c>
      <c r="O123" s="34">
        <f>'[41]24th'!H24</f>
        <v>0</v>
      </c>
      <c r="P123" s="252">
        <f>'[41]24th'!F24</f>
        <v>0</v>
      </c>
      <c r="Q123" s="34">
        <f>'[41]24th'!I24</f>
        <v>0</v>
      </c>
      <c r="R123" s="421" t="str">
        <f>'[41]24th'!N24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'[41]24th'!D25</f>
        <v>1</v>
      </c>
      <c r="I124" s="27">
        <f>'[41]24th'!G25</f>
        <v>0</v>
      </c>
      <c r="J124" s="28">
        <f>'[41]24th'!D25</f>
        <v>1</v>
      </c>
      <c r="K124" s="27">
        <f>'[41]24th'!G25+'[41]24th'!$H$25</f>
        <v>0</v>
      </c>
      <c r="L124" s="421"/>
      <c r="M124" s="422"/>
      <c r="N124" s="112">
        <f>'[41]24th'!E25</f>
        <v>0</v>
      </c>
      <c r="O124" s="33">
        <f>'[41]24th'!H25</f>
        <v>0</v>
      </c>
      <c r="P124" s="252">
        <f>'[41]24th'!F25</f>
        <v>0</v>
      </c>
      <c r="Q124" s="34">
        <f>'[41]24th'!I25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'[41]24th'!D26</f>
        <v>1</v>
      </c>
      <c r="I125" s="29">
        <f>'[41]24th'!G26</f>
        <v>0</v>
      </c>
      <c r="J125" s="28">
        <f>'[41]24th'!D26</f>
        <v>1</v>
      </c>
      <c r="K125" s="29">
        <f>'[41]24th'!G26+'[41]24th'!$H$26</f>
        <v>0</v>
      </c>
      <c r="L125" s="421"/>
      <c r="M125" s="422"/>
      <c r="N125" s="112">
        <f>'[41]24th'!E26</f>
        <v>0</v>
      </c>
      <c r="O125" s="34">
        <f>'[41]24th'!H26</f>
        <v>0</v>
      </c>
      <c r="P125" s="252">
        <f>'[41]24th'!F26</f>
        <v>0</v>
      </c>
      <c r="Q125" s="34">
        <f>'[41]24th'!I26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'[41]24th'!D27</f>
        <v>2</v>
      </c>
      <c r="I126" s="31">
        <f>'[41]24th'!G27</f>
        <v>0</v>
      </c>
      <c r="J126" s="32">
        <f>'[41]24th'!D27</f>
        <v>2</v>
      </c>
      <c r="K126" s="31">
        <f>'[41]24th'!G27+'[41]24th'!$H$27</f>
        <v>0</v>
      </c>
      <c r="L126" s="576"/>
      <c r="M126" s="577"/>
      <c r="N126" s="113">
        <f>'[41]24th'!E27</f>
        <v>0</v>
      </c>
      <c r="O126" s="35">
        <f>'[41]24th'!H27</f>
        <v>0</v>
      </c>
      <c r="P126" s="253">
        <f>'[41]24th'!F27</f>
        <v>0</v>
      </c>
      <c r="Q126" s="35">
        <f>'[41]24th'!I27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958" priority="642" stopIfTrue="1" operator="containsText" text="G">
      <formula>NOT(ISERROR(SEARCH("G",L27)))</formula>
    </cfRule>
    <cfRule type="containsText" dxfId="4957" priority="643" stopIfTrue="1" operator="containsText" text="A">
      <formula>NOT(ISERROR(SEARCH("A",L27)))</formula>
    </cfRule>
    <cfRule type="containsText" dxfId="4956" priority="644" stopIfTrue="1" operator="containsText" text="R">
      <formula>NOT(ISERROR(SEARCH("R",L27)))</formula>
    </cfRule>
  </conditionalFormatting>
  <conditionalFormatting sqref="R112 R116 R120 R123 L112 L116 L120 L123">
    <cfRule type="containsText" dxfId="4955" priority="641" stopIfTrue="1" operator="containsText" text="No Service">
      <formula>NOT(ISERROR(SEARCH("No Service",L112)))</formula>
    </cfRule>
  </conditionalFormatting>
  <conditionalFormatting sqref="W103 U103:U106 W90 U90:U98">
    <cfRule type="containsText" dxfId="4954" priority="636" stopIfTrue="1" operator="containsText" text="On Call">
      <formula>NOT(ISERROR(SEARCH("On Call",U90)))</formula>
    </cfRule>
    <cfRule type="containsText" dxfId="4953" priority="637" stopIfTrue="1" operator="containsText" text="No Service">
      <formula>NOT(ISERROR(SEARCH("No Service",U90)))</formula>
    </cfRule>
    <cfRule type="containsText" dxfId="4952" priority="638" stopIfTrue="1" operator="containsText" text="G">
      <formula>NOT(ISERROR(SEARCH("G",U90)))</formula>
    </cfRule>
    <cfRule type="containsText" dxfId="4951" priority="639" stopIfTrue="1" operator="containsText" text="A">
      <formula>NOT(ISERROR(SEARCH("A",U90)))</formula>
    </cfRule>
    <cfRule type="containsText" dxfId="4950" priority="640" stopIfTrue="1" operator="containsText" text="R">
      <formula>NOT(ISERROR(SEARCH("R",U90)))</formula>
    </cfRule>
  </conditionalFormatting>
  <conditionalFormatting sqref="J27">
    <cfRule type="cellIs" dxfId="4949" priority="635" operator="greaterThan">
      <formula>$I$27</formula>
    </cfRule>
  </conditionalFormatting>
  <conditionalFormatting sqref="J28">
    <cfRule type="cellIs" dxfId="4948" priority="634" operator="greaterThan">
      <formula>$I$28</formula>
    </cfRule>
  </conditionalFormatting>
  <conditionalFormatting sqref="J29">
    <cfRule type="cellIs" dxfId="4947" priority="633" operator="greaterThan">
      <formula>$I$29</formula>
    </cfRule>
  </conditionalFormatting>
  <conditionalFormatting sqref="J42">
    <cfRule type="cellIs" dxfId="4946" priority="632" operator="greaterThan">
      <formula>$I$42</formula>
    </cfRule>
  </conditionalFormatting>
  <conditionalFormatting sqref="J43">
    <cfRule type="cellIs" dxfId="4945" priority="631" operator="greaterThan">
      <formula>$I$43</formula>
    </cfRule>
  </conditionalFormatting>
  <conditionalFormatting sqref="J44">
    <cfRule type="cellIs" dxfId="4944" priority="630" operator="greaterThan">
      <formula>$I$44</formula>
    </cfRule>
  </conditionalFormatting>
  <conditionalFormatting sqref="J30">
    <cfRule type="cellIs" dxfId="4943" priority="629" operator="greaterThan">
      <formula>$I$30</formula>
    </cfRule>
  </conditionalFormatting>
  <conditionalFormatting sqref="J31">
    <cfRule type="cellIs" dxfId="4942" priority="628" operator="greaterThan">
      <formula>$I$31</formula>
    </cfRule>
  </conditionalFormatting>
  <conditionalFormatting sqref="J33">
    <cfRule type="cellIs" dxfId="4941" priority="627" operator="greaterThan">
      <formula>$I$33</formula>
    </cfRule>
  </conditionalFormatting>
  <conditionalFormatting sqref="J34">
    <cfRule type="cellIs" dxfId="4940" priority="626" operator="greaterThan">
      <formula>$I$34</formula>
    </cfRule>
  </conditionalFormatting>
  <conditionalFormatting sqref="J36">
    <cfRule type="cellIs" dxfId="4939" priority="625" operator="greaterThan">
      <formula>$I$36</formula>
    </cfRule>
  </conditionalFormatting>
  <conditionalFormatting sqref="J37">
    <cfRule type="cellIs" dxfId="4938" priority="624" operator="greaterThan">
      <formula>$I$37</formula>
    </cfRule>
  </conditionalFormatting>
  <conditionalFormatting sqref="J47">
    <cfRule type="cellIs" dxfId="4937" priority="623" operator="greaterThan">
      <formula>$I$47</formula>
    </cfRule>
  </conditionalFormatting>
  <conditionalFormatting sqref="J45">
    <cfRule type="cellIs" dxfId="4936" priority="622" operator="greaterThan">
      <formula>$I$45</formula>
    </cfRule>
  </conditionalFormatting>
  <conditionalFormatting sqref="J46">
    <cfRule type="cellIs" dxfId="4935" priority="621" operator="greaterThan">
      <formula>$I$46</formula>
    </cfRule>
  </conditionalFormatting>
  <conditionalFormatting sqref="J50">
    <cfRule type="cellIs" dxfId="4934" priority="620" operator="greaterThan">
      <formula>$I$50</formula>
    </cfRule>
  </conditionalFormatting>
  <conditionalFormatting sqref="J51">
    <cfRule type="cellIs" dxfId="4933" priority="619" operator="greaterThan">
      <formula>$I$51</formula>
    </cfRule>
  </conditionalFormatting>
  <conditionalFormatting sqref="J48">
    <cfRule type="cellIs" dxfId="4932" priority="618" operator="greaterThan">
      <formula>$I$48</formula>
    </cfRule>
  </conditionalFormatting>
  <conditionalFormatting sqref="J49">
    <cfRule type="cellIs" dxfId="4931" priority="617" operator="greaterThan">
      <formula>$I$49</formula>
    </cfRule>
  </conditionalFormatting>
  <conditionalFormatting sqref="J52">
    <cfRule type="cellIs" dxfId="4930" priority="616" operator="greaterThan">
      <formula>I52</formula>
    </cfRule>
  </conditionalFormatting>
  <conditionalFormatting sqref="J58">
    <cfRule type="cellIs" dxfId="4929" priority="615" operator="greaterThan">
      <formula>$I$58</formula>
    </cfRule>
  </conditionalFormatting>
  <conditionalFormatting sqref="J59">
    <cfRule type="cellIs" dxfId="4928" priority="614" operator="greaterThan">
      <formula>$I$59</formula>
    </cfRule>
  </conditionalFormatting>
  <conditionalFormatting sqref="J64">
    <cfRule type="cellIs" dxfId="4927" priority="613" operator="greaterThan">
      <formula>$I$64</formula>
    </cfRule>
  </conditionalFormatting>
  <conditionalFormatting sqref="J62">
    <cfRule type="cellIs" dxfId="4926" priority="612" operator="greaterThan">
      <formula>$I$62</formula>
    </cfRule>
  </conditionalFormatting>
  <conditionalFormatting sqref="J65">
    <cfRule type="cellIs" dxfId="4925" priority="611" operator="greaterThan">
      <formula>$I$65</formula>
    </cfRule>
  </conditionalFormatting>
  <conditionalFormatting sqref="J60">
    <cfRule type="cellIs" dxfId="4924" priority="610" operator="greaterThan">
      <formula>$I$60</formula>
    </cfRule>
  </conditionalFormatting>
  <conditionalFormatting sqref="J66">
    <cfRule type="cellIs" dxfId="4923" priority="609" operator="greaterThan">
      <formula>$I$66</formula>
    </cfRule>
  </conditionalFormatting>
  <conditionalFormatting sqref="J72">
    <cfRule type="cellIs" dxfId="4922" priority="608" operator="greaterThan">
      <formula>$I$72</formula>
    </cfRule>
  </conditionalFormatting>
  <conditionalFormatting sqref="J74">
    <cfRule type="cellIs" dxfId="4921" priority="607" operator="greaterThan">
      <formula>$I$74</formula>
    </cfRule>
  </conditionalFormatting>
  <conditionalFormatting sqref="J73">
    <cfRule type="cellIs" dxfId="4920" priority="606" operator="greaterThan">
      <formula>$I$73</formula>
    </cfRule>
  </conditionalFormatting>
  <conditionalFormatting sqref="J75">
    <cfRule type="cellIs" dxfId="4919" priority="605" operator="greaterThan">
      <formula>$I$75</formula>
    </cfRule>
  </conditionalFormatting>
  <conditionalFormatting sqref="J76">
    <cfRule type="cellIs" dxfId="4918" priority="604" operator="greaterThan">
      <formula>$I$76</formula>
    </cfRule>
  </conditionalFormatting>
  <conditionalFormatting sqref="J61">
    <cfRule type="cellIs" dxfId="4917" priority="603" operator="greaterThan">
      <formula>$I$61</formula>
    </cfRule>
  </conditionalFormatting>
  <conditionalFormatting sqref="J77">
    <cfRule type="cellIs" dxfId="4916" priority="602" operator="greaterThan">
      <formula>$I$77</formula>
    </cfRule>
  </conditionalFormatting>
  <conditionalFormatting sqref="J78">
    <cfRule type="cellIs" dxfId="4915" priority="601" operator="greaterThan">
      <formula>$I$78</formula>
    </cfRule>
  </conditionalFormatting>
  <conditionalFormatting sqref="J79">
    <cfRule type="cellIs" dxfId="4914" priority="600" operator="greaterThan">
      <formula>$I$79</formula>
    </cfRule>
  </conditionalFormatting>
  <conditionalFormatting sqref="J80">
    <cfRule type="cellIs" dxfId="4913" priority="599" operator="greaterThan">
      <formula>$I$80</formula>
    </cfRule>
  </conditionalFormatting>
  <conditionalFormatting sqref="J81">
    <cfRule type="cellIs" dxfId="4912" priority="598" operator="greaterThan">
      <formula>I81</formula>
    </cfRule>
  </conditionalFormatting>
  <conditionalFormatting sqref="L27">
    <cfRule type="cellIs" dxfId="4911" priority="597" operator="greaterThan">
      <formula>$K$27</formula>
    </cfRule>
  </conditionalFormatting>
  <conditionalFormatting sqref="L28">
    <cfRule type="cellIs" dxfId="4910" priority="596" operator="greaterThan">
      <formula>$K$28</formula>
    </cfRule>
  </conditionalFormatting>
  <conditionalFormatting sqref="L29">
    <cfRule type="cellIs" dxfId="4909" priority="595" operator="greaterThan">
      <formula>$K$29</formula>
    </cfRule>
  </conditionalFormatting>
  <conditionalFormatting sqref="L42">
    <cfRule type="cellIs" dxfId="4908" priority="594" operator="greaterThan">
      <formula>$K$42</formula>
    </cfRule>
  </conditionalFormatting>
  <conditionalFormatting sqref="L43">
    <cfRule type="cellIs" dxfId="4907" priority="593" operator="greaterThan">
      <formula>$K$43</formula>
    </cfRule>
  </conditionalFormatting>
  <conditionalFormatting sqref="L44">
    <cfRule type="cellIs" dxfId="4906" priority="592" operator="greaterThan">
      <formula>$K$44</formula>
    </cfRule>
  </conditionalFormatting>
  <conditionalFormatting sqref="L30">
    <cfRule type="cellIs" dxfId="4905" priority="591" operator="greaterThan">
      <formula>$K$30</formula>
    </cfRule>
  </conditionalFormatting>
  <conditionalFormatting sqref="L31">
    <cfRule type="cellIs" dxfId="4904" priority="590" operator="greaterThan">
      <formula>$K$31</formula>
    </cfRule>
  </conditionalFormatting>
  <conditionalFormatting sqref="Z27">
    <cfRule type="cellIs" dxfId="4903" priority="589" operator="greaterThan">
      <formula>$Y$27</formula>
    </cfRule>
  </conditionalFormatting>
  <conditionalFormatting sqref="Z28">
    <cfRule type="cellIs" dxfId="4902" priority="588" operator="greaterThan">
      <formula>$Y$28</formula>
    </cfRule>
  </conditionalFormatting>
  <conditionalFormatting sqref="Z29">
    <cfRule type="cellIs" dxfId="4901" priority="587" operator="greaterThan">
      <formula>$Y$29</formula>
    </cfRule>
  </conditionalFormatting>
  <conditionalFormatting sqref="Z42">
    <cfRule type="cellIs" dxfId="4900" priority="586" operator="greaterThan">
      <formula>$Y$42</formula>
    </cfRule>
  </conditionalFormatting>
  <conditionalFormatting sqref="Z43">
    <cfRule type="cellIs" dxfId="4899" priority="585" operator="greaterThan">
      <formula>$Y$43</formula>
    </cfRule>
  </conditionalFormatting>
  <conditionalFormatting sqref="Z44">
    <cfRule type="cellIs" dxfId="4898" priority="584" operator="greaterThan">
      <formula>$Y$44</formula>
    </cfRule>
  </conditionalFormatting>
  <conditionalFormatting sqref="Z30">
    <cfRule type="cellIs" dxfId="4897" priority="583" operator="greaterThan">
      <formula>$Y$30</formula>
    </cfRule>
  </conditionalFormatting>
  <conditionalFormatting sqref="Z31">
    <cfRule type="cellIs" dxfId="4896" priority="582" operator="greaterThan">
      <formula>$Y$31</formula>
    </cfRule>
  </conditionalFormatting>
  <conditionalFormatting sqref="AB27">
    <cfRule type="cellIs" dxfId="4895" priority="581" operator="greaterThan">
      <formula>$AA$27</formula>
    </cfRule>
  </conditionalFormatting>
  <conditionalFormatting sqref="AB28">
    <cfRule type="cellIs" dxfId="4894" priority="580" operator="greaterThan">
      <formula>$AA$28</formula>
    </cfRule>
  </conditionalFormatting>
  <conditionalFormatting sqref="AB29">
    <cfRule type="cellIs" dxfId="4893" priority="579" operator="greaterThan">
      <formula>$AA$29</formula>
    </cfRule>
  </conditionalFormatting>
  <conditionalFormatting sqref="AB42">
    <cfRule type="cellIs" dxfId="4892" priority="578" operator="greaterThan">
      <formula>$AA$42</formula>
    </cfRule>
  </conditionalFormatting>
  <conditionalFormatting sqref="AB43">
    <cfRule type="cellIs" dxfId="4891" priority="577" operator="greaterThan">
      <formula>$AA$43</formula>
    </cfRule>
  </conditionalFormatting>
  <conditionalFormatting sqref="AB44">
    <cfRule type="cellIs" dxfId="4890" priority="576" operator="greaterThan">
      <formula>$AA$44</formula>
    </cfRule>
  </conditionalFormatting>
  <conditionalFormatting sqref="AB30">
    <cfRule type="cellIs" dxfId="4889" priority="575" operator="greaterThan">
      <formula>$AA$30</formula>
    </cfRule>
  </conditionalFormatting>
  <conditionalFormatting sqref="AB31">
    <cfRule type="cellIs" dxfId="4888" priority="574" operator="greaterThan">
      <formula>$AA$31</formula>
    </cfRule>
  </conditionalFormatting>
  <conditionalFormatting sqref="L33">
    <cfRule type="cellIs" dxfId="4887" priority="573" operator="greaterThan">
      <formula>$K$33</formula>
    </cfRule>
  </conditionalFormatting>
  <conditionalFormatting sqref="L34">
    <cfRule type="cellIs" dxfId="4886" priority="572" operator="greaterThan">
      <formula>$K$34</formula>
    </cfRule>
  </conditionalFormatting>
  <conditionalFormatting sqref="L36">
    <cfRule type="cellIs" dxfId="4885" priority="571" operator="greaterThan">
      <formula>$K$36</formula>
    </cfRule>
  </conditionalFormatting>
  <conditionalFormatting sqref="L37">
    <cfRule type="cellIs" dxfId="4884" priority="570" operator="greaterThan">
      <formula>$K$37</formula>
    </cfRule>
  </conditionalFormatting>
  <conditionalFormatting sqref="L47">
    <cfRule type="cellIs" dxfId="4883" priority="569" operator="greaterThan">
      <formula>$K$47</formula>
    </cfRule>
  </conditionalFormatting>
  <conditionalFormatting sqref="L45">
    <cfRule type="cellIs" dxfId="4882" priority="568" operator="greaterThan">
      <formula>$K$45</formula>
    </cfRule>
  </conditionalFormatting>
  <conditionalFormatting sqref="L46">
    <cfRule type="cellIs" dxfId="4881" priority="567" operator="greaterThan">
      <formula>$K$46</formula>
    </cfRule>
  </conditionalFormatting>
  <conditionalFormatting sqref="L50">
    <cfRule type="cellIs" dxfId="4880" priority="566" operator="greaterThan">
      <formula>$K$50</formula>
    </cfRule>
  </conditionalFormatting>
  <conditionalFormatting sqref="L51">
    <cfRule type="cellIs" dxfId="4879" priority="565" operator="greaterThan">
      <formula>$K$51</formula>
    </cfRule>
  </conditionalFormatting>
  <conditionalFormatting sqref="L48">
    <cfRule type="cellIs" dxfId="4878" priority="564" operator="greaterThan">
      <formula>$K$48</formula>
    </cfRule>
  </conditionalFormatting>
  <conditionalFormatting sqref="L49">
    <cfRule type="cellIs" dxfId="4877" priority="563" operator="greaterThan">
      <formula>$K$49</formula>
    </cfRule>
  </conditionalFormatting>
  <conditionalFormatting sqref="L52">
    <cfRule type="cellIs" dxfId="4876" priority="562" operator="greaterThan">
      <formula>$K$52</formula>
    </cfRule>
  </conditionalFormatting>
  <conditionalFormatting sqref="Z33">
    <cfRule type="cellIs" dxfId="4875" priority="561" operator="greaterThan">
      <formula>$Y$33</formula>
    </cfRule>
  </conditionalFormatting>
  <conditionalFormatting sqref="Z34">
    <cfRule type="cellIs" dxfId="4874" priority="560" operator="greaterThan">
      <formula>$Y$34</formula>
    </cfRule>
  </conditionalFormatting>
  <conditionalFormatting sqref="Z36">
    <cfRule type="cellIs" dxfId="4873" priority="559" operator="greaterThan">
      <formula>$Y$36</formula>
    </cfRule>
  </conditionalFormatting>
  <conditionalFormatting sqref="Z37">
    <cfRule type="cellIs" dxfId="4872" priority="558" operator="greaterThan">
      <formula>$Y$37</formula>
    </cfRule>
  </conditionalFormatting>
  <conditionalFormatting sqref="Z47">
    <cfRule type="cellIs" dxfId="4871" priority="557" operator="greaterThan">
      <formula>$Y$47</formula>
    </cfRule>
  </conditionalFormatting>
  <conditionalFormatting sqref="Z45">
    <cfRule type="cellIs" dxfId="4870" priority="556" operator="greaterThan">
      <formula>$Y$45</formula>
    </cfRule>
  </conditionalFormatting>
  <conditionalFormatting sqref="Z46">
    <cfRule type="cellIs" dxfId="4869" priority="555" operator="greaterThan">
      <formula>$Y$46</formula>
    </cfRule>
  </conditionalFormatting>
  <conditionalFormatting sqref="Z50">
    <cfRule type="cellIs" dxfId="4868" priority="554" operator="greaterThan">
      <formula>$Y$50</formula>
    </cfRule>
  </conditionalFormatting>
  <conditionalFormatting sqref="Z51">
    <cfRule type="cellIs" dxfId="4867" priority="553" operator="greaterThan">
      <formula>$Y$51</formula>
    </cfRule>
  </conditionalFormatting>
  <conditionalFormatting sqref="Z48">
    <cfRule type="cellIs" dxfId="4866" priority="552" operator="greaterThan">
      <formula>$Y$48</formula>
    </cfRule>
  </conditionalFormatting>
  <conditionalFormatting sqref="Z49">
    <cfRule type="cellIs" dxfId="4865" priority="551" operator="greaterThan">
      <formula>$Y$49</formula>
    </cfRule>
  </conditionalFormatting>
  <conditionalFormatting sqref="Z52">
    <cfRule type="cellIs" dxfId="4864" priority="550" operator="greaterThan">
      <formula>$Y$52</formula>
    </cfRule>
  </conditionalFormatting>
  <conditionalFormatting sqref="AB33">
    <cfRule type="cellIs" dxfId="4863" priority="549" operator="greaterThan">
      <formula>$AA$33</formula>
    </cfRule>
  </conditionalFormatting>
  <conditionalFormatting sqref="AB34">
    <cfRule type="cellIs" dxfId="4862" priority="548" operator="greaterThan">
      <formula>$AA$34</formula>
    </cfRule>
  </conditionalFormatting>
  <conditionalFormatting sqref="AB36">
    <cfRule type="cellIs" dxfId="4861" priority="547" operator="greaterThan">
      <formula>$AA$36</formula>
    </cfRule>
  </conditionalFormatting>
  <conditionalFormatting sqref="AB37">
    <cfRule type="cellIs" dxfId="4860" priority="546" operator="greaterThan">
      <formula>$AA$37</formula>
    </cfRule>
  </conditionalFormatting>
  <conditionalFormatting sqref="AB47">
    <cfRule type="cellIs" dxfId="4859" priority="545" operator="greaterThan">
      <formula>$AA$47</formula>
    </cfRule>
  </conditionalFormatting>
  <conditionalFormatting sqref="AB45">
    <cfRule type="cellIs" dxfId="4858" priority="544" operator="greaterThan">
      <formula>$AA$45</formula>
    </cfRule>
  </conditionalFormatting>
  <conditionalFormatting sqref="AB46">
    <cfRule type="cellIs" dxfId="4857" priority="543" operator="greaterThan">
      <formula>$AA$46</formula>
    </cfRule>
  </conditionalFormatting>
  <conditionalFormatting sqref="AB50">
    <cfRule type="cellIs" dxfId="4856" priority="542" operator="greaterThan">
      <formula>$AA$50</formula>
    </cfRule>
  </conditionalFormatting>
  <conditionalFormatting sqref="AB51">
    <cfRule type="cellIs" dxfId="4855" priority="541" operator="greaterThan">
      <formula>$AA$51</formula>
    </cfRule>
  </conditionalFormatting>
  <conditionalFormatting sqref="AB48">
    <cfRule type="cellIs" dxfId="4854" priority="540" operator="greaterThan">
      <formula>$AA$48</formula>
    </cfRule>
  </conditionalFormatting>
  <conditionalFormatting sqref="AB49">
    <cfRule type="cellIs" dxfId="4853" priority="539" operator="greaterThan">
      <formula>$AA$49</formula>
    </cfRule>
  </conditionalFormatting>
  <conditionalFormatting sqref="AB52">
    <cfRule type="cellIs" dxfId="4852" priority="538" operator="greaterThan">
      <formula>$AA$52</formula>
    </cfRule>
  </conditionalFormatting>
  <conditionalFormatting sqref="L58">
    <cfRule type="cellIs" dxfId="4851" priority="537" operator="greaterThan">
      <formula>$K$58</formula>
    </cfRule>
  </conditionalFormatting>
  <conditionalFormatting sqref="L59">
    <cfRule type="cellIs" dxfId="4850" priority="536" operator="greaterThan">
      <formula>$K$59</formula>
    </cfRule>
  </conditionalFormatting>
  <conditionalFormatting sqref="L64">
    <cfRule type="cellIs" dxfId="4849" priority="535" operator="greaterThan">
      <formula>$K$64</formula>
    </cfRule>
  </conditionalFormatting>
  <conditionalFormatting sqref="L62">
    <cfRule type="cellIs" dxfId="4848" priority="534" operator="greaterThan">
      <formula>$K$62</formula>
    </cfRule>
  </conditionalFormatting>
  <conditionalFormatting sqref="L65">
    <cfRule type="cellIs" dxfId="4847" priority="533" operator="greaterThan">
      <formula>$K$65</formula>
    </cfRule>
  </conditionalFormatting>
  <conditionalFormatting sqref="L60">
    <cfRule type="cellIs" dxfId="4846" priority="532" operator="greaterThan">
      <formula>$K$60</formula>
    </cfRule>
  </conditionalFormatting>
  <conditionalFormatting sqref="L66">
    <cfRule type="cellIs" dxfId="4845" priority="531" operator="greaterThan">
      <formula>$K$66</formula>
    </cfRule>
  </conditionalFormatting>
  <conditionalFormatting sqref="Z58">
    <cfRule type="cellIs" dxfId="4844" priority="530" operator="greaterThan">
      <formula>$Y$58</formula>
    </cfRule>
  </conditionalFormatting>
  <conditionalFormatting sqref="Z59">
    <cfRule type="cellIs" dxfId="4843" priority="529" operator="greaterThan">
      <formula>$Y$59</formula>
    </cfRule>
  </conditionalFormatting>
  <conditionalFormatting sqref="Z64">
    <cfRule type="cellIs" dxfId="4842" priority="528" operator="greaterThan">
      <formula>$Y$64</formula>
    </cfRule>
  </conditionalFormatting>
  <conditionalFormatting sqref="Z62">
    <cfRule type="cellIs" dxfId="4841" priority="527" operator="greaterThan">
      <formula>$Y$62</formula>
    </cfRule>
  </conditionalFormatting>
  <conditionalFormatting sqref="Z65">
    <cfRule type="cellIs" dxfId="4840" priority="526" operator="greaterThan">
      <formula>$Y$65</formula>
    </cfRule>
  </conditionalFormatting>
  <conditionalFormatting sqref="Z60">
    <cfRule type="cellIs" dxfId="4839" priority="525" operator="greaterThan">
      <formula>$Y$60</formula>
    </cfRule>
  </conditionalFormatting>
  <conditionalFormatting sqref="Z66">
    <cfRule type="cellIs" dxfId="4838" priority="524" operator="greaterThan">
      <formula>$Y$66</formula>
    </cfRule>
  </conditionalFormatting>
  <conditionalFormatting sqref="AB58">
    <cfRule type="cellIs" dxfId="4837" priority="523" operator="greaterThan">
      <formula>$AA$58</formula>
    </cfRule>
  </conditionalFormatting>
  <conditionalFormatting sqref="AB59">
    <cfRule type="cellIs" dxfId="4836" priority="522" operator="greaterThan">
      <formula>$AA$59</formula>
    </cfRule>
  </conditionalFormatting>
  <conditionalFormatting sqref="AB64">
    <cfRule type="cellIs" dxfId="4835" priority="521" operator="greaterThan">
      <formula>$AA$64</formula>
    </cfRule>
  </conditionalFormatting>
  <conditionalFormatting sqref="AB62">
    <cfRule type="cellIs" dxfId="4834" priority="520" operator="greaterThan">
      <formula>$AA$62</formula>
    </cfRule>
  </conditionalFormatting>
  <conditionalFormatting sqref="AB65">
    <cfRule type="cellIs" dxfId="4833" priority="519" operator="greaterThan">
      <formula>$AA$65</formula>
    </cfRule>
  </conditionalFormatting>
  <conditionalFormatting sqref="AB60">
    <cfRule type="cellIs" dxfId="4832" priority="518" operator="greaterThan">
      <formula>$AA$60</formula>
    </cfRule>
  </conditionalFormatting>
  <conditionalFormatting sqref="AB66">
    <cfRule type="cellIs" dxfId="4831" priority="517" operator="greaterThan">
      <formula>$AA$66</formula>
    </cfRule>
  </conditionalFormatting>
  <conditionalFormatting sqref="L72">
    <cfRule type="cellIs" dxfId="4830" priority="516" operator="greaterThan">
      <formula>$K$72</formula>
    </cfRule>
  </conditionalFormatting>
  <conditionalFormatting sqref="L74">
    <cfRule type="cellIs" dxfId="4829" priority="515" operator="greaterThan">
      <formula>$K$74</formula>
    </cfRule>
  </conditionalFormatting>
  <conditionalFormatting sqref="L73">
    <cfRule type="cellIs" dxfId="4828" priority="514" operator="greaterThan">
      <formula>$K$73</formula>
    </cfRule>
  </conditionalFormatting>
  <conditionalFormatting sqref="L75">
    <cfRule type="cellIs" dxfId="4827" priority="513" operator="greaterThan">
      <formula>$K$75</formula>
    </cfRule>
  </conditionalFormatting>
  <conditionalFormatting sqref="L76">
    <cfRule type="cellIs" dxfId="4826" priority="512" operator="greaterThan">
      <formula>$K$76</formula>
    </cfRule>
  </conditionalFormatting>
  <conditionalFormatting sqref="Z72">
    <cfRule type="cellIs" dxfId="4825" priority="511" operator="greaterThan">
      <formula>$Y$72</formula>
    </cfRule>
  </conditionalFormatting>
  <conditionalFormatting sqref="Z74">
    <cfRule type="cellIs" dxfId="4824" priority="510" operator="greaterThan">
      <formula>$Y$74</formula>
    </cfRule>
  </conditionalFormatting>
  <conditionalFormatting sqref="Z73">
    <cfRule type="cellIs" dxfId="4823" priority="509" operator="greaterThan">
      <formula>$Y$73</formula>
    </cfRule>
  </conditionalFormatting>
  <conditionalFormatting sqref="Z75">
    <cfRule type="cellIs" dxfId="4822" priority="508" operator="greaterThan">
      <formula>$Y$75</formula>
    </cfRule>
  </conditionalFormatting>
  <conditionalFormatting sqref="Z76">
    <cfRule type="cellIs" dxfId="4821" priority="507" operator="greaterThan">
      <formula>$Y$76</formula>
    </cfRule>
  </conditionalFormatting>
  <conditionalFormatting sqref="AB72">
    <cfRule type="cellIs" dxfId="4820" priority="506" operator="greaterThan">
      <formula>$AA$72</formula>
    </cfRule>
  </conditionalFormatting>
  <conditionalFormatting sqref="AB74">
    <cfRule type="cellIs" dxfId="4819" priority="505" operator="greaterThan">
      <formula>$AA$74</formula>
    </cfRule>
  </conditionalFormatting>
  <conditionalFormatting sqref="AB73">
    <cfRule type="cellIs" dxfId="4818" priority="504" operator="greaterThan">
      <formula>$AA$73</formula>
    </cfRule>
  </conditionalFormatting>
  <conditionalFormatting sqref="AB75">
    <cfRule type="cellIs" dxfId="4817" priority="503" operator="greaterThan">
      <formula>$AA$75</formula>
    </cfRule>
  </conditionalFormatting>
  <conditionalFormatting sqref="AB76">
    <cfRule type="cellIs" dxfId="4816" priority="502" operator="greaterThan">
      <formula>$AA$76</formula>
    </cfRule>
  </conditionalFormatting>
  <conditionalFormatting sqref="L61">
    <cfRule type="cellIs" dxfId="4815" priority="501" operator="greaterThan">
      <formula>$K$61</formula>
    </cfRule>
  </conditionalFormatting>
  <conditionalFormatting sqref="Z61">
    <cfRule type="cellIs" dxfId="4814" priority="500" operator="greaterThan">
      <formula>$Y$61</formula>
    </cfRule>
  </conditionalFormatting>
  <conditionalFormatting sqref="AB61">
    <cfRule type="cellIs" dxfId="4813" priority="499" operator="greaterThan">
      <formula>$AA$61</formula>
    </cfRule>
  </conditionalFormatting>
  <conditionalFormatting sqref="L77">
    <cfRule type="cellIs" dxfId="4812" priority="498" operator="greaterThan">
      <formula>$K$77</formula>
    </cfRule>
  </conditionalFormatting>
  <conditionalFormatting sqref="L78">
    <cfRule type="cellIs" dxfId="4811" priority="497" operator="greaterThan">
      <formula>$K$78</formula>
    </cfRule>
  </conditionalFormatting>
  <conditionalFormatting sqref="L79">
    <cfRule type="cellIs" dxfId="4810" priority="496" operator="greaterThan">
      <formula>$K$79</formula>
    </cfRule>
  </conditionalFormatting>
  <conditionalFormatting sqref="L80">
    <cfRule type="cellIs" dxfId="4809" priority="495" operator="greaterThan">
      <formula>$K$80</formula>
    </cfRule>
  </conditionalFormatting>
  <conditionalFormatting sqref="L81">
    <cfRule type="cellIs" dxfId="4808" priority="494" operator="greaterThan">
      <formula>$K$81</formula>
    </cfRule>
  </conditionalFormatting>
  <conditionalFormatting sqref="Z77">
    <cfRule type="cellIs" dxfId="4807" priority="493" operator="greaterThan">
      <formula>$Y$77</formula>
    </cfRule>
  </conditionalFormatting>
  <conditionalFormatting sqref="Z78">
    <cfRule type="cellIs" dxfId="4806" priority="492" operator="greaterThan">
      <formula>$Y$78</formula>
    </cfRule>
  </conditionalFormatting>
  <conditionalFormatting sqref="Z79">
    <cfRule type="cellIs" dxfId="4805" priority="491" operator="greaterThan">
      <formula>$Y$79</formula>
    </cfRule>
  </conditionalFormatting>
  <conditionalFormatting sqref="Z80">
    <cfRule type="cellIs" dxfId="4804" priority="490" operator="greaterThan">
      <formula>$Y$80</formula>
    </cfRule>
  </conditionalFormatting>
  <conditionalFormatting sqref="Z81">
    <cfRule type="cellIs" dxfId="4803" priority="489" operator="greaterThan">
      <formula>$Y$81</formula>
    </cfRule>
  </conditionalFormatting>
  <conditionalFormatting sqref="AB77">
    <cfRule type="cellIs" dxfId="4802" priority="488" operator="greaterThan">
      <formula>$AA$77</formula>
    </cfRule>
  </conditionalFormatting>
  <conditionalFormatting sqref="AB78">
    <cfRule type="cellIs" dxfId="4801" priority="487" operator="greaterThan">
      <formula>$AA$78</formula>
    </cfRule>
  </conditionalFormatting>
  <conditionalFormatting sqref="AB79">
    <cfRule type="cellIs" dxfId="4800" priority="486" operator="greaterThan">
      <formula>$AA$79</formula>
    </cfRule>
  </conditionalFormatting>
  <conditionalFormatting sqref="AB80">
    <cfRule type="cellIs" dxfId="4799" priority="485" operator="greaterThan">
      <formula>$AA$80</formula>
    </cfRule>
  </conditionalFormatting>
  <conditionalFormatting sqref="AB81">
    <cfRule type="cellIs" dxfId="4798" priority="484" operator="greaterThan">
      <formula>$AA$81</formula>
    </cfRule>
  </conditionalFormatting>
  <conditionalFormatting sqref="J63">
    <cfRule type="cellIs" dxfId="4797" priority="483" operator="greaterThan">
      <formula>$I$63</formula>
    </cfRule>
  </conditionalFormatting>
  <conditionalFormatting sqref="L63">
    <cfRule type="cellIs" dxfId="4796" priority="482" operator="greaterThan">
      <formula>$K$63</formula>
    </cfRule>
  </conditionalFormatting>
  <conditionalFormatting sqref="Z63">
    <cfRule type="cellIs" dxfId="4795" priority="481" operator="greaterThan">
      <formula>$Y$63</formula>
    </cfRule>
  </conditionalFormatting>
  <conditionalFormatting sqref="AB63">
    <cfRule type="cellIs" dxfId="4794" priority="480" operator="greaterThan">
      <formula>$AA$63</formula>
    </cfRule>
  </conditionalFormatting>
  <conditionalFormatting sqref="J67">
    <cfRule type="cellIs" dxfId="4793" priority="479" operator="greaterThan">
      <formula>$I$67</formula>
    </cfRule>
  </conditionalFormatting>
  <conditionalFormatting sqref="L67">
    <cfRule type="cellIs" dxfId="4792" priority="478" operator="greaterThan">
      <formula>$K$67</formula>
    </cfRule>
  </conditionalFormatting>
  <conditionalFormatting sqref="Z67">
    <cfRule type="cellIs" dxfId="4791" priority="477" operator="greaterThan">
      <formula>$Y$67</formula>
    </cfRule>
  </conditionalFormatting>
  <conditionalFormatting sqref="AB67">
    <cfRule type="cellIs" dxfId="4790" priority="476" operator="greaterThan">
      <formula>$AA$67</formula>
    </cfRule>
  </conditionalFormatting>
  <conditionalFormatting sqref="S27 S31">
    <cfRule type="expression" dxfId="4789" priority="474">
      <formula>J27&gt;=I27-8</formula>
    </cfRule>
    <cfRule type="expression" dxfId="4788" priority="475">
      <formula>J27&lt;I27-8</formula>
    </cfRule>
  </conditionalFormatting>
  <conditionalFormatting sqref="S28">
    <cfRule type="expression" dxfId="4787" priority="472">
      <formula>J28&gt;=I28-8</formula>
    </cfRule>
    <cfRule type="expression" dxfId="4786" priority="473">
      <formula>J28&lt;I28-8</formula>
    </cfRule>
  </conditionalFormatting>
  <conditionalFormatting sqref="S29">
    <cfRule type="expression" dxfId="4785" priority="470">
      <formula>J29&gt;=I29-8</formula>
    </cfRule>
    <cfRule type="expression" dxfId="4784" priority="471">
      <formula>J29&lt;I29-8</formula>
    </cfRule>
  </conditionalFormatting>
  <conditionalFormatting sqref="S42">
    <cfRule type="expression" dxfId="4783" priority="468">
      <formula>J42&gt;=I42-8</formula>
    </cfRule>
    <cfRule type="expression" dxfId="4782" priority="469">
      <formula>J42&lt;I42-8</formula>
    </cfRule>
  </conditionalFormatting>
  <conditionalFormatting sqref="S43">
    <cfRule type="expression" dxfId="4781" priority="466">
      <formula>J43&gt;=I43-8</formula>
    </cfRule>
    <cfRule type="expression" dxfId="4780" priority="467">
      <formula>J43&lt;I43-8</formula>
    </cfRule>
  </conditionalFormatting>
  <conditionalFormatting sqref="S44">
    <cfRule type="expression" dxfId="4779" priority="464">
      <formula>J44&gt;=I44-8</formula>
    </cfRule>
    <cfRule type="expression" dxfId="4778" priority="465">
      <formula>J44&lt;I44-8</formula>
    </cfRule>
  </conditionalFormatting>
  <conditionalFormatting sqref="S30">
    <cfRule type="expression" dxfId="4777" priority="462">
      <formula>J30&gt;=I30-8</formula>
    </cfRule>
    <cfRule type="expression" dxfId="4776" priority="463">
      <formula>J30&lt;I30-8</formula>
    </cfRule>
  </conditionalFormatting>
  <conditionalFormatting sqref="S33">
    <cfRule type="expression" dxfId="4775" priority="458">
      <formula>J33&gt;=I33-8</formula>
    </cfRule>
    <cfRule type="expression" dxfId="4774" priority="459">
      <formula>J33&lt;I33-8</formula>
    </cfRule>
  </conditionalFormatting>
  <conditionalFormatting sqref="S34:S35">
    <cfRule type="expression" dxfId="4773" priority="456">
      <formula>J34&gt;=I34-8</formula>
    </cfRule>
    <cfRule type="expression" dxfId="4772" priority="457">
      <formula>J34&lt;I34-8</formula>
    </cfRule>
  </conditionalFormatting>
  <conditionalFormatting sqref="S36">
    <cfRule type="expression" dxfId="4771" priority="454">
      <formula>J36&gt;=I36-8</formula>
    </cfRule>
    <cfRule type="expression" dxfId="4770" priority="455">
      <formula>J36&lt;I36-8</formula>
    </cfRule>
  </conditionalFormatting>
  <conditionalFormatting sqref="S37">
    <cfRule type="expression" dxfId="4769" priority="452">
      <formula>J37&gt;=I37-8</formula>
    </cfRule>
    <cfRule type="expression" dxfId="4768" priority="453">
      <formula>J37&lt;I37-8</formula>
    </cfRule>
  </conditionalFormatting>
  <conditionalFormatting sqref="S45">
    <cfRule type="expression" dxfId="4767" priority="450">
      <formula>J45&gt;=I45-8</formula>
    </cfRule>
    <cfRule type="expression" dxfId="4766" priority="451">
      <formula>J45&lt;I45-8</formula>
    </cfRule>
  </conditionalFormatting>
  <conditionalFormatting sqref="S46">
    <cfRule type="expression" dxfId="4765" priority="448">
      <formula>J46&gt;=I46-8</formula>
    </cfRule>
    <cfRule type="expression" dxfId="4764" priority="449">
      <formula>J46&lt;I46-8</formula>
    </cfRule>
  </conditionalFormatting>
  <conditionalFormatting sqref="S50">
    <cfRule type="expression" dxfId="4763" priority="446">
      <formula>J50&gt;=I50-8</formula>
    </cfRule>
    <cfRule type="expression" dxfId="4762" priority="447">
      <formula>J50&lt;I50-8</formula>
    </cfRule>
  </conditionalFormatting>
  <conditionalFormatting sqref="S51">
    <cfRule type="expression" dxfId="4761" priority="444">
      <formula>J51&gt;=I51-8</formula>
    </cfRule>
    <cfRule type="expression" dxfId="4760" priority="445">
      <formula>J51&lt;I51-8</formula>
    </cfRule>
  </conditionalFormatting>
  <conditionalFormatting sqref="S48">
    <cfRule type="expression" dxfId="4759" priority="442">
      <formula>J48&gt;=I48-8</formula>
    </cfRule>
    <cfRule type="expression" dxfId="4758" priority="443">
      <formula>J48&lt;I48-8</formula>
    </cfRule>
  </conditionalFormatting>
  <conditionalFormatting sqref="S47">
    <cfRule type="expression" dxfId="4757" priority="440">
      <formula>J47&gt;=I47-8</formula>
    </cfRule>
    <cfRule type="expression" dxfId="4756" priority="441">
      <formula>J47&lt;I47-8</formula>
    </cfRule>
  </conditionalFormatting>
  <conditionalFormatting sqref="S49">
    <cfRule type="expression" dxfId="4755" priority="438">
      <formula>J49&gt;=I49-8</formula>
    </cfRule>
    <cfRule type="expression" dxfId="4754" priority="439">
      <formula>J49&lt;I49-8</formula>
    </cfRule>
  </conditionalFormatting>
  <conditionalFormatting sqref="S52">
    <cfRule type="expression" dxfId="4753" priority="436">
      <formula>J52&gt;=I52-8</formula>
    </cfRule>
    <cfRule type="expression" dxfId="4752" priority="437">
      <formula>J52&lt;I52-8</formula>
    </cfRule>
  </conditionalFormatting>
  <conditionalFormatting sqref="S58">
    <cfRule type="expression" dxfId="4751" priority="434">
      <formula>J58&gt;=I58-8</formula>
    </cfRule>
    <cfRule type="expression" dxfId="4750" priority="435">
      <formula>J58&lt;I58-8</formula>
    </cfRule>
  </conditionalFormatting>
  <conditionalFormatting sqref="S59">
    <cfRule type="expression" dxfId="4749" priority="432">
      <formula>J59&gt;=I59-8</formula>
    </cfRule>
    <cfRule type="expression" dxfId="4748" priority="433">
      <formula>J59&lt;I59-8</formula>
    </cfRule>
  </conditionalFormatting>
  <conditionalFormatting sqref="S64">
    <cfRule type="expression" dxfId="4747" priority="430">
      <formula>J64&gt;=I64-8</formula>
    </cfRule>
    <cfRule type="expression" dxfId="4746" priority="431">
      <formula>J64&lt;I64-8</formula>
    </cfRule>
  </conditionalFormatting>
  <conditionalFormatting sqref="S62">
    <cfRule type="expression" dxfId="4745" priority="428">
      <formula>J62&gt;=I62-8</formula>
    </cfRule>
    <cfRule type="expression" dxfId="4744" priority="429">
      <formula>J62&lt;I62-8</formula>
    </cfRule>
  </conditionalFormatting>
  <conditionalFormatting sqref="S65">
    <cfRule type="expression" dxfId="4743" priority="426">
      <formula>J65&gt;=I65-8</formula>
    </cfRule>
    <cfRule type="expression" dxfId="4742" priority="427">
      <formula>J65&lt;I65-8</formula>
    </cfRule>
  </conditionalFormatting>
  <conditionalFormatting sqref="S60">
    <cfRule type="expression" dxfId="4741" priority="424">
      <formula>J60&gt;=I60-8</formula>
    </cfRule>
    <cfRule type="expression" dxfId="4740" priority="425">
      <formula>J60&lt;I60-8</formula>
    </cfRule>
  </conditionalFormatting>
  <conditionalFormatting sqref="S63">
    <cfRule type="expression" dxfId="4739" priority="422">
      <formula>J63&gt;=I63-8</formula>
    </cfRule>
    <cfRule type="expression" dxfId="4738" priority="423">
      <formula>J63&lt;I63-8</formula>
    </cfRule>
  </conditionalFormatting>
  <conditionalFormatting sqref="S66">
    <cfRule type="expression" dxfId="4737" priority="420">
      <formula>J66&gt;=I66-8</formula>
    </cfRule>
    <cfRule type="expression" dxfId="4736" priority="421">
      <formula>J66&lt;I66-8</formula>
    </cfRule>
  </conditionalFormatting>
  <conditionalFormatting sqref="S72">
    <cfRule type="expression" dxfId="4735" priority="418">
      <formula>J72&gt;=I72-8</formula>
    </cfRule>
    <cfRule type="expression" dxfId="4734" priority="419">
      <formula>J72&lt;I72-8</formula>
    </cfRule>
  </conditionalFormatting>
  <conditionalFormatting sqref="S74">
    <cfRule type="expression" dxfId="4733" priority="416">
      <formula>J74&gt;=I74-8</formula>
    </cfRule>
    <cfRule type="expression" dxfId="4732" priority="417">
      <formula>J74&lt;I74-8</formula>
    </cfRule>
  </conditionalFormatting>
  <conditionalFormatting sqref="S73">
    <cfRule type="expression" dxfId="4731" priority="414">
      <formula>J73&gt;=I73-8</formula>
    </cfRule>
    <cfRule type="expression" dxfId="4730" priority="415">
      <formula>J73&lt;I73-8</formula>
    </cfRule>
  </conditionalFormatting>
  <conditionalFormatting sqref="S75">
    <cfRule type="expression" dxfId="4729" priority="412">
      <formula>J75&gt;=I75-8</formula>
    </cfRule>
    <cfRule type="expression" dxfId="4728" priority="413">
      <formula>J75&lt;I75-8</formula>
    </cfRule>
  </conditionalFormatting>
  <conditionalFormatting sqref="S61">
    <cfRule type="expression" dxfId="4727" priority="410">
      <formula>J61&gt;=I61-8</formula>
    </cfRule>
    <cfRule type="expression" dxfId="4726" priority="411">
      <formula>J61&lt;I61-8</formula>
    </cfRule>
  </conditionalFormatting>
  <conditionalFormatting sqref="AG58">
    <cfRule type="expression" dxfId="4725" priority="407">
      <formula>U58=0</formula>
    </cfRule>
    <cfRule type="expression" dxfId="4724" priority="408">
      <formula>Z58&gt;=23</formula>
    </cfRule>
    <cfRule type="expression" dxfId="4723" priority="409">
      <formula>Z58&lt;23</formula>
    </cfRule>
  </conditionalFormatting>
  <conditionalFormatting sqref="AH58 AH31">
    <cfRule type="expression" dxfId="4722" priority="405">
      <formula>Z31&gt;=Y31-8</formula>
    </cfRule>
    <cfRule type="expression" dxfId="4721" priority="406">
      <formula>Z31&lt;Y31-8</formula>
    </cfRule>
  </conditionalFormatting>
  <conditionalFormatting sqref="AG27 AG31">
    <cfRule type="expression" dxfId="4720" priority="403">
      <formula>Z27&gt;=23</formula>
    </cfRule>
    <cfRule type="expression" dxfId="4719" priority="404">
      <formula>Z27&lt;23</formula>
    </cfRule>
  </conditionalFormatting>
  <conditionalFormatting sqref="AH27">
    <cfRule type="expression" dxfId="4718" priority="401">
      <formula>Z27&gt;=Y27-8</formula>
    </cfRule>
    <cfRule type="expression" dxfId="4717" priority="402">
      <formula>Z27&lt;Y27-8</formula>
    </cfRule>
  </conditionalFormatting>
  <conditionalFormatting sqref="AG28">
    <cfRule type="expression" dxfId="4716" priority="399">
      <formula>Z28&gt;=23</formula>
    </cfRule>
    <cfRule type="expression" dxfId="4715" priority="400">
      <formula>Z28&lt;23</formula>
    </cfRule>
  </conditionalFormatting>
  <conditionalFormatting sqref="AH28">
    <cfRule type="expression" dxfId="4714" priority="397">
      <formula>Z28&gt;=Y28-8</formula>
    </cfRule>
    <cfRule type="expression" dxfId="4713" priority="398">
      <formula>Z28&lt;Y28-8</formula>
    </cfRule>
  </conditionalFormatting>
  <conditionalFormatting sqref="AG42">
    <cfRule type="expression" dxfId="4712" priority="395">
      <formula>Z42&gt;=23</formula>
    </cfRule>
    <cfRule type="expression" dxfId="4711" priority="396">
      <formula>Z42&lt;23</formula>
    </cfRule>
  </conditionalFormatting>
  <conditionalFormatting sqref="AH42">
    <cfRule type="expression" dxfId="4710" priority="393">
      <formula>Z42&gt;=Y42-8</formula>
    </cfRule>
    <cfRule type="expression" dxfId="4709" priority="394">
      <formula>Z42&lt;Y42-8</formula>
    </cfRule>
  </conditionalFormatting>
  <conditionalFormatting sqref="AG43">
    <cfRule type="expression" dxfId="4708" priority="391">
      <formula>Z43&gt;=23</formula>
    </cfRule>
    <cfRule type="expression" dxfId="4707" priority="392">
      <formula>Z43&lt;23</formula>
    </cfRule>
  </conditionalFormatting>
  <conditionalFormatting sqref="AH43">
    <cfRule type="expression" dxfId="4706" priority="389">
      <formula>Z43&gt;=Y43-8</formula>
    </cfRule>
    <cfRule type="expression" dxfId="4705" priority="390">
      <formula>Z43&lt;Y43-8</formula>
    </cfRule>
  </conditionalFormatting>
  <conditionalFormatting sqref="AG44">
    <cfRule type="expression" dxfId="4704" priority="387">
      <formula>Z44&gt;=23</formula>
    </cfRule>
    <cfRule type="expression" dxfId="4703" priority="388">
      <formula>Z44&lt;23</formula>
    </cfRule>
  </conditionalFormatting>
  <conditionalFormatting sqref="AH44">
    <cfRule type="expression" dxfId="4702" priority="385">
      <formula>Z44&gt;=Y44-8</formula>
    </cfRule>
    <cfRule type="expression" dxfId="4701" priority="386">
      <formula>Z44&lt;Y44-8</formula>
    </cfRule>
  </conditionalFormatting>
  <conditionalFormatting sqref="AG30">
    <cfRule type="expression" dxfId="4700" priority="383">
      <formula>Z30&gt;=23</formula>
    </cfRule>
    <cfRule type="expression" dxfId="4699" priority="384">
      <formula>Z30&lt;23</formula>
    </cfRule>
  </conditionalFormatting>
  <conditionalFormatting sqref="AH30">
    <cfRule type="expression" dxfId="4698" priority="381">
      <formula>Z30&gt;=Y30-8</formula>
    </cfRule>
    <cfRule type="expression" dxfId="4697" priority="382">
      <formula>Z30&lt;Y30-8</formula>
    </cfRule>
  </conditionalFormatting>
  <conditionalFormatting sqref="AG33">
    <cfRule type="expression" dxfId="4696" priority="375">
      <formula>Z33&gt;=23</formula>
    </cfRule>
    <cfRule type="expression" dxfId="4695" priority="376">
      <formula>Z33&lt;23</formula>
    </cfRule>
  </conditionalFormatting>
  <conditionalFormatting sqref="AH33">
    <cfRule type="expression" dxfId="4694" priority="373">
      <formula>Z33&gt;=Y33-8</formula>
    </cfRule>
    <cfRule type="expression" dxfId="4693" priority="374">
      <formula>Z33&lt;Y33-8</formula>
    </cfRule>
  </conditionalFormatting>
  <conditionalFormatting sqref="AG34:AG35">
    <cfRule type="expression" dxfId="4692" priority="371">
      <formula>Z34&gt;=23</formula>
    </cfRule>
    <cfRule type="expression" dxfId="4691" priority="372">
      <formula>Z34&lt;23</formula>
    </cfRule>
  </conditionalFormatting>
  <conditionalFormatting sqref="AH34:AH35">
    <cfRule type="expression" dxfId="4690" priority="369">
      <formula>Z34&gt;=Y34-8</formula>
    </cfRule>
    <cfRule type="expression" dxfId="4689" priority="370">
      <formula>Z34&lt;Y34-8</formula>
    </cfRule>
  </conditionalFormatting>
  <conditionalFormatting sqref="AH36">
    <cfRule type="expression" dxfId="4688" priority="365">
      <formula>Z36&gt;=Y36-8</formula>
    </cfRule>
    <cfRule type="expression" dxfId="4687" priority="366">
      <formula>Z36&lt;Y36-8</formula>
    </cfRule>
  </conditionalFormatting>
  <conditionalFormatting sqref="AG45">
    <cfRule type="expression" dxfId="4686" priority="363">
      <formula>Z45&gt;=23</formula>
    </cfRule>
    <cfRule type="expression" dxfId="4685" priority="364">
      <formula>Z45&lt;23</formula>
    </cfRule>
  </conditionalFormatting>
  <conditionalFormatting sqref="AH45">
    <cfRule type="expression" dxfId="4684" priority="361">
      <formula>Z45&gt;=Y45-8</formula>
    </cfRule>
    <cfRule type="expression" dxfId="4683" priority="362">
      <formula>Z45&lt;Y45-8</formula>
    </cfRule>
  </conditionalFormatting>
  <conditionalFormatting sqref="AG46">
    <cfRule type="expression" dxfId="4682" priority="359">
      <formula>Z46&gt;=23</formula>
    </cfRule>
    <cfRule type="expression" dxfId="4681" priority="360">
      <formula>Z46&lt;23</formula>
    </cfRule>
  </conditionalFormatting>
  <conditionalFormatting sqref="AH46">
    <cfRule type="expression" dxfId="4680" priority="357">
      <formula>Z46&gt;=Y46-8</formula>
    </cfRule>
    <cfRule type="expression" dxfId="4679" priority="358">
      <formula>Z46&lt;Y46-8</formula>
    </cfRule>
  </conditionalFormatting>
  <conditionalFormatting sqref="AG50">
    <cfRule type="expression" dxfId="4678" priority="355">
      <formula>Z50&gt;=23</formula>
    </cfRule>
    <cfRule type="expression" dxfId="4677" priority="356">
      <formula>Z50&lt;23</formula>
    </cfRule>
  </conditionalFormatting>
  <conditionalFormatting sqref="AH50">
    <cfRule type="expression" dxfId="4676" priority="353">
      <formula>Z50&gt;=Y50-8</formula>
    </cfRule>
    <cfRule type="expression" dxfId="4675" priority="354">
      <formula>Z50&lt;Y50-8</formula>
    </cfRule>
  </conditionalFormatting>
  <conditionalFormatting sqref="AG51">
    <cfRule type="expression" dxfId="4674" priority="351">
      <formula>Z51&gt;=23</formula>
    </cfRule>
    <cfRule type="expression" dxfId="4673" priority="352">
      <formula>Z51&lt;23</formula>
    </cfRule>
  </conditionalFormatting>
  <conditionalFormatting sqref="AH51">
    <cfRule type="expression" dxfId="4672" priority="349">
      <formula>Z51&gt;=Y51-8</formula>
    </cfRule>
    <cfRule type="expression" dxfId="4671" priority="350">
      <formula>Z51&lt;Y51-8</formula>
    </cfRule>
  </conditionalFormatting>
  <conditionalFormatting sqref="AG48">
    <cfRule type="expression" dxfId="4670" priority="347">
      <formula>Z48&gt;=23</formula>
    </cfRule>
    <cfRule type="expression" dxfId="4669" priority="348">
      <formula>Z48&lt;23</formula>
    </cfRule>
  </conditionalFormatting>
  <conditionalFormatting sqref="AH48">
    <cfRule type="expression" dxfId="4668" priority="345">
      <formula>Z48&gt;=Y48-8</formula>
    </cfRule>
    <cfRule type="expression" dxfId="4667" priority="346">
      <formula>Z48&lt;Y48-8</formula>
    </cfRule>
  </conditionalFormatting>
  <conditionalFormatting sqref="AG47">
    <cfRule type="expression" dxfId="4666" priority="343">
      <formula>Z47&gt;=23</formula>
    </cfRule>
    <cfRule type="expression" dxfId="4665" priority="344">
      <formula>Z47&lt;23</formula>
    </cfRule>
  </conditionalFormatting>
  <conditionalFormatting sqref="AH47">
    <cfRule type="expression" dxfId="4664" priority="341">
      <formula>Z47&gt;=Y47-8</formula>
    </cfRule>
    <cfRule type="expression" dxfId="4663" priority="342">
      <formula>Z47&lt;Y47-8</formula>
    </cfRule>
  </conditionalFormatting>
  <conditionalFormatting sqref="AG49">
    <cfRule type="expression" dxfId="4662" priority="339">
      <formula>Z49&gt;=23</formula>
    </cfRule>
    <cfRule type="expression" dxfId="4661" priority="340">
      <formula>Z49&lt;23</formula>
    </cfRule>
  </conditionalFormatting>
  <conditionalFormatting sqref="AH49">
    <cfRule type="expression" dxfId="4660" priority="337">
      <formula>Z49&gt;=Y49-8</formula>
    </cfRule>
    <cfRule type="expression" dxfId="4659" priority="338">
      <formula>Z49&lt;Y49-8</formula>
    </cfRule>
  </conditionalFormatting>
  <conditionalFormatting sqref="AG52">
    <cfRule type="expression" dxfId="4658" priority="335">
      <formula>Z52&gt;=23</formula>
    </cfRule>
    <cfRule type="expression" dxfId="4657" priority="336">
      <formula>Z52&lt;23</formula>
    </cfRule>
  </conditionalFormatting>
  <conditionalFormatting sqref="AH52">
    <cfRule type="expression" dxfId="4656" priority="333">
      <formula>Z52&gt;=Y52-8</formula>
    </cfRule>
    <cfRule type="expression" dxfId="4655" priority="334">
      <formula>Z52&lt;Y52-8</formula>
    </cfRule>
  </conditionalFormatting>
  <conditionalFormatting sqref="AG29">
    <cfRule type="expression" dxfId="4654" priority="331">
      <formula>Z29&gt;=23</formula>
    </cfRule>
    <cfRule type="expression" dxfId="4653" priority="332">
      <formula>Z29&lt;23</formula>
    </cfRule>
  </conditionalFormatting>
  <conditionalFormatting sqref="AH29">
    <cfRule type="expression" dxfId="4652" priority="329">
      <formula>Z29&gt;=Y29-8</formula>
    </cfRule>
    <cfRule type="expression" dxfId="4651" priority="330">
      <formula>Z29&lt;Y29-8</formula>
    </cfRule>
  </conditionalFormatting>
  <conditionalFormatting sqref="AG59">
    <cfRule type="expression" dxfId="4650" priority="327">
      <formula>Z59&gt;=23</formula>
    </cfRule>
    <cfRule type="expression" dxfId="4649" priority="328">
      <formula>Z59&lt;23</formula>
    </cfRule>
  </conditionalFormatting>
  <conditionalFormatting sqref="AH59">
    <cfRule type="expression" dxfId="4648" priority="325">
      <formula>Z59&gt;=Y59-8</formula>
    </cfRule>
    <cfRule type="expression" dxfId="4647" priority="326">
      <formula>Z59&lt;Y59-8</formula>
    </cfRule>
  </conditionalFormatting>
  <conditionalFormatting sqref="AG64">
    <cfRule type="expression" dxfId="4646" priority="323">
      <formula>Z64&gt;=23</formula>
    </cfRule>
    <cfRule type="expression" dxfId="4645" priority="324">
      <formula>Z64&lt;23</formula>
    </cfRule>
  </conditionalFormatting>
  <conditionalFormatting sqref="AH64">
    <cfRule type="expression" dxfId="4644" priority="321">
      <formula>Z64&gt;=Y64-8</formula>
    </cfRule>
    <cfRule type="expression" dxfId="4643" priority="322">
      <formula>Z64&lt;Y64-8</formula>
    </cfRule>
  </conditionalFormatting>
  <conditionalFormatting sqref="AG62">
    <cfRule type="expression" dxfId="4642" priority="319">
      <formula>Z62&gt;=23</formula>
    </cfRule>
    <cfRule type="expression" dxfId="4641" priority="320">
      <formula>Z62&lt;23</formula>
    </cfRule>
  </conditionalFormatting>
  <conditionalFormatting sqref="AH62">
    <cfRule type="expression" dxfId="4640" priority="317">
      <formula>Z62&gt;=Y62-8</formula>
    </cfRule>
    <cfRule type="expression" dxfId="4639" priority="318">
      <formula>Z62&lt;Y62-8</formula>
    </cfRule>
  </conditionalFormatting>
  <conditionalFormatting sqref="AG65">
    <cfRule type="expression" dxfId="4638" priority="315">
      <formula>Z65&gt;=23</formula>
    </cfRule>
    <cfRule type="expression" dxfId="4637" priority="316">
      <formula>Z65&lt;23</formula>
    </cfRule>
  </conditionalFormatting>
  <conditionalFormatting sqref="AH65">
    <cfRule type="expression" dxfId="4636" priority="313">
      <formula>Z65&gt;=Y65-8</formula>
    </cfRule>
    <cfRule type="expression" dxfId="4635" priority="314">
      <formula>Z65&lt;Y65-8</formula>
    </cfRule>
  </conditionalFormatting>
  <conditionalFormatting sqref="AG60">
    <cfRule type="expression" dxfId="4634" priority="311">
      <formula>Z60&gt;=23</formula>
    </cfRule>
    <cfRule type="expression" dxfId="4633" priority="312">
      <formula>Z60&lt;23</formula>
    </cfRule>
  </conditionalFormatting>
  <conditionalFormatting sqref="AH60">
    <cfRule type="expression" dxfId="4632" priority="309">
      <formula>Z60&gt;=Y60-8</formula>
    </cfRule>
    <cfRule type="expression" dxfId="4631" priority="310">
      <formula>Z60&lt;Y60-8</formula>
    </cfRule>
  </conditionalFormatting>
  <conditionalFormatting sqref="AG63">
    <cfRule type="expression" dxfId="4630" priority="307">
      <formula>Z63&gt;=23</formula>
    </cfRule>
    <cfRule type="expression" dxfId="4629" priority="308">
      <formula>Z63&lt;23</formula>
    </cfRule>
  </conditionalFormatting>
  <conditionalFormatting sqref="AH63">
    <cfRule type="expression" dxfId="4628" priority="305">
      <formula>Z63&gt;=Y63-8</formula>
    </cfRule>
    <cfRule type="expression" dxfId="4627" priority="306">
      <formula>Z63&lt;Y63-8</formula>
    </cfRule>
  </conditionalFormatting>
  <conditionalFormatting sqref="AG66">
    <cfRule type="expression" dxfId="4626" priority="303">
      <formula>Z66&gt;=23</formula>
    </cfRule>
    <cfRule type="expression" dxfId="4625" priority="304">
      <formula>Z66&lt;23</formula>
    </cfRule>
  </conditionalFormatting>
  <conditionalFormatting sqref="AH66">
    <cfRule type="expression" dxfId="4624" priority="301">
      <formula>Z66&gt;=Y66-8</formula>
    </cfRule>
    <cfRule type="expression" dxfId="4623" priority="302">
      <formula>Z66&lt;Y66-8</formula>
    </cfRule>
  </conditionalFormatting>
  <conditionalFormatting sqref="AG72">
    <cfRule type="expression" dxfId="4622" priority="299">
      <formula>Z72&gt;=23</formula>
    </cfRule>
    <cfRule type="expression" dxfId="4621" priority="300">
      <formula>Z72&lt;23</formula>
    </cfRule>
  </conditionalFormatting>
  <conditionalFormatting sqref="AH72">
    <cfRule type="expression" dxfId="4620" priority="297">
      <formula>Z72&gt;=Y72-8</formula>
    </cfRule>
    <cfRule type="expression" dxfId="4619" priority="298">
      <formula>Z72&lt;Y72-8</formula>
    </cfRule>
  </conditionalFormatting>
  <conditionalFormatting sqref="AG74">
    <cfRule type="expression" dxfId="4618" priority="295">
      <formula>Z74&gt;=23</formula>
    </cfRule>
    <cfRule type="expression" dxfId="4617" priority="296">
      <formula>Z74&lt;23</formula>
    </cfRule>
  </conditionalFormatting>
  <conditionalFormatting sqref="AH74">
    <cfRule type="expression" dxfId="4616" priority="293">
      <formula>Z74&gt;=Y74-8</formula>
    </cfRule>
    <cfRule type="expression" dxfId="4615" priority="294">
      <formula>Z74&lt;Y74-8</formula>
    </cfRule>
  </conditionalFormatting>
  <conditionalFormatting sqref="AG75">
    <cfRule type="expression" dxfId="4614" priority="291">
      <formula>Z75&gt;=23</formula>
    </cfRule>
    <cfRule type="expression" dxfId="4613" priority="292">
      <formula>Z75&lt;23</formula>
    </cfRule>
  </conditionalFormatting>
  <conditionalFormatting sqref="AH75">
    <cfRule type="expression" dxfId="4612" priority="289">
      <formula>Z75&gt;=Y75-8</formula>
    </cfRule>
    <cfRule type="expression" dxfId="4611" priority="290">
      <formula>Z75&lt;Y75-8</formula>
    </cfRule>
  </conditionalFormatting>
  <conditionalFormatting sqref="AG61">
    <cfRule type="expression" dxfId="4610" priority="287">
      <formula>Z61&gt;=23</formula>
    </cfRule>
    <cfRule type="expression" dxfId="4609" priority="288">
      <formula>Z61&lt;23</formula>
    </cfRule>
  </conditionalFormatting>
  <conditionalFormatting sqref="AH61">
    <cfRule type="expression" dxfId="4608" priority="285">
      <formula>Z61&gt;=Y61-8</formula>
    </cfRule>
    <cfRule type="expression" dxfId="4607" priority="286">
      <formula>Z61&lt;Y61-8</formula>
    </cfRule>
  </conditionalFormatting>
  <conditionalFormatting sqref="J82">
    <cfRule type="cellIs" dxfId="4606" priority="284" operator="greaterThan">
      <formula>I82</formula>
    </cfRule>
  </conditionalFormatting>
  <conditionalFormatting sqref="J83">
    <cfRule type="cellIs" dxfId="4605" priority="283" operator="greaterThan">
      <formula>I83</formula>
    </cfRule>
  </conditionalFormatting>
  <conditionalFormatting sqref="J84">
    <cfRule type="cellIs" dxfId="4604" priority="282" operator="greaterThan">
      <formula>I84</formula>
    </cfRule>
  </conditionalFormatting>
  <conditionalFormatting sqref="L82">
    <cfRule type="cellIs" dxfId="4603" priority="281" operator="greaterThan">
      <formula>K82</formula>
    </cfRule>
  </conditionalFormatting>
  <conditionalFormatting sqref="L83">
    <cfRule type="cellIs" dxfId="4602" priority="280" operator="greaterThan">
      <formula>K83</formula>
    </cfRule>
  </conditionalFormatting>
  <conditionalFormatting sqref="L84">
    <cfRule type="cellIs" dxfId="4601" priority="279" operator="greaterThan">
      <formula>K84</formula>
    </cfRule>
  </conditionalFormatting>
  <conditionalFormatting sqref="S32">
    <cfRule type="expression" dxfId="4600" priority="277">
      <formula>J32&gt;=I32-8</formula>
    </cfRule>
    <cfRule type="expression" dxfId="4599" priority="278">
      <formula>J32&lt;I32-8</formula>
    </cfRule>
  </conditionalFormatting>
  <conditionalFormatting sqref="S53">
    <cfRule type="expression" dxfId="4598" priority="275">
      <formula>J53&gt;=I53-8</formula>
    </cfRule>
    <cfRule type="expression" dxfId="4597" priority="276">
      <formula>J53&lt;I53-8</formula>
    </cfRule>
  </conditionalFormatting>
  <conditionalFormatting sqref="AG32">
    <cfRule type="expression" dxfId="4596" priority="273">
      <formula>Z32&gt;=23</formula>
    </cfRule>
    <cfRule type="expression" dxfId="4595" priority="274">
      <formula>Z32&lt;23</formula>
    </cfRule>
  </conditionalFormatting>
  <conditionalFormatting sqref="AH32">
    <cfRule type="expression" dxfId="4594" priority="271">
      <formula>Z32&gt;=Y32-8</formula>
    </cfRule>
    <cfRule type="expression" dxfId="4593" priority="272">
      <formula>Z32&lt;Y32-8</formula>
    </cfRule>
  </conditionalFormatting>
  <conditionalFormatting sqref="AG53">
    <cfRule type="expression" dxfId="4592" priority="269">
      <formula>Z53&gt;=23</formula>
    </cfRule>
    <cfRule type="expression" dxfId="4591" priority="270">
      <formula>Z53&lt;23</formula>
    </cfRule>
  </conditionalFormatting>
  <conditionalFormatting sqref="AH53">
    <cfRule type="expression" dxfId="4590" priority="267">
      <formula>Z53&gt;=Y53-8</formula>
    </cfRule>
    <cfRule type="expression" dxfId="4589" priority="268">
      <formula>Z53&lt;Y53-8</formula>
    </cfRule>
  </conditionalFormatting>
  <conditionalFormatting sqref="J32">
    <cfRule type="cellIs" dxfId="4588" priority="266" operator="greaterThan">
      <formula>I32</formula>
    </cfRule>
  </conditionalFormatting>
  <conditionalFormatting sqref="J53">
    <cfRule type="cellIs" dxfId="4587" priority="265" operator="greaterThan">
      <formula>I53</formula>
    </cfRule>
  </conditionalFormatting>
  <conditionalFormatting sqref="L32">
    <cfRule type="cellIs" dxfId="4586" priority="264" operator="greaterThan">
      <formula>K32</formula>
    </cfRule>
  </conditionalFormatting>
  <conditionalFormatting sqref="L53">
    <cfRule type="cellIs" dxfId="4585" priority="263" operator="greaterThan">
      <formula>K53</formula>
    </cfRule>
  </conditionalFormatting>
  <conditionalFormatting sqref="Z32">
    <cfRule type="cellIs" dxfId="4584" priority="262" operator="greaterThan">
      <formula>Y32</formula>
    </cfRule>
  </conditionalFormatting>
  <conditionalFormatting sqref="Z53">
    <cfRule type="cellIs" dxfId="4583" priority="261" operator="greaterThan">
      <formula>Y53</formula>
    </cfRule>
  </conditionalFormatting>
  <conditionalFormatting sqref="AB32">
    <cfRule type="cellIs" dxfId="4582" priority="260" operator="greaterThan">
      <formula>AA32</formula>
    </cfRule>
  </conditionalFormatting>
  <conditionalFormatting sqref="AB53">
    <cfRule type="cellIs" dxfId="4581" priority="259" operator="greaterThan">
      <formula>AA53</formula>
    </cfRule>
  </conditionalFormatting>
  <conditionalFormatting sqref="R27 R31">
    <cfRule type="expression" dxfId="4580" priority="257">
      <formula>J27&gt;=23</formula>
    </cfRule>
    <cfRule type="expression" dxfId="4579" priority="258">
      <formula>J27&lt;23</formula>
    </cfRule>
  </conditionalFormatting>
  <conditionalFormatting sqref="R58">
    <cfRule type="expression" dxfId="4578" priority="254">
      <formula>E58=0</formula>
    </cfRule>
    <cfRule type="expression" dxfId="4577" priority="255">
      <formula>J58&gt;=23</formula>
    </cfRule>
    <cfRule type="expression" dxfId="4576" priority="256">
      <formula>J58&lt;23</formula>
    </cfRule>
  </conditionalFormatting>
  <conditionalFormatting sqref="Q27 Q31">
    <cfRule type="expression" dxfId="4575" priority="252">
      <formula>D27&lt;C27</formula>
    </cfRule>
    <cfRule type="expression" dxfId="4574" priority="253">
      <formula>D27&gt;=C27</formula>
    </cfRule>
  </conditionalFormatting>
  <conditionalFormatting sqref="Q28">
    <cfRule type="expression" dxfId="4573" priority="250">
      <formula>D28&lt;C28</formula>
    </cfRule>
    <cfRule type="expression" dxfId="4572" priority="251">
      <formula>D28&gt;=C28</formula>
    </cfRule>
  </conditionalFormatting>
  <conditionalFormatting sqref="Q29">
    <cfRule type="expression" dxfId="4571" priority="248">
      <formula>D29&lt;C29</formula>
    </cfRule>
    <cfRule type="expression" dxfId="4570" priority="249">
      <formula>D29&gt;=C29</formula>
    </cfRule>
  </conditionalFormatting>
  <conditionalFormatting sqref="Q30">
    <cfRule type="expression" dxfId="4569" priority="246">
      <formula>D30&lt;C30</formula>
    </cfRule>
    <cfRule type="expression" dxfId="4568" priority="247">
      <formula>D30&gt;=C30</formula>
    </cfRule>
  </conditionalFormatting>
  <conditionalFormatting sqref="Q42">
    <cfRule type="expression" dxfId="4567" priority="242">
      <formula>D42&lt;C42</formula>
    </cfRule>
    <cfRule type="expression" dxfId="4566" priority="243">
      <formula>D42&gt;=C42</formula>
    </cfRule>
  </conditionalFormatting>
  <conditionalFormatting sqref="Q43">
    <cfRule type="expression" dxfId="4565" priority="240">
      <formula>D43&lt;C43</formula>
    </cfRule>
    <cfRule type="expression" dxfId="4564" priority="241">
      <formula>D43&gt;=C43</formula>
    </cfRule>
  </conditionalFormatting>
  <conditionalFormatting sqref="Q44">
    <cfRule type="expression" dxfId="4563" priority="238">
      <formula>D44&lt;C44</formula>
    </cfRule>
    <cfRule type="expression" dxfId="4562" priority="239">
      <formula>D44&gt;=C44</formula>
    </cfRule>
  </conditionalFormatting>
  <conditionalFormatting sqref="Q33">
    <cfRule type="expression" dxfId="4561" priority="236">
      <formula>D33&lt;C33</formula>
    </cfRule>
    <cfRule type="expression" dxfId="4560" priority="237">
      <formula>D33&gt;=C33</formula>
    </cfRule>
  </conditionalFormatting>
  <conditionalFormatting sqref="Q45">
    <cfRule type="expression" dxfId="4559" priority="234">
      <formula>D45&lt;C45</formula>
    </cfRule>
    <cfRule type="expression" dxfId="4558" priority="235">
      <formula>D45&gt;=C45</formula>
    </cfRule>
  </conditionalFormatting>
  <conditionalFormatting sqref="Q46">
    <cfRule type="expression" dxfId="4557" priority="232">
      <formula>D46&lt;C46</formula>
    </cfRule>
    <cfRule type="expression" dxfId="4556" priority="233">
      <formula>D46&gt;=C46</formula>
    </cfRule>
  </conditionalFormatting>
  <conditionalFormatting sqref="Q47">
    <cfRule type="expression" dxfId="4555" priority="230">
      <formula>D47&lt;C47</formula>
    </cfRule>
    <cfRule type="expression" dxfId="4554" priority="231">
      <formula>D47&gt;=C47</formula>
    </cfRule>
  </conditionalFormatting>
  <conditionalFormatting sqref="Q48">
    <cfRule type="expression" dxfId="4553" priority="228">
      <formula>D48&lt;C48</formula>
    </cfRule>
    <cfRule type="expression" dxfId="4552" priority="229">
      <formula>D48&gt;=C48</formula>
    </cfRule>
  </conditionalFormatting>
  <conditionalFormatting sqref="Q49">
    <cfRule type="expression" dxfId="4551" priority="226">
      <formula>D49&lt;C49</formula>
    </cfRule>
    <cfRule type="expression" dxfId="4550" priority="227">
      <formula>D49&gt;=C49</formula>
    </cfRule>
  </conditionalFormatting>
  <conditionalFormatting sqref="Q50">
    <cfRule type="expression" dxfId="4549" priority="224">
      <formula>D50&lt;C50</formula>
    </cfRule>
    <cfRule type="expression" dxfId="4548" priority="225">
      <formula>D50&gt;=C50</formula>
    </cfRule>
  </conditionalFormatting>
  <conditionalFormatting sqref="Q51">
    <cfRule type="expression" dxfId="4547" priority="222">
      <formula>D51&lt;C51</formula>
    </cfRule>
    <cfRule type="expression" dxfId="4546" priority="223">
      <formula>D51&gt;=C51</formula>
    </cfRule>
  </conditionalFormatting>
  <conditionalFormatting sqref="Q52">
    <cfRule type="expression" dxfId="4545" priority="220">
      <formula>D52&lt;C52</formula>
    </cfRule>
    <cfRule type="expression" dxfId="4544" priority="221">
      <formula>D52&gt;=C52</formula>
    </cfRule>
  </conditionalFormatting>
  <conditionalFormatting sqref="Q32">
    <cfRule type="expression" dxfId="4543" priority="218">
      <formula>D32&lt;C32</formula>
    </cfRule>
    <cfRule type="expression" dxfId="4542" priority="219">
      <formula>D32&gt;=C32</formula>
    </cfRule>
  </conditionalFormatting>
  <conditionalFormatting sqref="Q53">
    <cfRule type="expression" dxfId="4541" priority="216">
      <formula>D53&lt;C53</formula>
    </cfRule>
    <cfRule type="expression" dxfId="4540" priority="217">
      <formula>D53&gt;=C53</formula>
    </cfRule>
  </conditionalFormatting>
  <conditionalFormatting sqref="Q59">
    <cfRule type="expression" dxfId="4539" priority="214">
      <formula>D59&lt;C59</formula>
    </cfRule>
    <cfRule type="expression" dxfId="4538" priority="215">
      <formula>D59&gt;=C59</formula>
    </cfRule>
  </conditionalFormatting>
  <conditionalFormatting sqref="Q60">
    <cfRule type="expression" dxfId="4537" priority="212">
      <formula>D60&lt;C60</formula>
    </cfRule>
    <cfRule type="expression" dxfId="4536" priority="213">
      <formula>D60&gt;=C60</formula>
    </cfRule>
  </conditionalFormatting>
  <conditionalFormatting sqref="Q62">
    <cfRule type="expression" dxfId="4535" priority="210">
      <formula>D62&lt;C62</formula>
    </cfRule>
    <cfRule type="expression" dxfId="4534" priority="211">
      <formula>D62&gt;=C62</formula>
    </cfRule>
  </conditionalFormatting>
  <conditionalFormatting sqref="Q63">
    <cfRule type="expression" dxfId="4533" priority="208">
      <formula>D63&lt;C63</formula>
    </cfRule>
    <cfRule type="expression" dxfId="4532" priority="209">
      <formula>D63&gt;=C63</formula>
    </cfRule>
  </conditionalFormatting>
  <conditionalFormatting sqref="Q64">
    <cfRule type="expression" dxfId="4531" priority="206">
      <formula>D64&lt;C64</formula>
    </cfRule>
    <cfRule type="expression" dxfId="4530" priority="207">
      <formula>D64&gt;=C64</formula>
    </cfRule>
  </conditionalFormatting>
  <conditionalFormatting sqref="Q65">
    <cfRule type="expression" dxfId="4529" priority="204">
      <formula>D65&lt;C65</formula>
    </cfRule>
    <cfRule type="expression" dxfId="4528" priority="205">
      <formula>D65&gt;=C65</formula>
    </cfRule>
  </conditionalFormatting>
  <conditionalFormatting sqref="Q66">
    <cfRule type="expression" dxfId="4527" priority="202">
      <formula>D66&lt;C66</formula>
    </cfRule>
    <cfRule type="expression" dxfId="4526" priority="203">
      <formula>D66&gt;=C66</formula>
    </cfRule>
  </conditionalFormatting>
  <conditionalFormatting sqref="Q61">
    <cfRule type="expression" dxfId="4525" priority="200">
      <formula>D61&lt;C61</formula>
    </cfRule>
    <cfRule type="expression" dxfId="4524" priority="201">
      <formula>D61&gt;=C61</formula>
    </cfRule>
  </conditionalFormatting>
  <conditionalFormatting sqref="Q72">
    <cfRule type="expression" dxfId="4523" priority="198">
      <formula>D72&lt;C72</formula>
    </cfRule>
    <cfRule type="expression" dxfId="4522" priority="199">
      <formula>D72&gt;=C72</formula>
    </cfRule>
  </conditionalFormatting>
  <conditionalFormatting sqref="Q73">
    <cfRule type="expression" dxfId="4521" priority="196">
      <formula>D73&lt;C73</formula>
    </cfRule>
    <cfRule type="expression" dxfId="4520" priority="197">
      <formula>D73&gt;=C73</formula>
    </cfRule>
  </conditionalFormatting>
  <conditionalFormatting sqref="T58">
    <cfRule type="containsText" dxfId="4519" priority="195" operator="containsText" text="Assessment Only">
      <formula>NOT(ISERROR(SEARCH("Assessment Only",T58)))</formula>
    </cfRule>
  </conditionalFormatting>
  <conditionalFormatting sqref="R28">
    <cfRule type="expression" dxfId="4518" priority="193">
      <formula>J28&gt;=23</formula>
    </cfRule>
    <cfRule type="expression" dxfId="4517" priority="194">
      <formula>J28&lt;23</formula>
    </cfRule>
  </conditionalFormatting>
  <conditionalFormatting sqref="R29">
    <cfRule type="expression" dxfId="4516" priority="191">
      <formula>J29&gt;=23</formula>
    </cfRule>
    <cfRule type="expression" dxfId="4515" priority="192">
      <formula>J29&lt;23</formula>
    </cfRule>
  </conditionalFormatting>
  <conditionalFormatting sqref="R30">
    <cfRule type="expression" dxfId="4514" priority="189">
      <formula>J30&gt;=23</formula>
    </cfRule>
    <cfRule type="expression" dxfId="4513" priority="190">
      <formula>J30&lt;23</formula>
    </cfRule>
  </conditionalFormatting>
  <conditionalFormatting sqref="R33">
    <cfRule type="expression" dxfId="4512" priority="185">
      <formula>J33&gt;=23</formula>
    </cfRule>
    <cfRule type="expression" dxfId="4511" priority="186">
      <formula>J33&lt;23</formula>
    </cfRule>
  </conditionalFormatting>
  <conditionalFormatting sqref="R34:R35">
    <cfRule type="expression" dxfId="4510" priority="183">
      <formula>J34&gt;=23</formula>
    </cfRule>
    <cfRule type="expression" dxfId="4509" priority="184">
      <formula>J34&lt;23</formula>
    </cfRule>
  </conditionalFormatting>
  <conditionalFormatting sqref="R36">
    <cfRule type="expression" dxfId="4508" priority="181">
      <formula>J36&gt;=23</formula>
    </cfRule>
    <cfRule type="expression" dxfId="4507" priority="182">
      <formula>J36&lt;23</formula>
    </cfRule>
  </conditionalFormatting>
  <conditionalFormatting sqref="R37">
    <cfRule type="expression" dxfId="4506" priority="179">
      <formula>J37&gt;=23</formula>
    </cfRule>
    <cfRule type="expression" dxfId="4505" priority="180">
      <formula>J37&lt;23</formula>
    </cfRule>
  </conditionalFormatting>
  <conditionalFormatting sqref="R42">
    <cfRule type="expression" dxfId="4504" priority="177">
      <formula>J42&gt;=23</formula>
    </cfRule>
    <cfRule type="expression" dxfId="4503" priority="178">
      <formula>J42&lt;23</formula>
    </cfRule>
  </conditionalFormatting>
  <conditionalFormatting sqref="R43">
    <cfRule type="expression" dxfId="4502" priority="175">
      <formula>J43&gt;=23</formula>
    </cfRule>
    <cfRule type="expression" dxfId="4501" priority="176">
      <formula>J43&lt;23</formula>
    </cfRule>
  </conditionalFormatting>
  <conditionalFormatting sqref="R44">
    <cfRule type="expression" dxfId="4500" priority="173">
      <formula>J44&gt;=23</formula>
    </cfRule>
    <cfRule type="expression" dxfId="4499" priority="174">
      <formula>J44&lt;23</formula>
    </cfRule>
  </conditionalFormatting>
  <conditionalFormatting sqref="R45">
    <cfRule type="expression" dxfId="4498" priority="171">
      <formula>J45&gt;=23</formula>
    </cfRule>
    <cfRule type="expression" dxfId="4497" priority="172">
      <formula>J45&lt;23</formula>
    </cfRule>
  </conditionalFormatting>
  <conditionalFormatting sqref="R46">
    <cfRule type="expression" dxfId="4496" priority="169">
      <formula>J46&gt;=23</formula>
    </cfRule>
    <cfRule type="expression" dxfId="4495" priority="170">
      <formula>J46&lt;23</formula>
    </cfRule>
  </conditionalFormatting>
  <conditionalFormatting sqref="R47">
    <cfRule type="expression" dxfId="4494" priority="167">
      <formula>J47&gt;=23</formula>
    </cfRule>
    <cfRule type="expression" dxfId="4493" priority="168">
      <formula>J47&lt;23</formula>
    </cfRule>
  </conditionalFormatting>
  <conditionalFormatting sqref="R48">
    <cfRule type="expression" dxfId="4492" priority="165">
      <formula>J48&gt;=23</formula>
    </cfRule>
    <cfRule type="expression" dxfId="4491" priority="166">
      <formula>J48&lt;23</formula>
    </cfRule>
  </conditionalFormatting>
  <conditionalFormatting sqref="R49">
    <cfRule type="expression" dxfId="4490" priority="163">
      <formula>J49&gt;=23</formula>
    </cfRule>
    <cfRule type="expression" dxfId="4489" priority="164">
      <formula>J49&lt;23</formula>
    </cfRule>
  </conditionalFormatting>
  <conditionalFormatting sqref="R50">
    <cfRule type="expression" dxfId="4488" priority="161">
      <formula>J50&gt;=23</formula>
    </cfRule>
    <cfRule type="expression" dxfId="4487" priority="162">
      <formula>J50&lt;23</formula>
    </cfRule>
  </conditionalFormatting>
  <conditionalFormatting sqref="R51">
    <cfRule type="expression" dxfId="4486" priority="159">
      <formula>J51&gt;=23</formula>
    </cfRule>
    <cfRule type="expression" dxfId="4485" priority="160">
      <formula>J51&lt;23</formula>
    </cfRule>
  </conditionalFormatting>
  <conditionalFormatting sqref="R52">
    <cfRule type="expression" dxfId="4484" priority="157">
      <formula>J52&gt;=23</formula>
    </cfRule>
    <cfRule type="expression" dxfId="4483" priority="158">
      <formula>J52&lt;23</formula>
    </cfRule>
  </conditionalFormatting>
  <conditionalFormatting sqref="R32">
    <cfRule type="expression" dxfId="4482" priority="155">
      <formula>J32&gt;=23</formula>
    </cfRule>
    <cfRule type="expression" dxfId="4481" priority="156">
      <formula>J32&lt;23</formula>
    </cfRule>
  </conditionalFormatting>
  <conditionalFormatting sqref="R53">
    <cfRule type="expression" dxfId="4480" priority="153">
      <formula>J53&gt;=23</formula>
    </cfRule>
    <cfRule type="expression" dxfId="4479" priority="154">
      <formula>J53&lt;23</formula>
    </cfRule>
  </conditionalFormatting>
  <conditionalFormatting sqref="R59">
    <cfRule type="expression" dxfId="4478" priority="151">
      <formula>J59&gt;=23</formula>
    </cfRule>
    <cfRule type="expression" dxfId="4477" priority="152">
      <formula>J59&lt;23</formula>
    </cfRule>
  </conditionalFormatting>
  <conditionalFormatting sqref="R60">
    <cfRule type="expression" dxfId="4476" priority="149">
      <formula>J60&gt;=23</formula>
    </cfRule>
    <cfRule type="expression" dxfId="4475" priority="150">
      <formula>J60&lt;23</formula>
    </cfRule>
  </conditionalFormatting>
  <conditionalFormatting sqref="R62">
    <cfRule type="expression" dxfId="4474" priority="147">
      <formula>J62&gt;=23</formula>
    </cfRule>
    <cfRule type="expression" dxfId="4473" priority="148">
      <formula>J62&lt;23</formula>
    </cfRule>
  </conditionalFormatting>
  <conditionalFormatting sqref="R63">
    <cfRule type="expression" dxfId="4472" priority="145">
      <formula>J63&gt;=23</formula>
    </cfRule>
    <cfRule type="expression" dxfId="4471" priority="146">
      <formula>J63&lt;23</formula>
    </cfRule>
  </conditionalFormatting>
  <conditionalFormatting sqref="R64">
    <cfRule type="expression" dxfId="4470" priority="143">
      <formula>J64&gt;=23</formula>
    </cfRule>
    <cfRule type="expression" dxfId="4469" priority="144">
      <formula>J64&lt;23</formula>
    </cfRule>
  </conditionalFormatting>
  <conditionalFormatting sqref="R65">
    <cfRule type="expression" dxfId="4468" priority="141">
      <formula>J65&gt;=23</formula>
    </cfRule>
    <cfRule type="expression" dxfId="4467" priority="142">
      <formula>J65&lt;23</formula>
    </cfRule>
  </conditionalFormatting>
  <conditionalFormatting sqref="R66">
    <cfRule type="expression" dxfId="4466" priority="139">
      <formula>J66&gt;=23</formula>
    </cfRule>
    <cfRule type="expression" dxfId="4465" priority="140">
      <formula>J66&lt;23</formula>
    </cfRule>
  </conditionalFormatting>
  <conditionalFormatting sqref="R61">
    <cfRule type="expression" dxfId="4464" priority="137">
      <formula>J61&gt;=23</formula>
    </cfRule>
    <cfRule type="expression" dxfId="4463" priority="138">
      <formula>J61&lt;23</formula>
    </cfRule>
  </conditionalFormatting>
  <conditionalFormatting sqref="R72">
    <cfRule type="expression" dxfId="4462" priority="135">
      <formula>J72&gt;=23</formula>
    </cfRule>
    <cfRule type="expression" dxfId="4461" priority="136">
      <formula>J72&lt;23</formula>
    </cfRule>
  </conditionalFormatting>
  <conditionalFormatting sqref="R74">
    <cfRule type="expression" dxfId="4460" priority="131">
      <formula>J74&gt;=23</formula>
    </cfRule>
    <cfRule type="expression" dxfId="4459" priority="132">
      <formula>J74&lt;23</formula>
    </cfRule>
  </conditionalFormatting>
  <conditionalFormatting sqref="R75">
    <cfRule type="expression" dxfId="4458" priority="129">
      <formula>J75&gt;=23</formula>
    </cfRule>
    <cfRule type="expression" dxfId="4457" priority="130">
      <formula>J75&lt;23</formula>
    </cfRule>
  </conditionalFormatting>
  <conditionalFormatting sqref="R73">
    <cfRule type="expression" dxfId="4456" priority="126">
      <formula>E73=0</formula>
    </cfRule>
    <cfRule type="expression" dxfId="4455" priority="127">
      <formula>J73&gt;=23</formula>
    </cfRule>
    <cfRule type="expression" dxfId="4454" priority="128">
      <formula>J73&lt;23</formula>
    </cfRule>
  </conditionalFormatting>
  <conditionalFormatting sqref="S32">
    <cfRule type="expression" dxfId="4453" priority="121">
      <formula>J32&gt;=I32-8</formula>
    </cfRule>
    <cfRule type="expression" dxfId="4452" priority="122">
      <formula>J32&lt;I32-8</formula>
    </cfRule>
  </conditionalFormatting>
  <conditionalFormatting sqref="AG32">
    <cfRule type="expression" dxfId="4451" priority="119">
      <formula>Z32&gt;=23</formula>
    </cfRule>
    <cfRule type="expression" dxfId="4450" priority="120">
      <formula>Z32&lt;23</formula>
    </cfRule>
  </conditionalFormatting>
  <conditionalFormatting sqref="AH32">
    <cfRule type="expression" dxfId="4449" priority="117">
      <formula>Z32&gt;=Y32-8</formula>
    </cfRule>
    <cfRule type="expression" dxfId="4448" priority="118">
      <formula>Z32&lt;Y32-8</formula>
    </cfRule>
  </conditionalFormatting>
  <conditionalFormatting sqref="J32">
    <cfRule type="cellIs" dxfId="4447" priority="116" operator="greaterThan">
      <formula>I32</formula>
    </cfRule>
  </conditionalFormatting>
  <conditionalFormatting sqref="L32">
    <cfRule type="cellIs" dxfId="4446" priority="115" operator="greaterThan">
      <formula>K32</formula>
    </cfRule>
  </conditionalFormatting>
  <conditionalFormatting sqref="Z32">
    <cfRule type="cellIs" dxfId="4445" priority="114" operator="greaterThan">
      <formula>Y32</formula>
    </cfRule>
  </conditionalFormatting>
  <conditionalFormatting sqref="AB32">
    <cfRule type="cellIs" dxfId="4444" priority="113" operator="greaterThan">
      <formula>AA32</formula>
    </cfRule>
  </conditionalFormatting>
  <conditionalFormatting sqref="Q32">
    <cfRule type="expression" dxfId="4443" priority="111">
      <formula>D32&lt;C32</formula>
    </cfRule>
    <cfRule type="expression" dxfId="4442" priority="112">
      <formula>D32&gt;=C32</formula>
    </cfRule>
  </conditionalFormatting>
  <conditionalFormatting sqref="R32">
    <cfRule type="expression" dxfId="4441" priority="109">
      <formula>J32&gt;=23</formula>
    </cfRule>
    <cfRule type="expression" dxfId="4440" priority="110">
      <formula>J32&lt;23</formula>
    </cfRule>
  </conditionalFormatting>
  <conditionalFormatting sqref="S32">
    <cfRule type="expression" dxfId="4439" priority="104">
      <formula>J32&gt;=I32-8</formula>
    </cfRule>
    <cfRule type="expression" dxfId="4438" priority="105">
      <formula>J32&lt;I32-8</formula>
    </cfRule>
  </conditionalFormatting>
  <conditionalFormatting sqref="AG32">
    <cfRule type="expression" dxfId="4437" priority="102">
      <formula>Z32&gt;=23</formula>
    </cfRule>
    <cfRule type="expression" dxfId="4436" priority="103">
      <formula>Z32&lt;23</formula>
    </cfRule>
  </conditionalFormatting>
  <conditionalFormatting sqref="AH32">
    <cfRule type="expression" dxfId="4435" priority="100">
      <formula>Z32&gt;=Y32-8</formula>
    </cfRule>
    <cfRule type="expression" dxfId="4434" priority="101">
      <formula>Z32&lt;Y32-8</formula>
    </cfRule>
  </conditionalFormatting>
  <conditionalFormatting sqref="J32">
    <cfRule type="cellIs" dxfId="4433" priority="99" operator="greaterThan">
      <formula>I32</formula>
    </cfRule>
  </conditionalFormatting>
  <conditionalFormatting sqref="L32">
    <cfRule type="cellIs" dxfId="4432" priority="98" operator="greaterThan">
      <formula>K32</formula>
    </cfRule>
  </conditionalFormatting>
  <conditionalFormatting sqref="Z32">
    <cfRule type="cellIs" dxfId="4431" priority="97" operator="greaterThan">
      <formula>Y32</formula>
    </cfRule>
  </conditionalFormatting>
  <conditionalFormatting sqref="AB32">
    <cfRule type="cellIs" dxfId="4430" priority="96" operator="greaterThan">
      <formula>AA32</formula>
    </cfRule>
  </conditionalFormatting>
  <conditionalFormatting sqref="Q32">
    <cfRule type="expression" dxfId="4429" priority="94">
      <formula>D32&lt;C32</formula>
    </cfRule>
    <cfRule type="expression" dxfId="4428" priority="95">
      <formula>D32&gt;=C32</formula>
    </cfRule>
  </conditionalFormatting>
  <conditionalFormatting sqref="R32">
    <cfRule type="expression" dxfId="4427" priority="92">
      <formula>J32&gt;=23</formula>
    </cfRule>
    <cfRule type="expression" dxfId="4426" priority="93">
      <formula>J32&lt;23</formula>
    </cfRule>
  </conditionalFormatting>
  <conditionalFormatting sqref="S42">
    <cfRule type="expression" dxfId="4425" priority="83">
      <formula>J42&gt;=I42-8</formula>
    </cfRule>
    <cfRule type="expression" dxfId="4424" priority="84">
      <formula>J42&lt;I42-8</formula>
    </cfRule>
  </conditionalFormatting>
  <conditionalFormatting sqref="AG42">
    <cfRule type="expression" dxfId="4423" priority="81">
      <formula>Z42&gt;=23</formula>
    </cfRule>
    <cfRule type="expression" dxfId="4422" priority="82">
      <formula>Z42&lt;23</formula>
    </cfRule>
  </conditionalFormatting>
  <conditionalFormatting sqref="AH42">
    <cfRule type="expression" dxfId="4421" priority="79">
      <formula>Z42&gt;=Y42-8</formula>
    </cfRule>
    <cfRule type="expression" dxfId="4420" priority="80">
      <formula>Z42&lt;Y42-8</formula>
    </cfRule>
  </conditionalFormatting>
  <conditionalFormatting sqref="Q42">
    <cfRule type="expression" dxfId="4419" priority="77">
      <formula>D42&lt;C42</formula>
    </cfRule>
    <cfRule type="expression" dxfId="4418" priority="78">
      <formula>D42&gt;=C42</formula>
    </cfRule>
  </conditionalFormatting>
  <conditionalFormatting sqref="R42">
    <cfRule type="expression" dxfId="4417" priority="75">
      <formula>J42&gt;=23</formula>
    </cfRule>
    <cfRule type="expression" dxfId="4416" priority="76">
      <formula>J42&lt;23</formula>
    </cfRule>
  </conditionalFormatting>
  <conditionalFormatting sqref="S35">
    <cfRule type="expression" dxfId="4415" priority="7">
      <formula>J35&gt;=I35-8</formula>
    </cfRule>
    <cfRule type="expression" dxfId="4414" priority="8">
      <formula>J35&lt;I35-8</formula>
    </cfRule>
  </conditionalFormatting>
  <conditionalFormatting sqref="AG35">
    <cfRule type="expression" dxfId="4413" priority="5">
      <formula>Z35&gt;=23</formula>
    </cfRule>
    <cfRule type="expression" dxfId="4412" priority="6">
      <formula>Z35&lt;23</formula>
    </cfRule>
  </conditionalFormatting>
  <conditionalFormatting sqref="AH35">
    <cfRule type="expression" dxfId="4411" priority="3">
      <formula>Z35&gt;=Y35-8</formula>
    </cfRule>
    <cfRule type="expression" dxfId="4410" priority="4">
      <formula>Z35&lt;Y35-8</formula>
    </cfRule>
  </conditionalFormatting>
  <conditionalFormatting sqref="R35">
    <cfRule type="expression" dxfId="4409" priority="1">
      <formula>J35&gt;=23</formula>
    </cfRule>
    <cfRule type="expression" dxfId="4408"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sheetPr codeName="Sheet25"/>
  <dimension ref="A1:AJ134"/>
  <sheetViews>
    <sheetView topLeftCell="E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'[1]25th'!$E$17+'[1]25th'!$F$17+'[1]25th'!$G$17</f>
        <v>0</v>
      </c>
      <c r="D27" s="318">
        <f>'[1]25th'!$H$17+'[1]25th'!$I$17+'[1]25th'!$J$17</f>
        <v>0</v>
      </c>
      <c r="E27" s="14">
        <f>'[1]25th'!B3</f>
        <v>3</v>
      </c>
      <c r="F27" s="71">
        <f>'[1]25th'!C3</f>
        <v>3</v>
      </c>
      <c r="G27" s="16">
        <f>'[1]25th'!D3</f>
        <v>2</v>
      </c>
      <c r="H27" s="325">
        <f>'[1]25th'!E3</f>
        <v>2</v>
      </c>
      <c r="I27" s="81">
        <f>'[1]25th'!F3</f>
        <v>34.5</v>
      </c>
      <c r="J27" s="56">
        <f>'[1]25th'!G3</f>
        <v>34.5</v>
      </c>
      <c r="K27" s="57">
        <f>'[1]25th'!H3</f>
        <v>23</v>
      </c>
      <c r="L27" s="121">
        <f>'[1]25th'!I3</f>
        <v>23</v>
      </c>
      <c r="M27" s="150">
        <f>'[1]25th'!J3</f>
        <v>5</v>
      </c>
      <c r="N27" s="37">
        <f>'[1]25th'!K3</f>
        <v>5</v>
      </c>
      <c r="O27" s="36">
        <f>'[1]25th'!L3</f>
        <v>3</v>
      </c>
      <c r="P27" s="151">
        <f>'[1]25th'!M3</f>
        <v>3</v>
      </c>
      <c r="Q27" s="165" t="str">
        <f>IF(D27="","",IF(D27&gt;=C27,"J",IF(D27&lt;C27,"L")))</f>
        <v>J</v>
      </c>
      <c r="R27" s="69" t="str">
        <f t="shared" ref="R27:R53" si="0">IF(J27="","",IF(J27&gt;=23,"J",IF(J27&lt;23,"L")))</f>
        <v>J</v>
      </c>
      <c r="S27" s="69" t="str">
        <f>IF(J27="","",IF(J27&gt;=I27-8,"J",IF(J27&lt;I27-8,"L")))</f>
        <v>J</v>
      </c>
      <c r="T27" s="15" t="str">
        <f>'[1]25th'!N3</f>
        <v>G</v>
      </c>
      <c r="U27" s="14">
        <f>'[1]25th'!O3</f>
        <v>3</v>
      </c>
      <c r="V27" s="71">
        <f>'[1]25th'!P3</f>
        <v>3</v>
      </c>
      <c r="W27" s="16">
        <f>'[1]25th'!Q3</f>
        <v>2</v>
      </c>
      <c r="X27" s="186">
        <f>'[1]25th'!R3</f>
        <v>2</v>
      </c>
      <c r="Y27" s="81">
        <f>'[1]25th'!S3</f>
        <v>34.5</v>
      </c>
      <c r="Z27" s="56">
        <f>'[1]25th'!T3</f>
        <v>34.5</v>
      </c>
      <c r="AA27" s="17">
        <f>'[1]25th'!U3</f>
        <v>23</v>
      </c>
      <c r="AB27" s="129">
        <f>'[1]25th'!V3</f>
        <v>23</v>
      </c>
      <c r="AC27" s="119">
        <f>'[1]25th'!W3</f>
        <v>5</v>
      </c>
      <c r="AD27" s="37">
        <f>'[1]25th'!X3</f>
        <v>5</v>
      </c>
      <c r="AE27" s="36">
        <f>'[1]25th'!Y3</f>
        <v>3</v>
      </c>
      <c r="AF27" s="124">
        <f>'[1]25th'!Z3</f>
        <v>3</v>
      </c>
      <c r="AG27" s="126" t="str">
        <f>IF(Z27="","",IF(Z27&gt;=23,"J",IF(Z27&lt;23,"L")))</f>
        <v>J</v>
      </c>
      <c r="AH27" s="69" t="str">
        <f>IF(Z27="","",IF(Z27&gt;=Y27-8,"J",IF(Z27&lt;Y27-8,"L")))</f>
        <v>J</v>
      </c>
      <c r="AI27" s="15" t="str">
        <f>'[1]25th'!$AA$3</f>
        <v>G</v>
      </c>
    </row>
    <row r="28" spans="1:35" ht="12" customHeight="1">
      <c r="A28" s="450" t="s">
        <v>2</v>
      </c>
      <c r="B28" s="451"/>
      <c r="C28" s="217">
        <f>'[2]25th'!$E$17+'[2]25th'!$F$17+'[2]25th'!$G$17</f>
        <v>0</v>
      </c>
      <c r="D28" s="319">
        <f>'[2]25th'!$H$17+'[2]25th'!$I$17+'[2]25th'!$J$17</f>
        <v>0</v>
      </c>
      <c r="E28" s="14">
        <f>'[2]25th'!B3</f>
        <v>3</v>
      </c>
      <c r="F28" s="71">
        <f>'[2]25th'!C3</f>
        <v>3</v>
      </c>
      <c r="G28" s="16">
        <f>'[2]25th'!D3</f>
        <v>2</v>
      </c>
      <c r="H28" s="325">
        <f>'[2]25th'!E3</f>
        <v>2</v>
      </c>
      <c r="I28" s="81">
        <f>'[2]25th'!F3</f>
        <v>34.5</v>
      </c>
      <c r="J28" s="56">
        <f>'[2]25th'!G3</f>
        <v>34.5</v>
      </c>
      <c r="K28" s="57">
        <f>'[2]25th'!H3</f>
        <v>23</v>
      </c>
      <c r="L28" s="121">
        <f>'[2]25th'!I3</f>
        <v>23</v>
      </c>
      <c r="M28" s="150">
        <f>'[2]25th'!J3</f>
        <v>5</v>
      </c>
      <c r="N28" s="37">
        <f>'[2]25th'!K3</f>
        <v>5</v>
      </c>
      <c r="O28" s="36">
        <f>'[2]25th'!L3</f>
        <v>3</v>
      </c>
      <c r="P28" s="151">
        <f>'[2]25th'!M3</f>
        <v>3</v>
      </c>
      <c r="Q28" s="165" t="str">
        <f t="shared" ref="Q28:Q53" si="1">IF(D28="","",IF(D28&gt;=C28,"J",IF(D28&lt;C28,"L")))</f>
        <v>J</v>
      </c>
      <c r="R28" s="69" t="str">
        <f t="shared" si="0"/>
        <v>J</v>
      </c>
      <c r="S28" s="69" t="str">
        <f t="shared" ref="S28:S53" si="2">IF(J28="","",IF(J28&gt;=I28-8,"J",IF(J28&lt;I28-8,"L")))</f>
        <v>J</v>
      </c>
      <c r="T28" s="15" t="str">
        <f>'[2]25th'!N3</f>
        <v>G</v>
      </c>
      <c r="U28" s="14">
        <f>'[2]25th'!O3</f>
        <v>3</v>
      </c>
      <c r="V28" s="71">
        <f>'[2]25th'!P3</f>
        <v>3</v>
      </c>
      <c r="W28" s="16">
        <f>'[2]25th'!Q3</f>
        <v>2</v>
      </c>
      <c r="X28" s="186">
        <f>'[2]25th'!R3</f>
        <v>2</v>
      </c>
      <c r="Y28" s="81">
        <f>'[2]25th'!S3</f>
        <v>34.5</v>
      </c>
      <c r="Z28" s="56">
        <f>'[2]25th'!T3</f>
        <v>34.5</v>
      </c>
      <c r="AA28" s="17">
        <f>'[2]25th'!U3</f>
        <v>23</v>
      </c>
      <c r="AB28" s="129">
        <f>'[2]25th'!V3</f>
        <v>23</v>
      </c>
      <c r="AC28" s="119">
        <f>'[2]25th'!W3</f>
        <v>5</v>
      </c>
      <c r="AD28" s="37">
        <f>'[2]25th'!X3</f>
        <v>5</v>
      </c>
      <c r="AE28" s="36">
        <f>'[2]25th'!Y3</f>
        <v>3</v>
      </c>
      <c r="AF28" s="124">
        <f>'[2]25th'!Z3</f>
        <v>3</v>
      </c>
      <c r="AG28" s="126" t="str">
        <f t="shared" ref="AG28:AG53" si="3">IF(Z28="","",IF(Z28&gt;=23,"J",IF(Z28&lt;23,"L")))</f>
        <v>J</v>
      </c>
      <c r="AH28" s="69" t="str">
        <f t="shared" ref="AH28:AH53" si="4">IF(Z28="","",IF(Z28&gt;=Y28-8,"J",IF(Z28&lt;Y28-8,"L")))</f>
        <v>J</v>
      </c>
      <c r="AI28" s="15" t="str">
        <f>'[2]25th'!$AA$3</f>
        <v>G</v>
      </c>
    </row>
    <row r="29" spans="1:35" ht="12" customHeight="1">
      <c r="A29" s="450" t="s">
        <v>3</v>
      </c>
      <c r="B29" s="451"/>
      <c r="C29" s="217">
        <f>'[3]25th'!$E$17+'[3]25th'!$F$17+'[3]25th'!$G$17</f>
        <v>0</v>
      </c>
      <c r="D29" s="319">
        <f>'[3]25th'!$H$17+'[3]25th'!$I$17+'[3]25th'!$J$17</f>
        <v>0</v>
      </c>
      <c r="E29" s="14">
        <f>'[3]25th'!B3</f>
        <v>3</v>
      </c>
      <c r="F29" s="71">
        <f>'[3]25th'!C3</f>
        <v>3</v>
      </c>
      <c r="G29" s="16">
        <f>'[3]25th'!D3</f>
        <v>2</v>
      </c>
      <c r="H29" s="325">
        <f>'[3]25th'!E3</f>
        <v>1</v>
      </c>
      <c r="I29" s="81">
        <f>'[3]25th'!F3</f>
        <v>34.5</v>
      </c>
      <c r="J29" s="56">
        <f>'[3]25th'!G3</f>
        <v>34.5</v>
      </c>
      <c r="K29" s="57">
        <f>'[3]25th'!H3</f>
        <v>23</v>
      </c>
      <c r="L29" s="121">
        <f>'[3]25th'!I3</f>
        <v>11.5</v>
      </c>
      <c r="M29" s="150">
        <f>'[3]25th'!J3</f>
        <v>5</v>
      </c>
      <c r="N29" s="37">
        <f>'[3]25th'!K3</f>
        <v>5</v>
      </c>
      <c r="O29" s="36">
        <f>'[3]25th'!L3</f>
        <v>3</v>
      </c>
      <c r="P29" s="151">
        <f>'[3]25th'!M3</f>
        <v>3.75</v>
      </c>
      <c r="Q29" s="165" t="str">
        <f t="shared" si="1"/>
        <v>J</v>
      </c>
      <c r="R29" s="69" t="str">
        <f t="shared" si="0"/>
        <v>J</v>
      </c>
      <c r="S29" s="69" t="str">
        <f t="shared" si="2"/>
        <v>J</v>
      </c>
      <c r="T29" s="15" t="str">
        <f>'[3]25th'!N3</f>
        <v>A</v>
      </c>
      <c r="U29" s="14">
        <f>'[3]25th'!O3</f>
        <v>3</v>
      </c>
      <c r="V29" s="71">
        <f>'[3]25th'!P3</f>
        <v>3</v>
      </c>
      <c r="W29" s="16">
        <f>'[3]25th'!Q3</f>
        <v>2</v>
      </c>
      <c r="X29" s="186">
        <f>'[3]25th'!R3</f>
        <v>2</v>
      </c>
      <c r="Y29" s="81">
        <f>'[3]25th'!S3</f>
        <v>34.5</v>
      </c>
      <c r="Z29" s="56">
        <f>'[3]25th'!T3</f>
        <v>34.5</v>
      </c>
      <c r="AA29" s="17">
        <f>'[3]25th'!U3</f>
        <v>23</v>
      </c>
      <c r="AB29" s="129">
        <f>'[3]25th'!V3</f>
        <v>23</v>
      </c>
      <c r="AC29" s="119">
        <f>'[3]25th'!W3</f>
        <v>5</v>
      </c>
      <c r="AD29" s="37">
        <f>'[3]25th'!X3</f>
        <v>5</v>
      </c>
      <c r="AE29" s="36">
        <f>'[3]25th'!Y3</f>
        <v>3</v>
      </c>
      <c r="AF29" s="124">
        <f>'[3]25th'!Z3</f>
        <v>3</v>
      </c>
      <c r="AG29" s="126" t="str">
        <f t="shared" si="3"/>
        <v>J</v>
      </c>
      <c r="AH29" s="69" t="str">
        <f t="shared" si="4"/>
        <v>J</v>
      </c>
      <c r="AI29" s="15" t="str">
        <f>'[3]25th'!$AA$3</f>
        <v>G</v>
      </c>
    </row>
    <row r="30" spans="1:35" ht="12" customHeight="1">
      <c r="A30" s="450" t="s">
        <v>119</v>
      </c>
      <c r="B30" s="451"/>
      <c r="C30" s="217">
        <f>'[4]25th'!$E$17+'[4]25th'!$F$17+'[4]25th'!$G$17</f>
        <v>0</v>
      </c>
      <c r="D30" s="319">
        <f>'[4]25th'!$H$17+'[4]25th'!$I$17+'[4]25th'!$J$17</f>
        <v>0</v>
      </c>
      <c r="E30" s="14">
        <f>'[4]25th'!B3</f>
        <v>7</v>
      </c>
      <c r="F30" s="71">
        <f>'[4]25th'!C3</f>
        <v>7</v>
      </c>
      <c r="G30" s="16">
        <f>'[4]25th'!D3</f>
        <v>6</v>
      </c>
      <c r="H30" s="325">
        <f>'[4]25th'!E3</f>
        <v>4</v>
      </c>
      <c r="I30" s="81">
        <f>'[4]25th'!F3</f>
        <v>80.5</v>
      </c>
      <c r="J30" s="56">
        <f>'[4]25th'!G3</f>
        <v>80.5</v>
      </c>
      <c r="K30" s="57">
        <f>'[4]25th'!H3</f>
        <v>69</v>
      </c>
      <c r="L30" s="121">
        <f>'[4]25th'!I3</f>
        <v>46</v>
      </c>
      <c r="M30" s="150">
        <f>'[4]25th'!J3</f>
        <v>5.1428571428571432</v>
      </c>
      <c r="N30" s="37">
        <f>'[4]25th'!K3</f>
        <v>5.1428571428571432</v>
      </c>
      <c r="O30" s="36">
        <f>'[4]25th'!L3</f>
        <v>2.7692307692307692</v>
      </c>
      <c r="P30" s="151">
        <f>'[4]25th'!M3</f>
        <v>3.2727272727272729</v>
      </c>
      <c r="Q30" s="165" t="str">
        <f t="shared" si="1"/>
        <v>J</v>
      </c>
      <c r="R30" s="69" t="str">
        <f t="shared" si="0"/>
        <v>J</v>
      </c>
      <c r="S30" s="69" t="str">
        <f>IF(J30="","",IF(J30&gt;=I30-8,"J",IF(J30&lt;I30-8,"L")))</f>
        <v>J</v>
      </c>
      <c r="T30" s="15" t="str">
        <f>'[4]25th'!N3</f>
        <v>A</v>
      </c>
      <c r="U30" s="14">
        <f>'[4]25th'!O3</f>
        <v>7</v>
      </c>
      <c r="V30" s="71">
        <f>'[4]25th'!P3</f>
        <v>7</v>
      </c>
      <c r="W30" s="16">
        <f>'[4]25th'!Q3</f>
        <v>3</v>
      </c>
      <c r="X30" s="186">
        <f>'[4]25th'!R3</f>
        <v>3</v>
      </c>
      <c r="Y30" s="81">
        <f>'[4]25th'!S3</f>
        <v>80.5</v>
      </c>
      <c r="Z30" s="56">
        <f>'[4]25th'!T3</f>
        <v>80.5</v>
      </c>
      <c r="AA30" s="17">
        <f>'[4]25th'!U3</f>
        <v>34.5</v>
      </c>
      <c r="AB30" s="129">
        <f>'[4]25th'!V3</f>
        <v>34.5</v>
      </c>
      <c r="AC30" s="119">
        <f>'[4]25th'!W3</f>
        <v>5.1428571428571432</v>
      </c>
      <c r="AD30" s="37">
        <f>'[4]25th'!X3</f>
        <v>5.1428571428571432</v>
      </c>
      <c r="AE30" s="36">
        <f>'[4]25th'!Y3</f>
        <v>3.6</v>
      </c>
      <c r="AF30" s="124">
        <f>'[4]25th'!Z3</f>
        <v>3.6</v>
      </c>
      <c r="AG30" s="126" t="str">
        <f>IF(Z30="","",IF(Z30&gt;=23,"J",IF(Z30&lt;23,"L")))</f>
        <v>J</v>
      </c>
      <c r="AH30" s="69" t="str">
        <f>IF(Z30="","",IF(Z30&gt;=Y30-8,"J",IF(Z30&lt;Y30-8,"L")))</f>
        <v>J</v>
      </c>
      <c r="AI30" s="15" t="str">
        <f>'[4]25th'!$AA$3</f>
        <v>G</v>
      </c>
    </row>
    <row r="31" spans="1:35" ht="12" customHeight="1">
      <c r="A31" s="450" t="s">
        <v>121</v>
      </c>
      <c r="B31" s="451"/>
      <c r="C31" s="217">
        <f>'[5]25th'!$E$17+'[5]25th'!$F$17+'[5]25th'!$G$17</f>
        <v>0</v>
      </c>
      <c r="D31" s="319">
        <f>'[5]25th'!$H$17+'[5]25th'!$I$17+'[5]25th'!$J$17</f>
        <v>0</v>
      </c>
      <c r="E31" s="14">
        <f>'[5]25th'!B3</f>
        <v>6</v>
      </c>
      <c r="F31" s="71">
        <f>'[5]25th'!C3</f>
        <v>6</v>
      </c>
      <c r="G31" s="16">
        <f>'[5]25th'!D3</f>
        <v>2</v>
      </c>
      <c r="H31" s="325">
        <f>'[5]25th'!E3</f>
        <v>2</v>
      </c>
      <c r="I31" s="81">
        <f>'[5]25th'!F3</f>
        <v>69</v>
      </c>
      <c r="J31" s="56">
        <f>'[5]25th'!G3</f>
        <v>69</v>
      </c>
      <c r="K31" s="57">
        <f>'[5]25th'!H3</f>
        <v>23</v>
      </c>
      <c r="L31" s="121">
        <f>'[5]25th'!I3</f>
        <v>23</v>
      </c>
      <c r="M31" s="150">
        <f>'[5]25th'!J3</f>
        <v>4</v>
      </c>
      <c r="N31" s="37">
        <f>'[5]25th'!K3</f>
        <v>4</v>
      </c>
      <c r="O31" s="36">
        <f>'[5]25th'!L3</f>
        <v>3</v>
      </c>
      <c r="P31" s="151">
        <f>'[5]25th'!M3</f>
        <v>3</v>
      </c>
      <c r="Q31" s="165" t="str">
        <f t="shared" si="1"/>
        <v>J</v>
      </c>
      <c r="R31" s="69" t="str">
        <f t="shared" si="0"/>
        <v>J</v>
      </c>
      <c r="S31" s="69" t="str">
        <f>IF(J31="","",IF(J31&gt;=I31-8,"J",IF(J31&lt;I31-8,"L")))</f>
        <v>J</v>
      </c>
      <c r="T31" s="15" t="str">
        <f>'[5]25th'!N3</f>
        <v>G</v>
      </c>
      <c r="U31" s="14">
        <f>'[5]25th'!O3</f>
        <v>5</v>
      </c>
      <c r="V31" s="71">
        <f>'[5]25th'!P3</f>
        <v>5</v>
      </c>
      <c r="W31" s="16">
        <f>'[5]25th'!Q3</f>
        <v>1</v>
      </c>
      <c r="X31" s="186">
        <f>'[5]25th'!R3</f>
        <v>1</v>
      </c>
      <c r="Y31" s="81">
        <f>'[5]25th'!S3</f>
        <v>57.5</v>
      </c>
      <c r="Z31" s="56">
        <f>'[5]25th'!T3</f>
        <v>57.5</v>
      </c>
      <c r="AA31" s="17">
        <f>'[5]25th'!U3</f>
        <v>11.5</v>
      </c>
      <c r="AB31" s="129">
        <f>'[5]25th'!V3</f>
        <v>11.5</v>
      </c>
      <c r="AC31" s="119">
        <f>'[5]25th'!W3</f>
        <v>4.8</v>
      </c>
      <c r="AD31" s="37">
        <f>'[5]25th'!X3</f>
        <v>4.8</v>
      </c>
      <c r="AE31" s="36">
        <f>'[5]25th'!Y3</f>
        <v>4</v>
      </c>
      <c r="AF31" s="124">
        <f>'[5]25th'!Z3</f>
        <v>4</v>
      </c>
      <c r="AG31" s="126" t="str">
        <f>IF(Z31="","",IF(Z31&gt;=23,"J",IF(Z31&lt;23,"L")))</f>
        <v>J</v>
      </c>
      <c r="AH31" s="69" t="str">
        <f>IF(Z31="","",IF(Z31&gt;=Y31-8,"J",IF(Z31&lt;Y31-8,"L")))</f>
        <v>J</v>
      </c>
      <c r="AI31" s="15" t="str">
        <f>'[5]25th'!$AA$3</f>
        <v>G</v>
      </c>
    </row>
    <row r="32" spans="1:35" ht="12" customHeight="1">
      <c r="A32" s="563" t="s">
        <v>129</v>
      </c>
      <c r="B32" s="564"/>
      <c r="C32" s="217">
        <v>1</v>
      </c>
      <c r="D32" s="319">
        <v>0</v>
      </c>
      <c r="E32" s="14">
        <f>'[6]25th'!B3</f>
        <v>1</v>
      </c>
      <c r="F32" s="315">
        <f>'[6]25th'!C3</f>
        <v>0</v>
      </c>
      <c r="G32" s="16">
        <f>'[6]25th'!D3</f>
        <v>2</v>
      </c>
      <c r="H32" s="314">
        <f>'[6]25th'!E3</f>
        <v>1.3</v>
      </c>
      <c r="I32" s="81">
        <f>'[6]25th'!F3</f>
        <v>11.5</v>
      </c>
      <c r="J32" s="56">
        <f>'[6]25th'!G3</f>
        <v>0</v>
      </c>
      <c r="K32" s="17">
        <f>'[6]25th'!H3</f>
        <v>23</v>
      </c>
      <c r="L32" s="129">
        <f>'[6]25th'!I3</f>
        <v>15</v>
      </c>
      <c r="M32" s="150">
        <f>'[6]25th'!J3</f>
        <v>0</v>
      </c>
      <c r="N32" s="72" t="e">
        <f>'[6]25th'!K3</f>
        <v>#DIV/0!</v>
      </c>
      <c r="O32" s="36">
        <f>'[6]25th'!L3</f>
        <v>0</v>
      </c>
      <c r="P32" s="187">
        <f>'[6]25th'!M3</f>
        <v>0</v>
      </c>
      <c r="Q32" s="165" t="str">
        <f>IF(D32="","",IF(D32&gt;=C32,"J",IF(D32&lt;C32,"L")))</f>
        <v>L</v>
      </c>
      <c r="R32" s="69" t="str">
        <f>IF(J32="","",IF(J32&gt;=23,"J",IF(J32&lt;23,"L")))</f>
        <v>L</v>
      </c>
      <c r="S32" s="69" t="str">
        <f>IF(J32="","",IF(J32&gt;=I32-8,"J",IF(J32&lt;I32-8,"L")))</f>
        <v>L</v>
      </c>
      <c r="T32" s="15">
        <f>'[6]25th'!N3</f>
        <v>0</v>
      </c>
      <c r="U32" s="150">
        <f>'[6]25th'!O3</f>
        <v>0</v>
      </c>
      <c r="V32" s="315">
        <f>'[6]25th'!P3</f>
        <v>0</v>
      </c>
      <c r="W32" s="16">
        <f>'[6]25th'!Q3</f>
        <v>0</v>
      </c>
      <c r="X32" s="25">
        <f>'[6]25th'!R3</f>
        <v>0</v>
      </c>
      <c r="Y32" s="81">
        <f>'[6]25th'!S3</f>
        <v>0</v>
      </c>
      <c r="Z32" s="56">
        <f>'[6]25th'!T3</f>
        <v>0</v>
      </c>
      <c r="AA32" s="17">
        <f>'[6]25th'!U3</f>
        <v>0</v>
      </c>
      <c r="AB32" s="129">
        <f>'[6]25th'!V3</f>
        <v>0</v>
      </c>
      <c r="AC32" s="119" t="e">
        <f>'[6]25th'!W3</f>
        <v>#DIV/0!</v>
      </c>
      <c r="AD32" s="72" t="e">
        <f>'[6]25th'!X3</f>
        <v>#DIV/0!</v>
      </c>
      <c r="AE32" s="36" t="e">
        <f>'[6]25th'!Y3</f>
        <v>#DIV/0!</v>
      </c>
      <c r="AF32" s="244" t="e">
        <f>'[6]25th'!Z3</f>
        <v>#DIV/0!</v>
      </c>
      <c r="AG32" s="126" t="str">
        <f>IF(Z32="","",IF(Z32&gt;=23,"J",IF(Z32&lt;23,"L")))</f>
        <v>L</v>
      </c>
      <c r="AH32" s="69" t="str">
        <f>IF(Z32="","",IF(Z32&gt;=Y32-8,"J",IF(Z32&lt;Y32-8,"L")))</f>
        <v>J</v>
      </c>
      <c r="AI32" s="15">
        <f>'[6]25th'!$AA$3</f>
        <v>0</v>
      </c>
    </row>
    <row r="33" spans="1:36" ht="12" customHeight="1">
      <c r="A33" s="450" t="s">
        <v>5</v>
      </c>
      <c r="B33" s="451"/>
      <c r="C33" s="217">
        <f>'[7]25th'!$E$17+'[7]25th'!$F$17+'[7]25th'!$G$17</f>
        <v>0</v>
      </c>
      <c r="D33" s="319">
        <f>'[7]25th'!$H$17+'[7]25th'!$I$17+'[7]25th'!$J$17</f>
        <v>1</v>
      </c>
      <c r="E33" s="14">
        <f>'[7]25th'!B3</f>
        <v>4</v>
      </c>
      <c r="F33" s="71">
        <f>'[7]25th'!C3</f>
        <v>4</v>
      </c>
      <c r="G33" s="16">
        <f>'[7]25th'!D3</f>
        <v>2</v>
      </c>
      <c r="H33" s="325">
        <f>'[7]25th'!E3</f>
        <v>2</v>
      </c>
      <c r="I33" s="81">
        <f>'[7]25th'!F3</f>
        <v>46</v>
      </c>
      <c r="J33" s="56">
        <f>'[7]25th'!G3</f>
        <v>46</v>
      </c>
      <c r="K33" s="57">
        <f>'[7]25th'!H3</f>
        <v>23</v>
      </c>
      <c r="L33" s="121">
        <f>'[7]25th'!I3</f>
        <v>23</v>
      </c>
      <c r="M33" s="263" t="str">
        <f>'[7]25th'!J3</f>
        <v>N/A</v>
      </c>
      <c r="N33" s="264" t="str">
        <f>'[7]25th'!K3</f>
        <v>N/A</v>
      </c>
      <c r="O33" s="264" t="str">
        <f>'[7]25th'!L3</f>
        <v>N/A</v>
      </c>
      <c r="P33" s="266" t="str">
        <f>'[7]25th'!M3</f>
        <v>N/A</v>
      </c>
      <c r="Q33" s="165" t="str">
        <f t="shared" si="1"/>
        <v>J</v>
      </c>
      <c r="R33" s="69" t="str">
        <f t="shared" si="0"/>
        <v>J</v>
      </c>
      <c r="S33" s="69" t="str">
        <f t="shared" si="2"/>
        <v>J</v>
      </c>
      <c r="T33" s="15" t="str">
        <f>'[7]25th'!N3</f>
        <v>G</v>
      </c>
      <c r="U33" s="14">
        <f>'[7]25th'!O3</f>
        <v>3</v>
      </c>
      <c r="V33" s="71">
        <f>'[7]25th'!P3</f>
        <v>3</v>
      </c>
      <c r="W33" s="16">
        <f>'[7]25th'!Q3</f>
        <v>2</v>
      </c>
      <c r="X33" s="186">
        <f>'[7]25th'!R3</f>
        <v>2</v>
      </c>
      <c r="Y33" s="81">
        <f>'[7]25th'!S3</f>
        <v>34.5</v>
      </c>
      <c r="Z33" s="56">
        <f>'[7]25th'!T3</f>
        <v>34.5</v>
      </c>
      <c r="AA33" s="17">
        <f>'[7]25th'!U3</f>
        <v>23</v>
      </c>
      <c r="AB33" s="214">
        <f>'[7]25th'!V3</f>
        <v>23</v>
      </c>
      <c r="AC33" s="321" t="str">
        <f>'[7]25th'!W3</f>
        <v>N/A</v>
      </c>
      <c r="AD33" s="264" t="str">
        <f>'[7]25th'!X3</f>
        <v>N/A</v>
      </c>
      <c r="AE33" s="264" t="str">
        <f>'[7]25th'!Y3</f>
        <v>N/A</v>
      </c>
      <c r="AF33" s="265" t="str">
        <f>'[7]25th'!Z3</f>
        <v>N/A</v>
      </c>
      <c r="AG33" s="126" t="str">
        <f t="shared" si="3"/>
        <v>J</v>
      </c>
      <c r="AH33" s="69" t="str">
        <f t="shared" si="4"/>
        <v>J</v>
      </c>
      <c r="AI33" s="15" t="str">
        <f>'[7]25th'!$AA$3</f>
        <v>G</v>
      </c>
    </row>
    <row r="34" spans="1:36" ht="12" customHeight="1">
      <c r="A34" s="450" t="s">
        <v>8</v>
      </c>
      <c r="B34" s="451"/>
      <c r="C34" s="217"/>
      <c r="D34" s="319"/>
      <c r="E34" s="14">
        <f>'[8]25th'!B3</f>
        <v>14</v>
      </c>
      <c r="F34" s="71">
        <f>'[8]25th'!C3</f>
        <v>13</v>
      </c>
      <c r="G34" s="16">
        <f>'[8]25th'!D3</f>
        <v>5</v>
      </c>
      <c r="H34" s="325">
        <f>'[8]25th'!E3</f>
        <v>5</v>
      </c>
      <c r="I34" s="81">
        <f>'[8]25th'!F3</f>
        <v>161</v>
      </c>
      <c r="J34" s="56">
        <f>'[8]25th'!G3</f>
        <v>149.5</v>
      </c>
      <c r="K34" s="57">
        <f>'[8]25th'!H3</f>
        <v>57.5</v>
      </c>
      <c r="L34" s="121">
        <f>'[8]25th'!I3</f>
        <v>57.5</v>
      </c>
      <c r="M34" s="263" t="str">
        <f>'[8]25th'!J3</f>
        <v>N/A</v>
      </c>
      <c r="N34" s="264" t="str">
        <f>'[8]25th'!K3</f>
        <v>N/A</v>
      </c>
      <c r="O34" s="264" t="str">
        <f>'[8]25th'!L3</f>
        <v>N/A</v>
      </c>
      <c r="P34" s="266" t="str">
        <f>'[8]25th'!M3</f>
        <v>N/A</v>
      </c>
      <c r="Q34" s="340" t="s">
        <v>120</v>
      </c>
      <c r="R34" s="69" t="str">
        <f t="shared" si="0"/>
        <v>J</v>
      </c>
      <c r="S34" s="69" t="str">
        <f t="shared" si="2"/>
        <v>L</v>
      </c>
      <c r="T34" s="15" t="str">
        <f>'[8]25th'!N3</f>
        <v>G</v>
      </c>
      <c r="U34" s="14">
        <f>'[8]25th'!O3</f>
        <v>13</v>
      </c>
      <c r="V34" s="71">
        <f>'[8]25th'!P3</f>
        <v>14</v>
      </c>
      <c r="W34" s="16">
        <f>'[8]25th'!Q3</f>
        <v>3</v>
      </c>
      <c r="X34" s="186">
        <f>'[8]25th'!R3</f>
        <v>3</v>
      </c>
      <c r="Y34" s="81">
        <f>'[8]25th'!S3</f>
        <v>149.5</v>
      </c>
      <c r="Z34" s="56">
        <f>'[8]25th'!T3</f>
        <v>161</v>
      </c>
      <c r="AA34" s="17">
        <f>'[8]25th'!U3</f>
        <v>34.5</v>
      </c>
      <c r="AB34" s="214">
        <f>'[8]25th'!V3</f>
        <v>34.5</v>
      </c>
      <c r="AC34" s="321" t="str">
        <f>'[8]25th'!W3</f>
        <v>N/A</v>
      </c>
      <c r="AD34" s="264" t="str">
        <f>'[8]25th'!X3</f>
        <v>N/A</v>
      </c>
      <c r="AE34" s="264" t="str">
        <f>'[8]25th'!Y3</f>
        <v>N/A</v>
      </c>
      <c r="AF34" s="265" t="str">
        <f>'[8]25th'!Z3</f>
        <v>N/A</v>
      </c>
      <c r="AG34" s="126" t="str">
        <f t="shared" si="3"/>
        <v>J</v>
      </c>
      <c r="AH34" s="69" t="str">
        <f t="shared" si="4"/>
        <v>J</v>
      </c>
      <c r="AI34" s="15" t="str">
        <f>'[8]25th'!$AA$3</f>
        <v>G</v>
      </c>
    </row>
    <row r="35" spans="1:36" ht="12" customHeight="1">
      <c r="A35" s="316" t="s">
        <v>131</v>
      </c>
      <c r="B35" s="317"/>
      <c r="C35" s="217"/>
      <c r="D35" s="319"/>
      <c r="E35" s="14">
        <f>'[9]25th'!B3</f>
        <v>3</v>
      </c>
      <c r="F35" s="301">
        <f>'[9]25th'!C3</f>
        <v>3</v>
      </c>
      <c r="G35" s="16">
        <f>'[9]25th'!D3</f>
        <v>2</v>
      </c>
      <c r="H35" s="327">
        <f>'[9]25th'!E3</f>
        <v>2</v>
      </c>
      <c r="I35" s="14">
        <f>'[9]25th'!F3</f>
        <v>34.5</v>
      </c>
      <c r="J35" s="301">
        <f>'[9]25th'!G3</f>
        <v>34.5</v>
      </c>
      <c r="K35" s="16">
        <f>'[9]25th'!H3</f>
        <v>23</v>
      </c>
      <c r="L35" s="304">
        <f>'[9]25th'!I3</f>
        <v>23</v>
      </c>
      <c r="M35" s="14" t="str">
        <f>'[9]25th'!J3</f>
        <v>N/A</v>
      </c>
      <c r="N35" s="16" t="str">
        <f>'[9]25th'!K3</f>
        <v>N/A</v>
      </c>
      <c r="O35" s="16" t="str">
        <f>'[9]25th'!L3</f>
        <v>N/A</v>
      </c>
      <c r="P35" s="323" t="str">
        <f>'[9]25th'!M3</f>
        <v>N/A</v>
      </c>
      <c r="Q35" s="340" t="s">
        <v>120</v>
      </c>
      <c r="R35" s="69" t="str">
        <f t="shared" si="0"/>
        <v>J</v>
      </c>
      <c r="S35" s="69" t="str">
        <f t="shared" si="2"/>
        <v>J</v>
      </c>
      <c r="T35" s="323" t="str">
        <f>'[9]25th'!N3</f>
        <v>G</v>
      </c>
      <c r="U35" s="14">
        <f>'[9]25th'!O3</f>
        <v>0</v>
      </c>
      <c r="V35" s="301">
        <f>'[9]25th'!P3</f>
        <v>0</v>
      </c>
      <c r="W35" s="16">
        <f>'[9]25th'!Q3</f>
        <v>0</v>
      </c>
      <c r="X35" s="304">
        <f>'[9]25th'!R3</f>
        <v>0</v>
      </c>
      <c r="Y35" s="14">
        <f>'[9]25th'!S3</f>
        <v>0</v>
      </c>
      <c r="Z35" s="301">
        <f>'[9]25th'!T3</f>
        <v>0</v>
      </c>
      <c r="AA35" s="16">
        <f>'[9]25th'!U3</f>
        <v>0</v>
      </c>
      <c r="AB35" s="304">
        <f>'[9]25th'!V3</f>
        <v>0</v>
      </c>
      <c r="AC35" s="217" t="str">
        <f>'[9]25th'!W3</f>
        <v>N/A</v>
      </c>
      <c r="AD35" s="16" t="str">
        <f>'[9]25th'!X3</f>
        <v>N/A</v>
      </c>
      <c r="AE35" s="16" t="str">
        <f>'[9]25th'!Y3</f>
        <v>N/A</v>
      </c>
      <c r="AF35" s="322" t="str">
        <f>'[9]25th'!Z3</f>
        <v>N/A</v>
      </c>
      <c r="AG35" s="126" t="str">
        <f t="shared" si="3"/>
        <v>L</v>
      </c>
      <c r="AH35" s="69" t="str">
        <f t="shared" si="4"/>
        <v>J</v>
      </c>
      <c r="AI35" s="323" t="str">
        <f>'[9]25th'!AA3</f>
        <v>Closed</v>
      </c>
    </row>
    <row r="36" spans="1:36" ht="12" customHeight="1">
      <c r="A36" s="450" t="s">
        <v>67</v>
      </c>
      <c r="B36" s="451"/>
      <c r="C36" s="217"/>
      <c r="D36" s="319"/>
      <c r="E36" s="14">
        <f>'[10]25th'!B3</f>
        <v>4</v>
      </c>
      <c r="F36" s="71">
        <f>'[10]25th'!C3</f>
        <v>4</v>
      </c>
      <c r="G36" s="16">
        <f>'[10]25th'!D3</f>
        <v>1</v>
      </c>
      <c r="H36" s="325">
        <f>'[10]25th'!E3</f>
        <v>1</v>
      </c>
      <c r="I36" s="81">
        <f>'[10]25th'!F3</f>
        <v>46</v>
      </c>
      <c r="J36" s="56">
        <f>'[10]25th'!G3</f>
        <v>46</v>
      </c>
      <c r="K36" s="57">
        <f>'[10]25th'!H3</f>
        <v>11.5</v>
      </c>
      <c r="L36" s="121">
        <f>'[10]25th'!I3</f>
        <v>11.5</v>
      </c>
      <c r="M36" s="263" t="str">
        <f>'[10]25th'!J3</f>
        <v>N/A</v>
      </c>
      <c r="N36" s="264" t="str">
        <f>'[10]25th'!K3</f>
        <v>N/A</v>
      </c>
      <c r="O36" s="264" t="str">
        <f>'[10]25th'!L3</f>
        <v>N/A</v>
      </c>
      <c r="P36" s="266" t="str">
        <f>'[10]25th'!M3</f>
        <v>N/A</v>
      </c>
      <c r="Q36" s="340" t="s">
        <v>120</v>
      </c>
      <c r="R36" s="69" t="str">
        <f t="shared" si="0"/>
        <v>J</v>
      </c>
      <c r="S36" s="69" t="str">
        <f t="shared" si="2"/>
        <v>J</v>
      </c>
      <c r="T36" s="15" t="str">
        <f>'[10]25th'!N3</f>
        <v>G</v>
      </c>
      <c r="U36" s="14">
        <f>'[10]25th'!O3</f>
        <v>1</v>
      </c>
      <c r="V36" s="71">
        <f>'[10]25th'!P3</f>
        <v>1</v>
      </c>
      <c r="W36" s="16">
        <f>'[10]25th'!Q3</f>
        <v>0</v>
      </c>
      <c r="X36" s="186">
        <f>'[10]25th'!R3</f>
        <v>0</v>
      </c>
      <c r="Y36" s="81">
        <f>'[10]25th'!S3</f>
        <v>11.5</v>
      </c>
      <c r="Z36" s="56">
        <f>'[10]25th'!T3</f>
        <v>11.5</v>
      </c>
      <c r="AA36" s="17">
        <f>'[10]25th'!U3</f>
        <v>0</v>
      </c>
      <c r="AB36" s="214">
        <f>'[10]25th'!V3</f>
        <v>0</v>
      </c>
      <c r="AC36" s="321" t="str">
        <f>'[10]25th'!W3</f>
        <v>N/A</v>
      </c>
      <c r="AD36" s="264" t="str">
        <f>'[10]25th'!X3</f>
        <v>N/A</v>
      </c>
      <c r="AE36" s="264" t="str">
        <f>'[10]25th'!Y3</f>
        <v>N/A</v>
      </c>
      <c r="AF36" s="265" t="str">
        <f>'[10]25th'!Z3</f>
        <v>N/A</v>
      </c>
      <c r="AG36" s="263" t="s">
        <v>120</v>
      </c>
      <c r="AH36" s="69" t="str">
        <f t="shared" si="4"/>
        <v>J</v>
      </c>
      <c r="AI36" s="15" t="str">
        <f>'[10]25th'!$AA$3</f>
        <v>G</v>
      </c>
    </row>
    <row r="37" spans="1:36" ht="12" customHeight="1" thickBot="1">
      <c r="A37" s="448" t="s">
        <v>9</v>
      </c>
      <c r="B37" s="449"/>
      <c r="C37" s="218"/>
      <c r="D37" s="320"/>
      <c r="E37" s="22">
        <f>'[11]25th'!B3</f>
        <v>2</v>
      </c>
      <c r="F37" s="277">
        <f>'[11]25th'!C3</f>
        <v>2</v>
      </c>
      <c r="G37" s="24">
        <f>'[11]25th'!D3</f>
        <v>0</v>
      </c>
      <c r="H37" s="326">
        <f>'[11]25th'!E3</f>
        <v>0</v>
      </c>
      <c r="I37" s="83">
        <f>'[11]25th'!F3</f>
        <v>23</v>
      </c>
      <c r="J37" s="58">
        <f>'[11]25th'!G3</f>
        <v>23</v>
      </c>
      <c r="K37" s="59">
        <f>'[11]25th'!H3</f>
        <v>0</v>
      </c>
      <c r="L37" s="122">
        <f>'[11]25th'!I3</f>
        <v>0</v>
      </c>
      <c r="M37" s="280" t="str">
        <f>'[11]25th'!J3</f>
        <v>N/A</v>
      </c>
      <c r="N37" s="281" t="str">
        <f>'[11]25th'!K3</f>
        <v>N/A</v>
      </c>
      <c r="O37" s="281" t="str">
        <f>'[11]25th'!L3</f>
        <v>N/A</v>
      </c>
      <c r="P37" s="285" t="str">
        <f>'[11]25th'!M3</f>
        <v>N/A</v>
      </c>
      <c r="Q37" s="286" t="s">
        <v>120</v>
      </c>
      <c r="R37" s="70" t="str">
        <f t="shared" si="0"/>
        <v>J</v>
      </c>
      <c r="S37" s="70" t="str">
        <f t="shared" si="2"/>
        <v>J</v>
      </c>
      <c r="T37" s="21" t="str">
        <f>'[11]25th'!N3</f>
        <v>G</v>
      </c>
      <c r="U37" s="22">
        <f>'[11]25th'!O3</f>
        <v>0</v>
      </c>
      <c r="V37" s="277">
        <f>'[11]25th'!P3</f>
        <v>0</v>
      </c>
      <c r="W37" s="24">
        <f>'[11]25th'!Q3</f>
        <v>0</v>
      </c>
      <c r="X37" s="278">
        <f>'[11]25th'!R3</f>
        <v>0</v>
      </c>
      <c r="Y37" s="83">
        <f>'[11]25th'!S3</f>
        <v>0</v>
      </c>
      <c r="Z37" s="58">
        <f>'[11]25th'!T3</f>
        <v>0</v>
      </c>
      <c r="AA37" s="20">
        <f>'[11]25th'!U3</f>
        <v>0</v>
      </c>
      <c r="AB37" s="284">
        <f>'[11]25th'!V3</f>
        <v>0</v>
      </c>
      <c r="AC37" s="338" t="str">
        <f>'[11]25th'!W3</f>
        <v>N/A</v>
      </c>
      <c r="AD37" s="281" t="str">
        <f>'[11]25th'!X3</f>
        <v>N/A</v>
      </c>
      <c r="AE37" s="281" t="str">
        <f>'[11]25th'!Y3</f>
        <v>N/A</v>
      </c>
      <c r="AF37" s="282" t="str">
        <f>'[11]25th'!Z3</f>
        <v>N/A</v>
      </c>
      <c r="AG37" s="283" t="s">
        <v>120</v>
      </c>
      <c r="AH37" s="287" t="s">
        <v>120</v>
      </c>
      <c r="AI37" s="21" t="str">
        <f>'[11]25th'!$AA$3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'[12]25th'!$E$17+'[12]25th'!$F$17+'[12]25th'!$G$17</f>
        <v>0</v>
      </c>
      <c r="D42" s="291">
        <f>'[12]25th'!$H$17+'[12]25th'!$I$17+'[12]25th'!$J$17</f>
        <v>0</v>
      </c>
      <c r="E42" s="14">
        <f>'[12]25th'!B3</f>
        <v>3</v>
      </c>
      <c r="F42" s="71">
        <f>'[12]25th'!C3</f>
        <v>3</v>
      </c>
      <c r="G42" s="16">
        <f>'[12]25th'!D3</f>
        <v>2</v>
      </c>
      <c r="H42" s="186">
        <f>'[12]25th'!E3</f>
        <v>2</v>
      </c>
      <c r="I42" s="81">
        <f>'[12]25th'!F3</f>
        <v>34.5</v>
      </c>
      <c r="J42" s="56">
        <f>'[12]25th'!G3</f>
        <v>34.5</v>
      </c>
      <c r="K42" s="57">
        <f>'[12]25th'!H3</f>
        <v>23</v>
      </c>
      <c r="L42" s="161">
        <f>'[12]25th'!I3</f>
        <v>23</v>
      </c>
      <c r="M42" s="150">
        <f>'[12]25th'!J3</f>
        <v>6</v>
      </c>
      <c r="N42" s="37">
        <f>'[12]25th'!K3</f>
        <v>6</v>
      </c>
      <c r="O42" s="36">
        <f>'[12]25th'!L3</f>
        <v>3.6</v>
      </c>
      <c r="P42" s="124">
        <f>'[12]25th'!M3</f>
        <v>3.6</v>
      </c>
      <c r="Q42" s="289" t="str">
        <f>IF(D42="","",IF(D42&gt;=C42,"J",IF(D42&lt;C42,"L")))</f>
        <v>J</v>
      </c>
      <c r="R42" s="184" t="str">
        <f>IF(J42="","",IF(J42&gt;=23,"J",IF(J42&lt;23,"L")))</f>
        <v>J</v>
      </c>
      <c r="S42" s="184" t="str">
        <f>IF(J42="","",IF(J42&gt;=I42-8,"J",IF(J42&lt;I42-8,"L")))</f>
        <v>J</v>
      </c>
      <c r="T42" s="185" t="str">
        <f>'[12]25th'!N3</f>
        <v>G</v>
      </c>
      <c r="U42" s="14">
        <f>'[12]25th'!O3</f>
        <v>3</v>
      </c>
      <c r="V42" s="71">
        <f>'[12]25th'!P3</f>
        <v>3</v>
      </c>
      <c r="W42" s="16">
        <f>'[12]25th'!Q3</f>
        <v>1</v>
      </c>
      <c r="X42" s="186">
        <f>'[12]25th'!R3</f>
        <v>1</v>
      </c>
      <c r="Y42" s="55">
        <f>'[12]25th'!S3</f>
        <v>34.5</v>
      </c>
      <c r="Z42" s="56">
        <f>'[12]25th'!T3</f>
        <v>34.5</v>
      </c>
      <c r="AA42" s="17">
        <f>'[12]25th'!U3</f>
        <v>11.5</v>
      </c>
      <c r="AB42" s="129">
        <f>'[12]25th'!V3</f>
        <v>11.5</v>
      </c>
      <c r="AC42" s="150">
        <f>'[12]25th'!W3</f>
        <v>6</v>
      </c>
      <c r="AD42" s="37">
        <f>'[12]25th'!X3</f>
        <v>6</v>
      </c>
      <c r="AE42" s="36">
        <f>'[12]25th'!Y3</f>
        <v>4.5</v>
      </c>
      <c r="AF42" s="151">
        <f>'[12]25th'!Z3</f>
        <v>4.5</v>
      </c>
      <c r="AG42" s="165" t="str">
        <f>IF(Z42="","",IF(Z42&gt;=23,"J",IF(Z42&lt;23,"L")))</f>
        <v>J</v>
      </c>
      <c r="AH42" s="69" t="str">
        <f>IF(Z42="","",IF(Z42&gt;=Y42-8,"J",IF(Z42&lt;Y42-8,"L")))</f>
        <v>J</v>
      </c>
      <c r="AI42" s="15" t="str">
        <f>'[12]25th'!$AA$3</f>
        <v>G</v>
      </c>
    </row>
    <row r="43" spans="1:36" ht="12" customHeight="1">
      <c r="A43" s="450" t="s">
        <v>6</v>
      </c>
      <c r="B43" s="451"/>
      <c r="C43" s="217">
        <f>'[13]25th'!$E$17+'[13]25th'!$F$17+'[13]25th'!$G$17</f>
        <v>0</v>
      </c>
      <c r="D43" s="254">
        <f>'[13]25th'!$H$17+'[13]25th'!$I$17+'[13]25th'!$J$17</f>
        <v>0</v>
      </c>
      <c r="E43" s="14">
        <f>'[13]25th'!B3</f>
        <v>4</v>
      </c>
      <c r="F43" s="71">
        <f>'[13]25th'!C3</f>
        <v>4</v>
      </c>
      <c r="G43" s="16">
        <f>'[13]25th'!D3</f>
        <v>4</v>
      </c>
      <c r="H43" s="186">
        <f>'[13]25th'!E3</f>
        <v>4</v>
      </c>
      <c r="I43" s="81">
        <f>'[13]25th'!F3</f>
        <v>46</v>
      </c>
      <c r="J43" s="56">
        <f>'[13]25th'!G3</f>
        <v>46</v>
      </c>
      <c r="K43" s="57">
        <f>'[13]25th'!H3</f>
        <v>46</v>
      </c>
      <c r="L43" s="161">
        <f>'[13]25th'!I3</f>
        <v>46</v>
      </c>
      <c r="M43" s="150">
        <f>'[13]25th'!J3</f>
        <v>4</v>
      </c>
      <c r="N43" s="37">
        <f>'[13]25th'!K3</f>
        <v>4</v>
      </c>
      <c r="O43" s="36">
        <f>'[13]25th'!L3</f>
        <v>2</v>
      </c>
      <c r="P43" s="124">
        <f>'[13]25th'!M3</f>
        <v>2</v>
      </c>
      <c r="Q43" s="126" t="str">
        <f>IF(D43="","",IF(D43&gt;=C43,"J",IF(D43&lt;C43,"L")))</f>
        <v>J</v>
      </c>
      <c r="R43" s="90" t="str">
        <f>IF(J43="","",IF(J43&gt;=23,"J",IF(J43&lt;23,"L")))</f>
        <v>J</v>
      </c>
      <c r="S43" s="69" t="str">
        <f>IF(J43="","",IF(J43&gt;=I43-8,"J",IF(J43&lt;I43-8,"L")))</f>
        <v>J</v>
      </c>
      <c r="T43" s="15" t="str">
        <f>'[13]25th'!N3</f>
        <v>G</v>
      </c>
      <c r="U43" s="14">
        <f>'[13]25th'!O3</f>
        <v>4</v>
      </c>
      <c r="V43" s="71">
        <f>'[13]25th'!P3</f>
        <v>3</v>
      </c>
      <c r="W43" s="16">
        <f>'[13]25th'!Q3</f>
        <v>4</v>
      </c>
      <c r="X43" s="186">
        <f>'[13]25th'!R3</f>
        <v>5</v>
      </c>
      <c r="Y43" s="55">
        <f>'[13]25th'!S3</f>
        <v>46</v>
      </c>
      <c r="Z43" s="56">
        <f>'[13]25th'!T3</f>
        <v>34.5</v>
      </c>
      <c r="AA43" s="17">
        <f>'[13]25th'!U3</f>
        <v>46</v>
      </c>
      <c r="AB43" s="129">
        <f>'[13]25th'!V3</f>
        <v>57.5</v>
      </c>
      <c r="AC43" s="150">
        <f>'[13]25th'!W3</f>
        <v>4</v>
      </c>
      <c r="AD43" s="37">
        <f>'[13]25th'!X3</f>
        <v>5.333333333333333</v>
      </c>
      <c r="AE43" s="36">
        <f>'[13]25th'!Y3</f>
        <v>2</v>
      </c>
      <c r="AF43" s="151">
        <f>'[13]25th'!Z3</f>
        <v>2</v>
      </c>
      <c r="AG43" s="165" t="str">
        <f>IF(Z43="","",IF(Z43&gt;=23,"J",IF(Z43&lt;23,"L")))</f>
        <v>J</v>
      </c>
      <c r="AH43" s="69" t="str">
        <f>IF(Z43="","",IF(Z43&gt;=Y43-8,"J",IF(Z43&lt;Y43-8,"L")))</f>
        <v>L</v>
      </c>
      <c r="AI43" s="15" t="str">
        <f>'[13]25th'!$AA$3</f>
        <v>G</v>
      </c>
    </row>
    <row r="44" spans="1:36" ht="12" customHeight="1">
      <c r="A44" s="450" t="s">
        <v>7</v>
      </c>
      <c r="B44" s="451"/>
      <c r="C44" s="217">
        <f>'[14]25th'!$E$17+'[14]25th'!$F$17+'[14]25th'!$G$17</f>
        <v>0</v>
      </c>
      <c r="D44" s="254">
        <f>'[14]25th'!$H$17+'[14]25th'!$I$17+'[14]25th'!$J$17</f>
        <v>0</v>
      </c>
      <c r="E44" s="14">
        <f>'[14]25th'!B3</f>
        <v>3</v>
      </c>
      <c r="F44" s="71">
        <f>'[14]25th'!C3</f>
        <v>3</v>
      </c>
      <c r="G44" s="16">
        <f>'[14]25th'!D3</f>
        <v>2</v>
      </c>
      <c r="H44" s="186">
        <f>'[14]25th'!E3</f>
        <v>3</v>
      </c>
      <c r="I44" s="81">
        <f>'[14]25th'!F3</f>
        <v>34.5</v>
      </c>
      <c r="J44" s="56">
        <f>'[14]25th'!G3</f>
        <v>34.5</v>
      </c>
      <c r="K44" s="57">
        <f>'[14]25th'!H3</f>
        <v>23</v>
      </c>
      <c r="L44" s="161">
        <f>'[14]25th'!I3</f>
        <v>34.5</v>
      </c>
      <c r="M44" s="150">
        <f>'[14]25th'!J3</f>
        <v>6</v>
      </c>
      <c r="N44" s="37">
        <f>'[14]25th'!K3</f>
        <v>6</v>
      </c>
      <c r="O44" s="36">
        <f>'[14]25th'!L3</f>
        <v>3.6</v>
      </c>
      <c r="P44" s="124">
        <f>'[14]25th'!M3</f>
        <v>3</v>
      </c>
      <c r="Q44" s="126" t="str">
        <f>IF(D44="","",IF(D44&gt;=C44,"J",IF(D44&lt;C44,"L")))</f>
        <v>J</v>
      </c>
      <c r="R44" s="90" t="str">
        <f>IF(J44="","",IF(J44&gt;=23,"J",IF(J44&lt;23,"L")))</f>
        <v>J</v>
      </c>
      <c r="S44" s="69" t="str">
        <f>IF(J44="","",IF(J44&gt;=I44-8,"J",IF(J44&lt;I44-8,"L")))</f>
        <v>J</v>
      </c>
      <c r="T44" s="15" t="str">
        <f>'[14]25th'!N3</f>
        <v>G</v>
      </c>
      <c r="U44" s="14">
        <f>'[14]25th'!O3</f>
        <v>3</v>
      </c>
      <c r="V44" s="71">
        <f>'[14]25th'!P3</f>
        <v>3</v>
      </c>
      <c r="W44" s="16">
        <f>'[14]25th'!Q3</f>
        <v>1</v>
      </c>
      <c r="X44" s="186">
        <f>'[14]25th'!R3</f>
        <v>2</v>
      </c>
      <c r="Y44" s="55">
        <f>'[14]25th'!S3</f>
        <v>34.5</v>
      </c>
      <c r="Z44" s="56">
        <f>'[14]25th'!T3</f>
        <v>34.5</v>
      </c>
      <c r="AA44" s="17">
        <f>'[14]25th'!U3</f>
        <v>11.5</v>
      </c>
      <c r="AB44" s="129">
        <f>'[14]25th'!V3</f>
        <v>23</v>
      </c>
      <c r="AC44" s="150">
        <f>'[14]25th'!W3</f>
        <v>6</v>
      </c>
      <c r="AD44" s="37">
        <f>'[14]25th'!X3</f>
        <v>6</v>
      </c>
      <c r="AE44" s="36">
        <f>'[14]25th'!Y3</f>
        <v>4.5</v>
      </c>
      <c r="AF44" s="151">
        <f>'[14]25th'!Z3</f>
        <v>3.6</v>
      </c>
      <c r="AG44" s="165" t="str">
        <f>IF(Z44="","",IF(Z44&gt;=23,"J",IF(Z44&lt;23,"L")))</f>
        <v>J</v>
      </c>
      <c r="AH44" s="69" t="str">
        <f>IF(Z44="","",IF(Z44&gt;=Y44-8,"J",IF(Z44&lt;Y44-8,"L")))</f>
        <v>J</v>
      </c>
      <c r="AI44" s="15" t="str">
        <f>'[14]25th'!$AA$3</f>
        <v>G</v>
      </c>
    </row>
    <row r="45" spans="1:36" ht="12" customHeight="1">
      <c r="A45" s="450" t="s">
        <v>11</v>
      </c>
      <c r="B45" s="451"/>
      <c r="C45" s="217">
        <f>'[15]25th'!$E$17+'[15]25th'!$F$17+'[15]25th'!$G$17</f>
        <v>0</v>
      </c>
      <c r="D45" s="254">
        <f>'[15]25th'!$H$17+'[15]25th'!$I$17+'[15]25th'!$J$17</f>
        <v>0</v>
      </c>
      <c r="E45" s="14">
        <f>'[15]25th'!B3</f>
        <v>4</v>
      </c>
      <c r="F45" s="71">
        <f>'[15]25th'!C3</f>
        <v>4</v>
      </c>
      <c r="G45" s="16">
        <f>'[15]25th'!D3</f>
        <v>4</v>
      </c>
      <c r="H45" s="186">
        <f>'[15]25th'!E3</f>
        <v>6</v>
      </c>
      <c r="I45" s="81">
        <f>'[15]25th'!F3</f>
        <v>46</v>
      </c>
      <c r="J45" s="56">
        <f>'[15]25th'!G3</f>
        <v>46</v>
      </c>
      <c r="K45" s="57">
        <f>'[15]25th'!H3</f>
        <v>46</v>
      </c>
      <c r="L45" s="161">
        <f>'[15]25th'!I3</f>
        <v>69</v>
      </c>
      <c r="M45" s="150">
        <f>'[15]25th'!J3</f>
        <v>7</v>
      </c>
      <c r="N45" s="37">
        <f>'[15]25th'!K3</f>
        <v>7</v>
      </c>
      <c r="O45" s="36">
        <f>'[15]25th'!L3</f>
        <v>3.5</v>
      </c>
      <c r="P45" s="124">
        <f>'[15]25th'!M3</f>
        <v>2.8</v>
      </c>
      <c r="Q45" s="126" t="str">
        <f t="shared" si="1"/>
        <v>J</v>
      </c>
      <c r="R45" s="90" t="str">
        <f t="shared" si="0"/>
        <v>J</v>
      </c>
      <c r="S45" s="69" t="str">
        <f t="shared" si="2"/>
        <v>J</v>
      </c>
      <c r="T45" s="15" t="str">
        <f>'[15]25th'!N3</f>
        <v>G</v>
      </c>
      <c r="U45" s="14">
        <f>'[15]25th'!O3</f>
        <v>4</v>
      </c>
      <c r="V45" s="71">
        <f>'[15]25th'!P3</f>
        <v>4</v>
      </c>
      <c r="W45" s="16">
        <f>'[15]25th'!Q3</f>
        <v>3</v>
      </c>
      <c r="X45" s="186">
        <f>'[15]25th'!R3</f>
        <v>4</v>
      </c>
      <c r="Y45" s="55">
        <f>'[15]25th'!S3</f>
        <v>46</v>
      </c>
      <c r="Z45" s="56">
        <f>'[15]25th'!T3</f>
        <v>46</v>
      </c>
      <c r="AA45" s="17">
        <f>'[15]25th'!U3</f>
        <v>34.5</v>
      </c>
      <c r="AB45" s="129">
        <f>'[15]25th'!V3</f>
        <v>46</v>
      </c>
      <c r="AC45" s="150">
        <f>'[15]25th'!W3</f>
        <v>7</v>
      </c>
      <c r="AD45" s="37">
        <f>'[15]25th'!X3</f>
        <v>7</v>
      </c>
      <c r="AE45" s="36">
        <f>'[15]25th'!Y3</f>
        <v>4</v>
      </c>
      <c r="AF45" s="151">
        <f>'[15]25th'!Z3</f>
        <v>3.5</v>
      </c>
      <c r="AG45" s="165" t="str">
        <f t="shared" si="3"/>
        <v>J</v>
      </c>
      <c r="AH45" s="69" t="str">
        <f t="shared" si="4"/>
        <v>J</v>
      </c>
      <c r="AI45" s="15" t="str">
        <f>'[15]25th'!$AA$3</f>
        <v>G</v>
      </c>
    </row>
    <row r="46" spans="1:36" ht="12" customHeight="1">
      <c r="A46" s="450" t="s">
        <v>10</v>
      </c>
      <c r="B46" s="451"/>
      <c r="C46" s="217">
        <f>'[16]25th'!$E$17+'[16]25th'!$F$17+'[16]25th'!$G$17</f>
        <v>0</v>
      </c>
      <c r="D46" s="254">
        <f>'[16]25th'!$H$17+'[16]25th'!$I$17+'[16]25th'!$J$17</f>
        <v>0</v>
      </c>
      <c r="E46" s="14">
        <f>'[16]25th'!B3</f>
        <v>5</v>
      </c>
      <c r="F46" s="71">
        <f>'[16]25th'!C3</f>
        <v>5</v>
      </c>
      <c r="G46" s="16">
        <f>'[16]25th'!D3</f>
        <v>6</v>
      </c>
      <c r="H46" s="186">
        <f>'[16]25th'!E3</f>
        <v>5</v>
      </c>
      <c r="I46" s="81">
        <f>'[16]25th'!F3</f>
        <v>57.5</v>
      </c>
      <c r="J46" s="56">
        <f>'[16]25th'!G3</f>
        <v>57.5</v>
      </c>
      <c r="K46" s="57">
        <f>'[16]25th'!H3</f>
        <v>69</v>
      </c>
      <c r="L46" s="161">
        <f>'[16]25th'!I3</f>
        <v>57.5</v>
      </c>
      <c r="M46" s="150">
        <f>'[16]25th'!J3</f>
        <v>6</v>
      </c>
      <c r="N46" s="37">
        <f>'[16]25th'!K3</f>
        <v>6</v>
      </c>
      <c r="O46" s="36">
        <f>'[16]25th'!L3</f>
        <v>2.7272727272727271</v>
      </c>
      <c r="P46" s="124">
        <f>'[16]25th'!M3</f>
        <v>3</v>
      </c>
      <c r="Q46" s="126" t="str">
        <f t="shared" si="1"/>
        <v>J</v>
      </c>
      <c r="R46" s="90" t="str">
        <f t="shared" si="0"/>
        <v>J</v>
      </c>
      <c r="S46" s="69" t="str">
        <f t="shared" si="2"/>
        <v>J</v>
      </c>
      <c r="T46" s="15" t="str">
        <f>'[16]25th'!N3</f>
        <v>G</v>
      </c>
      <c r="U46" s="14">
        <f>'[16]25th'!O3</f>
        <v>5</v>
      </c>
      <c r="V46" s="71">
        <f>'[16]25th'!P3</f>
        <v>5</v>
      </c>
      <c r="W46" s="16">
        <f>'[16]25th'!Q3</f>
        <v>4</v>
      </c>
      <c r="X46" s="186">
        <f>'[16]25th'!R3</f>
        <v>4</v>
      </c>
      <c r="Y46" s="55">
        <f>'[16]25th'!S3</f>
        <v>57.5</v>
      </c>
      <c r="Z46" s="56">
        <f>'[16]25th'!T3</f>
        <v>57.5</v>
      </c>
      <c r="AA46" s="17">
        <f>'[16]25th'!U3</f>
        <v>46</v>
      </c>
      <c r="AB46" s="129">
        <f>'[16]25th'!V3</f>
        <v>46</v>
      </c>
      <c r="AC46" s="150">
        <f>'[16]25th'!W3</f>
        <v>6</v>
      </c>
      <c r="AD46" s="37">
        <f>'[16]25th'!X3</f>
        <v>6</v>
      </c>
      <c r="AE46" s="36">
        <f>'[16]25th'!Y3</f>
        <v>3.3333333333333335</v>
      </c>
      <c r="AF46" s="151">
        <f>'[16]25th'!Z3</f>
        <v>3.3333333333333335</v>
      </c>
      <c r="AG46" s="165" t="str">
        <f t="shared" si="3"/>
        <v>J</v>
      </c>
      <c r="AH46" s="69" t="str">
        <f t="shared" si="4"/>
        <v>J</v>
      </c>
      <c r="AI46" s="15" t="str">
        <f>'[16]25th'!$AA$3</f>
        <v>G</v>
      </c>
    </row>
    <row r="47" spans="1:36" ht="12" customHeight="1">
      <c r="A47" s="450" t="s">
        <v>13</v>
      </c>
      <c r="B47" s="451"/>
      <c r="C47" s="217">
        <f>'[17]25th'!$E$17+'[17]25th'!$F$17+'[17]25th'!$G$17</f>
        <v>0</v>
      </c>
      <c r="D47" s="254">
        <f>'[17]25th'!$H$17+'[17]25th'!$I$17+'[17]25th'!$J$17</f>
        <v>0</v>
      </c>
      <c r="E47" s="14">
        <f>'[17]25th'!B3</f>
        <v>6</v>
      </c>
      <c r="F47" s="71">
        <f>'[17]25th'!C3</f>
        <v>5</v>
      </c>
      <c r="G47" s="16">
        <f>'[17]25th'!D3</f>
        <v>3</v>
      </c>
      <c r="H47" s="186">
        <f>'[17]25th'!E3</f>
        <v>4</v>
      </c>
      <c r="I47" s="81">
        <f>'[17]25th'!F3</f>
        <v>69</v>
      </c>
      <c r="J47" s="56">
        <f>'[17]25th'!G3</f>
        <v>57.5</v>
      </c>
      <c r="K47" s="57">
        <f>'[17]25th'!H3</f>
        <v>34.5</v>
      </c>
      <c r="L47" s="161">
        <f>'[17]25th'!I3</f>
        <v>46</v>
      </c>
      <c r="M47" s="150">
        <f>'[17]25th'!J3</f>
        <v>4.5</v>
      </c>
      <c r="N47" s="72">
        <f>'[17]25th'!K3</f>
        <v>5.4</v>
      </c>
      <c r="O47" s="36">
        <f>'[17]25th'!L3</f>
        <v>3</v>
      </c>
      <c r="P47" s="244">
        <f>'[17]25th'!M3</f>
        <v>3</v>
      </c>
      <c r="Q47" s="126" t="str">
        <f t="shared" si="1"/>
        <v>J</v>
      </c>
      <c r="R47" s="90" t="str">
        <f t="shared" si="0"/>
        <v>J</v>
      </c>
      <c r="S47" s="69" t="str">
        <f>IF(J47="","",IF(J47&gt;=I47-8,"J",IF(J47&lt;I47-8,"L")))</f>
        <v>L</v>
      </c>
      <c r="T47" s="15" t="str">
        <f>'[17]25th'!N3</f>
        <v>A</v>
      </c>
      <c r="U47" s="14">
        <f>'[17]25th'!O3</f>
        <v>5</v>
      </c>
      <c r="V47" s="71">
        <f>'[17]25th'!P3</f>
        <v>5</v>
      </c>
      <c r="W47" s="16">
        <f>'[17]25th'!Q3</f>
        <v>1</v>
      </c>
      <c r="X47" s="186">
        <f>'[17]25th'!R3</f>
        <v>1</v>
      </c>
      <c r="Y47" s="55">
        <f>'[17]25th'!S3</f>
        <v>57.5</v>
      </c>
      <c r="Z47" s="56">
        <f>'[17]25th'!T3</f>
        <v>57.5</v>
      </c>
      <c r="AA47" s="17">
        <f>'[17]25th'!U3</f>
        <v>11.5</v>
      </c>
      <c r="AB47" s="129">
        <f>'[17]25th'!V3</f>
        <v>11.5</v>
      </c>
      <c r="AC47" s="150">
        <f>'[17]25th'!W3</f>
        <v>5.4</v>
      </c>
      <c r="AD47" s="72">
        <f>'[17]25th'!X3</f>
        <v>5.4</v>
      </c>
      <c r="AE47" s="36">
        <f>'[17]25th'!Y3</f>
        <v>4.5</v>
      </c>
      <c r="AF47" s="187">
        <f>'[17]25th'!Z3</f>
        <v>4.5</v>
      </c>
      <c r="AG47" s="165" t="str">
        <f>IF(Z47="","",IF(Z47&gt;=23,"J",IF(Z47&lt;23,"L")))</f>
        <v>J</v>
      </c>
      <c r="AH47" s="69" t="str">
        <f>IF(Z47="","",IF(Z47&gt;=Y47-8,"J",IF(Z47&lt;Y47-8,"L")))</f>
        <v>J</v>
      </c>
      <c r="AI47" s="15" t="str">
        <f>'[17]25th'!$AA$3</f>
        <v>G</v>
      </c>
    </row>
    <row r="48" spans="1:36" ht="12" customHeight="1">
      <c r="A48" s="450" t="s">
        <v>123</v>
      </c>
      <c r="B48" s="451"/>
      <c r="C48" s="217">
        <f>'[18]25th'!$E$17+'[18]25th'!$F$17+'[18]25th'!$G$17</f>
        <v>0</v>
      </c>
      <c r="D48" s="254">
        <f>'[18]25th'!$H$17+'[18]25th'!$I$17+'[18]25th'!$J$17</f>
        <v>0</v>
      </c>
      <c r="E48" s="14">
        <f>'[18]25th'!B3</f>
        <v>6</v>
      </c>
      <c r="F48" s="71">
        <f>'[18]25th'!C3</f>
        <v>6</v>
      </c>
      <c r="G48" s="16">
        <f>'[18]25th'!D3</f>
        <v>4</v>
      </c>
      <c r="H48" s="186">
        <f>'[18]25th'!E3</f>
        <v>3</v>
      </c>
      <c r="I48" s="81">
        <f>'[18]25th'!F3</f>
        <v>69</v>
      </c>
      <c r="J48" s="56">
        <f>'[18]25th'!G3</f>
        <v>69</v>
      </c>
      <c r="K48" s="57">
        <f>'[18]25th'!H3</f>
        <v>46</v>
      </c>
      <c r="L48" s="161">
        <f>'[18]25th'!I3</f>
        <v>34.5</v>
      </c>
      <c r="M48" s="150">
        <f>'[18]25th'!J3</f>
        <v>6.166666666666667</v>
      </c>
      <c r="N48" s="37">
        <f>'[18]25th'!K3</f>
        <v>6.166666666666667</v>
      </c>
      <c r="O48" s="36">
        <f>'[18]25th'!L3</f>
        <v>3.7</v>
      </c>
      <c r="P48" s="124">
        <f>'[18]25th'!M3</f>
        <v>4.1111111111111107</v>
      </c>
      <c r="Q48" s="126" t="str">
        <f t="shared" si="1"/>
        <v>J</v>
      </c>
      <c r="R48" s="90" t="str">
        <f t="shared" si="0"/>
        <v>J</v>
      </c>
      <c r="S48" s="69" t="str">
        <f t="shared" si="2"/>
        <v>J</v>
      </c>
      <c r="T48" s="15" t="str">
        <f>'[18]25th'!N3</f>
        <v>G</v>
      </c>
      <c r="U48" s="14">
        <f>'[18]25th'!O3</f>
        <v>6</v>
      </c>
      <c r="V48" s="71">
        <f>'[18]25th'!P3</f>
        <v>6</v>
      </c>
      <c r="W48" s="16">
        <f>'[18]25th'!Q3</f>
        <v>2</v>
      </c>
      <c r="X48" s="186">
        <f>'[18]25th'!R3</f>
        <v>3</v>
      </c>
      <c r="Y48" s="55">
        <f>'[18]25th'!S3</f>
        <v>69</v>
      </c>
      <c r="Z48" s="56">
        <f>'[18]25th'!T3</f>
        <v>69</v>
      </c>
      <c r="AA48" s="17">
        <f>'[18]25th'!U3</f>
        <v>23</v>
      </c>
      <c r="AB48" s="129">
        <f>'[18]25th'!V3</f>
        <v>34.5</v>
      </c>
      <c r="AC48" s="150">
        <f>'[18]25th'!W3</f>
        <v>6.166666666666667</v>
      </c>
      <c r="AD48" s="37">
        <f>'[18]25th'!X3</f>
        <v>6.166666666666667</v>
      </c>
      <c r="AE48" s="36">
        <f>'[18]25th'!Y3</f>
        <v>4.625</v>
      </c>
      <c r="AF48" s="151">
        <f>'[18]25th'!Z3</f>
        <v>4.1111111111111107</v>
      </c>
      <c r="AG48" s="165" t="str">
        <f t="shared" si="3"/>
        <v>J</v>
      </c>
      <c r="AH48" s="69" t="str">
        <f t="shared" si="4"/>
        <v>J</v>
      </c>
      <c r="AI48" s="15" t="str">
        <f>'[18]25th'!$AA$3</f>
        <v>G</v>
      </c>
    </row>
    <row r="49" spans="1:35" ht="12" customHeight="1">
      <c r="A49" s="450" t="s">
        <v>12</v>
      </c>
      <c r="B49" s="451"/>
      <c r="C49" s="217">
        <f>'[19]25th'!$E$17+'[19]25th'!$F$17+'[19]25th'!$G$17</f>
        <v>0</v>
      </c>
      <c r="D49" s="254">
        <f>'[19]25th'!$H$17+'[19]25th'!$I$17+'[19]25th'!$J$17</f>
        <v>0</v>
      </c>
      <c r="E49" s="14">
        <f>'[19]25th'!B3</f>
        <v>3</v>
      </c>
      <c r="F49" s="71">
        <f>'[19]25th'!C3</f>
        <v>3</v>
      </c>
      <c r="G49" s="16">
        <f>'[19]25th'!D3</f>
        <v>2</v>
      </c>
      <c r="H49" s="186">
        <f>'[19]25th'!E3</f>
        <v>4</v>
      </c>
      <c r="I49" s="81">
        <f>'[19]25th'!F3</f>
        <v>34.5</v>
      </c>
      <c r="J49" s="56">
        <f>'[19]25th'!G3</f>
        <v>34.5</v>
      </c>
      <c r="K49" s="57">
        <f>'[19]25th'!H3</f>
        <v>23</v>
      </c>
      <c r="L49" s="161">
        <f>'[19]25th'!I3</f>
        <v>46</v>
      </c>
      <c r="M49" s="150">
        <f>'[19]25th'!J3</f>
        <v>6.666666666666667</v>
      </c>
      <c r="N49" s="72">
        <f>'[19]25th'!K3</f>
        <v>6.666666666666667</v>
      </c>
      <c r="O49" s="36">
        <f>'[19]25th'!L3</f>
        <v>4</v>
      </c>
      <c r="P49" s="244">
        <f>'[19]25th'!M3</f>
        <v>2.8571428571428572</v>
      </c>
      <c r="Q49" s="126" t="str">
        <f t="shared" si="1"/>
        <v>J</v>
      </c>
      <c r="R49" s="90" t="str">
        <f t="shared" si="0"/>
        <v>J</v>
      </c>
      <c r="S49" s="69" t="str">
        <f>IF(J49="","",IF(J49&gt;=I49-8,"J",IF(J49&lt;I49-8,"L")))</f>
        <v>J</v>
      </c>
      <c r="T49" s="15" t="str">
        <f>'[19]25th'!N3</f>
        <v>G</v>
      </c>
      <c r="U49" s="14">
        <f>'[19]25th'!O3</f>
        <v>3</v>
      </c>
      <c r="V49" s="71">
        <f>'[19]25th'!P3</f>
        <v>3</v>
      </c>
      <c r="W49" s="16">
        <f>'[19]25th'!Q3</f>
        <v>1</v>
      </c>
      <c r="X49" s="186">
        <f>'[19]25th'!R3</f>
        <v>2</v>
      </c>
      <c r="Y49" s="55">
        <f>'[19]25th'!S3</f>
        <v>34.5</v>
      </c>
      <c r="Z49" s="56">
        <f>'[19]25th'!T3</f>
        <v>34.5</v>
      </c>
      <c r="AA49" s="17">
        <f>'[19]25th'!U3</f>
        <v>11.5</v>
      </c>
      <c r="AB49" s="129">
        <f>'[19]25th'!V3</f>
        <v>23</v>
      </c>
      <c r="AC49" s="150">
        <f>'[19]25th'!W3</f>
        <v>6.666666666666667</v>
      </c>
      <c r="AD49" s="72">
        <f>'[19]25th'!X3</f>
        <v>6.666666666666667</v>
      </c>
      <c r="AE49" s="36">
        <f>'[19]25th'!Y3</f>
        <v>5</v>
      </c>
      <c r="AF49" s="187">
        <f>'[19]25th'!Z3</f>
        <v>4</v>
      </c>
      <c r="AG49" s="165" t="str">
        <f>IF(Z49="","",IF(Z49&gt;=23,"J",IF(Z49&lt;23,"L")))</f>
        <v>J</v>
      </c>
      <c r="AH49" s="69" t="str">
        <f>IF(Z49="","",IF(Z49&gt;=Y49-8,"J",IF(Z49&lt;Y49-8,"L")))</f>
        <v>J</v>
      </c>
      <c r="AI49" s="15" t="str">
        <f>'[19]25th'!$AA$3</f>
        <v>G</v>
      </c>
    </row>
    <row r="50" spans="1:35" ht="12" customHeight="1">
      <c r="A50" s="488" t="s">
        <v>118</v>
      </c>
      <c r="B50" s="489"/>
      <c r="C50" s="217">
        <f>'[20]25th'!$E$17+'[20]25th'!$F$17+'[20]25th'!$G$17</f>
        <v>0</v>
      </c>
      <c r="D50" s="254">
        <f>'[20]25th'!$H$17+'[20]25th'!$I$17+'[20]25th'!$J$17</f>
        <v>0</v>
      </c>
      <c r="E50" s="14">
        <f>'[20]25th'!B3</f>
        <v>2</v>
      </c>
      <c r="F50" s="71">
        <f>'[20]25th'!C3</f>
        <v>2</v>
      </c>
      <c r="G50" s="16">
        <f>'[20]25th'!D3</f>
        <v>2</v>
      </c>
      <c r="H50" s="186">
        <f>'[20]25th'!E3</f>
        <v>2</v>
      </c>
      <c r="I50" s="81">
        <f>'[20]25th'!F3</f>
        <v>23</v>
      </c>
      <c r="J50" s="56">
        <f>'[20]25th'!G3</f>
        <v>23</v>
      </c>
      <c r="K50" s="57">
        <f>'[20]25th'!H3</f>
        <v>23</v>
      </c>
      <c r="L50" s="161">
        <f>'[20]25th'!I3</f>
        <v>23</v>
      </c>
      <c r="M50" s="150">
        <f>'[20]25th'!J3</f>
        <v>5.5</v>
      </c>
      <c r="N50" s="37">
        <f>'[20]25th'!K3</f>
        <v>5.5</v>
      </c>
      <c r="O50" s="36">
        <f>'[20]25th'!L3</f>
        <v>2.75</v>
      </c>
      <c r="P50" s="124">
        <f>'[20]25th'!M3</f>
        <v>2.75</v>
      </c>
      <c r="Q50" s="126" t="str">
        <f t="shared" si="1"/>
        <v>J</v>
      </c>
      <c r="R50" s="90" t="str">
        <f t="shared" si="0"/>
        <v>J</v>
      </c>
      <c r="S50" s="69" t="str">
        <f>IF(J50="","",IF(J50&gt;=I50-8,"J",IF(J50&lt;I50-8,"L")))</f>
        <v>J</v>
      </c>
      <c r="T50" s="15" t="str">
        <f>'[20]25th'!N3</f>
        <v>G</v>
      </c>
      <c r="U50" s="14">
        <f>'[20]25th'!O3</f>
        <v>2</v>
      </c>
      <c r="V50" s="71">
        <f>'[20]25th'!P3</f>
        <v>2</v>
      </c>
      <c r="W50" s="16">
        <f>'[20]25th'!Q3</f>
        <v>1</v>
      </c>
      <c r="X50" s="186">
        <f>'[20]25th'!R3</f>
        <v>2</v>
      </c>
      <c r="Y50" s="55">
        <f>'[20]25th'!S3</f>
        <v>23</v>
      </c>
      <c r="Z50" s="56">
        <f>'[20]25th'!T3</f>
        <v>23</v>
      </c>
      <c r="AA50" s="17">
        <f>'[20]25th'!U3</f>
        <v>11.5</v>
      </c>
      <c r="AB50" s="129">
        <f>'[20]25th'!V3</f>
        <v>23</v>
      </c>
      <c r="AC50" s="150">
        <f>'[20]25th'!W3</f>
        <v>5.5</v>
      </c>
      <c r="AD50" s="37">
        <f>'[20]25th'!X3</f>
        <v>5.5</v>
      </c>
      <c r="AE50" s="36">
        <f>'[20]25th'!Y3</f>
        <v>3.6666666666666665</v>
      </c>
      <c r="AF50" s="151">
        <f>'[20]25th'!Z3</f>
        <v>2.75</v>
      </c>
      <c r="AG50" s="165" t="str">
        <f>IF(Z50="","",IF(Z50&gt;=23,"J",IF(Z50&lt;23,"L")))</f>
        <v>J</v>
      </c>
      <c r="AH50" s="69" t="str">
        <f>IF(Z50="","",IF(Z50&gt;=Y50-8,"J",IF(Z50&lt;Y50-8,"L")))</f>
        <v>J</v>
      </c>
      <c r="AI50" s="15" t="str">
        <f>'[20]25th'!$AA$3</f>
        <v>G</v>
      </c>
    </row>
    <row r="51" spans="1:35" ht="12" customHeight="1">
      <c r="A51" s="450" t="s">
        <v>127</v>
      </c>
      <c r="B51" s="451"/>
      <c r="C51" s="217">
        <f>'[21]25th'!$E$17+'[21]25th'!$F$17+'[21]25th'!$G$17</f>
        <v>0</v>
      </c>
      <c r="D51" s="254">
        <f>'[21]25th'!$H$17+'[21]25th'!$I$17+'[21]25th'!$J$17</f>
        <v>0</v>
      </c>
      <c r="E51" s="14">
        <f>'[21]25th'!B3</f>
        <v>3</v>
      </c>
      <c r="F51" s="71">
        <f>'[21]25th'!C3</f>
        <v>5</v>
      </c>
      <c r="G51" s="16">
        <f>'[21]25th'!D3</f>
        <v>4</v>
      </c>
      <c r="H51" s="186">
        <f>'[21]25th'!E3</f>
        <v>6</v>
      </c>
      <c r="I51" s="81">
        <f>'[21]25th'!F3</f>
        <v>34.5</v>
      </c>
      <c r="J51" s="56">
        <f>'[21]25th'!G3</f>
        <v>57.5</v>
      </c>
      <c r="K51" s="57">
        <f>'[21]25th'!H3</f>
        <v>46</v>
      </c>
      <c r="L51" s="161">
        <f>'[21]25th'!I3</f>
        <v>69</v>
      </c>
      <c r="M51" s="150">
        <f>'[21]25th'!J3</f>
        <v>12</v>
      </c>
      <c r="N51" s="37">
        <f>'[21]25th'!K3</f>
        <v>7.2</v>
      </c>
      <c r="O51" s="36">
        <f>'[21]25th'!L3</f>
        <v>5.1428571428571432</v>
      </c>
      <c r="P51" s="124">
        <f>'[21]25th'!M3</f>
        <v>3.2727272727272729</v>
      </c>
      <c r="Q51" s="126" t="str">
        <f t="shared" si="1"/>
        <v>J</v>
      </c>
      <c r="R51" s="90" t="str">
        <f t="shared" si="0"/>
        <v>J</v>
      </c>
      <c r="S51" s="69" t="str">
        <f>IF(J51="","",IF(J51&gt;=I51-8,"J",IF(J51&lt;I51-8,"L")))</f>
        <v>J</v>
      </c>
      <c r="T51" s="15" t="str">
        <f>'[21]25th'!N3</f>
        <v>G</v>
      </c>
      <c r="U51" s="14">
        <f>'[21]25th'!O3</f>
        <v>3</v>
      </c>
      <c r="V51" s="71">
        <f>'[21]25th'!P3</f>
        <v>5</v>
      </c>
      <c r="W51" s="16">
        <f>'[21]25th'!Q3</f>
        <v>4</v>
      </c>
      <c r="X51" s="186">
        <f>'[21]25th'!R3</f>
        <v>4</v>
      </c>
      <c r="Y51" s="55">
        <f>'[21]25th'!S3</f>
        <v>34.5</v>
      </c>
      <c r="Z51" s="56">
        <f>'[21]25th'!T3</f>
        <v>57.5</v>
      </c>
      <c r="AA51" s="17">
        <f>'[21]25th'!U3</f>
        <v>46</v>
      </c>
      <c r="AB51" s="129">
        <f>'[21]25th'!V3</f>
        <v>46</v>
      </c>
      <c r="AC51" s="150">
        <f>'[21]25th'!W3</f>
        <v>12</v>
      </c>
      <c r="AD51" s="37">
        <f>'[21]25th'!X3</f>
        <v>7.2</v>
      </c>
      <c r="AE51" s="36">
        <f>'[21]25th'!Y3</f>
        <v>5.1428571428571432</v>
      </c>
      <c r="AF51" s="151">
        <f>'[21]25th'!Z3</f>
        <v>4</v>
      </c>
      <c r="AG51" s="165" t="str">
        <f>IF(Z51="","",IF(Z51&gt;=23,"J",IF(Z51&lt;23,"L")))</f>
        <v>J</v>
      </c>
      <c r="AH51" s="69" t="str">
        <f>IF(Z51="","",IF(Z51&gt;=Y51-8,"J",IF(Z51&lt;Y51-8,"L")))</f>
        <v>J</v>
      </c>
      <c r="AI51" s="15" t="str">
        <f>'[21]25th'!$AA$3</f>
        <v>A</v>
      </c>
    </row>
    <row r="52" spans="1:35" ht="12" customHeight="1">
      <c r="A52" s="486" t="s">
        <v>14</v>
      </c>
      <c r="B52" s="487"/>
      <c r="C52" s="217">
        <f>'[22]25th'!$E$17+'[22]25th'!$F$17+'[22]25th'!$G$17</f>
        <v>0</v>
      </c>
      <c r="D52" s="254">
        <f>'[22]25th'!$H$17+'[22]25th'!$I$17+'[22]25th'!$J$17</f>
        <v>0</v>
      </c>
      <c r="E52" s="14">
        <f>'[22]25th'!B3</f>
        <v>7</v>
      </c>
      <c r="F52" s="71">
        <f>'[22]25th'!C3</f>
        <v>6.65</v>
      </c>
      <c r="G52" s="16">
        <f>'[22]25th'!D3</f>
        <v>4</v>
      </c>
      <c r="H52" s="186">
        <f>'[22]25th'!E3</f>
        <v>4</v>
      </c>
      <c r="I52" s="81">
        <f>'[22]25th'!F3</f>
        <v>76.5</v>
      </c>
      <c r="J52" s="56">
        <f>'[22]25th'!G3</f>
        <v>76.5</v>
      </c>
      <c r="K52" s="57">
        <f>'[22]25th'!H3</f>
        <v>46</v>
      </c>
      <c r="L52" s="161">
        <f>'[22]25th'!I3</f>
        <v>46</v>
      </c>
      <c r="M52" s="150">
        <f>'[22]25th'!J3</f>
        <v>4.9624060150375939</v>
      </c>
      <c r="N52" s="72">
        <f>'[22]25th'!K3</f>
        <v>4.9624060150375939</v>
      </c>
      <c r="O52" s="36">
        <f>'[22]25th'!L3</f>
        <v>3.0985915492957745</v>
      </c>
      <c r="P52" s="244">
        <f>'[22]25th'!M3</f>
        <v>3.0985915492957745</v>
      </c>
      <c r="Q52" s="126" t="str">
        <f t="shared" si="1"/>
        <v>J</v>
      </c>
      <c r="R52" s="90" t="str">
        <f t="shared" si="0"/>
        <v>J</v>
      </c>
      <c r="S52" s="69" t="str">
        <f t="shared" si="2"/>
        <v>J</v>
      </c>
      <c r="T52" s="15" t="str">
        <f>'[22]25th'!N3</f>
        <v>G</v>
      </c>
      <c r="U52" s="14">
        <f>'[22]25th'!O3</f>
        <v>6</v>
      </c>
      <c r="V52" s="71">
        <f>'[22]25th'!P3</f>
        <v>6</v>
      </c>
      <c r="W52" s="16">
        <f>'[22]25th'!Q3</f>
        <v>4</v>
      </c>
      <c r="X52" s="186">
        <f>'[22]25th'!R3</f>
        <v>3</v>
      </c>
      <c r="Y52" s="55">
        <f>'[22]25th'!S3</f>
        <v>69</v>
      </c>
      <c r="Z52" s="56">
        <f>'[22]25th'!T3</f>
        <v>69</v>
      </c>
      <c r="AA52" s="17">
        <f>'[22]25th'!U3</f>
        <v>46</v>
      </c>
      <c r="AB52" s="129">
        <f>'[22]25th'!V3</f>
        <v>34.5</v>
      </c>
      <c r="AC52" s="150">
        <f>'[22]25th'!W3</f>
        <v>5.5</v>
      </c>
      <c r="AD52" s="72">
        <f>'[22]25th'!X3</f>
        <v>5.5</v>
      </c>
      <c r="AE52" s="36">
        <f>'[22]25th'!Y3</f>
        <v>3.3</v>
      </c>
      <c r="AF52" s="187">
        <f>'[22]25th'!Z3</f>
        <v>3.6666666666666665</v>
      </c>
      <c r="AG52" s="165" t="str">
        <f t="shared" si="3"/>
        <v>J</v>
      </c>
      <c r="AH52" s="69" t="str">
        <f t="shared" si="4"/>
        <v>J</v>
      </c>
      <c r="AI52" s="15" t="str">
        <f>'[22]25th'!$AA$3</f>
        <v>A</v>
      </c>
    </row>
    <row r="53" spans="1:35" ht="12" customHeight="1" thickBot="1">
      <c r="A53" s="565" t="s">
        <v>122</v>
      </c>
      <c r="B53" s="566"/>
      <c r="C53" s="218">
        <f>'[23]25th'!$E$17+'[23]25th'!$F$17+'[23]25th'!$G$17</f>
        <v>0</v>
      </c>
      <c r="D53" s="226">
        <f>'[23]25th'!$H$17+'[23]25th'!$I$17+'[23]25th'!$J$17</f>
        <v>0</v>
      </c>
      <c r="E53" s="22">
        <f>'[23]25th'!B3</f>
        <v>3</v>
      </c>
      <c r="F53" s="255">
        <f>'[23]25th'!C3</f>
        <v>3</v>
      </c>
      <c r="G53" s="24">
        <f>'[23]25th'!D3</f>
        <v>2</v>
      </c>
      <c r="H53" s="43">
        <f>'[23]25th'!E3</f>
        <v>4</v>
      </c>
      <c r="I53" s="83">
        <f>'[23]25th'!F3</f>
        <v>34.5</v>
      </c>
      <c r="J53" s="58">
        <f>'[23]25th'!G3</f>
        <v>34.5</v>
      </c>
      <c r="K53" s="20">
        <f>'[23]25th'!H3</f>
        <v>23</v>
      </c>
      <c r="L53" s="58">
        <f>'[23]25th'!I3</f>
        <v>46</v>
      </c>
      <c r="M53" s="189">
        <f>'[23]25th'!J3</f>
        <v>5.333333333333333</v>
      </c>
      <c r="N53" s="74">
        <f>'[23]25th'!K3</f>
        <v>5.333333333333333</v>
      </c>
      <c r="O53" s="73">
        <f>'[23]25th'!L3</f>
        <v>3.2</v>
      </c>
      <c r="P53" s="245">
        <f>'[23]25th'!M3</f>
        <v>2.2857142857142856</v>
      </c>
      <c r="Q53" s="246" t="str">
        <f t="shared" si="1"/>
        <v>J</v>
      </c>
      <c r="R53" s="288" t="str">
        <f t="shared" si="0"/>
        <v>J</v>
      </c>
      <c r="S53" s="70" t="str">
        <f t="shared" si="2"/>
        <v>J</v>
      </c>
      <c r="T53" s="21" t="str">
        <f>'[23]25th'!N3</f>
        <v>G</v>
      </c>
      <c r="U53" s="22">
        <f>'[23]25th'!O3</f>
        <v>3</v>
      </c>
      <c r="V53" s="255">
        <f>'[23]25th'!P3</f>
        <v>3</v>
      </c>
      <c r="W53" s="24">
        <f>'[23]25th'!Q3</f>
        <v>2</v>
      </c>
      <c r="X53" s="43">
        <f>'[23]25th'!R3</f>
        <v>3</v>
      </c>
      <c r="Y53" s="215">
        <f>'[23]25th'!S3</f>
        <v>34.5</v>
      </c>
      <c r="Z53" s="58">
        <f>'[23]25th'!T3</f>
        <v>34.5</v>
      </c>
      <c r="AA53" s="20">
        <f>'[23]25th'!U3</f>
        <v>23</v>
      </c>
      <c r="AB53" s="130">
        <f>'[23]25th'!V3</f>
        <v>34.5</v>
      </c>
      <c r="AC53" s="189">
        <f>'[23]25th'!W3</f>
        <v>5.333333333333333</v>
      </c>
      <c r="AD53" s="74">
        <f>'[23]25th'!X3</f>
        <v>5.333333333333333</v>
      </c>
      <c r="AE53" s="73">
        <f>'[23]25th'!Y3</f>
        <v>3.2</v>
      </c>
      <c r="AF53" s="190">
        <f>'[23]25th'!Z3</f>
        <v>2.6666666666666665</v>
      </c>
      <c r="AG53" s="188" t="str">
        <f t="shared" si="3"/>
        <v>J</v>
      </c>
      <c r="AH53" s="70" t="str">
        <f t="shared" si="4"/>
        <v>J</v>
      </c>
      <c r="AI53" s="21" t="str">
        <f>'[23]25th'!$AA$3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'[24]25th'!B32</f>
        <v>0</v>
      </c>
      <c r="F58" s="88">
        <f>'[24]25th'!C32</f>
        <v>0</v>
      </c>
      <c r="G58" s="89">
        <f>'[24]25th'!D32</f>
        <v>0</v>
      </c>
      <c r="H58" s="132">
        <f>'[24]25th'!E32</f>
        <v>0</v>
      </c>
      <c r="I58" s="120">
        <f>'[24]25th'!F32</f>
        <v>0</v>
      </c>
      <c r="J58" s="53">
        <f>'[24]25th'!G32</f>
        <v>0</v>
      </c>
      <c r="K58" s="54">
        <f>'[24]25th'!H32</f>
        <v>0</v>
      </c>
      <c r="L58" s="290">
        <f>'[24]25th'!I32</f>
        <v>0</v>
      </c>
      <c r="M58" s="118" t="e">
        <f>'[24]25th'!J32</f>
        <v>#DIV/0!</v>
      </c>
      <c r="N58" s="39" t="e">
        <f>'[24]25th'!K32</f>
        <v>#DIV/0!</v>
      </c>
      <c r="O58" s="38" t="e">
        <f>'[24]25th'!L32</f>
        <v>#DIV/0!</v>
      </c>
      <c r="P58" s="123" t="e">
        <f>'[24]25th'!M32</f>
        <v>#DIV/0!</v>
      </c>
      <c r="Q58" s="251" t="s">
        <v>120</v>
      </c>
      <c r="R58" s="90" t="str">
        <f>IF(J58="","",IF(E58=0,"J",IF(J58&gt;=23,"J",IF(J58&lt;23,"L"))))</f>
        <v>J</v>
      </c>
      <c r="S58" s="90" t="str">
        <f t="shared" ref="S58" si="5">IF(J58="","",IF(J58&gt;=I58-8,"J",IF(J58&lt;I58-8,"L")))</f>
        <v>J</v>
      </c>
      <c r="T58" s="262" t="str">
        <f>'[24]25th'!N32</f>
        <v>Closed</v>
      </c>
      <c r="U58" s="87">
        <f>'[24]25th'!O32</f>
        <v>0</v>
      </c>
      <c r="V58" s="88">
        <f>'[24]25th'!P32</f>
        <v>0</v>
      </c>
      <c r="W58" s="89">
        <f>'[24]25th'!Q32</f>
        <v>0</v>
      </c>
      <c r="X58" s="132">
        <f>'[24]25th'!R32</f>
        <v>0</v>
      </c>
      <c r="Y58" s="247">
        <f>'[24]25th'!S32</f>
        <v>0</v>
      </c>
      <c r="Z58" s="260">
        <f>'[24]25th'!T32</f>
        <v>0</v>
      </c>
      <c r="AA58" s="248">
        <f>'[24]25th'!U32</f>
        <v>0</v>
      </c>
      <c r="AB58" s="261">
        <f>'[24]25th'!V32</f>
        <v>0</v>
      </c>
      <c r="AC58" s="118" t="e">
        <f>'[24]25th'!W32</f>
        <v>#DIV/0!</v>
      </c>
      <c r="AD58" s="39" t="e">
        <f>'[24]25th'!X32</f>
        <v>#DIV/0!</v>
      </c>
      <c r="AE58" s="38" t="e">
        <f>'[24]25th'!Y32</f>
        <v>#DIV/0!</v>
      </c>
      <c r="AF58" s="123" t="e">
        <f>'[24]25th'!Z32</f>
        <v>#DIV/0!</v>
      </c>
      <c r="AG58" s="125" t="str">
        <f>IF(Z58="","",IF(U58=0,"J",IF(Z58&gt;=23,"J",IF(Z58&lt;23,"L"))))</f>
        <v>J</v>
      </c>
      <c r="AH58" s="90" t="str">
        <f t="shared" ref="AH58" si="6">IF(Z58="","",IF(Z58&gt;=Y58-8,"J",IF(Z58&lt;Y58-8,"L")))</f>
        <v>J</v>
      </c>
      <c r="AI58" s="68" t="str">
        <f>'[24]25th'!$AA$32</f>
        <v>Closed</v>
      </c>
    </row>
    <row r="59" spans="1:35" ht="12" customHeight="1">
      <c r="A59" s="450" t="s">
        <v>17</v>
      </c>
      <c r="B59" s="451"/>
      <c r="C59" s="220">
        <f>'[24]25th'!$E$17+'[24]25th'!$F$17+'[24]25th'!$G$17</f>
        <v>0</v>
      </c>
      <c r="D59" s="228">
        <f>'[24]25th'!$H$17+'[24]25th'!$I$17+'[24]25th'!$J$17</f>
        <v>0</v>
      </c>
      <c r="E59" s="62">
        <f>'[24]25th'!B3</f>
        <v>4</v>
      </c>
      <c r="F59" s="63">
        <f>'[24]25th'!C3</f>
        <v>3.65</v>
      </c>
      <c r="G59" s="64">
        <f>'[24]25th'!D3</f>
        <v>2</v>
      </c>
      <c r="H59" s="133">
        <f>'[24]25th'!E3</f>
        <v>3</v>
      </c>
      <c r="I59" s="81">
        <f>'[24]25th'!F3</f>
        <v>46</v>
      </c>
      <c r="J59" s="56">
        <f>'[24]25th'!G3</f>
        <v>42</v>
      </c>
      <c r="K59" s="57">
        <f>'[24]25th'!H3</f>
        <v>23</v>
      </c>
      <c r="L59" s="121">
        <f>'[24]25th'!I3</f>
        <v>34.5</v>
      </c>
      <c r="M59" s="119">
        <f>'[24]25th'!J3</f>
        <v>7</v>
      </c>
      <c r="N59" s="37">
        <f>'[24]25th'!K3</f>
        <v>7.6712328767123292</v>
      </c>
      <c r="O59" s="36">
        <f>'[24]25th'!L3</f>
        <v>4.666666666666667</v>
      </c>
      <c r="P59" s="124">
        <f>'[24]25th'!M3</f>
        <v>4.2105263157894735</v>
      </c>
      <c r="Q59" s="126" t="str">
        <f t="shared" ref="Q59:Q66" si="7">IF(D59="","",IF(D59&gt;=C59,"J",IF(D59&lt;C59,"L")))</f>
        <v>J</v>
      </c>
      <c r="R59" s="90" t="str">
        <f t="shared" ref="R59:R66" si="8">IF(J59="","",IF(J59&gt;=23,"J",IF(J59&lt;23,"L")))</f>
        <v>J</v>
      </c>
      <c r="S59" s="69" t="str">
        <f t="shared" ref="S59:S65" si="9">IF(J59="","",IF(J59&gt;=I59-8,"J",IF(J59&lt;I59-8,"L")))</f>
        <v>J</v>
      </c>
      <c r="T59" s="15" t="str">
        <f>'[24]25th'!N3</f>
        <v>G</v>
      </c>
      <c r="U59" s="62">
        <f>'[24]25th'!O3</f>
        <v>3</v>
      </c>
      <c r="V59" s="63">
        <f>'[24]25th'!P3</f>
        <v>2</v>
      </c>
      <c r="W59" s="64">
        <f>'[24]25th'!Q3</f>
        <v>1</v>
      </c>
      <c r="X59" s="133">
        <f>'[24]25th'!R3</f>
        <v>1</v>
      </c>
      <c r="Y59" s="81">
        <f>'[24]25th'!S3</f>
        <v>34.5</v>
      </c>
      <c r="Z59" s="56">
        <f>'[24]25th'!T3</f>
        <v>23</v>
      </c>
      <c r="AA59" s="17">
        <f>'[24]25th'!U3</f>
        <v>11.5</v>
      </c>
      <c r="AB59" s="129">
        <f>'[24]25th'!V3</f>
        <v>11.5</v>
      </c>
      <c r="AC59" s="119">
        <f>'[24]25th'!W3</f>
        <v>9.3333333333333339</v>
      </c>
      <c r="AD59" s="37">
        <f>'[24]25th'!X3</f>
        <v>14</v>
      </c>
      <c r="AE59" s="36">
        <f>'[24]25th'!Y3</f>
        <v>7</v>
      </c>
      <c r="AF59" s="124">
        <f>'[24]25th'!Z3</f>
        <v>9.3333333333333339</v>
      </c>
      <c r="AG59" s="126" t="str">
        <f t="shared" ref="AG59:AG65" si="10">IF(Z59="","",IF(Z59&gt;=23,"J",IF(Z59&lt;23,"L")))</f>
        <v>J</v>
      </c>
      <c r="AH59" s="69" t="str">
        <f t="shared" ref="AH59:AH65" si="11">IF(Z59="","",IF(Z59&gt;=Y59-8,"J",IF(Z59&lt;Y59-8,"L")))</f>
        <v>L</v>
      </c>
      <c r="AI59" s="15" t="str">
        <f>'[24]25th'!$AA$3</f>
        <v>G</v>
      </c>
    </row>
    <row r="60" spans="1:35" ht="12" customHeight="1" thickBot="1">
      <c r="A60" s="450" t="s">
        <v>21</v>
      </c>
      <c r="B60" s="451"/>
      <c r="C60" s="220">
        <f>'[25]25th'!$E$17+'[25]25th'!$F$17+'[25]25th'!$G$17</f>
        <v>0</v>
      </c>
      <c r="D60" s="228">
        <f>'[25]25th'!$H$17+'[25]25th'!$I$17+'[25]25th'!$J$17</f>
        <v>0</v>
      </c>
      <c r="E60" s="62">
        <f>'[25]25th'!B3</f>
        <v>3</v>
      </c>
      <c r="F60" s="63">
        <f>'[25]25th'!C3</f>
        <v>3</v>
      </c>
      <c r="G60" s="64">
        <f>'[25]25th'!D3</f>
        <v>3</v>
      </c>
      <c r="H60" s="133">
        <f>'[25]25th'!E3</f>
        <v>3</v>
      </c>
      <c r="I60" s="81">
        <f>'[25]25th'!F3</f>
        <v>34.5</v>
      </c>
      <c r="J60" s="56">
        <f>'[25]25th'!G3</f>
        <v>34.5</v>
      </c>
      <c r="K60" s="57">
        <f>'[25]25th'!H3</f>
        <v>34.5</v>
      </c>
      <c r="L60" s="121">
        <f>'[25]25th'!I3</f>
        <v>34.5</v>
      </c>
      <c r="M60" s="119">
        <f>'[25]25th'!J3</f>
        <v>7.333333333333333</v>
      </c>
      <c r="N60" s="37">
        <f>'[25]25th'!K3</f>
        <v>7.333333333333333</v>
      </c>
      <c r="O60" s="36">
        <f>'[25]25th'!L3</f>
        <v>3.6666666666666665</v>
      </c>
      <c r="P60" s="124">
        <f>'[25]25th'!M3</f>
        <v>3.6666666666666665</v>
      </c>
      <c r="Q60" s="126" t="str">
        <f t="shared" si="7"/>
        <v>J</v>
      </c>
      <c r="R60" s="90" t="str">
        <f t="shared" si="8"/>
        <v>J</v>
      </c>
      <c r="S60" s="69" t="str">
        <f>IF(J60="","",IF(J60&gt;=I60-8,"J",IF(J60&lt;I60-8,"L")))</f>
        <v>J</v>
      </c>
      <c r="T60" s="15" t="str">
        <f>'[25]25th'!N3</f>
        <v>G</v>
      </c>
      <c r="U60" s="62">
        <f>'[25]25th'!O3</f>
        <v>3</v>
      </c>
      <c r="V60" s="63">
        <f>'[25]25th'!P3</f>
        <v>3</v>
      </c>
      <c r="W60" s="64">
        <f>'[25]25th'!Q3</f>
        <v>2</v>
      </c>
      <c r="X60" s="133">
        <f>'[25]25th'!R3</f>
        <v>2</v>
      </c>
      <c r="Y60" s="81">
        <f>'[25]25th'!S3</f>
        <v>34.5</v>
      </c>
      <c r="Z60" s="56">
        <f>'[25]25th'!T3</f>
        <v>34.5</v>
      </c>
      <c r="AA60" s="17">
        <f>'[25]25th'!U3</f>
        <v>23</v>
      </c>
      <c r="AB60" s="129">
        <f>'[25]25th'!V3</f>
        <v>23</v>
      </c>
      <c r="AC60" s="119">
        <f>'[25]25th'!W3</f>
        <v>7.333333333333333</v>
      </c>
      <c r="AD60" s="37">
        <f>'[25]25th'!X3</f>
        <v>7.333333333333333</v>
      </c>
      <c r="AE60" s="36">
        <f>'[25]25th'!Y3</f>
        <v>4.4000000000000004</v>
      </c>
      <c r="AF60" s="124">
        <f>'[25]25th'!Z3</f>
        <v>4.4000000000000004</v>
      </c>
      <c r="AG60" s="126" t="str">
        <f>IF(Z60="","",IF(Z60&gt;=23,"J",IF(Z60&lt;23,"L")))</f>
        <v>J</v>
      </c>
      <c r="AH60" s="69" t="str">
        <f>IF(Z60="","",IF(Z60&gt;=Y60-8,"J",IF(Z60&lt;Y60-8,"L")))</f>
        <v>J</v>
      </c>
      <c r="AI60" s="15" t="str">
        <f>'[25]25th'!$AA$3</f>
        <v>G</v>
      </c>
    </row>
    <row r="61" spans="1:35" ht="12" customHeight="1">
      <c r="A61" s="444" t="s">
        <v>52</v>
      </c>
      <c r="B61" s="445"/>
      <c r="C61" s="220">
        <f>'[26]25th'!$E$17+'[26]25th'!$F$17+'[26]25th'!$G$17</f>
        <v>0</v>
      </c>
      <c r="D61" s="228">
        <f>'[26]25th'!$H$17+'[26]25th'!$I$17+'[26]25th'!$J$17</f>
        <v>0</v>
      </c>
      <c r="E61" s="62">
        <f>'[26]25th'!B3</f>
        <v>4</v>
      </c>
      <c r="F61" s="63">
        <f>'[26]25th'!C3</f>
        <v>4</v>
      </c>
      <c r="G61" s="64">
        <f>'[26]25th'!D3</f>
        <v>3</v>
      </c>
      <c r="H61" s="157">
        <f>'[26]25th'!E3</f>
        <v>3</v>
      </c>
      <c r="I61" s="55">
        <f>'[26]25th'!F3</f>
        <v>46</v>
      </c>
      <c r="J61" s="56">
        <f>'[26]25th'!G3</f>
        <v>46</v>
      </c>
      <c r="K61" s="57">
        <f>'[26]25th'!H3</f>
        <v>34.5</v>
      </c>
      <c r="L61" s="161">
        <f>'[26]25th'!I3</f>
        <v>34.5</v>
      </c>
      <c r="M61" s="150">
        <f>'[26]25th'!J3</f>
        <v>7</v>
      </c>
      <c r="N61" s="37">
        <f>'[26]25th'!K3</f>
        <v>7</v>
      </c>
      <c r="O61" s="36">
        <f>'[26]25th'!L3</f>
        <v>4</v>
      </c>
      <c r="P61" s="151">
        <f>'[26]25th'!M3</f>
        <v>4</v>
      </c>
      <c r="Q61" s="249" t="str">
        <f>IF(D61="","",IF(D61&gt;=C61,"J",IF(D61&lt;C61,"L")))</f>
        <v>J</v>
      </c>
      <c r="R61" s="90" t="str">
        <f>IF(J61="","",IF(J61&gt;=23,"J",IF(J61&lt;23,"L")))</f>
        <v>J</v>
      </c>
      <c r="S61" s="69" t="str">
        <f t="shared" ref="S61" si="12">IF(J61="","",IF(J61&gt;=I61-8,"J",IF(J61&lt;I61-8,"L")))</f>
        <v>J</v>
      </c>
      <c r="T61" s="15" t="str">
        <f>'[26]25th'!N3</f>
        <v>G</v>
      </c>
      <c r="U61" s="62">
        <f>'[26]25th'!O3</f>
        <v>3</v>
      </c>
      <c r="V61" s="63">
        <f>'[26]25th'!P3</f>
        <v>3</v>
      </c>
      <c r="W61" s="64">
        <f>'[26]25th'!Q3</f>
        <v>2</v>
      </c>
      <c r="X61" s="157">
        <f>'[26]25th'!R3</f>
        <v>2</v>
      </c>
      <c r="Y61" s="55">
        <f>'[26]25th'!S3</f>
        <v>34.5</v>
      </c>
      <c r="Z61" s="56">
        <f>'[26]25th'!T3</f>
        <v>34.5</v>
      </c>
      <c r="AA61" s="17">
        <f>'[26]25th'!U3</f>
        <v>23</v>
      </c>
      <c r="AB61" s="144">
        <f>'[26]25th'!V3</f>
        <v>23</v>
      </c>
      <c r="AC61" s="150">
        <f>'[26]25th'!W3</f>
        <v>9.3333333333333339</v>
      </c>
      <c r="AD61" s="37">
        <f>'[26]25th'!X3</f>
        <v>9.3333333333333339</v>
      </c>
      <c r="AE61" s="36">
        <f>'[26]25th'!Y3</f>
        <v>5.6</v>
      </c>
      <c r="AF61" s="151">
        <f>'[26]25th'!Z3</f>
        <v>5.6</v>
      </c>
      <c r="AG61" s="165" t="str">
        <f>IF(Z61="","",IF(Z61&gt;=23,"J",IF(Z61&lt;23,"L")))</f>
        <v>J</v>
      </c>
      <c r="AH61" s="69" t="str">
        <f>IF(Z61="","",IF(Z61&gt;=Y61-8,"J",IF(Z61&lt;Y61-8,"L")))</f>
        <v>J</v>
      </c>
      <c r="AI61" s="15" t="str">
        <f>'[26]25th'!$AA$3</f>
        <v>G</v>
      </c>
    </row>
    <row r="62" spans="1:35" ht="12" customHeight="1">
      <c r="A62" s="450" t="s">
        <v>19</v>
      </c>
      <c r="B62" s="451"/>
      <c r="C62" s="220">
        <f>'[27]25th'!$E$17+'[27]25th'!$F$17+'[27]25th'!$G$17</f>
        <v>0</v>
      </c>
      <c r="D62" s="228">
        <f>'[27]25th'!$H$17+'[27]25th'!$I$17+'[27]25th'!$J$17</f>
        <v>0</v>
      </c>
      <c r="E62" s="62">
        <f>'[27]25th'!B3</f>
        <v>4</v>
      </c>
      <c r="F62" s="63">
        <f>'[27]25th'!C3</f>
        <v>4</v>
      </c>
      <c r="G62" s="64">
        <f>'[27]25th'!D3</f>
        <v>3</v>
      </c>
      <c r="H62" s="133">
        <f>'[27]25th'!E3</f>
        <v>3</v>
      </c>
      <c r="I62" s="81">
        <f>'[27]25th'!F3</f>
        <v>46</v>
      </c>
      <c r="J62" s="56">
        <f>'[27]25th'!G3</f>
        <v>46</v>
      </c>
      <c r="K62" s="57">
        <f>'[27]25th'!H3</f>
        <v>34.5</v>
      </c>
      <c r="L62" s="121">
        <f>'[27]25th'!I3</f>
        <v>34.5</v>
      </c>
      <c r="M62" s="119">
        <f>'[27]25th'!J3</f>
        <v>7</v>
      </c>
      <c r="N62" s="37">
        <f>'[27]25th'!K3</f>
        <v>7</v>
      </c>
      <c r="O62" s="36">
        <f>'[27]25th'!L3</f>
        <v>4</v>
      </c>
      <c r="P62" s="124">
        <f>'[27]25th'!M3</f>
        <v>4</v>
      </c>
      <c r="Q62" s="126" t="str">
        <f t="shared" si="7"/>
        <v>J</v>
      </c>
      <c r="R62" s="90" t="str">
        <f t="shared" si="8"/>
        <v>J</v>
      </c>
      <c r="S62" s="69" t="str">
        <f>IF(J62="","",IF(J62&gt;=I62-8,"J",IF(J62&lt;I62-8,"L")))</f>
        <v>J</v>
      </c>
      <c r="T62" s="15" t="str">
        <f>'[27]25th'!N3</f>
        <v>G</v>
      </c>
      <c r="U62" s="62">
        <f>'[27]25th'!O3</f>
        <v>4</v>
      </c>
      <c r="V62" s="63">
        <f>'[27]25th'!P3</f>
        <v>4</v>
      </c>
      <c r="W62" s="64">
        <f>'[27]25th'!Q3</f>
        <v>1</v>
      </c>
      <c r="X62" s="133">
        <f>'[27]25th'!R3</f>
        <v>1</v>
      </c>
      <c r="Y62" s="81">
        <f>'[27]25th'!S3</f>
        <v>46</v>
      </c>
      <c r="Z62" s="56">
        <f>'[27]25th'!T3</f>
        <v>46</v>
      </c>
      <c r="AA62" s="17">
        <f>'[27]25th'!U3</f>
        <v>11.5</v>
      </c>
      <c r="AB62" s="129">
        <f>'[27]25th'!V3</f>
        <v>11.5</v>
      </c>
      <c r="AC62" s="119">
        <f>'[27]25th'!W3</f>
        <v>7</v>
      </c>
      <c r="AD62" s="37">
        <f>'[27]25th'!X3</f>
        <v>7</v>
      </c>
      <c r="AE62" s="36">
        <f>'[27]25th'!Y3</f>
        <v>5.6</v>
      </c>
      <c r="AF62" s="124">
        <f>'[27]25th'!Z3</f>
        <v>5.6</v>
      </c>
      <c r="AG62" s="126" t="str">
        <f>IF(Z62="","",IF(Z62&gt;=23,"J",IF(Z62&lt;23,"L")))</f>
        <v>J</v>
      </c>
      <c r="AH62" s="69" t="str">
        <f>IF(Z62="","",IF(Z62&gt;=Y62-8,"J",IF(Z62&lt;Y62-8,"L")))</f>
        <v>J</v>
      </c>
      <c r="AI62" s="15" t="str">
        <f>'[27]25th'!$AA$3</f>
        <v>G</v>
      </c>
    </row>
    <row r="63" spans="1:35" ht="12" customHeight="1">
      <c r="A63" s="450" t="s">
        <v>22</v>
      </c>
      <c r="B63" s="451"/>
      <c r="C63" s="220">
        <f>'[28]25th'!$E$17+'[28]25th'!$F$17+'[28]25th'!$G$17</f>
        <v>0</v>
      </c>
      <c r="D63" s="228">
        <f>'[28]25th'!$H$17+'[28]25th'!$I$17+'[28]25th'!$J$17</f>
        <v>0</v>
      </c>
      <c r="E63" s="62">
        <f>'[28]25th'!B3</f>
        <v>2</v>
      </c>
      <c r="F63" s="63">
        <f>'[28]25th'!C3</f>
        <v>2</v>
      </c>
      <c r="G63" s="64">
        <f>'[28]25th'!D3</f>
        <v>2</v>
      </c>
      <c r="H63" s="133">
        <f>'[28]25th'!E3</f>
        <v>2</v>
      </c>
      <c r="I63" s="81">
        <f>'[28]25th'!F3</f>
        <v>23</v>
      </c>
      <c r="J63" s="56">
        <f>'[28]25th'!G3</f>
        <v>23</v>
      </c>
      <c r="K63" s="57">
        <f>'[28]25th'!H3</f>
        <v>23</v>
      </c>
      <c r="L63" s="121">
        <f>'[28]25th'!I3</f>
        <v>23</v>
      </c>
      <c r="M63" s="119">
        <f>'[28]25th'!J3</f>
        <v>8</v>
      </c>
      <c r="N63" s="37">
        <f>'[28]25th'!K3</f>
        <v>8</v>
      </c>
      <c r="O63" s="36">
        <f>'[28]25th'!L3</f>
        <v>4</v>
      </c>
      <c r="P63" s="124">
        <f>'[28]25th'!M3</f>
        <v>4</v>
      </c>
      <c r="Q63" s="126" t="str">
        <f t="shared" si="7"/>
        <v>J</v>
      </c>
      <c r="R63" s="90" t="str">
        <f t="shared" si="8"/>
        <v>J</v>
      </c>
      <c r="S63" s="69" t="str">
        <f>IF(J63="","",IF(J63&gt;=I63-8,"J",IF(J63&lt;I63-8,"L")))</f>
        <v>J</v>
      </c>
      <c r="T63" s="15" t="str">
        <f>'[28]25th'!N3</f>
        <v>G</v>
      </c>
      <c r="U63" s="62">
        <f>'[28]25th'!O3</f>
        <v>2</v>
      </c>
      <c r="V63" s="63">
        <f>'[28]25th'!P3</f>
        <v>2</v>
      </c>
      <c r="W63" s="64">
        <f>'[28]25th'!Q3</f>
        <v>1</v>
      </c>
      <c r="X63" s="133">
        <f>'[28]25th'!R3</f>
        <v>1</v>
      </c>
      <c r="Y63" s="81">
        <f>'[28]25th'!S3</f>
        <v>23</v>
      </c>
      <c r="Z63" s="56">
        <f>'[28]25th'!T3</f>
        <v>23</v>
      </c>
      <c r="AA63" s="17">
        <f>'[28]25th'!U3</f>
        <v>11.5</v>
      </c>
      <c r="AB63" s="129">
        <f>'[28]25th'!V3</f>
        <v>11.5</v>
      </c>
      <c r="AC63" s="119">
        <f>'[28]25th'!W3</f>
        <v>8</v>
      </c>
      <c r="AD63" s="37">
        <f>'[28]25th'!X3</f>
        <v>8</v>
      </c>
      <c r="AE63" s="36">
        <f>'[28]25th'!Y3</f>
        <v>5.333333333333333</v>
      </c>
      <c r="AF63" s="124">
        <f>'[28]25th'!Z3</f>
        <v>5.333333333333333</v>
      </c>
      <c r="AG63" s="126" t="str">
        <f>IF(Z63="","",IF(Z63&gt;=23,"J",IF(Z63&lt;23,"L")))</f>
        <v>J</v>
      </c>
      <c r="AH63" s="69" t="str">
        <f>IF(Z63="","",IF(Z63&gt;=Y63-8,"J",IF(Z63&lt;Y63-8,"L")))</f>
        <v>J</v>
      </c>
      <c r="AI63" s="15" t="str">
        <f>'[28]25th'!$AA$3</f>
        <v>G</v>
      </c>
    </row>
    <row r="64" spans="1:35" ht="12" customHeight="1">
      <c r="A64" s="450" t="s">
        <v>18</v>
      </c>
      <c r="B64" s="451"/>
      <c r="C64" s="220">
        <f>'[29]25th'!$E$17+'[29]25th'!$F$17+'[29]25th'!$G$17</f>
        <v>0</v>
      </c>
      <c r="D64" s="228">
        <f>'[29]25th'!$H$17+'[29]25th'!$I$17+'[29]25th'!$J$17</f>
        <v>0</v>
      </c>
      <c r="E64" s="62">
        <f>'[29]25th'!B3</f>
        <v>3</v>
      </c>
      <c r="F64" s="63">
        <f>'[29]25th'!C3</f>
        <v>3</v>
      </c>
      <c r="G64" s="64">
        <f>'[29]25th'!D3</f>
        <v>2</v>
      </c>
      <c r="H64" s="133">
        <f>'[29]25th'!E3</f>
        <v>3</v>
      </c>
      <c r="I64" s="81">
        <f>'[29]25th'!F3</f>
        <v>34.5</v>
      </c>
      <c r="J64" s="56">
        <f>'[29]25th'!G3</f>
        <v>34.5</v>
      </c>
      <c r="K64" s="57">
        <f>'[29]25th'!H3</f>
        <v>23</v>
      </c>
      <c r="L64" s="121">
        <f>'[29]25th'!I3</f>
        <v>34.5</v>
      </c>
      <c r="M64" s="119">
        <f>'[29]25th'!J3</f>
        <v>7.333333333333333</v>
      </c>
      <c r="N64" s="37">
        <f>'[29]25th'!K3</f>
        <v>7.333333333333333</v>
      </c>
      <c r="O64" s="36">
        <f>'[29]25th'!L3</f>
        <v>4.4000000000000004</v>
      </c>
      <c r="P64" s="124">
        <f>'[29]25th'!M3</f>
        <v>3.6666666666666665</v>
      </c>
      <c r="Q64" s="126" t="str">
        <f t="shared" si="7"/>
        <v>J</v>
      </c>
      <c r="R64" s="90" t="str">
        <f t="shared" si="8"/>
        <v>J</v>
      </c>
      <c r="S64" s="69" t="str">
        <f t="shared" si="9"/>
        <v>J</v>
      </c>
      <c r="T64" s="15" t="str">
        <f>'[29]25th'!N3</f>
        <v>G</v>
      </c>
      <c r="U64" s="62">
        <f>'[29]25th'!O3</f>
        <v>3</v>
      </c>
      <c r="V64" s="63">
        <f>'[29]25th'!P3</f>
        <v>3</v>
      </c>
      <c r="W64" s="64">
        <f>'[29]25th'!Q3</f>
        <v>1</v>
      </c>
      <c r="X64" s="133">
        <f>'[29]25th'!R3</f>
        <v>2</v>
      </c>
      <c r="Y64" s="81">
        <f>'[29]25th'!S3</f>
        <v>34.5</v>
      </c>
      <c r="Z64" s="56">
        <f>'[29]25th'!T3</f>
        <v>34.5</v>
      </c>
      <c r="AA64" s="17">
        <f>'[29]25th'!U3</f>
        <v>11.5</v>
      </c>
      <c r="AB64" s="129">
        <f>'[29]25th'!V3</f>
        <v>23</v>
      </c>
      <c r="AC64" s="119">
        <f>'[29]25th'!W3</f>
        <v>7.333333333333333</v>
      </c>
      <c r="AD64" s="37">
        <f>'[29]25th'!X3</f>
        <v>7.333333333333333</v>
      </c>
      <c r="AE64" s="36">
        <f>'[29]25th'!Y3</f>
        <v>5.5</v>
      </c>
      <c r="AF64" s="124">
        <f>'[29]25th'!Z3</f>
        <v>4.4000000000000004</v>
      </c>
      <c r="AG64" s="126" t="str">
        <f t="shared" si="10"/>
        <v>J</v>
      </c>
      <c r="AH64" s="69" t="str">
        <f t="shared" si="11"/>
        <v>J</v>
      </c>
      <c r="AI64" s="15" t="str">
        <f>'[29]25th'!$AA$3</f>
        <v>G</v>
      </c>
    </row>
    <row r="65" spans="1:35" ht="12" customHeight="1">
      <c r="A65" s="450" t="s">
        <v>20</v>
      </c>
      <c r="B65" s="451"/>
      <c r="C65" s="220">
        <f>'[30]25th'!$E$17+'[30]25th'!$F$17+'[30]25th'!$G$17</f>
        <v>0</v>
      </c>
      <c r="D65" s="228">
        <f>'[30]25th'!$H$17+'[30]25th'!$I$17+'[30]25th'!$J$17</f>
        <v>0</v>
      </c>
      <c r="E65" s="62">
        <f>'[30]25th'!B3</f>
        <v>4</v>
      </c>
      <c r="F65" s="63">
        <f>'[30]25th'!C3</f>
        <v>4</v>
      </c>
      <c r="G65" s="64">
        <f>'[30]25th'!D3</f>
        <v>3</v>
      </c>
      <c r="H65" s="133">
        <f>'[30]25th'!E3</f>
        <v>3</v>
      </c>
      <c r="I65" s="81">
        <f>'[30]25th'!F3</f>
        <v>46</v>
      </c>
      <c r="J65" s="56">
        <f>'[30]25th'!G3</f>
        <v>46</v>
      </c>
      <c r="K65" s="57">
        <f>'[30]25th'!H3</f>
        <v>34.5</v>
      </c>
      <c r="L65" s="121">
        <f>'[30]25th'!I3</f>
        <v>34.5</v>
      </c>
      <c r="M65" s="119">
        <f>'[30]25th'!J3</f>
        <v>7.25</v>
      </c>
      <c r="N65" s="37">
        <f>'[30]25th'!K3</f>
        <v>7.25</v>
      </c>
      <c r="O65" s="36">
        <f>'[30]25th'!L3</f>
        <v>4.1428571428571432</v>
      </c>
      <c r="P65" s="124">
        <f>'[30]25th'!M3</f>
        <v>4.1428571428571432</v>
      </c>
      <c r="Q65" s="126" t="str">
        <f t="shared" si="7"/>
        <v>J</v>
      </c>
      <c r="R65" s="90" t="str">
        <f t="shared" si="8"/>
        <v>J</v>
      </c>
      <c r="S65" s="69" t="str">
        <f t="shared" si="9"/>
        <v>J</v>
      </c>
      <c r="T65" s="15" t="str">
        <f>'[30]25th'!N3</f>
        <v>G</v>
      </c>
      <c r="U65" s="62">
        <f>'[30]25th'!O3</f>
        <v>3</v>
      </c>
      <c r="V65" s="63">
        <f>'[30]25th'!P3</f>
        <v>3</v>
      </c>
      <c r="W65" s="64">
        <f>'[30]25th'!Q3</f>
        <v>2</v>
      </c>
      <c r="X65" s="133">
        <f>'[30]25th'!R3</f>
        <v>2</v>
      </c>
      <c r="Y65" s="81">
        <f>'[30]25th'!S3</f>
        <v>34.5</v>
      </c>
      <c r="Z65" s="56">
        <f>'[30]25th'!T3</f>
        <v>34.5</v>
      </c>
      <c r="AA65" s="17">
        <f>'[30]25th'!U3</f>
        <v>23</v>
      </c>
      <c r="AB65" s="129">
        <f>'[30]25th'!V3</f>
        <v>23</v>
      </c>
      <c r="AC65" s="119">
        <f>'[30]25th'!W3</f>
        <v>9.6666666666666661</v>
      </c>
      <c r="AD65" s="37">
        <f>'[30]25th'!X3</f>
        <v>9.6666666666666661</v>
      </c>
      <c r="AE65" s="36">
        <f>'[30]25th'!Y3</f>
        <v>5.8</v>
      </c>
      <c r="AF65" s="124">
        <f>'[30]25th'!Z3</f>
        <v>5.8</v>
      </c>
      <c r="AG65" s="126" t="str">
        <f t="shared" si="10"/>
        <v>J</v>
      </c>
      <c r="AH65" s="69" t="str">
        <f t="shared" si="11"/>
        <v>J</v>
      </c>
      <c r="AI65" s="15" t="str">
        <f>'[30]25th'!$AA$3</f>
        <v>G</v>
      </c>
    </row>
    <row r="66" spans="1:35" ht="12" customHeight="1">
      <c r="A66" s="446" t="s">
        <v>68</v>
      </c>
      <c r="B66" s="447"/>
      <c r="C66" s="221">
        <f>'[31]25th'!$E$17+'[31]25th'!$F$17</f>
        <v>1</v>
      </c>
      <c r="D66" s="229">
        <f>'[31]25th'!$H$17+'[31]25th'!$I$17</f>
        <v>1</v>
      </c>
      <c r="E66" s="191">
        <f>'[31]25th'!B3</f>
        <v>12</v>
      </c>
      <c r="F66" s="192">
        <f>'[31]25th'!C3</f>
        <v>12</v>
      </c>
      <c r="G66" s="193">
        <f>'[31]25th'!D3</f>
        <v>1</v>
      </c>
      <c r="H66" s="194">
        <f>'[31]25th'!E3</f>
        <v>1</v>
      </c>
      <c r="I66" s="195">
        <f>'[31]25th'!F3</f>
        <v>138</v>
      </c>
      <c r="J66" s="196">
        <f>'[31]25th'!G3</f>
        <v>138</v>
      </c>
      <c r="K66" s="197">
        <f>'[31]25th'!H3</f>
        <v>11.5</v>
      </c>
      <c r="L66" s="198">
        <f>'[31]25th'!I3</f>
        <v>11.5</v>
      </c>
      <c r="M66" s="199" t="str">
        <f>'[31]25th'!J3</f>
        <v>N/A</v>
      </c>
      <c r="N66" s="200" t="str">
        <f>'[31]25th'!K3</f>
        <v>N/A</v>
      </c>
      <c r="O66" s="200" t="str">
        <f>'[31]25th'!L3</f>
        <v>N/A</v>
      </c>
      <c r="P66" s="201" t="str">
        <f>'[31]25th'!M3</f>
        <v>N/A</v>
      </c>
      <c r="Q66" s="126" t="str">
        <f t="shared" si="7"/>
        <v>J</v>
      </c>
      <c r="R66" s="90" t="str">
        <f t="shared" si="8"/>
        <v>J</v>
      </c>
      <c r="S66" s="206" t="str">
        <f>IF(J66="","",IF(J66&gt;=I66-8,"J",IF(J66&lt;I66-8,"L")))</f>
        <v>J</v>
      </c>
      <c r="T66" s="202" t="str">
        <f>'[31]25th'!N3</f>
        <v>G</v>
      </c>
      <c r="U66" s="191">
        <f>'[31]25th'!O3</f>
        <v>10</v>
      </c>
      <c r="V66" s="192">
        <f>'[31]25th'!P3</f>
        <v>10</v>
      </c>
      <c r="W66" s="193">
        <f>'[31]25th'!Q3</f>
        <v>1</v>
      </c>
      <c r="X66" s="194">
        <f>'[31]25th'!R3</f>
        <v>1</v>
      </c>
      <c r="Y66" s="195">
        <f>'[31]25th'!S3</f>
        <v>115</v>
      </c>
      <c r="Z66" s="196">
        <f>'[31]25th'!T3</f>
        <v>115</v>
      </c>
      <c r="AA66" s="203">
        <f>'[31]25th'!U3</f>
        <v>11.5</v>
      </c>
      <c r="AB66" s="204">
        <f>'[31]25th'!V3</f>
        <v>11.5</v>
      </c>
      <c r="AC66" s="199" t="str">
        <f>'[31]25th'!W3</f>
        <v>N/A</v>
      </c>
      <c r="AD66" s="200" t="str">
        <f>'[31]25th'!X3</f>
        <v>N/A</v>
      </c>
      <c r="AE66" s="200" t="str">
        <f>'[31]25th'!Y3</f>
        <v>N/A</v>
      </c>
      <c r="AF66" s="201" t="str">
        <f>'[31]25th'!Z3</f>
        <v>N/A</v>
      </c>
      <c r="AG66" s="205" t="str">
        <f>IF(Z66="","",IF(Z66&gt;=23,"J",IF(Z66&lt;23,"L")))</f>
        <v>J</v>
      </c>
      <c r="AH66" s="206" t="str">
        <f>IF(Z66="","",IF(Z66&gt;=Y66-8,"J",IF(Z66&lt;Y66-8,"L")))</f>
        <v>J</v>
      </c>
      <c r="AI66" s="202" t="str">
        <f>'[31]25th'!$AA$3</f>
        <v>G</v>
      </c>
    </row>
    <row r="67" spans="1:35" ht="12" customHeight="1" thickBot="1">
      <c r="A67" s="448" t="s">
        <v>97</v>
      </c>
      <c r="B67" s="449"/>
      <c r="C67" s="222"/>
      <c r="D67" s="230"/>
      <c r="E67" s="65">
        <f>'[29]25th'!B37</f>
        <v>1</v>
      </c>
      <c r="F67" s="66">
        <f>'[29]25th'!C37</f>
        <v>1</v>
      </c>
      <c r="G67" s="67">
        <f>'[29]25th'!D37</f>
        <v>1</v>
      </c>
      <c r="H67" s="134">
        <f>'[29]25th'!E37</f>
        <v>1</v>
      </c>
      <c r="I67" s="83">
        <f>'[29]25th'!F37</f>
        <v>11.5</v>
      </c>
      <c r="J67" s="58">
        <f>'[29]25th'!G37</f>
        <v>11.5</v>
      </c>
      <c r="K67" s="59">
        <f>'[29]25th'!H37</f>
        <v>11.5</v>
      </c>
      <c r="L67" s="122">
        <f>'[29]25th'!I37</f>
        <v>11.5</v>
      </c>
      <c r="M67" s="136" t="str">
        <f>'[29]25th'!J37</f>
        <v>N/A</v>
      </c>
      <c r="N67" s="23" t="str">
        <f>'[29]25th'!K37</f>
        <v>N/A</v>
      </c>
      <c r="O67" s="23" t="str">
        <f>'[29]25th'!L37</f>
        <v>N/A</v>
      </c>
      <c r="P67" s="138" t="str">
        <f>'[29]25th'!M37</f>
        <v>N/A</v>
      </c>
      <c r="Q67" s="207" t="s">
        <v>120</v>
      </c>
      <c r="R67" s="23" t="s">
        <v>120</v>
      </c>
      <c r="S67" s="138" t="s">
        <v>120</v>
      </c>
      <c r="T67" s="21" t="str">
        <f>'[29]25th'!N37</f>
        <v>G</v>
      </c>
      <c r="U67" s="65">
        <f>'[29]25th'!O37</f>
        <v>1</v>
      </c>
      <c r="V67" s="66">
        <f>'[29]25th'!P37</f>
        <v>1</v>
      </c>
      <c r="W67" s="67">
        <f>'[29]25th'!Q37</f>
        <v>1</v>
      </c>
      <c r="X67" s="134">
        <f>'[29]25th'!R37</f>
        <v>1</v>
      </c>
      <c r="Y67" s="83">
        <f>'[29]25th'!S37</f>
        <v>11.5</v>
      </c>
      <c r="Z67" s="58">
        <f>'[29]25th'!T37</f>
        <v>11.5</v>
      </c>
      <c r="AA67" s="20">
        <f>'[29]25th'!U37</f>
        <v>11.5</v>
      </c>
      <c r="AB67" s="130">
        <f>'[29]25th'!V37</f>
        <v>11.5</v>
      </c>
      <c r="AC67" s="136" t="str">
        <f>'[29]25th'!W37</f>
        <v>N/A</v>
      </c>
      <c r="AD67" s="23" t="str">
        <f>'[29]25th'!X37</f>
        <v>N/A</v>
      </c>
      <c r="AE67" s="23" t="str">
        <f>'[29]25th'!Y37</f>
        <v>N/A</v>
      </c>
      <c r="AF67" s="138" t="str">
        <f>'[29]25th'!Z37</f>
        <v>N/A</v>
      </c>
      <c r="AG67" s="207" t="s">
        <v>120</v>
      </c>
      <c r="AH67" s="138" t="s">
        <v>120</v>
      </c>
      <c r="AI67" s="21" t="str">
        <f>'[29]25th'!$AA$37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'[32]25th'!$E$17+'[32]25th'!$F$17</f>
        <v>0</v>
      </c>
      <c r="D72" s="227">
        <f>'[32]25th'!$H$17+'[32]25th'!$I$17</f>
        <v>0</v>
      </c>
      <c r="E72" s="87">
        <f>'[32]25th'!A3</f>
        <v>3</v>
      </c>
      <c r="F72" s="88">
        <f>'[32]25th'!B3</f>
        <v>4</v>
      </c>
      <c r="G72" s="89">
        <f>'[32]25th'!C3</f>
        <v>1</v>
      </c>
      <c r="H72" s="156">
        <f>'[32]25th'!D3</f>
        <v>1</v>
      </c>
      <c r="I72" s="52">
        <f>'[32]25th'!E3</f>
        <v>34.5</v>
      </c>
      <c r="J72" s="53">
        <f>'[32]25th'!F3</f>
        <v>46</v>
      </c>
      <c r="K72" s="54">
        <f>'[32]25th'!G3</f>
        <v>11.5</v>
      </c>
      <c r="L72" s="160">
        <f>'[32]25th'!H3</f>
        <v>11.5</v>
      </c>
      <c r="M72" s="146">
        <f>'[32]25th'!I3</f>
        <v>6.666666666666667</v>
      </c>
      <c r="N72" s="39">
        <f>'[32]25th'!$J$3</f>
        <v>5</v>
      </c>
      <c r="O72" s="38">
        <f>'[32]25th'!L3</f>
        <v>5</v>
      </c>
      <c r="P72" s="147">
        <f>'[32]25th'!M3</f>
        <v>4</v>
      </c>
      <c r="Q72" s="205" t="str">
        <f t="shared" ref="Q72:Q73" si="13">IF(D72="","",IF(D72&gt;=C72,"J",IF(D72&lt;C72,"L")))</f>
        <v>J</v>
      </c>
      <c r="R72" s="90" t="str">
        <f>IF(J72="","",IF(J72&gt;=23,"J",IF(J72&lt;23,"L")))</f>
        <v>J</v>
      </c>
      <c r="S72" s="90" t="str">
        <f t="shared" ref="S72:S75" si="14">IF(J72="","",IF(J72&gt;=I72-8,"J",IF(J72&lt;I72-8,"L")))</f>
        <v>J</v>
      </c>
      <c r="T72" s="68" t="str">
        <f>'[32]25th'!N3</f>
        <v>G</v>
      </c>
      <c r="U72" s="87">
        <f>'[32]25th'!O3</f>
        <v>3</v>
      </c>
      <c r="V72" s="88">
        <f>'[32]25th'!P3</f>
        <v>3</v>
      </c>
      <c r="W72" s="89">
        <f>'[32]25th'!Q3</f>
        <v>1</v>
      </c>
      <c r="X72" s="156">
        <f>'[32]25th'!R3</f>
        <v>1</v>
      </c>
      <c r="Y72" s="52">
        <f>'[32]25th'!S3</f>
        <v>34.5</v>
      </c>
      <c r="Z72" s="53">
        <f>'[32]25th'!T3</f>
        <v>34.5</v>
      </c>
      <c r="AA72" s="60">
        <f>'[32]25th'!U3</f>
        <v>11.5</v>
      </c>
      <c r="AB72" s="143">
        <f>'[32]25th'!V3</f>
        <v>11.5</v>
      </c>
      <c r="AC72" s="146">
        <f>'[32]25th'!W3</f>
        <v>6.666666666666667</v>
      </c>
      <c r="AD72" s="39">
        <f>'[32]25th'!X3</f>
        <v>6.666666666666667</v>
      </c>
      <c r="AE72" s="38">
        <f>'[32]25th'!Z3</f>
        <v>7.666666666666667</v>
      </c>
      <c r="AF72" s="147">
        <f>'[32]25th'!AA3</f>
        <v>5</v>
      </c>
      <c r="AG72" s="164" t="str">
        <f t="shared" ref="AG72:AG75" si="15">IF(Z72="","",IF(Z72&gt;=23,"J",IF(Z72&lt;23,"L")))</f>
        <v>J</v>
      </c>
      <c r="AH72" s="90" t="str">
        <f t="shared" ref="AH72:AH75" si="16">IF(Z72="","",IF(Z72&gt;=Y72-8,"J",IF(Z72&lt;Y72-8,"L")))</f>
        <v>J</v>
      </c>
      <c r="AI72" s="68" t="str">
        <f>'[32]25th'!$AB$3</f>
        <v>G</v>
      </c>
    </row>
    <row r="73" spans="1:35" ht="12" customHeight="1">
      <c r="A73" s="444" t="s">
        <v>25</v>
      </c>
      <c r="B73" s="445"/>
      <c r="C73" s="220">
        <f>'[33]25th'!$E$17+'[33]25th'!$F$17</f>
        <v>0</v>
      </c>
      <c r="D73" s="228">
        <f>'[33]25th'!$H$17+'[33]25th'!$I$17</f>
        <v>0</v>
      </c>
      <c r="E73" s="62">
        <f>'[33]25th'!A3</f>
        <v>0</v>
      </c>
      <c r="F73" s="63">
        <f>'[33]25th'!B3</f>
        <v>0</v>
      </c>
      <c r="G73" s="64">
        <f>'[33]25th'!C3</f>
        <v>0</v>
      </c>
      <c r="H73" s="157">
        <f>'[33]25th'!D3</f>
        <v>0</v>
      </c>
      <c r="I73" s="55">
        <f>'[33]25th'!E3</f>
        <v>0</v>
      </c>
      <c r="J73" s="56">
        <f>'[33]25th'!F3</f>
        <v>0</v>
      </c>
      <c r="K73" s="57">
        <f>'[33]25th'!G3</f>
        <v>0</v>
      </c>
      <c r="L73" s="161">
        <f>'[33]25th'!H3</f>
        <v>0</v>
      </c>
      <c r="M73" s="148" t="str">
        <f>'[33]25th'!I3</f>
        <v>N/A</v>
      </c>
      <c r="N73" s="40" t="str">
        <f>'[33]25th'!J3</f>
        <v>N/A</v>
      </c>
      <c r="O73" s="40" t="str">
        <f>'[33]25th'!K3</f>
        <v>N/A</v>
      </c>
      <c r="P73" s="149" t="str">
        <f>'[33]25th'!L3</f>
        <v>N/A</v>
      </c>
      <c r="Q73" s="205" t="str">
        <f t="shared" si="13"/>
        <v>J</v>
      </c>
      <c r="R73" s="90" t="str">
        <f>IF(J73="","",IF(E73=0,"J",IF(J73&gt;=23,"J",IF(J73&lt;23,"L"))))</f>
        <v>J</v>
      </c>
      <c r="S73" s="69" t="str">
        <f>IF(J73="","",IF(J73&gt;=I73-8,"J",IF(J73&lt;I73-8,"L")))</f>
        <v>J</v>
      </c>
      <c r="T73" s="15" t="str">
        <f>'[33]25th'!M3</f>
        <v>Closed</v>
      </c>
      <c r="U73" s="62">
        <f>'[33]25th'!N3</f>
        <v>0</v>
      </c>
      <c r="V73" s="63">
        <f>'[33]25th'!O3</f>
        <v>0</v>
      </c>
      <c r="W73" s="64">
        <f>'[33]25th'!P3</f>
        <v>0</v>
      </c>
      <c r="X73" s="157">
        <f>'[33]25th'!Q3</f>
        <v>0</v>
      </c>
      <c r="Y73" s="55">
        <f>'[33]25th'!R3</f>
        <v>0</v>
      </c>
      <c r="Z73" s="56">
        <f>'[33]25th'!S3</f>
        <v>0</v>
      </c>
      <c r="AA73" s="17">
        <f>'[33]25th'!T3</f>
        <v>0</v>
      </c>
      <c r="AB73" s="144">
        <f>'[33]25th'!U3</f>
        <v>0</v>
      </c>
      <c r="AC73" s="148" t="str">
        <f>'[33]25th'!V3</f>
        <v>N/A</v>
      </c>
      <c r="AD73" s="40" t="str">
        <f>'[33]25th'!W3</f>
        <v>N/A</v>
      </c>
      <c r="AE73" s="40" t="str">
        <f>'[33]25th'!X3</f>
        <v>N/A</v>
      </c>
      <c r="AF73" s="149" t="str">
        <f>'[33]25th'!Y3</f>
        <v>N/A</v>
      </c>
      <c r="AG73" s="166" t="s">
        <v>120</v>
      </c>
      <c r="AH73" s="75" t="s">
        <v>120</v>
      </c>
      <c r="AI73" s="15" t="str">
        <f>'[33]25th'!$Z$3</f>
        <v>Closed</v>
      </c>
    </row>
    <row r="74" spans="1:35" ht="12" customHeight="1">
      <c r="A74" s="444" t="s">
        <v>45</v>
      </c>
      <c r="B74" s="445"/>
      <c r="C74" s="220"/>
      <c r="D74" s="228"/>
      <c r="E74" s="62">
        <f>'[34]25th'!A3</f>
        <v>6</v>
      </c>
      <c r="F74" s="63">
        <f>'[34]25th'!B3</f>
        <v>6</v>
      </c>
      <c r="G74" s="64">
        <f>'[34]25th'!C3</f>
        <v>0</v>
      </c>
      <c r="H74" s="157">
        <f>'[34]25th'!D3</f>
        <v>0</v>
      </c>
      <c r="I74" s="55">
        <f>'[34]25th'!E3</f>
        <v>69</v>
      </c>
      <c r="J74" s="56">
        <f>'[34]25th'!F3</f>
        <v>69</v>
      </c>
      <c r="K74" s="57">
        <f>'[34]25th'!G3</f>
        <v>0</v>
      </c>
      <c r="L74" s="161">
        <f>'[34]25th'!H3</f>
        <v>0</v>
      </c>
      <c r="M74" s="148" t="str">
        <f>'[34]25th'!I3</f>
        <v>N/A</v>
      </c>
      <c r="N74" s="40" t="str">
        <f>'[34]25th'!J3</f>
        <v>N/A</v>
      </c>
      <c r="O74" s="40" t="str">
        <f>'[34]25th'!K3</f>
        <v>N/A</v>
      </c>
      <c r="P74" s="149" t="str">
        <f>'[34]25th'!L3</f>
        <v>N/A</v>
      </c>
      <c r="Q74" s="166" t="s">
        <v>120</v>
      </c>
      <c r="R74" s="90" t="str">
        <f>IF(J74="","",IF(J74&gt;=23,"J",IF(J74&lt;23,"L")))</f>
        <v>J</v>
      </c>
      <c r="S74" s="69" t="str">
        <f t="shared" si="14"/>
        <v>J</v>
      </c>
      <c r="T74" s="15" t="str">
        <f>'[34]25th'!M3</f>
        <v>G</v>
      </c>
      <c r="U74" s="62">
        <f>'[34]25th'!N3</f>
        <v>5</v>
      </c>
      <c r="V74" s="63">
        <f>'[34]25th'!O3</f>
        <v>4</v>
      </c>
      <c r="W74" s="64">
        <f>'[34]25th'!P3</f>
        <v>0</v>
      </c>
      <c r="X74" s="157">
        <f>'[34]25th'!Q3</f>
        <v>0</v>
      </c>
      <c r="Y74" s="55">
        <f>'[34]25th'!R3</f>
        <v>57.5</v>
      </c>
      <c r="Z74" s="56">
        <f>'[34]25th'!S3</f>
        <v>46</v>
      </c>
      <c r="AA74" s="17">
        <f>'[34]25th'!T3</f>
        <v>0</v>
      </c>
      <c r="AB74" s="144">
        <f>'[34]25th'!U3</f>
        <v>0</v>
      </c>
      <c r="AC74" s="148" t="str">
        <f>'[34]25th'!V3</f>
        <v>N/A</v>
      </c>
      <c r="AD74" s="40" t="str">
        <f>'[34]25th'!W3</f>
        <v>N/A</v>
      </c>
      <c r="AE74" s="40" t="str">
        <f>'[34]25th'!X3</f>
        <v>N/A</v>
      </c>
      <c r="AF74" s="149" t="str">
        <f>'[34]25th'!Y3</f>
        <v>N/A</v>
      </c>
      <c r="AG74" s="165" t="str">
        <f t="shared" si="15"/>
        <v>J</v>
      </c>
      <c r="AH74" s="69" t="str">
        <f t="shared" si="16"/>
        <v>L</v>
      </c>
      <c r="AI74" s="15" t="str">
        <f>'[34]25th'!$Z$3</f>
        <v>A</v>
      </c>
    </row>
    <row r="75" spans="1:35" ht="12" customHeight="1">
      <c r="A75" s="444" t="s">
        <v>26</v>
      </c>
      <c r="B75" s="445"/>
      <c r="C75" s="220"/>
      <c r="D75" s="228"/>
      <c r="E75" s="62">
        <f>'[35]25th'!A3</f>
        <v>6</v>
      </c>
      <c r="F75" s="63">
        <f>'[35]25th'!B3</f>
        <v>6</v>
      </c>
      <c r="G75" s="64">
        <f>'[35]25th'!C3</f>
        <v>1</v>
      </c>
      <c r="H75" s="157">
        <f>'[35]25th'!D3</f>
        <v>0</v>
      </c>
      <c r="I75" s="55">
        <f>'[35]25th'!E3</f>
        <v>69</v>
      </c>
      <c r="J75" s="56">
        <f>'[35]25th'!F3</f>
        <v>69</v>
      </c>
      <c r="K75" s="57">
        <f>'[35]25th'!G3</f>
        <v>11.5</v>
      </c>
      <c r="L75" s="161">
        <f>'[35]25th'!H3</f>
        <v>0</v>
      </c>
      <c r="M75" s="148" t="str">
        <f>'[35]25th'!I3</f>
        <v>N/A</v>
      </c>
      <c r="N75" s="40" t="str">
        <f>'[35]25th'!J3</f>
        <v>N/A</v>
      </c>
      <c r="O75" s="40" t="str">
        <f>'[35]25th'!K3</f>
        <v>N/A</v>
      </c>
      <c r="P75" s="149" t="str">
        <f>'[35]25th'!L3</f>
        <v>N/A</v>
      </c>
      <c r="Q75" s="166" t="s">
        <v>120</v>
      </c>
      <c r="R75" s="90" t="str">
        <f>IF(J75="","",IF(J75&gt;=23,"J",IF(J75&lt;23,"L")))</f>
        <v>J</v>
      </c>
      <c r="S75" s="69" t="str">
        <f t="shared" si="14"/>
        <v>J</v>
      </c>
      <c r="T75" s="15" t="str">
        <f>'[35]25th'!M3</f>
        <v>G</v>
      </c>
      <c r="U75" s="62">
        <f>'[35]25th'!N3</f>
        <v>6</v>
      </c>
      <c r="V75" s="63">
        <f>'[35]25th'!O3</f>
        <v>5</v>
      </c>
      <c r="W75" s="64">
        <f>'[35]25th'!P3</f>
        <v>1</v>
      </c>
      <c r="X75" s="157">
        <f>'[35]25th'!Q3</f>
        <v>0</v>
      </c>
      <c r="Y75" s="55">
        <f>'[35]25th'!R3</f>
        <v>69</v>
      </c>
      <c r="Z75" s="56">
        <f>'[35]25th'!S3</f>
        <v>57.5</v>
      </c>
      <c r="AA75" s="17">
        <f>'[35]25th'!T3</f>
        <v>11.5</v>
      </c>
      <c r="AB75" s="144">
        <f>'[35]25th'!U3</f>
        <v>0</v>
      </c>
      <c r="AC75" s="148" t="str">
        <f>'[35]25th'!V3</f>
        <v>N/A</v>
      </c>
      <c r="AD75" s="40" t="str">
        <f>'[35]25th'!W3</f>
        <v>N/A</v>
      </c>
      <c r="AE75" s="40" t="str">
        <f>'[35]25th'!X3</f>
        <v>N/A</v>
      </c>
      <c r="AF75" s="149" t="str">
        <f>'[35]25th'!Y3</f>
        <v>N/A</v>
      </c>
      <c r="AG75" s="165" t="str">
        <f t="shared" si="15"/>
        <v>J</v>
      </c>
      <c r="AH75" s="69" t="str">
        <f t="shared" si="16"/>
        <v>L</v>
      </c>
      <c r="AI75" s="15" t="str">
        <f>'[35]25th'!$Z$3</f>
        <v>G</v>
      </c>
    </row>
    <row r="76" spans="1:35" ht="12" customHeight="1">
      <c r="A76" s="444" t="s">
        <v>27</v>
      </c>
      <c r="B76" s="445"/>
      <c r="C76" s="220"/>
      <c r="D76" s="228"/>
      <c r="E76" s="62">
        <f>'[36]25th'!A3</f>
        <v>0</v>
      </c>
      <c r="F76" s="63">
        <f>'[36]25th'!B3</f>
        <v>1</v>
      </c>
      <c r="G76" s="64">
        <f>'[36]25th'!C3</f>
        <v>2</v>
      </c>
      <c r="H76" s="157">
        <f>'[36]25th'!D3</f>
        <v>1</v>
      </c>
      <c r="I76" s="55">
        <f>'[36]25th'!E3</f>
        <v>0</v>
      </c>
      <c r="J76" s="56">
        <f>'[36]25th'!F3</f>
        <v>11.5</v>
      </c>
      <c r="K76" s="57">
        <f>'[36]25th'!G3</f>
        <v>23</v>
      </c>
      <c r="L76" s="161">
        <f>'[36]25th'!H3</f>
        <v>11.5</v>
      </c>
      <c r="M76" s="148" t="str">
        <f>'[36]25th'!I3</f>
        <v>N/A</v>
      </c>
      <c r="N76" s="40" t="str">
        <f>'[36]25th'!J3</f>
        <v>N/A</v>
      </c>
      <c r="O76" s="40" t="str">
        <f>'[36]25th'!K3</f>
        <v>N/A</v>
      </c>
      <c r="P76" s="149" t="str">
        <f>'[36]25th'!L3</f>
        <v>N/A</v>
      </c>
      <c r="Q76" s="183" t="s">
        <v>120</v>
      </c>
      <c r="R76" s="183" t="s">
        <v>120</v>
      </c>
      <c r="S76" s="75" t="s">
        <v>120</v>
      </c>
      <c r="T76" s="15" t="str">
        <f>'[36]25th'!M3</f>
        <v>G</v>
      </c>
      <c r="U76" s="62">
        <f>'[36]25th'!N3</f>
        <v>0</v>
      </c>
      <c r="V76" s="63">
        <f>'[36]25th'!O3</f>
        <v>1</v>
      </c>
      <c r="W76" s="64">
        <f>'[36]25th'!P3</f>
        <v>2</v>
      </c>
      <c r="X76" s="157">
        <f>'[36]25th'!Q3</f>
        <v>0</v>
      </c>
      <c r="Y76" s="55">
        <f>'[36]25th'!R3</f>
        <v>0</v>
      </c>
      <c r="Z76" s="56">
        <f>'[36]25th'!S3</f>
        <v>11.5</v>
      </c>
      <c r="AA76" s="17">
        <f>'[36]25th'!T3</f>
        <v>23</v>
      </c>
      <c r="AB76" s="144">
        <f>'[36]25th'!U3</f>
        <v>0</v>
      </c>
      <c r="AC76" s="148" t="str">
        <f>'[36]25th'!V3</f>
        <v>N/A</v>
      </c>
      <c r="AD76" s="40" t="str">
        <f>'[36]25th'!W3</f>
        <v>N/A</v>
      </c>
      <c r="AE76" s="40" t="str">
        <f>'[36]25th'!X3</f>
        <v>N/A</v>
      </c>
      <c r="AF76" s="149" t="str">
        <f>'[36]25th'!Y3</f>
        <v>N/A</v>
      </c>
      <c r="AG76" s="183" t="s">
        <v>120</v>
      </c>
      <c r="AH76" s="75" t="s">
        <v>120</v>
      </c>
      <c r="AI76" s="15" t="str">
        <f>'[36]25th'!$Z$3</f>
        <v>G</v>
      </c>
    </row>
    <row r="77" spans="1:35" ht="12" customHeight="1">
      <c r="A77" s="444" t="s">
        <v>53</v>
      </c>
      <c r="B77" s="445"/>
      <c r="C77" s="220"/>
      <c r="D77" s="228"/>
      <c r="E77" s="62">
        <f>'[37]25th'!B97</f>
        <v>9</v>
      </c>
      <c r="F77" s="63">
        <f>'[37]25th'!C97</f>
        <v>9</v>
      </c>
      <c r="G77" s="64">
        <f>'[37]25th'!D97</f>
        <v>2</v>
      </c>
      <c r="H77" s="157">
        <f>'[37]25th'!E97</f>
        <v>2</v>
      </c>
      <c r="I77" s="153">
        <f>'[37]25th'!F97</f>
        <v>103.5</v>
      </c>
      <c r="J77" s="19">
        <f>'[37]25th'!G97</f>
        <v>103.5</v>
      </c>
      <c r="K77" s="17">
        <f>'[37]25th'!H97</f>
        <v>23</v>
      </c>
      <c r="L77" s="145">
        <f>'[37]25th'!I97</f>
        <v>23</v>
      </c>
      <c r="M77" s="148" t="s">
        <v>120</v>
      </c>
      <c r="N77" s="40" t="s">
        <v>120</v>
      </c>
      <c r="O77" s="40" t="s">
        <v>120</v>
      </c>
      <c r="P77" s="149" t="s">
        <v>120</v>
      </c>
      <c r="Q77" s="183" t="s">
        <v>120</v>
      </c>
      <c r="R77" s="166" t="s">
        <v>120</v>
      </c>
      <c r="S77" s="75" t="s">
        <v>120</v>
      </c>
      <c r="T77" s="15" t="str">
        <f>'[37]25th'!J97</f>
        <v>G</v>
      </c>
      <c r="U77" s="62">
        <f>'[37]25th'!K97</f>
        <v>9</v>
      </c>
      <c r="V77" s="63">
        <f>'[37]25th'!L97</f>
        <v>9</v>
      </c>
      <c r="W77" s="64">
        <f>'[37]25th'!M97</f>
        <v>2</v>
      </c>
      <c r="X77" s="157">
        <f>'[37]25th'!N97</f>
        <v>1</v>
      </c>
      <c r="Y77" s="55">
        <f>'[37]25th'!O97</f>
        <v>103.5</v>
      </c>
      <c r="Z77" s="18">
        <f>'[37]25th'!P97</f>
        <v>103.5</v>
      </c>
      <c r="AA77" s="17">
        <f>'[37]25th'!Q97</f>
        <v>23</v>
      </c>
      <c r="AB77" s="145">
        <f>'[37]25th'!R97</f>
        <v>11.5</v>
      </c>
      <c r="AC77" s="148" t="s">
        <v>120</v>
      </c>
      <c r="AD77" s="40" t="s">
        <v>120</v>
      </c>
      <c r="AE77" s="40" t="s">
        <v>120</v>
      </c>
      <c r="AF77" s="149" t="s">
        <v>120</v>
      </c>
      <c r="AG77" s="166" t="s">
        <v>120</v>
      </c>
      <c r="AH77" s="75" t="s">
        <v>120</v>
      </c>
      <c r="AI77" s="15" t="str">
        <f>'[37]25th'!$S$97</f>
        <v>G</v>
      </c>
    </row>
    <row r="78" spans="1:35" ht="12" customHeight="1">
      <c r="A78" s="444" t="s">
        <v>54</v>
      </c>
      <c r="B78" s="445"/>
      <c r="C78" s="220"/>
      <c r="D78" s="228"/>
      <c r="E78" s="62">
        <f>'[37]25th'!B98</f>
        <v>3</v>
      </c>
      <c r="F78" s="63">
        <f>'[37]25th'!C98</f>
        <v>3</v>
      </c>
      <c r="G78" s="64">
        <f>'[37]25th'!D98</f>
        <v>1</v>
      </c>
      <c r="H78" s="157">
        <f>'[37]25th'!E98</f>
        <v>1</v>
      </c>
      <c r="I78" s="153">
        <f>'[37]25th'!F98</f>
        <v>34.5</v>
      </c>
      <c r="J78" s="19">
        <f>'[37]25th'!G98</f>
        <v>34.5</v>
      </c>
      <c r="K78" s="17">
        <f>'[37]25th'!H98</f>
        <v>11.5</v>
      </c>
      <c r="L78" s="145">
        <f>'[37]25th'!I98</f>
        <v>11.5</v>
      </c>
      <c r="M78" s="148" t="s">
        <v>120</v>
      </c>
      <c r="N78" s="40" t="s">
        <v>120</v>
      </c>
      <c r="O78" s="40" t="s">
        <v>120</v>
      </c>
      <c r="P78" s="149" t="s">
        <v>120</v>
      </c>
      <c r="Q78" s="183" t="s">
        <v>120</v>
      </c>
      <c r="R78" s="166" t="s">
        <v>120</v>
      </c>
      <c r="S78" s="75" t="s">
        <v>120</v>
      </c>
      <c r="T78" s="15" t="str">
        <f>'[37]25th'!J98</f>
        <v>G</v>
      </c>
      <c r="U78" s="62">
        <f>'[37]25th'!K98</f>
        <v>3</v>
      </c>
      <c r="V78" s="63">
        <f>'[37]25th'!L98</f>
        <v>3</v>
      </c>
      <c r="W78" s="64">
        <f>'[37]25th'!M98</f>
        <v>1</v>
      </c>
      <c r="X78" s="157">
        <f>'[37]25th'!N98</f>
        <v>1</v>
      </c>
      <c r="Y78" s="55">
        <f>'[37]25th'!O98</f>
        <v>34.5</v>
      </c>
      <c r="Z78" s="18">
        <f>'[37]25th'!P98</f>
        <v>34.5</v>
      </c>
      <c r="AA78" s="17">
        <f>'[37]25th'!Q98</f>
        <v>11.5</v>
      </c>
      <c r="AB78" s="145">
        <f>'[37]25th'!R98</f>
        <v>11.5</v>
      </c>
      <c r="AC78" s="148" t="s">
        <v>120</v>
      </c>
      <c r="AD78" s="40" t="s">
        <v>120</v>
      </c>
      <c r="AE78" s="40" t="s">
        <v>120</v>
      </c>
      <c r="AF78" s="149" t="s">
        <v>120</v>
      </c>
      <c r="AG78" s="166" t="s">
        <v>120</v>
      </c>
      <c r="AH78" s="75" t="s">
        <v>120</v>
      </c>
      <c r="AI78" s="15" t="str">
        <f>'[37]25th'!$S$98</f>
        <v>G</v>
      </c>
    </row>
    <row r="79" spans="1:35" ht="12" customHeight="1">
      <c r="A79" s="444" t="s">
        <v>55</v>
      </c>
      <c r="B79" s="445"/>
      <c r="C79" s="220"/>
      <c r="D79" s="228"/>
      <c r="E79" s="62">
        <f>'[37]25th'!B99</f>
        <v>2</v>
      </c>
      <c r="F79" s="63">
        <f>'[37]25th'!C99</f>
        <v>2</v>
      </c>
      <c r="G79" s="64">
        <f>'[37]25th'!D99</f>
        <v>1</v>
      </c>
      <c r="H79" s="157">
        <f>'[37]25th'!E99</f>
        <v>0</v>
      </c>
      <c r="I79" s="153">
        <f>'[37]25th'!F99</f>
        <v>23</v>
      </c>
      <c r="J79" s="19">
        <f>'[37]25th'!G99</f>
        <v>23</v>
      </c>
      <c r="K79" s="17">
        <f>'[37]25th'!H99</f>
        <v>11.5</v>
      </c>
      <c r="L79" s="145">
        <f>'[37]25th'!I99</f>
        <v>0</v>
      </c>
      <c r="M79" s="148" t="s">
        <v>120</v>
      </c>
      <c r="N79" s="40" t="s">
        <v>120</v>
      </c>
      <c r="O79" s="40" t="s">
        <v>120</v>
      </c>
      <c r="P79" s="149" t="s">
        <v>120</v>
      </c>
      <c r="Q79" s="183" t="s">
        <v>120</v>
      </c>
      <c r="R79" s="166" t="s">
        <v>120</v>
      </c>
      <c r="S79" s="75" t="s">
        <v>120</v>
      </c>
      <c r="T79" s="15" t="str">
        <f>'[37]25th'!J99</f>
        <v>A</v>
      </c>
      <c r="U79" s="62">
        <f>'[37]25th'!K99</f>
        <v>2</v>
      </c>
      <c r="V79" s="63">
        <f>'[37]25th'!L99</f>
        <v>2</v>
      </c>
      <c r="W79" s="64">
        <f>'[37]25th'!M99</f>
        <v>1</v>
      </c>
      <c r="X79" s="157">
        <f>'[37]25th'!N99</f>
        <v>1</v>
      </c>
      <c r="Y79" s="55">
        <f>'[37]25th'!O99</f>
        <v>23</v>
      </c>
      <c r="Z79" s="18">
        <f>'[37]25th'!P99</f>
        <v>23</v>
      </c>
      <c r="AA79" s="17">
        <f>'[37]25th'!Q99</f>
        <v>11.5</v>
      </c>
      <c r="AB79" s="145">
        <f>'[37]25th'!R99</f>
        <v>11.5</v>
      </c>
      <c r="AC79" s="148" t="s">
        <v>120</v>
      </c>
      <c r="AD79" s="40" t="s">
        <v>120</v>
      </c>
      <c r="AE79" s="40" t="s">
        <v>120</v>
      </c>
      <c r="AF79" s="149" t="s">
        <v>120</v>
      </c>
      <c r="AG79" s="166" t="s">
        <v>120</v>
      </c>
      <c r="AH79" s="75" t="s">
        <v>120</v>
      </c>
      <c r="AI79" s="15" t="str">
        <f>'[37]25th'!$S$99</f>
        <v>G</v>
      </c>
    </row>
    <row r="80" spans="1:35" ht="12" customHeight="1">
      <c r="A80" s="444" t="s">
        <v>130</v>
      </c>
      <c r="B80" s="445"/>
      <c r="C80" s="220"/>
      <c r="D80" s="228"/>
      <c r="E80" s="62">
        <f>'[37]25th'!B100</f>
        <v>5</v>
      </c>
      <c r="F80" s="63">
        <f>'[37]25th'!C100</f>
        <v>4</v>
      </c>
      <c r="G80" s="64">
        <f>'[37]25th'!D100</f>
        <v>4</v>
      </c>
      <c r="H80" s="157">
        <f>'[37]25th'!E100</f>
        <v>3</v>
      </c>
      <c r="I80" s="153">
        <f>'[37]25th'!F100</f>
        <v>57.5</v>
      </c>
      <c r="J80" s="19">
        <f>'[37]25th'!G100</f>
        <v>46</v>
      </c>
      <c r="K80" s="17">
        <f>'[37]25th'!H100</f>
        <v>46</v>
      </c>
      <c r="L80" s="145">
        <f>'[37]25th'!I100</f>
        <v>34.5</v>
      </c>
      <c r="M80" s="148" t="s">
        <v>120</v>
      </c>
      <c r="N80" s="40" t="s">
        <v>120</v>
      </c>
      <c r="O80" s="40" t="s">
        <v>120</v>
      </c>
      <c r="P80" s="149" t="s">
        <v>120</v>
      </c>
      <c r="Q80" s="183" t="s">
        <v>120</v>
      </c>
      <c r="R80" s="166" t="s">
        <v>120</v>
      </c>
      <c r="S80" s="75" t="s">
        <v>120</v>
      </c>
      <c r="T80" s="15" t="str">
        <f>'[37]25th'!J100</f>
        <v>A</v>
      </c>
      <c r="U80" s="62">
        <f>'[37]25th'!K100</f>
        <v>4</v>
      </c>
      <c r="V80" s="63">
        <f>'[37]25th'!L100</f>
        <v>4</v>
      </c>
      <c r="W80" s="64">
        <f>'[37]25th'!M100</f>
        <v>4</v>
      </c>
      <c r="X80" s="157">
        <f>'[37]25th'!N100</f>
        <v>3</v>
      </c>
      <c r="Y80" s="55">
        <f>'[37]25th'!O100</f>
        <v>46</v>
      </c>
      <c r="Z80" s="18">
        <f>'[37]25th'!P100</f>
        <v>46</v>
      </c>
      <c r="AA80" s="17">
        <f>'[37]25th'!Q100</f>
        <v>46</v>
      </c>
      <c r="AB80" s="145">
        <f>'[37]25th'!R100</f>
        <v>34.5</v>
      </c>
      <c r="AC80" s="148" t="s">
        <v>120</v>
      </c>
      <c r="AD80" s="40" t="s">
        <v>120</v>
      </c>
      <c r="AE80" s="40" t="s">
        <v>120</v>
      </c>
      <c r="AF80" s="149" t="s">
        <v>120</v>
      </c>
      <c r="AG80" s="166" t="s">
        <v>120</v>
      </c>
      <c r="AH80" s="75" t="s">
        <v>120</v>
      </c>
      <c r="AI80" s="15" t="str">
        <f>'[37]25th'!$S$100</f>
        <v>G</v>
      </c>
    </row>
    <row r="81" spans="1:35" ht="12" hidden="1" customHeight="1">
      <c r="A81" s="444" t="s">
        <v>56</v>
      </c>
      <c r="B81" s="445"/>
      <c r="C81" s="220"/>
      <c r="D81" s="228"/>
      <c r="E81" s="62">
        <f>'[37]25th'!B101</f>
        <v>0</v>
      </c>
      <c r="F81" s="63">
        <f>'[37]25th'!C101</f>
        <v>0</v>
      </c>
      <c r="G81" s="64">
        <f>'[37]25th'!D101</f>
        <v>0</v>
      </c>
      <c r="H81" s="157">
        <f>'[37]25th'!E101</f>
        <v>0</v>
      </c>
      <c r="I81" s="153">
        <f>'[37]25th'!F101</f>
        <v>0</v>
      </c>
      <c r="J81" s="19">
        <f>'[37]25th'!G101</f>
        <v>0</v>
      </c>
      <c r="K81" s="17">
        <f>'[37]25th'!H101</f>
        <v>0</v>
      </c>
      <c r="L81" s="145">
        <f>'[37]25th'!I101</f>
        <v>0</v>
      </c>
      <c r="M81" s="148" t="s">
        <v>120</v>
      </c>
      <c r="N81" s="40" t="s">
        <v>120</v>
      </c>
      <c r="O81" s="40" t="s">
        <v>120</v>
      </c>
      <c r="P81" s="149" t="s">
        <v>120</v>
      </c>
      <c r="Q81" s="183" t="s">
        <v>120</v>
      </c>
      <c r="R81" s="166" t="s">
        <v>120</v>
      </c>
      <c r="S81" s="75" t="s">
        <v>120</v>
      </c>
      <c r="T81" s="15">
        <f>'[37]25th'!J101</f>
        <v>0</v>
      </c>
      <c r="U81" s="62">
        <f>'[37]25th'!K101</f>
        <v>0</v>
      </c>
      <c r="V81" s="63">
        <f>'[37]25th'!L101</f>
        <v>0</v>
      </c>
      <c r="W81" s="64">
        <f>'[37]25th'!M101</f>
        <v>0</v>
      </c>
      <c r="X81" s="157">
        <f>'[37]25th'!N101</f>
        <v>0</v>
      </c>
      <c r="Y81" s="55">
        <f>'[37]25th'!O101</f>
        <v>0</v>
      </c>
      <c r="Z81" s="18">
        <f>'[37]25th'!P101</f>
        <v>0</v>
      </c>
      <c r="AA81" s="17">
        <f>'[37]25th'!Q101</f>
        <v>0</v>
      </c>
      <c r="AB81" s="145">
        <f>'[37]25th'!R101</f>
        <v>0</v>
      </c>
      <c r="AC81" s="148" t="s">
        <v>120</v>
      </c>
      <c r="AD81" s="40" t="s">
        <v>120</v>
      </c>
      <c r="AE81" s="40" t="s">
        <v>120</v>
      </c>
      <c r="AF81" s="149" t="s">
        <v>120</v>
      </c>
      <c r="AG81" s="166" t="s">
        <v>120</v>
      </c>
      <c r="AH81" s="75" t="s">
        <v>120</v>
      </c>
      <c r="AI81" s="15">
        <f>'[37]25th'!$S$101</f>
        <v>0</v>
      </c>
    </row>
    <row r="82" spans="1:35" hidden="1">
      <c r="A82" s="436" t="s">
        <v>92</v>
      </c>
      <c r="B82" s="437"/>
      <c r="C82" s="81">
        <f>'[38]25th'!B34</f>
        <v>0</v>
      </c>
      <c r="D82" s="55"/>
      <c r="E82" s="55"/>
      <c r="F82" s="82">
        <f>'[38]25th'!C34</f>
        <v>0</v>
      </c>
      <c r="G82" s="17">
        <f>'[38]25th'!D34</f>
        <v>0</v>
      </c>
      <c r="H82" s="158">
        <f>'[38]25th'!E34</f>
        <v>0</v>
      </c>
      <c r="I82" s="153">
        <f>'[38]25th'!F34</f>
        <v>0</v>
      </c>
      <c r="J82" s="19">
        <f>'[38]25th'!G34</f>
        <v>0</v>
      </c>
      <c r="K82" s="17">
        <f>'[38]25th'!H34</f>
        <v>0</v>
      </c>
      <c r="L82" s="162">
        <f>'[38]25th'!I34</f>
        <v>0</v>
      </c>
      <c r="M82" s="169" t="s">
        <v>120</v>
      </c>
      <c r="N82" s="78" t="s">
        <v>120</v>
      </c>
      <c r="O82" s="77" t="s">
        <v>120</v>
      </c>
      <c r="P82" s="170" t="s">
        <v>120</v>
      </c>
      <c r="Q82" s="167" t="s">
        <v>120</v>
      </c>
      <c r="R82" s="167"/>
      <c r="S82" s="77" t="s">
        <v>120</v>
      </c>
      <c r="T82" s="15">
        <f>'[38]25th'!$J$34</f>
        <v>0</v>
      </c>
      <c r="U82" s="62">
        <f>'[38]25th'!K34</f>
        <v>0</v>
      </c>
      <c r="V82" s="63">
        <f>'[38]25th'!L34</f>
        <v>0</v>
      </c>
      <c r="W82" s="64">
        <f>'[38]25th'!M34</f>
        <v>0</v>
      </c>
      <c r="X82" s="157">
        <f>'[38]25th'!N34</f>
        <v>0</v>
      </c>
      <c r="Y82" s="174">
        <f>'[38]25th'!O34</f>
        <v>0</v>
      </c>
      <c r="Z82" s="85">
        <f>'[38]25th'!P34</f>
        <v>0</v>
      </c>
      <c r="AA82" s="85" t="str">
        <f>'[38]25th'!Q34</f>
        <v>N/A</v>
      </c>
      <c r="AB82" s="177" t="str">
        <f>'[38]25th'!R34</f>
        <v>N/A</v>
      </c>
      <c r="AC82" s="142" t="s">
        <v>120</v>
      </c>
      <c r="AD82" s="75" t="s">
        <v>120</v>
      </c>
      <c r="AE82" s="75" t="s">
        <v>120</v>
      </c>
      <c r="AF82" s="180" t="s">
        <v>120</v>
      </c>
      <c r="AG82" s="166" t="s">
        <v>120</v>
      </c>
      <c r="AH82" s="75" t="s">
        <v>120</v>
      </c>
      <c r="AI82" s="15">
        <f>'[38]25th'!S34</f>
        <v>0</v>
      </c>
    </row>
    <row r="83" spans="1:35" hidden="1">
      <c r="A83" s="436" t="s">
        <v>94</v>
      </c>
      <c r="B83" s="437"/>
      <c r="C83" s="81">
        <f>'[38]25th'!B35</f>
        <v>0</v>
      </c>
      <c r="D83" s="55"/>
      <c r="E83" s="55"/>
      <c r="F83" s="82">
        <f>'[38]25th'!C35</f>
        <v>0</v>
      </c>
      <c r="G83" s="17">
        <f>'[38]25th'!D35</f>
        <v>0</v>
      </c>
      <c r="H83" s="158">
        <f>'[38]25th'!E35</f>
        <v>0</v>
      </c>
      <c r="I83" s="153">
        <f>'[38]25th'!F35</f>
        <v>0</v>
      </c>
      <c r="J83" s="19">
        <f>'[38]25th'!G35</f>
        <v>0</v>
      </c>
      <c r="K83" s="17">
        <f>'[38]25th'!H35</f>
        <v>0</v>
      </c>
      <c r="L83" s="162">
        <f>'[38]25th'!I35</f>
        <v>0</v>
      </c>
      <c r="M83" s="169" t="s">
        <v>120</v>
      </c>
      <c r="N83" s="78" t="s">
        <v>120</v>
      </c>
      <c r="O83" s="77" t="s">
        <v>120</v>
      </c>
      <c r="P83" s="170" t="s">
        <v>120</v>
      </c>
      <c r="Q83" s="167" t="s">
        <v>120</v>
      </c>
      <c r="R83" s="167"/>
      <c r="S83" s="77" t="s">
        <v>120</v>
      </c>
      <c r="T83" s="15">
        <f>'[38]25th'!J35</f>
        <v>0</v>
      </c>
      <c r="U83" s="62">
        <f>'[38]25th'!K35</f>
        <v>0</v>
      </c>
      <c r="V83" s="63">
        <f>'[38]25th'!L35</f>
        <v>0</v>
      </c>
      <c r="W83" s="64">
        <f>'[38]25th'!M35</f>
        <v>0</v>
      </c>
      <c r="X83" s="157">
        <f>'[38]25th'!N35</f>
        <v>0</v>
      </c>
      <c r="Y83" s="174">
        <f>'[38]25th'!O35</f>
        <v>0</v>
      </c>
      <c r="Z83" s="85">
        <f>'[38]25th'!P35</f>
        <v>0</v>
      </c>
      <c r="AA83" s="85" t="str">
        <f>'[38]25th'!Q35</f>
        <v>N/A</v>
      </c>
      <c r="AB83" s="177" t="str">
        <f>'[38]25th'!R35</f>
        <v>N/A</v>
      </c>
      <c r="AC83" s="142" t="s">
        <v>120</v>
      </c>
      <c r="AD83" s="75" t="s">
        <v>120</v>
      </c>
      <c r="AE83" s="75" t="s">
        <v>120</v>
      </c>
      <c r="AF83" s="180" t="s">
        <v>120</v>
      </c>
      <c r="AG83" s="166" t="s">
        <v>120</v>
      </c>
      <c r="AH83" s="75" t="s">
        <v>120</v>
      </c>
      <c r="AI83" s="15">
        <f>'[38]25th'!S35</f>
        <v>0</v>
      </c>
    </row>
    <row r="84" spans="1:35" ht="13.5" hidden="1" thickBot="1">
      <c r="A84" s="434" t="s">
        <v>93</v>
      </c>
      <c r="B84" s="435"/>
      <c r="C84" s="83">
        <f>'[38]25th'!B36</f>
        <v>0</v>
      </c>
      <c r="D84" s="215"/>
      <c r="E84" s="215"/>
      <c r="F84" s="84">
        <f>'[38]25th'!C36</f>
        <v>0</v>
      </c>
      <c r="G84" s="20">
        <f>'[38]25th'!D36</f>
        <v>0</v>
      </c>
      <c r="H84" s="159">
        <f>'[38]25th'!E36</f>
        <v>0</v>
      </c>
      <c r="I84" s="154">
        <f>'[38]25th'!F36</f>
        <v>0</v>
      </c>
      <c r="J84" s="41">
        <f>'[38]25th'!G36</f>
        <v>0</v>
      </c>
      <c r="K84" s="20">
        <f>'[38]25th'!H36</f>
        <v>0</v>
      </c>
      <c r="L84" s="163">
        <f>'[38]25th'!I36</f>
        <v>0</v>
      </c>
      <c r="M84" s="171" t="s">
        <v>120</v>
      </c>
      <c r="N84" s="80" t="s">
        <v>120</v>
      </c>
      <c r="O84" s="79" t="s">
        <v>120</v>
      </c>
      <c r="P84" s="172" t="s">
        <v>120</v>
      </c>
      <c r="Q84" s="168" t="s">
        <v>120</v>
      </c>
      <c r="R84" s="168"/>
      <c r="S84" s="79" t="s">
        <v>120</v>
      </c>
      <c r="T84" s="21">
        <f>'[38]25th'!J36</f>
        <v>0</v>
      </c>
      <c r="U84" s="65">
        <f>'[38]25th'!K36</f>
        <v>0</v>
      </c>
      <c r="V84" s="66">
        <f>'[38]25th'!L36</f>
        <v>0</v>
      </c>
      <c r="W84" s="67">
        <f>'[38]25th'!M36</f>
        <v>0</v>
      </c>
      <c r="X84" s="176">
        <f>'[38]25th'!N36</f>
        <v>0</v>
      </c>
      <c r="Y84" s="175">
        <f>'[38]25th'!O36</f>
        <v>0</v>
      </c>
      <c r="Z84" s="86">
        <f>'[38]25th'!P36</f>
        <v>0</v>
      </c>
      <c r="AA84" s="86" t="str">
        <f>'[38]25th'!Q36</f>
        <v>N/A</v>
      </c>
      <c r="AB84" s="178" t="str">
        <f>'[38]25th'!R36</f>
        <v>N/A</v>
      </c>
      <c r="AC84" s="181" t="s">
        <v>120</v>
      </c>
      <c r="AD84" s="76" t="s">
        <v>120</v>
      </c>
      <c r="AE84" s="76" t="s">
        <v>120</v>
      </c>
      <c r="AF84" s="182" t="s">
        <v>120</v>
      </c>
      <c r="AG84" s="179" t="s">
        <v>120</v>
      </c>
      <c r="AH84" s="76" t="s">
        <v>120</v>
      </c>
      <c r="AI84" s="21">
        <f>'[38]25th'!S36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'[39]25th'!$C$12+'[39]25th'!$C$13+'[39]25th'!$C$14</f>
        <v>0</v>
      </c>
      <c r="D90" s="581"/>
      <c r="E90" s="581"/>
      <c r="F90" s="508"/>
      <c r="G90" s="509">
        <f>'[39]25th'!$F$12+'[39]25th'!$F$13+'[39]25th'!$F$14</f>
        <v>0</v>
      </c>
      <c r="H90" s="509"/>
      <c r="I90" s="508">
        <f>'[39]25th'!$C$15+'[39]25th'!$C$16+'[39]25th'!$C$17</f>
        <v>0</v>
      </c>
      <c r="J90" s="508"/>
      <c r="K90" s="507">
        <f>'[39]25th'!$F$15+'[39]25th'!$F$16+'[39]25th'!$F$17</f>
        <v>0</v>
      </c>
      <c r="L90" s="507"/>
      <c r="M90" s="508">
        <f>'[39]25th'!$D$12+'[39]25th'!$D$13+'[39]25th'!$D$14</f>
        <v>0</v>
      </c>
      <c r="N90" s="508"/>
      <c r="O90" s="509">
        <f>'[39]25th'!$G$12+'[39]25th'!$G$13+'[39]25th'!$G$14</f>
        <v>0</v>
      </c>
      <c r="P90" s="509"/>
      <c r="Q90" s="508">
        <f>'[39]25th'!$D$15+'[39]25th'!$D$16+'[39]25th'!$D$17</f>
        <v>0</v>
      </c>
      <c r="R90" s="508"/>
      <c r="S90" s="597">
        <f>'[39]25th'!$G$15+'[39]25th'!$G$16+'[39]25th'!$G$17</f>
        <v>0</v>
      </c>
      <c r="T90" s="598"/>
      <c r="U90" s="594">
        <f>'[39]25th'!$L$12</f>
        <v>0</v>
      </c>
      <c r="V90" s="595"/>
      <c r="W90" s="617" t="str">
        <f>'[39]25th'!$M$12</f>
        <v>On Call</v>
      </c>
      <c r="X90" s="618"/>
      <c r="Y90" s="233"/>
      <c r="Z90" s="12"/>
      <c r="AA90" s="12"/>
      <c r="AB90" s="12"/>
      <c r="AC90" s="12"/>
      <c r="AD90" s="12"/>
      <c r="AE90" s="12"/>
      <c r="AF90" s="12"/>
      <c r="AG90" s="12"/>
      <c r="AH90" s="12"/>
      <c r="AI90" s="12"/>
    </row>
    <row r="91" spans="1:35" ht="12" customHeight="1">
      <c r="A91" s="376" t="s">
        <v>15</v>
      </c>
      <c r="B91" s="377"/>
      <c r="C91" s="582">
        <f>'[39]25th'!$C$18+'[39]25th'!$C$19+'[39]25th'!$C$20</f>
        <v>0</v>
      </c>
      <c r="D91" s="583"/>
      <c r="E91" s="583"/>
      <c r="F91" s="470"/>
      <c r="G91" s="468">
        <f>'[39]25th'!$F$18+'[39]25th'!$F$19+'[39]25th'!$F$20</f>
        <v>0</v>
      </c>
      <c r="H91" s="468"/>
      <c r="I91" s="470">
        <f>'[39]25th'!$C$21+'[39]25th'!$C$22+'[39]25th'!$C$23</f>
        <v>0</v>
      </c>
      <c r="J91" s="470"/>
      <c r="K91" s="468">
        <f>'[39]25th'!$F$21+'[39]25th'!$F$22+'[39]25th'!$F$23</f>
        <v>0</v>
      </c>
      <c r="L91" s="468"/>
      <c r="M91" s="470">
        <f>'[39]25th'!$D$18+'[39]25th'!$D$19+'[39]25th'!$D$20</f>
        <v>0</v>
      </c>
      <c r="N91" s="470"/>
      <c r="O91" s="468">
        <f>'[39]25th'!$G$18+'[39]25th'!$G$19+'[39]25th'!$G$20</f>
        <v>0</v>
      </c>
      <c r="P91" s="468"/>
      <c r="Q91" s="470">
        <f>'[39]25th'!$D$21+'[39]25th'!$D$22+'[39]25th'!$D$23</f>
        <v>0</v>
      </c>
      <c r="R91" s="470"/>
      <c r="S91" s="599">
        <f>'[39]25th'!$G$21+'[39]25th'!$G$22+'[39]25th'!$G$23</f>
        <v>0</v>
      </c>
      <c r="T91" s="600"/>
      <c r="U91" s="586">
        <f>'[39]25th'!$L$18</f>
        <v>0</v>
      </c>
      <c r="V91" s="587"/>
      <c r="W91" s="619"/>
      <c r="X91" s="620"/>
      <c r="Y91" s="233"/>
      <c r="Z91" s="12"/>
      <c r="AA91" s="12"/>
      <c r="AB91" s="12"/>
      <c r="AC91" s="12"/>
      <c r="AD91" s="12"/>
      <c r="AE91" s="12"/>
      <c r="AF91" s="12"/>
      <c r="AG91" s="12"/>
      <c r="AH91" s="12"/>
      <c r="AI91" s="12"/>
    </row>
    <row r="92" spans="1:35" ht="12" customHeight="1">
      <c r="A92" s="376" t="s">
        <v>39</v>
      </c>
      <c r="B92" s="377"/>
      <c r="C92" s="582">
        <f>'[39]25th'!$C$24+'[39]25th'!$C$25+'[39]25th'!$C$26</f>
        <v>0</v>
      </c>
      <c r="D92" s="583"/>
      <c r="E92" s="583"/>
      <c r="F92" s="470"/>
      <c r="G92" s="472">
        <f>'[39]25th'!$F$24+'[39]25th'!$F$25+'[39]25th'!$F$26</f>
        <v>0</v>
      </c>
      <c r="H92" s="472"/>
      <c r="I92" s="470">
        <f>'[39]25th'!$C$27+'[39]25th'!$C$28</f>
        <v>0</v>
      </c>
      <c r="J92" s="470"/>
      <c r="K92" s="468">
        <f>'[39]25th'!$F$27+'[39]25th'!$F$28</f>
        <v>0</v>
      </c>
      <c r="L92" s="468"/>
      <c r="M92" s="470">
        <f>'[39]25th'!$D$24+'[39]25th'!$D$25+'[39]25th'!$D$26</f>
        <v>0</v>
      </c>
      <c r="N92" s="470"/>
      <c r="O92" s="472">
        <f>'[39]25th'!$G$24+'[39]25th'!$G$25+'[39]25th'!$G$26</f>
        <v>0</v>
      </c>
      <c r="P92" s="472"/>
      <c r="Q92" s="470">
        <f>'[39]25th'!$D$27+'[39]25th'!$D$28</f>
        <v>0</v>
      </c>
      <c r="R92" s="470"/>
      <c r="S92" s="599">
        <f>'[39]25th'!$G$27+'[39]25th'!$G$28</f>
        <v>0</v>
      </c>
      <c r="T92" s="600"/>
      <c r="U92" s="586">
        <f>'[39]25th'!$L$24</f>
        <v>0</v>
      </c>
      <c r="V92" s="587"/>
      <c r="W92" s="619"/>
      <c r="X92" s="620"/>
      <c r="Y92" s="233"/>
      <c r="Z92" s="12"/>
      <c r="AA92" s="12"/>
      <c r="AB92" s="12"/>
      <c r="AC92" s="12"/>
      <c r="AD92" s="12"/>
      <c r="AE92" s="12"/>
      <c r="AF92" s="12"/>
      <c r="AG92" s="12"/>
      <c r="AH92" s="12"/>
      <c r="AI92" s="12"/>
    </row>
    <row r="93" spans="1:35" ht="12" customHeight="1">
      <c r="A93" s="376" t="s">
        <v>40</v>
      </c>
      <c r="B93" s="377"/>
      <c r="C93" s="582">
        <f>'[39]25th'!$C$29+'[39]25th'!$C$30+'[39]25th'!$C$31+'[39]25th'!$C$32</f>
        <v>0</v>
      </c>
      <c r="D93" s="583"/>
      <c r="E93" s="583"/>
      <c r="F93" s="470"/>
      <c r="G93" s="472">
        <f>'[39]25th'!$F$29+'[39]25th'!$F$30+'[39]25th'!$F$31+'[39]25th'!$F$32</f>
        <v>0</v>
      </c>
      <c r="H93" s="472"/>
      <c r="I93" s="470">
        <f>'[39]25th'!$C$33+'[39]25th'!$C$34</f>
        <v>0</v>
      </c>
      <c r="J93" s="470"/>
      <c r="K93" s="468">
        <f>'[39]25th'!$F$33+'[39]25th'!$F$34</f>
        <v>0</v>
      </c>
      <c r="L93" s="468"/>
      <c r="M93" s="470">
        <f>'[39]25th'!$D$29+'[39]25th'!$D$30+'[39]25th'!$D$31+'[39]25th'!$D$32</f>
        <v>0</v>
      </c>
      <c r="N93" s="470"/>
      <c r="O93" s="472">
        <f>'[39]25th'!$G$29+'[39]25th'!$G$30+'[39]25th'!$G$31+'[39]25th'!$G$32</f>
        <v>0</v>
      </c>
      <c r="P93" s="472"/>
      <c r="Q93" s="470">
        <f>'[39]25th'!$D$33+'[39]25th'!$D$34</f>
        <v>0</v>
      </c>
      <c r="R93" s="470"/>
      <c r="S93" s="599">
        <f>'[39]25th'!$G$33+'[39]25th'!$G$34</f>
        <v>0</v>
      </c>
      <c r="T93" s="600"/>
      <c r="U93" s="586">
        <f>'[39]25th'!$L$29</f>
        <v>0</v>
      </c>
      <c r="V93" s="587"/>
      <c r="W93" s="619"/>
      <c r="X93" s="620"/>
      <c r="Y93" s="233"/>
      <c r="Z93" s="12"/>
      <c r="AA93" s="12"/>
      <c r="AB93" s="12"/>
      <c r="AC93" s="12"/>
      <c r="AD93" s="12"/>
      <c r="AE93" s="12"/>
      <c r="AF93" s="12"/>
      <c r="AG93" s="12"/>
      <c r="AH93" s="12"/>
      <c r="AI93" s="12"/>
    </row>
    <row r="94" spans="1:35" ht="12" customHeight="1">
      <c r="A94" s="376" t="s">
        <v>41</v>
      </c>
      <c r="B94" s="377"/>
      <c r="C94" s="582">
        <f>'[39]25th'!$C$35+'[39]25th'!$C$36+'[39]25th'!$C$37</f>
        <v>0</v>
      </c>
      <c r="D94" s="583"/>
      <c r="E94" s="583"/>
      <c r="F94" s="470"/>
      <c r="G94" s="472">
        <f>'[39]25th'!$F$35+'[39]25th'!$F$36+'[39]25th'!$F$37</f>
        <v>0</v>
      </c>
      <c r="H94" s="472"/>
      <c r="I94" s="470">
        <f>'[39]25th'!$C$38+'[39]25th'!$C$39</f>
        <v>0</v>
      </c>
      <c r="J94" s="470"/>
      <c r="K94" s="472">
        <f>'[39]25th'!$F$38+'[39]25th'!$F$39</f>
        <v>0</v>
      </c>
      <c r="L94" s="472"/>
      <c r="M94" s="470">
        <f>'[39]25th'!$D$35+'[39]25th'!$D$36+'[39]25th'!$D$37</f>
        <v>0</v>
      </c>
      <c r="N94" s="470"/>
      <c r="O94" s="472">
        <f>'[39]25th'!$G$35+'[39]25th'!$G$36+'[39]25th'!$G$37</f>
        <v>0</v>
      </c>
      <c r="P94" s="472"/>
      <c r="Q94" s="470">
        <f>'[39]25th'!$D$38+'[39]25th'!$D$39</f>
        <v>0</v>
      </c>
      <c r="R94" s="470"/>
      <c r="S94" s="601">
        <f>'[39]25th'!$G$38+'[39]25th'!$G$39</f>
        <v>0</v>
      </c>
      <c r="T94" s="602"/>
      <c r="U94" s="586">
        <f>'[39]25th'!$L$35</f>
        <v>0</v>
      </c>
      <c r="V94" s="587"/>
      <c r="W94" s="619"/>
      <c r="X94" s="620"/>
      <c r="Y94" s="233"/>
      <c r="Z94" s="12"/>
      <c r="AA94" s="12"/>
      <c r="AB94" s="12"/>
      <c r="AC94" s="12"/>
      <c r="AD94" s="12"/>
      <c r="AE94" s="12"/>
      <c r="AF94" s="12"/>
      <c r="AG94" s="12"/>
      <c r="AH94" s="12"/>
      <c r="AI94" s="12"/>
    </row>
    <row r="95" spans="1:35" ht="12" customHeight="1">
      <c r="A95" s="376" t="s">
        <v>100</v>
      </c>
      <c r="B95" s="377"/>
      <c r="C95" s="582">
        <f>'[39]25th'!$C$40+'[39]25th'!$C$41+'[39]25th'!$C$42</f>
        <v>0</v>
      </c>
      <c r="D95" s="583"/>
      <c r="E95" s="583"/>
      <c r="F95" s="470"/>
      <c r="G95" s="472">
        <f>'[39]25th'!$F$40+'[39]25th'!$F$41+'[39]25th'!$F$42</f>
        <v>0</v>
      </c>
      <c r="H95" s="472"/>
      <c r="I95" s="470">
        <f>'[39]25th'!$C$43</f>
        <v>0</v>
      </c>
      <c r="J95" s="470"/>
      <c r="K95" s="468">
        <f>'[39]25th'!$F$43</f>
        <v>0</v>
      </c>
      <c r="L95" s="468"/>
      <c r="M95" s="470">
        <f>'[39]25th'!$D$40+'[39]25th'!$D$41+'[39]25th'!$D$42</f>
        <v>0</v>
      </c>
      <c r="N95" s="470"/>
      <c r="O95" s="472">
        <f>'[39]25th'!$G$40+'[39]25th'!$G$41+'[39]25th'!$G$42</f>
        <v>0</v>
      </c>
      <c r="P95" s="472"/>
      <c r="Q95" s="470">
        <f>'[39]25th'!$D$43</f>
        <v>0</v>
      </c>
      <c r="R95" s="470"/>
      <c r="S95" s="599">
        <f>'[39]25th'!$G$43</f>
        <v>0</v>
      </c>
      <c r="T95" s="600"/>
      <c r="U95" s="586">
        <f>'[39]25th'!$L$40</f>
        <v>0</v>
      </c>
      <c r="V95" s="587"/>
      <c r="W95" s="619"/>
      <c r="X95" s="620"/>
      <c r="Y95" s="233"/>
      <c r="Z95" s="12"/>
      <c r="AA95" s="12"/>
      <c r="AB95" s="12"/>
      <c r="AC95" s="12"/>
      <c r="AD95" s="12"/>
      <c r="AE95" s="12"/>
      <c r="AF95" s="12"/>
      <c r="AG95" s="12"/>
      <c r="AH95" s="12"/>
      <c r="AI95" s="12"/>
    </row>
    <row r="96" spans="1:35" ht="12" customHeight="1">
      <c r="A96" s="376" t="s">
        <v>42</v>
      </c>
      <c r="B96" s="377"/>
      <c r="C96" s="582">
        <f>'[39]25th'!$C$45+'[39]25th'!$C$46+'[39]25th'!$C$47</f>
        <v>0</v>
      </c>
      <c r="D96" s="583"/>
      <c r="E96" s="583"/>
      <c r="F96" s="470"/>
      <c r="G96" s="472">
        <f>'[39]25th'!$F$45+'[39]25th'!$F$46+'[39]25th'!$F$47</f>
        <v>0</v>
      </c>
      <c r="H96" s="472"/>
      <c r="I96" s="470">
        <f>'[39]25th'!$C$48+'[39]25th'!$C$49</f>
        <v>0</v>
      </c>
      <c r="J96" s="470"/>
      <c r="K96" s="468">
        <f>'[39]25th'!$F$48+'[39]25th'!$F$49</f>
        <v>0</v>
      </c>
      <c r="L96" s="468"/>
      <c r="M96" s="470">
        <f>'[39]25th'!$D$45+'[39]25th'!$D$46+'[39]25th'!$D$47</f>
        <v>0</v>
      </c>
      <c r="N96" s="470"/>
      <c r="O96" s="472">
        <f>'[39]25th'!$G$45+'[39]25th'!$G$46+'[39]25th'!$G$47</f>
        <v>0</v>
      </c>
      <c r="P96" s="472"/>
      <c r="Q96" s="470">
        <f>'[39]25th'!$D$48+'[39]25th'!$D$49</f>
        <v>0</v>
      </c>
      <c r="R96" s="470"/>
      <c r="S96" s="599">
        <f>'[39]25th'!$G$48+'[39]25th'!$G$49</f>
        <v>0</v>
      </c>
      <c r="T96" s="600"/>
      <c r="U96" s="586">
        <f>'[39]25th'!$L$45</f>
        <v>0</v>
      </c>
      <c r="V96" s="587"/>
      <c r="W96" s="619"/>
      <c r="X96" s="620"/>
      <c r="Y96" s="233"/>
      <c r="Z96" s="12"/>
      <c r="AA96" s="12"/>
      <c r="AB96" s="12"/>
      <c r="AC96" s="12"/>
      <c r="AD96" s="12"/>
      <c r="AE96" s="12"/>
      <c r="AF96" s="12"/>
      <c r="AG96" s="12"/>
      <c r="AH96" s="12"/>
      <c r="AI96" s="12"/>
    </row>
    <row r="97" spans="1:35" ht="12" customHeight="1">
      <c r="A97" s="376" t="s">
        <v>23</v>
      </c>
      <c r="B97" s="377"/>
      <c r="C97" s="582">
        <f>'[39]25th'!$C$50+'[39]25th'!$C$51</f>
        <v>0</v>
      </c>
      <c r="D97" s="583"/>
      <c r="E97" s="583"/>
      <c r="F97" s="470"/>
      <c r="G97" s="472">
        <f>'[39]25th'!$F$50+'[39]25th'!$F$51</f>
        <v>0</v>
      </c>
      <c r="H97" s="472"/>
      <c r="I97" s="470">
        <f>'[39]25th'!$C$52</f>
        <v>0</v>
      </c>
      <c r="J97" s="470"/>
      <c r="K97" s="472">
        <f>'[39]25th'!$F$52</f>
        <v>0</v>
      </c>
      <c r="L97" s="472"/>
      <c r="M97" s="470">
        <f>'[39]25th'!$D$50+'[39]25th'!$D$51</f>
        <v>0</v>
      </c>
      <c r="N97" s="470"/>
      <c r="O97" s="472">
        <f>'[39]25th'!$G$50+'[39]25th'!$G$51</f>
        <v>0</v>
      </c>
      <c r="P97" s="472"/>
      <c r="Q97" s="470">
        <f>'[39]25th'!$D$52</f>
        <v>0</v>
      </c>
      <c r="R97" s="470"/>
      <c r="S97" s="601">
        <f>'[39]25th'!$G$52</f>
        <v>0</v>
      </c>
      <c r="T97" s="602"/>
      <c r="U97" s="586">
        <f>'[39]25th'!$L$50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'[39]25th'!$C$55+'[39]25th'!$C$56</f>
        <v>0</v>
      </c>
      <c r="D98" s="585"/>
      <c r="E98" s="585"/>
      <c r="F98" s="466"/>
      <c r="G98" s="473">
        <f>'[39]25th'!$F$55+'[39]25th'!$F$56</f>
        <v>0</v>
      </c>
      <c r="H98" s="473"/>
      <c r="I98" s="466">
        <f>'[39]25th'!$C$57</f>
        <v>0</v>
      </c>
      <c r="J98" s="466"/>
      <c r="K98" s="469">
        <f>'[39]25th'!$F$57</f>
        <v>0</v>
      </c>
      <c r="L98" s="469"/>
      <c r="M98" s="466">
        <f>'[39]25th'!$D$55+'[39]25th'!$D$56</f>
        <v>0</v>
      </c>
      <c r="N98" s="466"/>
      <c r="O98" s="473">
        <f>'[39]25th'!$G$55+'[39]25th'!$G$56</f>
        <v>0</v>
      </c>
      <c r="P98" s="473"/>
      <c r="Q98" s="466">
        <f>'[39]25th'!$D$57</f>
        <v>0</v>
      </c>
      <c r="R98" s="466"/>
      <c r="S98" s="629">
        <f>'[39]25th'!$G$57</f>
        <v>0</v>
      </c>
      <c r="T98" s="630"/>
      <c r="U98" s="624">
        <f>'[39]25th'!$L$55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'[40]25th'!$C$12+'[40]25th'!$C$13+'[40]25th'!$C$14</f>
        <v>0</v>
      </c>
      <c r="D103" s="504"/>
      <c r="E103" s="504"/>
      <c r="F103" s="505"/>
      <c r="G103" s="471">
        <f>'[40]25th'!$F$12+'[40]25th'!$F$13+'[40]25th'!$F$14</f>
        <v>0</v>
      </c>
      <c r="H103" s="471"/>
      <c r="I103" s="505">
        <f>'[40]25th'!$C$15+'[40]25th'!$C$16</f>
        <v>0</v>
      </c>
      <c r="J103" s="505"/>
      <c r="K103" s="467">
        <f>'[40]25th'!$F$15+'[40]25th'!$F$16</f>
        <v>0</v>
      </c>
      <c r="L103" s="467"/>
      <c r="M103" s="505">
        <f>'[40]25th'!$D$12+'[40]25th'!$D$13+'[40]25th'!$D$14</f>
        <v>0</v>
      </c>
      <c r="N103" s="505"/>
      <c r="O103" s="471">
        <f>'[40]25th'!$G$12+'[40]25th'!$G$13+'[40]25th'!$G$14</f>
        <v>0</v>
      </c>
      <c r="P103" s="471"/>
      <c r="Q103" s="645">
        <f>'[40]25th'!$D$15+'[40]25th'!$D$16</f>
        <v>0</v>
      </c>
      <c r="R103" s="646"/>
      <c r="S103" s="597">
        <f>'[40]25th'!$G$15+'[40]25th'!$G$16</f>
        <v>0</v>
      </c>
      <c r="T103" s="598"/>
      <c r="U103" s="594">
        <f>'[40]25th'!$L$12</f>
        <v>0</v>
      </c>
      <c r="V103" s="627"/>
      <c r="W103" s="649" t="str">
        <f>'[40]25th'!$M$12</f>
        <v>No Service</v>
      </c>
      <c r="X103" s="618"/>
      <c r="Y103" s="233"/>
      <c r="Z103" s="12"/>
      <c r="AA103" s="12"/>
      <c r="AB103" s="12"/>
      <c r="AC103" s="12"/>
      <c r="AD103" s="12"/>
      <c r="AE103" s="12"/>
      <c r="AF103" s="12"/>
      <c r="AG103" s="12"/>
      <c r="AH103" s="12"/>
      <c r="AI103" s="12"/>
    </row>
    <row r="104" spans="1:35" ht="12" customHeight="1">
      <c r="A104" s="376" t="s">
        <v>44</v>
      </c>
      <c r="B104" s="377"/>
      <c r="C104" s="582">
        <f>'[40]25th'!$C$17+'[40]25th'!$C$18+'[40]25th'!$C$19</f>
        <v>0</v>
      </c>
      <c r="D104" s="583"/>
      <c r="E104" s="583"/>
      <c r="F104" s="470"/>
      <c r="G104" s="468">
        <f>'[40]25th'!$F$17+'[40]25th'!$F$18+'[40]25th'!$F$19</f>
        <v>0</v>
      </c>
      <c r="H104" s="468"/>
      <c r="I104" s="470">
        <f>'[40]25th'!$C$20+'[40]25th'!$C$21</f>
        <v>0</v>
      </c>
      <c r="J104" s="470"/>
      <c r="K104" s="468">
        <f>'[40]25th'!$F$20+'[40]25th'!$F$21</f>
        <v>0</v>
      </c>
      <c r="L104" s="468"/>
      <c r="M104" s="470">
        <f>'[40]25th'!$D$17+'[40]25th'!$D$18+'[40]25th'!$D$19</f>
        <v>0</v>
      </c>
      <c r="N104" s="470"/>
      <c r="O104" s="468">
        <f>'[40]25th'!$G$17+'[40]25th'!$G$18+'[40]25th'!$G$19</f>
        <v>0</v>
      </c>
      <c r="P104" s="468"/>
      <c r="Q104" s="643">
        <f>'[40]25th'!$D$20+'[40]25th'!$D$21</f>
        <v>0</v>
      </c>
      <c r="R104" s="644"/>
      <c r="S104" s="599">
        <f>'[40]25th'!$G$20+'[40]25th'!$G$21</f>
        <v>0</v>
      </c>
      <c r="T104" s="600"/>
      <c r="U104" s="586">
        <f>'[40]25th'!$L$17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'[40]25th'!$C$22+'[40]25th'!$C$23+'[40]25th'!$C$24</f>
        <v>0</v>
      </c>
      <c r="D105" s="583"/>
      <c r="E105" s="583"/>
      <c r="F105" s="470"/>
      <c r="G105" s="472">
        <f>'[40]25th'!$F$22+'[40]25th'!$F$23+'[40]25th'!$F$24</f>
        <v>0</v>
      </c>
      <c r="H105" s="472"/>
      <c r="I105" s="470">
        <f>'[40]25th'!$C$25</f>
        <v>0</v>
      </c>
      <c r="J105" s="470"/>
      <c r="K105" s="468">
        <f>'[40]25th'!$F$25</f>
        <v>0</v>
      </c>
      <c r="L105" s="468"/>
      <c r="M105" s="470">
        <f>'[40]25th'!$D$22+'[40]25th'!$D$23+'[40]25th'!$D$24</f>
        <v>0</v>
      </c>
      <c r="N105" s="470"/>
      <c r="O105" s="472">
        <f>'[40]25th'!$G$22+'[40]25th'!$G$23+'[40]25th'!$G$24</f>
        <v>0</v>
      </c>
      <c r="P105" s="472"/>
      <c r="Q105" s="643">
        <f>'[40]25th'!$D$25</f>
        <v>0</v>
      </c>
      <c r="R105" s="644"/>
      <c r="S105" s="599">
        <f>'[40]25th'!$G$25</f>
        <v>0</v>
      </c>
      <c r="T105" s="600"/>
      <c r="U105" s="586">
        <f>'[40]25th'!$L$22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'[40]25th'!$C$28+'[40]25th'!$C$29+'[40]25th'!$C$30</f>
        <v>0</v>
      </c>
      <c r="D106" s="585"/>
      <c r="E106" s="585"/>
      <c r="F106" s="466"/>
      <c r="G106" s="473">
        <f>'[40]25th'!$F$28+'[40]25th'!$F$29+'[40]25th'!$F$30</f>
        <v>0</v>
      </c>
      <c r="H106" s="473"/>
      <c r="I106" s="466">
        <f>'[40]25th'!$C$31</f>
        <v>0</v>
      </c>
      <c r="J106" s="466"/>
      <c r="K106" s="469">
        <f>'[40]25th'!$F$31</f>
        <v>0</v>
      </c>
      <c r="L106" s="469"/>
      <c r="M106" s="466">
        <f>'[40]25th'!$D$28+'[40]25th'!$D$29+'[40]25th'!$D$30</f>
        <v>0</v>
      </c>
      <c r="N106" s="466"/>
      <c r="O106" s="473">
        <f>'[40]25th'!$G$28+'[40]25th'!$G$29+'[40]25th'!$G$30</f>
        <v>0</v>
      </c>
      <c r="P106" s="473"/>
      <c r="Q106" s="641">
        <f>'[40]25th'!$D$31</f>
        <v>0</v>
      </c>
      <c r="R106" s="642"/>
      <c r="S106" s="629">
        <f>'[40]25th'!$G$31</f>
        <v>0</v>
      </c>
      <c r="T106" s="630"/>
      <c r="U106" s="624">
        <f>'[40]25th'!$L$28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'[41]25th'!D12</f>
        <v>18</v>
      </c>
      <c r="I112" s="107">
        <f>'[41]25th'!G12</f>
        <v>4</v>
      </c>
      <c r="J112" s="42">
        <f>'[41]25th'!D12+'[41]25th'!$E$12</f>
        <v>23</v>
      </c>
      <c r="K112" s="107">
        <f>'[41]25th'!G12+'[41]25th'!$H$12</f>
        <v>10</v>
      </c>
      <c r="L112" s="464" t="str">
        <f>'[41]25th'!M12</f>
        <v>G</v>
      </c>
      <c r="M112" s="465"/>
      <c r="N112" s="111">
        <f>'[41]25th'!E12</f>
        <v>5</v>
      </c>
      <c r="O112" s="108">
        <f>'[41]25th'!H12</f>
        <v>6</v>
      </c>
      <c r="P112" s="256">
        <f>'[41]25th'!F12</f>
        <v>2</v>
      </c>
      <c r="Q112" s="108">
        <f>'[41]25th'!I12</f>
        <v>3</v>
      </c>
      <c r="R112" s="464" t="str">
        <f>'[41]25th'!N12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'[41]25th'!D13</f>
        <v>2</v>
      </c>
      <c r="I113" s="27">
        <f>'[41]25th'!G13</f>
        <v>0</v>
      </c>
      <c r="J113" s="28">
        <f>'[41]25th'!D13</f>
        <v>2</v>
      </c>
      <c r="K113" s="27">
        <f>'[41]25th'!G13+'[41]25th'!$H$13</f>
        <v>0</v>
      </c>
      <c r="L113" s="421"/>
      <c r="M113" s="422"/>
      <c r="N113" s="112">
        <f>'[41]25th'!E13</f>
        <v>0</v>
      </c>
      <c r="O113" s="33">
        <f>'[41]25th'!H13</f>
        <v>0</v>
      </c>
      <c r="P113" s="252">
        <f>'[41]25th'!F13</f>
        <v>0</v>
      </c>
      <c r="Q113" s="34">
        <f>'[41]25th'!I13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'[41]25th'!D14</f>
        <v>3</v>
      </c>
      <c r="I114" s="29">
        <f>'[41]25th'!G14</f>
        <v>0</v>
      </c>
      <c r="J114" s="28">
        <f>'[41]25th'!D14+'[41]25th'!$E$14</f>
        <v>4</v>
      </c>
      <c r="K114" s="29">
        <f>'[41]25th'!G14+'[41]25th'!$H$14</f>
        <v>0</v>
      </c>
      <c r="L114" s="421"/>
      <c r="M114" s="422"/>
      <c r="N114" s="112">
        <f>'[41]25th'!E14</f>
        <v>1</v>
      </c>
      <c r="O114" s="34">
        <f>'[41]25th'!H14</f>
        <v>0</v>
      </c>
      <c r="P114" s="252">
        <f>'[41]25th'!F14</f>
        <v>0</v>
      </c>
      <c r="Q114" s="34">
        <f>'[41]25th'!I14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'[41]25th'!D15</f>
        <v>2</v>
      </c>
      <c r="I115" s="29">
        <f>'[41]25th'!G15</f>
        <v>0</v>
      </c>
      <c r="J115" s="28">
        <f>'[41]25th'!D15</f>
        <v>2</v>
      </c>
      <c r="K115" s="29">
        <f>'[41]25th'!G15+'[41]25th'!$H$15</f>
        <v>0</v>
      </c>
      <c r="L115" s="421"/>
      <c r="M115" s="422"/>
      <c r="N115" s="112">
        <f>'[41]25th'!E15</f>
        <v>0</v>
      </c>
      <c r="O115" s="34">
        <f>'[41]25th'!H15</f>
        <v>0</v>
      </c>
      <c r="P115" s="252">
        <f>'[41]25th'!F15</f>
        <v>0</v>
      </c>
      <c r="Q115" s="34">
        <f>'[41]25th'!I15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'[41]25th'!D16</f>
        <v>4</v>
      </c>
      <c r="I116" s="29">
        <f>'[41]25th'!G16</f>
        <v>2</v>
      </c>
      <c r="J116" s="28">
        <f>'[41]25th'!D16</f>
        <v>4</v>
      </c>
      <c r="K116" s="29">
        <f>'[41]25th'!G16+'[41]25th'!$H$16</f>
        <v>4</v>
      </c>
      <c r="L116" s="421" t="str">
        <f>'[41]25th'!M16</f>
        <v>G</v>
      </c>
      <c r="M116" s="422"/>
      <c r="N116" s="112">
        <f>'[41]25th'!E16</f>
        <v>0</v>
      </c>
      <c r="O116" s="34">
        <f>'[41]25th'!H16</f>
        <v>2</v>
      </c>
      <c r="P116" s="252">
        <f>'[41]25th'!F16</f>
        <v>0</v>
      </c>
      <c r="Q116" s="34">
        <f>'[41]25th'!I16</f>
        <v>0</v>
      </c>
      <c r="R116" s="421" t="str">
        <f>'[41]25th'!N16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'[41]25th'!D17</f>
        <v>0</v>
      </c>
      <c r="I117" s="27">
        <f>'[41]25th'!G17</f>
        <v>0</v>
      </c>
      <c r="J117" s="28">
        <f>'[41]25th'!D17</f>
        <v>0</v>
      </c>
      <c r="K117" s="27">
        <f>'[41]25th'!G17+'[41]25th'!$H$17</f>
        <v>0</v>
      </c>
      <c r="L117" s="421"/>
      <c r="M117" s="422"/>
      <c r="N117" s="112">
        <f>'[41]25th'!E17</f>
        <v>0</v>
      </c>
      <c r="O117" s="33">
        <f>'[41]25th'!H17</f>
        <v>0</v>
      </c>
      <c r="P117" s="252">
        <f>'[41]25th'!F17</f>
        <v>0</v>
      </c>
      <c r="Q117" s="34">
        <f>'[41]25th'!I17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'[41]25th'!D18</f>
        <v>1</v>
      </c>
      <c r="I118" s="29">
        <f>'[41]25th'!G18</f>
        <v>0</v>
      </c>
      <c r="J118" s="28">
        <f>'[41]25th'!D18</f>
        <v>1</v>
      </c>
      <c r="K118" s="29">
        <f>'[41]25th'!G18+'[41]25th'!$H$18</f>
        <v>0</v>
      </c>
      <c r="L118" s="421"/>
      <c r="M118" s="422"/>
      <c r="N118" s="112">
        <f>'[41]25th'!E18</f>
        <v>0</v>
      </c>
      <c r="O118" s="34">
        <f>'[41]25th'!H18</f>
        <v>0</v>
      </c>
      <c r="P118" s="252">
        <f>'[41]25th'!F18</f>
        <v>0</v>
      </c>
      <c r="Q118" s="34">
        <f>'[41]25th'!I18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'[41]25th'!D19</f>
        <v>0</v>
      </c>
      <c r="I119" s="29">
        <f>'[41]25th'!G19</f>
        <v>0</v>
      </c>
      <c r="J119" s="28">
        <f>'[41]25th'!D19</f>
        <v>0</v>
      </c>
      <c r="K119" s="29">
        <f>'[41]25th'!G19+'[41]25th'!$H$19</f>
        <v>0</v>
      </c>
      <c r="L119" s="421"/>
      <c r="M119" s="422"/>
      <c r="N119" s="112">
        <f>'[41]25th'!E19</f>
        <v>0</v>
      </c>
      <c r="O119" s="34">
        <f>'[41]25th'!H19</f>
        <v>0</v>
      </c>
      <c r="P119" s="252">
        <f>'[41]25th'!F19</f>
        <v>0</v>
      </c>
      <c r="Q119" s="34">
        <f>'[41]25th'!I19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'[41]25th'!D20</f>
        <v>10</v>
      </c>
      <c r="I120" s="29">
        <f>'[41]25th'!G20</f>
        <v>1</v>
      </c>
      <c r="J120" s="28">
        <f>'[41]25th'!D20+'[41]25th'!$E$20</f>
        <v>11</v>
      </c>
      <c r="K120" s="29">
        <f>'[41]25th'!G20+'[41]25th'!$H$20</f>
        <v>2</v>
      </c>
      <c r="L120" s="421" t="str">
        <f>'[41]25th'!M20</f>
        <v>No Service</v>
      </c>
      <c r="M120" s="422"/>
      <c r="N120" s="112">
        <f>'[41]25th'!E20</f>
        <v>1</v>
      </c>
      <c r="O120" s="34">
        <f>'[41]25th'!H20</f>
        <v>1</v>
      </c>
      <c r="P120" s="252">
        <f>'[41]25th'!F20</f>
        <v>0</v>
      </c>
      <c r="Q120" s="34">
        <f>'[41]25th'!I20</f>
        <v>0</v>
      </c>
      <c r="R120" s="421" t="str">
        <f>'[41]25th'!N20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'[41]25th'!D21</f>
        <v>1</v>
      </c>
      <c r="I121" s="27">
        <f>'[41]25th'!G21</f>
        <v>0</v>
      </c>
      <c r="J121" s="28">
        <f>'[41]25th'!D21</f>
        <v>1</v>
      </c>
      <c r="K121" s="27">
        <f>'[41]25th'!G21+'[41]25th'!$H$21</f>
        <v>0</v>
      </c>
      <c r="L121" s="421"/>
      <c r="M121" s="422"/>
      <c r="N121" s="112">
        <f>'[41]25th'!E21</f>
        <v>0</v>
      </c>
      <c r="O121" s="33">
        <f>'[41]25th'!H21</f>
        <v>0</v>
      </c>
      <c r="P121" s="252">
        <f>'[41]25th'!F21</f>
        <v>0</v>
      </c>
      <c r="Q121" s="34">
        <f>'[41]25th'!I21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'[41]25th'!D22</f>
        <v>2</v>
      </c>
      <c r="I122" s="29">
        <f>'[41]25th'!G22</f>
        <v>0</v>
      </c>
      <c r="J122" s="28">
        <f>'[41]25th'!D22</f>
        <v>2</v>
      </c>
      <c r="K122" s="29">
        <f>'[41]25th'!G22+'[41]25th'!$H$22</f>
        <v>0</v>
      </c>
      <c r="L122" s="421"/>
      <c r="M122" s="422"/>
      <c r="N122" s="112">
        <f>'[41]25th'!E22</f>
        <v>0</v>
      </c>
      <c r="O122" s="34">
        <f>'[41]25th'!H22</f>
        <v>0</v>
      </c>
      <c r="P122" s="252">
        <f>'[41]25th'!F22</f>
        <v>0</v>
      </c>
      <c r="Q122" s="34">
        <f>'[41]25th'!I22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'[41]25th'!D24</f>
        <v>9</v>
      </c>
      <c r="I123" s="29">
        <f>'[41]25th'!G24</f>
        <v>0</v>
      </c>
      <c r="J123" s="28">
        <f>'[41]25th'!D24</f>
        <v>9</v>
      </c>
      <c r="K123" s="29">
        <f>'[41]25th'!G24+'[41]25th'!$H$24</f>
        <v>0</v>
      </c>
      <c r="L123" s="421" t="str">
        <f>'[41]25th'!M24</f>
        <v>No Service</v>
      </c>
      <c r="M123" s="422"/>
      <c r="N123" s="112">
        <f>'[41]25th'!E24</f>
        <v>0</v>
      </c>
      <c r="O123" s="34">
        <f>'[41]25th'!H24</f>
        <v>0</v>
      </c>
      <c r="P123" s="252">
        <f>'[41]25th'!F24</f>
        <v>0</v>
      </c>
      <c r="Q123" s="34">
        <f>'[41]25th'!I24</f>
        <v>0</v>
      </c>
      <c r="R123" s="421" t="str">
        <f>'[41]25th'!N24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'[41]25th'!D25</f>
        <v>1</v>
      </c>
      <c r="I124" s="27">
        <f>'[41]25th'!G25</f>
        <v>0</v>
      </c>
      <c r="J124" s="28">
        <f>'[41]25th'!D25</f>
        <v>1</v>
      </c>
      <c r="K124" s="27">
        <f>'[41]25th'!G25+'[41]25th'!$H$25</f>
        <v>0</v>
      </c>
      <c r="L124" s="421"/>
      <c r="M124" s="422"/>
      <c r="N124" s="112">
        <f>'[41]25th'!E25</f>
        <v>0</v>
      </c>
      <c r="O124" s="33">
        <f>'[41]25th'!H25</f>
        <v>0</v>
      </c>
      <c r="P124" s="252">
        <f>'[41]25th'!F25</f>
        <v>0</v>
      </c>
      <c r="Q124" s="34">
        <f>'[41]25th'!I25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'[41]25th'!D26</f>
        <v>1</v>
      </c>
      <c r="I125" s="29">
        <f>'[41]25th'!G26</f>
        <v>0</v>
      </c>
      <c r="J125" s="28">
        <f>'[41]25th'!D26</f>
        <v>1</v>
      </c>
      <c r="K125" s="29">
        <f>'[41]25th'!G26+'[41]25th'!$H$26</f>
        <v>0</v>
      </c>
      <c r="L125" s="421"/>
      <c r="M125" s="422"/>
      <c r="N125" s="112">
        <f>'[41]25th'!E26</f>
        <v>0</v>
      </c>
      <c r="O125" s="34">
        <f>'[41]25th'!H26</f>
        <v>0</v>
      </c>
      <c r="P125" s="252">
        <f>'[41]25th'!F26</f>
        <v>0</v>
      </c>
      <c r="Q125" s="34">
        <f>'[41]25th'!I26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'[41]25th'!D27</f>
        <v>2</v>
      </c>
      <c r="I126" s="31">
        <f>'[41]25th'!G27</f>
        <v>0</v>
      </c>
      <c r="J126" s="32">
        <f>'[41]25th'!D27</f>
        <v>2</v>
      </c>
      <c r="K126" s="31">
        <f>'[41]25th'!G27+'[41]25th'!$H$27</f>
        <v>0</v>
      </c>
      <c r="L126" s="576"/>
      <c r="M126" s="577"/>
      <c r="N126" s="113">
        <f>'[41]25th'!E27</f>
        <v>0</v>
      </c>
      <c r="O126" s="35">
        <f>'[41]25th'!H27</f>
        <v>0</v>
      </c>
      <c r="P126" s="253">
        <f>'[41]25th'!F27</f>
        <v>0</v>
      </c>
      <c r="Q126" s="35">
        <f>'[41]25th'!I27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407" priority="642" stopIfTrue="1" operator="containsText" text="G">
      <formula>NOT(ISERROR(SEARCH("G",L27)))</formula>
    </cfRule>
    <cfRule type="containsText" dxfId="4406" priority="643" stopIfTrue="1" operator="containsText" text="A">
      <formula>NOT(ISERROR(SEARCH("A",L27)))</formula>
    </cfRule>
    <cfRule type="containsText" dxfId="4405" priority="644" stopIfTrue="1" operator="containsText" text="R">
      <formula>NOT(ISERROR(SEARCH("R",L27)))</formula>
    </cfRule>
  </conditionalFormatting>
  <conditionalFormatting sqref="R112 R116 R120 R123 L112 L116 L120 L123">
    <cfRule type="containsText" dxfId="4404" priority="641" stopIfTrue="1" operator="containsText" text="No Service">
      <formula>NOT(ISERROR(SEARCH("No Service",L112)))</formula>
    </cfRule>
  </conditionalFormatting>
  <conditionalFormatting sqref="W103 U103:U106 W90 U90:U98">
    <cfRule type="containsText" dxfId="4403" priority="636" stopIfTrue="1" operator="containsText" text="On Call">
      <formula>NOT(ISERROR(SEARCH("On Call",U90)))</formula>
    </cfRule>
    <cfRule type="containsText" dxfId="4402" priority="637" stopIfTrue="1" operator="containsText" text="No Service">
      <formula>NOT(ISERROR(SEARCH("No Service",U90)))</formula>
    </cfRule>
    <cfRule type="containsText" dxfId="4401" priority="638" stopIfTrue="1" operator="containsText" text="G">
      <formula>NOT(ISERROR(SEARCH("G",U90)))</formula>
    </cfRule>
    <cfRule type="containsText" dxfId="4400" priority="639" stopIfTrue="1" operator="containsText" text="A">
      <formula>NOT(ISERROR(SEARCH("A",U90)))</formula>
    </cfRule>
    <cfRule type="containsText" dxfId="4399" priority="640" stopIfTrue="1" operator="containsText" text="R">
      <formula>NOT(ISERROR(SEARCH("R",U90)))</formula>
    </cfRule>
  </conditionalFormatting>
  <conditionalFormatting sqref="J27">
    <cfRule type="cellIs" dxfId="4398" priority="635" operator="greaterThan">
      <formula>$I$27</formula>
    </cfRule>
  </conditionalFormatting>
  <conditionalFormatting sqref="J28">
    <cfRule type="cellIs" dxfId="4397" priority="634" operator="greaterThan">
      <formula>$I$28</formula>
    </cfRule>
  </conditionalFormatting>
  <conditionalFormatting sqref="J29">
    <cfRule type="cellIs" dxfId="4396" priority="633" operator="greaterThan">
      <formula>$I$29</formula>
    </cfRule>
  </conditionalFormatting>
  <conditionalFormatting sqref="J42">
    <cfRule type="cellIs" dxfId="4395" priority="632" operator="greaterThan">
      <formula>$I$42</formula>
    </cfRule>
  </conditionalFormatting>
  <conditionalFormatting sqref="J43">
    <cfRule type="cellIs" dxfId="4394" priority="631" operator="greaterThan">
      <formula>$I$43</formula>
    </cfRule>
  </conditionalFormatting>
  <conditionalFormatting sqref="J44">
    <cfRule type="cellIs" dxfId="4393" priority="630" operator="greaterThan">
      <formula>$I$44</formula>
    </cfRule>
  </conditionalFormatting>
  <conditionalFormatting sqref="J30">
    <cfRule type="cellIs" dxfId="4392" priority="629" operator="greaterThan">
      <formula>$I$30</formula>
    </cfRule>
  </conditionalFormatting>
  <conditionalFormatting sqref="J31">
    <cfRule type="cellIs" dxfId="4391" priority="628" operator="greaterThan">
      <formula>$I$31</formula>
    </cfRule>
  </conditionalFormatting>
  <conditionalFormatting sqref="J33">
    <cfRule type="cellIs" dxfId="4390" priority="627" operator="greaterThan">
      <formula>$I$33</formula>
    </cfRule>
  </conditionalFormatting>
  <conditionalFormatting sqref="J34">
    <cfRule type="cellIs" dxfId="4389" priority="626" operator="greaterThan">
      <formula>$I$34</formula>
    </cfRule>
  </conditionalFormatting>
  <conditionalFormatting sqref="J36">
    <cfRule type="cellIs" dxfId="4388" priority="625" operator="greaterThan">
      <formula>$I$36</formula>
    </cfRule>
  </conditionalFormatting>
  <conditionalFormatting sqref="J37">
    <cfRule type="cellIs" dxfId="4387" priority="624" operator="greaterThan">
      <formula>$I$37</formula>
    </cfRule>
  </conditionalFormatting>
  <conditionalFormatting sqref="J47">
    <cfRule type="cellIs" dxfId="4386" priority="623" operator="greaterThan">
      <formula>$I$47</formula>
    </cfRule>
  </conditionalFormatting>
  <conditionalFormatting sqref="J45">
    <cfRule type="cellIs" dxfId="4385" priority="622" operator="greaterThan">
      <formula>$I$45</formula>
    </cfRule>
  </conditionalFormatting>
  <conditionalFormatting sqref="J46">
    <cfRule type="cellIs" dxfId="4384" priority="621" operator="greaterThan">
      <formula>$I$46</formula>
    </cfRule>
  </conditionalFormatting>
  <conditionalFormatting sqref="J50">
    <cfRule type="cellIs" dxfId="4383" priority="620" operator="greaterThan">
      <formula>$I$50</formula>
    </cfRule>
  </conditionalFormatting>
  <conditionalFormatting sqref="J51">
    <cfRule type="cellIs" dxfId="4382" priority="619" operator="greaterThan">
      <formula>$I$51</formula>
    </cfRule>
  </conditionalFormatting>
  <conditionalFormatting sqref="J48">
    <cfRule type="cellIs" dxfId="4381" priority="618" operator="greaterThan">
      <formula>$I$48</formula>
    </cfRule>
  </conditionalFormatting>
  <conditionalFormatting sqref="J49">
    <cfRule type="cellIs" dxfId="4380" priority="617" operator="greaterThan">
      <formula>$I$49</formula>
    </cfRule>
  </conditionalFormatting>
  <conditionalFormatting sqref="J52">
    <cfRule type="cellIs" dxfId="4379" priority="616" operator="greaterThan">
      <formula>I52</formula>
    </cfRule>
  </conditionalFormatting>
  <conditionalFormatting sqref="J58">
    <cfRule type="cellIs" dxfId="4378" priority="615" operator="greaterThan">
      <formula>$I$58</formula>
    </cfRule>
  </conditionalFormatting>
  <conditionalFormatting sqref="J59">
    <cfRule type="cellIs" dxfId="4377" priority="614" operator="greaterThan">
      <formula>$I$59</formula>
    </cfRule>
  </conditionalFormatting>
  <conditionalFormatting sqref="J64">
    <cfRule type="cellIs" dxfId="4376" priority="613" operator="greaterThan">
      <formula>$I$64</formula>
    </cfRule>
  </conditionalFormatting>
  <conditionalFormatting sqref="J62">
    <cfRule type="cellIs" dxfId="4375" priority="612" operator="greaterThan">
      <formula>$I$62</formula>
    </cfRule>
  </conditionalFormatting>
  <conditionalFormatting sqref="J65">
    <cfRule type="cellIs" dxfId="4374" priority="611" operator="greaterThan">
      <formula>$I$65</formula>
    </cfRule>
  </conditionalFormatting>
  <conditionalFormatting sqref="J60">
    <cfRule type="cellIs" dxfId="4373" priority="610" operator="greaterThan">
      <formula>$I$60</formula>
    </cfRule>
  </conditionalFormatting>
  <conditionalFormatting sqref="J66">
    <cfRule type="cellIs" dxfId="4372" priority="609" operator="greaterThan">
      <formula>$I$66</formula>
    </cfRule>
  </conditionalFormatting>
  <conditionalFormatting sqref="J72">
    <cfRule type="cellIs" dxfId="4371" priority="608" operator="greaterThan">
      <formula>$I$72</formula>
    </cfRule>
  </conditionalFormatting>
  <conditionalFormatting sqref="J74">
    <cfRule type="cellIs" dxfId="4370" priority="607" operator="greaterThan">
      <formula>$I$74</formula>
    </cfRule>
  </conditionalFormatting>
  <conditionalFormatting sqref="J73">
    <cfRule type="cellIs" dxfId="4369" priority="606" operator="greaterThan">
      <formula>$I$73</formula>
    </cfRule>
  </conditionalFormatting>
  <conditionalFormatting sqref="J75">
    <cfRule type="cellIs" dxfId="4368" priority="605" operator="greaterThan">
      <formula>$I$75</formula>
    </cfRule>
  </conditionalFormatting>
  <conditionalFormatting sqref="J76">
    <cfRule type="cellIs" dxfId="4367" priority="604" operator="greaterThan">
      <formula>$I$76</formula>
    </cfRule>
  </conditionalFormatting>
  <conditionalFormatting sqref="J61">
    <cfRule type="cellIs" dxfId="4366" priority="603" operator="greaterThan">
      <formula>$I$61</formula>
    </cfRule>
  </conditionalFormatting>
  <conditionalFormatting sqref="J77">
    <cfRule type="cellIs" dxfId="4365" priority="602" operator="greaterThan">
      <formula>$I$77</formula>
    </cfRule>
  </conditionalFormatting>
  <conditionalFormatting sqref="J78">
    <cfRule type="cellIs" dxfId="4364" priority="601" operator="greaterThan">
      <formula>$I$78</formula>
    </cfRule>
  </conditionalFormatting>
  <conditionalFormatting sqref="J79">
    <cfRule type="cellIs" dxfId="4363" priority="600" operator="greaterThan">
      <formula>$I$79</formula>
    </cfRule>
  </conditionalFormatting>
  <conditionalFormatting sqref="J80">
    <cfRule type="cellIs" dxfId="4362" priority="599" operator="greaterThan">
      <formula>$I$80</formula>
    </cfRule>
  </conditionalFormatting>
  <conditionalFormatting sqref="J81">
    <cfRule type="cellIs" dxfId="4361" priority="598" operator="greaterThan">
      <formula>I81</formula>
    </cfRule>
  </conditionalFormatting>
  <conditionalFormatting sqref="L27">
    <cfRule type="cellIs" dxfId="4360" priority="597" operator="greaterThan">
      <formula>$K$27</formula>
    </cfRule>
  </conditionalFormatting>
  <conditionalFormatting sqref="L28">
    <cfRule type="cellIs" dxfId="4359" priority="596" operator="greaterThan">
      <formula>$K$28</formula>
    </cfRule>
  </conditionalFormatting>
  <conditionalFormatting sqref="L29">
    <cfRule type="cellIs" dxfId="4358" priority="595" operator="greaterThan">
      <formula>$K$29</formula>
    </cfRule>
  </conditionalFormatting>
  <conditionalFormatting sqref="L42">
    <cfRule type="cellIs" dxfId="4357" priority="594" operator="greaterThan">
      <formula>$K$42</formula>
    </cfRule>
  </conditionalFormatting>
  <conditionalFormatting sqref="L43">
    <cfRule type="cellIs" dxfId="4356" priority="593" operator="greaterThan">
      <formula>$K$43</formula>
    </cfRule>
  </conditionalFormatting>
  <conditionalFormatting sqref="L44">
    <cfRule type="cellIs" dxfId="4355" priority="592" operator="greaterThan">
      <formula>$K$44</formula>
    </cfRule>
  </conditionalFormatting>
  <conditionalFormatting sqref="L30">
    <cfRule type="cellIs" dxfId="4354" priority="591" operator="greaterThan">
      <formula>$K$30</formula>
    </cfRule>
  </conditionalFormatting>
  <conditionalFormatting sqref="L31">
    <cfRule type="cellIs" dxfId="4353" priority="590" operator="greaterThan">
      <formula>$K$31</formula>
    </cfRule>
  </conditionalFormatting>
  <conditionalFormatting sqref="Z27">
    <cfRule type="cellIs" dxfId="4352" priority="589" operator="greaterThan">
      <formula>$Y$27</formula>
    </cfRule>
  </conditionalFormatting>
  <conditionalFormatting sqref="Z28">
    <cfRule type="cellIs" dxfId="4351" priority="588" operator="greaterThan">
      <formula>$Y$28</formula>
    </cfRule>
  </conditionalFormatting>
  <conditionalFormatting sqref="Z29">
    <cfRule type="cellIs" dxfId="4350" priority="587" operator="greaterThan">
      <formula>$Y$29</formula>
    </cfRule>
  </conditionalFormatting>
  <conditionalFormatting sqref="Z42">
    <cfRule type="cellIs" dxfId="4349" priority="586" operator="greaterThan">
      <formula>$Y$42</formula>
    </cfRule>
  </conditionalFormatting>
  <conditionalFormatting sqref="Z43">
    <cfRule type="cellIs" dxfId="4348" priority="585" operator="greaterThan">
      <formula>$Y$43</formula>
    </cfRule>
  </conditionalFormatting>
  <conditionalFormatting sqref="Z44">
    <cfRule type="cellIs" dxfId="4347" priority="584" operator="greaterThan">
      <formula>$Y$44</formula>
    </cfRule>
  </conditionalFormatting>
  <conditionalFormatting sqref="Z30">
    <cfRule type="cellIs" dxfId="4346" priority="583" operator="greaterThan">
      <formula>$Y$30</formula>
    </cfRule>
  </conditionalFormatting>
  <conditionalFormatting sqref="Z31">
    <cfRule type="cellIs" dxfId="4345" priority="582" operator="greaterThan">
      <formula>$Y$31</formula>
    </cfRule>
  </conditionalFormatting>
  <conditionalFormatting sqref="AB27">
    <cfRule type="cellIs" dxfId="4344" priority="581" operator="greaterThan">
      <formula>$AA$27</formula>
    </cfRule>
  </conditionalFormatting>
  <conditionalFormatting sqref="AB28">
    <cfRule type="cellIs" dxfId="4343" priority="580" operator="greaterThan">
      <formula>$AA$28</formula>
    </cfRule>
  </conditionalFormatting>
  <conditionalFormatting sqref="AB29">
    <cfRule type="cellIs" dxfId="4342" priority="579" operator="greaterThan">
      <formula>$AA$29</formula>
    </cfRule>
  </conditionalFormatting>
  <conditionalFormatting sqref="AB42">
    <cfRule type="cellIs" dxfId="4341" priority="578" operator="greaterThan">
      <formula>$AA$42</formula>
    </cfRule>
  </conditionalFormatting>
  <conditionalFormatting sqref="AB43">
    <cfRule type="cellIs" dxfId="4340" priority="577" operator="greaterThan">
      <formula>$AA$43</formula>
    </cfRule>
  </conditionalFormatting>
  <conditionalFormatting sqref="AB44">
    <cfRule type="cellIs" dxfId="4339" priority="576" operator="greaterThan">
      <formula>$AA$44</formula>
    </cfRule>
  </conditionalFormatting>
  <conditionalFormatting sqref="AB30">
    <cfRule type="cellIs" dxfId="4338" priority="575" operator="greaterThan">
      <formula>$AA$30</formula>
    </cfRule>
  </conditionalFormatting>
  <conditionalFormatting sqref="AB31">
    <cfRule type="cellIs" dxfId="4337" priority="574" operator="greaterThan">
      <formula>$AA$31</formula>
    </cfRule>
  </conditionalFormatting>
  <conditionalFormatting sqref="L33">
    <cfRule type="cellIs" dxfId="4336" priority="573" operator="greaterThan">
      <formula>$K$33</formula>
    </cfRule>
  </conditionalFormatting>
  <conditionalFormatting sqref="L34">
    <cfRule type="cellIs" dxfId="4335" priority="572" operator="greaterThan">
      <formula>$K$34</formula>
    </cfRule>
  </conditionalFormatting>
  <conditionalFormatting sqref="L36">
    <cfRule type="cellIs" dxfId="4334" priority="571" operator="greaterThan">
      <formula>$K$36</formula>
    </cfRule>
  </conditionalFormatting>
  <conditionalFormatting sqref="L37">
    <cfRule type="cellIs" dxfId="4333" priority="570" operator="greaterThan">
      <formula>$K$37</formula>
    </cfRule>
  </conditionalFormatting>
  <conditionalFormatting sqref="L47">
    <cfRule type="cellIs" dxfId="4332" priority="569" operator="greaterThan">
      <formula>$K$47</formula>
    </cfRule>
  </conditionalFormatting>
  <conditionalFormatting sqref="L45">
    <cfRule type="cellIs" dxfId="4331" priority="568" operator="greaterThan">
      <formula>$K$45</formula>
    </cfRule>
  </conditionalFormatting>
  <conditionalFormatting sqref="L46">
    <cfRule type="cellIs" dxfId="4330" priority="567" operator="greaterThan">
      <formula>$K$46</formula>
    </cfRule>
  </conditionalFormatting>
  <conditionalFormatting sqref="L50">
    <cfRule type="cellIs" dxfId="4329" priority="566" operator="greaterThan">
      <formula>$K$50</formula>
    </cfRule>
  </conditionalFormatting>
  <conditionalFormatting sqref="L51">
    <cfRule type="cellIs" dxfId="4328" priority="565" operator="greaterThan">
      <formula>$K$51</formula>
    </cfRule>
  </conditionalFormatting>
  <conditionalFormatting sqref="L48">
    <cfRule type="cellIs" dxfId="4327" priority="564" operator="greaterThan">
      <formula>$K$48</formula>
    </cfRule>
  </conditionalFormatting>
  <conditionalFormatting sqref="L49">
    <cfRule type="cellIs" dxfId="4326" priority="563" operator="greaterThan">
      <formula>$K$49</formula>
    </cfRule>
  </conditionalFormatting>
  <conditionalFormatting sqref="L52">
    <cfRule type="cellIs" dxfId="4325" priority="562" operator="greaterThan">
      <formula>$K$52</formula>
    </cfRule>
  </conditionalFormatting>
  <conditionalFormatting sqref="Z33">
    <cfRule type="cellIs" dxfId="4324" priority="561" operator="greaterThan">
      <formula>$Y$33</formula>
    </cfRule>
  </conditionalFormatting>
  <conditionalFormatting sqref="Z34">
    <cfRule type="cellIs" dxfId="4323" priority="560" operator="greaterThan">
      <formula>$Y$34</formula>
    </cfRule>
  </conditionalFormatting>
  <conditionalFormatting sqref="Z36">
    <cfRule type="cellIs" dxfId="4322" priority="559" operator="greaterThan">
      <formula>$Y$36</formula>
    </cfRule>
  </conditionalFormatting>
  <conditionalFormatting sqref="Z37">
    <cfRule type="cellIs" dxfId="4321" priority="558" operator="greaterThan">
      <formula>$Y$37</formula>
    </cfRule>
  </conditionalFormatting>
  <conditionalFormatting sqref="Z47">
    <cfRule type="cellIs" dxfId="4320" priority="557" operator="greaterThan">
      <formula>$Y$47</formula>
    </cfRule>
  </conditionalFormatting>
  <conditionalFormatting sqref="Z45">
    <cfRule type="cellIs" dxfId="4319" priority="556" operator="greaterThan">
      <formula>$Y$45</formula>
    </cfRule>
  </conditionalFormatting>
  <conditionalFormatting sqref="Z46">
    <cfRule type="cellIs" dxfId="4318" priority="555" operator="greaterThan">
      <formula>$Y$46</formula>
    </cfRule>
  </conditionalFormatting>
  <conditionalFormatting sqref="Z50">
    <cfRule type="cellIs" dxfId="4317" priority="554" operator="greaterThan">
      <formula>$Y$50</formula>
    </cfRule>
  </conditionalFormatting>
  <conditionalFormatting sqref="Z51">
    <cfRule type="cellIs" dxfId="4316" priority="553" operator="greaterThan">
      <formula>$Y$51</formula>
    </cfRule>
  </conditionalFormatting>
  <conditionalFormatting sqref="Z48">
    <cfRule type="cellIs" dxfId="4315" priority="552" operator="greaterThan">
      <formula>$Y$48</formula>
    </cfRule>
  </conditionalFormatting>
  <conditionalFormatting sqref="Z49">
    <cfRule type="cellIs" dxfId="4314" priority="551" operator="greaterThan">
      <formula>$Y$49</formula>
    </cfRule>
  </conditionalFormatting>
  <conditionalFormatting sqref="Z52">
    <cfRule type="cellIs" dxfId="4313" priority="550" operator="greaterThan">
      <formula>$Y$52</formula>
    </cfRule>
  </conditionalFormatting>
  <conditionalFormatting sqref="AB33">
    <cfRule type="cellIs" dxfId="4312" priority="549" operator="greaterThan">
      <formula>$AA$33</formula>
    </cfRule>
  </conditionalFormatting>
  <conditionalFormatting sqref="AB34">
    <cfRule type="cellIs" dxfId="4311" priority="548" operator="greaterThan">
      <formula>$AA$34</formula>
    </cfRule>
  </conditionalFormatting>
  <conditionalFormatting sqref="AB36">
    <cfRule type="cellIs" dxfId="4310" priority="547" operator="greaterThan">
      <formula>$AA$36</formula>
    </cfRule>
  </conditionalFormatting>
  <conditionalFormatting sqref="AB37">
    <cfRule type="cellIs" dxfId="4309" priority="546" operator="greaterThan">
      <formula>$AA$37</formula>
    </cfRule>
  </conditionalFormatting>
  <conditionalFormatting sqref="AB47">
    <cfRule type="cellIs" dxfId="4308" priority="545" operator="greaterThan">
      <formula>$AA$47</formula>
    </cfRule>
  </conditionalFormatting>
  <conditionalFormatting sqref="AB45">
    <cfRule type="cellIs" dxfId="4307" priority="544" operator="greaterThan">
      <formula>$AA$45</formula>
    </cfRule>
  </conditionalFormatting>
  <conditionalFormatting sqref="AB46">
    <cfRule type="cellIs" dxfId="4306" priority="543" operator="greaterThan">
      <formula>$AA$46</formula>
    </cfRule>
  </conditionalFormatting>
  <conditionalFormatting sqref="AB50">
    <cfRule type="cellIs" dxfId="4305" priority="542" operator="greaterThan">
      <formula>$AA$50</formula>
    </cfRule>
  </conditionalFormatting>
  <conditionalFormatting sqref="AB51">
    <cfRule type="cellIs" dxfId="4304" priority="541" operator="greaterThan">
      <formula>$AA$51</formula>
    </cfRule>
  </conditionalFormatting>
  <conditionalFormatting sqref="AB48">
    <cfRule type="cellIs" dxfId="4303" priority="540" operator="greaterThan">
      <formula>$AA$48</formula>
    </cfRule>
  </conditionalFormatting>
  <conditionalFormatting sqref="AB49">
    <cfRule type="cellIs" dxfId="4302" priority="539" operator="greaterThan">
      <formula>$AA$49</formula>
    </cfRule>
  </conditionalFormatting>
  <conditionalFormatting sqref="AB52">
    <cfRule type="cellIs" dxfId="4301" priority="538" operator="greaterThan">
      <formula>$AA$52</formula>
    </cfRule>
  </conditionalFormatting>
  <conditionalFormatting sqref="L58">
    <cfRule type="cellIs" dxfId="4300" priority="537" operator="greaterThan">
      <formula>$K$58</formula>
    </cfRule>
  </conditionalFormatting>
  <conditionalFormatting sqref="L59">
    <cfRule type="cellIs" dxfId="4299" priority="536" operator="greaterThan">
      <formula>$K$59</formula>
    </cfRule>
  </conditionalFormatting>
  <conditionalFormatting sqref="L64">
    <cfRule type="cellIs" dxfId="4298" priority="535" operator="greaterThan">
      <formula>$K$64</formula>
    </cfRule>
  </conditionalFormatting>
  <conditionalFormatting sqref="L62">
    <cfRule type="cellIs" dxfId="4297" priority="534" operator="greaterThan">
      <formula>$K$62</formula>
    </cfRule>
  </conditionalFormatting>
  <conditionalFormatting sqref="L65">
    <cfRule type="cellIs" dxfId="4296" priority="533" operator="greaterThan">
      <formula>$K$65</formula>
    </cfRule>
  </conditionalFormatting>
  <conditionalFormatting sqref="L60">
    <cfRule type="cellIs" dxfId="4295" priority="532" operator="greaterThan">
      <formula>$K$60</formula>
    </cfRule>
  </conditionalFormatting>
  <conditionalFormatting sqref="L66">
    <cfRule type="cellIs" dxfId="4294" priority="531" operator="greaterThan">
      <formula>$K$66</formula>
    </cfRule>
  </conditionalFormatting>
  <conditionalFormatting sqref="Z58">
    <cfRule type="cellIs" dxfId="4293" priority="530" operator="greaterThan">
      <formula>$Y$58</formula>
    </cfRule>
  </conditionalFormatting>
  <conditionalFormatting sqref="Z59">
    <cfRule type="cellIs" dxfId="4292" priority="529" operator="greaterThan">
      <formula>$Y$59</formula>
    </cfRule>
  </conditionalFormatting>
  <conditionalFormatting sqref="Z64">
    <cfRule type="cellIs" dxfId="4291" priority="528" operator="greaterThan">
      <formula>$Y$64</formula>
    </cfRule>
  </conditionalFormatting>
  <conditionalFormatting sqref="Z62">
    <cfRule type="cellIs" dxfId="4290" priority="527" operator="greaterThan">
      <formula>$Y$62</formula>
    </cfRule>
  </conditionalFormatting>
  <conditionalFormatting sqref="Z65">
    <cfRule type="cellIs" dxfId="4289" priority="526" operator="greaterThan">
      <formula>$Y$65</formula>
    </cfRule>
  </conditionalFormatting>
  <conditionalFormatting sqref="Z60">
    <cfRule type="cellIs" dxfId="4288" priority="525" operator="greaterThan">
      <formula>$Y$60</formula>
    </cfRule>
  </conditionalFormatting>
  <conditionalFormatting sqref="Z66">
    <cfRule type="cellIs" dxfId="4287" priority="524" operator="greaterThan">
      <formula>$Y$66</formula>
    </cfRule>
  </conditionalFormatting>
  <conditionalFormatting sqref="AB58">
    <cfRule type="cellIs" dxfId="4286" priority="523" operator="greaterThan">
      <formula>$AA$58</formula>
    </cfRule>
  </conditionalFormatting>
  <conditionalFormatting sqref="AB59">
    <cfRule type="cellIs" dxfId="4285" priority="522" operator="greaterThan">
      <formula>$AA$59</formula>
    </cfRule>
  </conditionalFormatting>
  <conditionalFormatting sqref="AB64">
    <cfRule type="cellIs" dxfId="4284" priority="521" operator="greaterThan">
      <formula>$AA$64</formula>
    </cfRule>
  </conditionalFormatting>
  <conditionalFormatting sqref="AB62">
    <cfRule type="cellIs" dxfId="4283" priority="520" operator="greaterThan">
      <formula>$AA$62</formula>
    </cfRule>
  </conditionalFormatting>
  <conditionalFormatting sqref="AB65">
    <cfRule type="cellIs" dxfId="4282" priority="519" operator="greaterThan">
      <formula>$AA$65</formula>
    </cfRule>
  </conditionalFormatting>
  <conditionalFormatting sqref="AB60">
    <cfRule type="cellIs" dxfId="4281" priority="518" operator="greaterThan">
      <formula>$AA$60</formula>
    </cfRule>
  </conditionalFormatting>
  <conditionalFormatting sqref="AB66">
    <cfRule type="cellIs" dxfId="4280" priority="517" operator="greaterThan">
      <formula>$AA$66</formula>
    </cfRule>
  </conditionalFormatting>
  <conditionalFormatting sqref="L72">
    <cfRule type="cellIs" dxfId="4279" priority="516" operator="greaterThan">
      <formula>$K$72</formula>
    </cfRule>
  </conditionalFormatting>
  <conditionalFormatting sqref="L74">
    <cfRule type="cellIs" dxfId="4278" priority="515" operator="greaterThan">
      <formula>$K$74</formula>
    </cfRule>
  </conditionalFormatting>
  <conditionalFormatting sqref="L73">
    <cfRule type="cellIs" dxfId="4277" priority="514" operator="greaterThan">
      <formula>$K$73</formula>
    </cfRule>
  </conditionalFormatting>
  <conditionalFormatting sqref="L75">
    <cfRule type="cellIs" dxfId="4276" priority="513" operator="greaterThan">
      <formula>$K$75</formula>
    </cfRule>
  </conditionalFormatting>
  <conditionalFormatting sqref="L76">
    <cfRule type="cellIs" dxfId="4275" priority="512" operator="greaterThan">
      <formula>$K$76</formula>
    </cfRule>
  </conditionalFormatting>
  <conditionalFormatting sqref="Z72">
    <cfRule type="cellIs" dxfId="4274" priority="511" operator="greaterThan">
      <formula>$Y$72</formula>
    </cfRule>
  </conditionalFormatting>
  <conditionalFormatting sqref="Z74">
    <cfRule type="cellIs" dxfId="4273" priority="510" operator="greaterThan">
      <formula>$Y$74</formula>
    </cfRule>
  </conditionalFormatting>
  <conditionalFormatting sqref="Z73">
    <cfRule type="cellIs" dxfId="4272" priority="509" operator="greaterThan">
      <formula>$Y$73</formula>
    </cfRule>
  </conditionalFormatting>
  <conditionalFormatting sqref="Z75">
    <cfRule type="cellIs" dxfId="4271" priority="508" operator="greaterThan">
      <formula>$Y$75</formula>
    </cfRule>
  </conditionalFormatting>
  <conditionalFormatting sqref="Z76">
    <cfRule type="cellIs" dxfId="4270" priority="507" operator="greaterThan">
      <formula>$Y$76</formula>
    </cfRule>
  </conditionalFormatting>
  <conditionalFormatting sqref="AB72">
    <cfRule type="cellIs" dxfId="4269" priority="506" operator="greaterThan">
      <formula>$AA$72</formula>
    </cfRule>
  </conditionalFormatting>
  <conditionalFormatting sqref="AB74">
    <cfRule type="cellIs" dxfId="4268" priority="505" operator="greaterThan">
      <formula>$AA$74</formula>
    </cfRule>
  </conditionalFormatting>
  <conditionalFormatting sqref="AB73">
    <cfRule type="cellIs" dxfId="4267" priority="504" operator="greaterThan">
      <formula>$AA$73</formula>
    </cfRule>
  </conditionalFormatting>
  <conditionalFormatting sqref="AB75">
    <cfRule type="cellIs" dxfId="4266" priority="503" operator="greaterThan">
      <formula>$AA$75</formula>
    </cfRule>
  </conditionalFormatting>
  <conditionalFormatting sqref="AB76">
    <cfRule type="cellIs" dxfId="4265" priority="502" operator="greaterThan">
      <formula>$AA$76</formula>
    </cfRule>
  </conditionalFormatting>
  <conditionalFormatting sqref="L61">
    <cfRule type="cellIs" dxfId="4264" priority="501" operator="greaterThan">
      <formula>$K$61</formula>
    </cfRule>
  </conditionalFormatting>
  <conditionalFormatting sqref="Z61">
    <cfRule type="cellIs" dxfId="4263" priority="500" operator="greaterThan">
      <formula>$Y$61</formula>
    </cfRule>
  </conditionalFormatting>
  <conditionalFormatting sqref="AB61">
    <cfRule type="cellIs" dxfId="4262" priority="499" operator="greaterThan">
      <formula>$AA$61</formula>
    </cfRule>
  </conditionalFormatting>
  <conditionalFormatting sqref="L77">
    <cfRule type="cellIs" dxfId="4261" priority="498" operator="greaterThan">
      <formula>$K$77</formula>
    </cfRule>
  </conditionalFormatting>
  <conditionalFormatting sqref="L78">
    <cfRule type="cellIs" dxfId="4260" priority="497" operator="greaterThan">
      <formula>$K$78</formula>
    </cfRule>
  </conditionalFormatting>
  <conditionalFormatting sqref="L79">
    <cfRule type="cellIs" dxfId="4259" priority="496" operator="greaterThan">
      <formula>$K$79</formula>
    </cfRule>
  </conditionalFormatting>
  <conditionalFormatting sqref="L80">
    <cfRule type="cellIs" dxfId="4258" priority="495" operator="greaterThan">
      <formula>$K$80</formula>
    </cfRule>
  </conditionalFormatting>
  <conditionalFormatting sqref="L81">
    <cfRule type="cellIs" dxfId="4257" priority="494" operator="greaterThan">
      <formula>$K$81</formula>
    </cfRule>
  </conditionalFormatting>
  <conditionalFormatting sqref="Z77">
    <cfRule type="cellIs" dxfId="4256" priority="493" operator="greaterThan">
      <formula>$Y$77</formula>
    </cfRule>
  </conditionalFormatting>
  <conditionalFormatting sqref="Z78">
    <cfRule type="cellIs" dxfId="4255" priority="492" operator="greaterThan">
      <formula>$Y$78</formula>
    </cfRule>
  </conditionalFormatting>
  <conditionalFormatting sqref="Z79">
    <cfRule type="cellIs" dxfId="4254" priority="491" operator="greaterThan">
      <formula>$Y$79</formula>
    </cfRule>
  </conditionalFormatting>
  <conditionalFormatting sqref="Z80">
    <cfRule type="cellIs" dxfId="4253" priority="490" operator="greaterThan">
      <formula>$Y$80</formula>
    </cfRule>
  </conditionalFormatting>
  <conditionalFormatting sqref="Z81">
    <cfRule type="cellIs" dxfId="4252" priority="489" operator="greaterThan">
      <formula>$Y$81</formula>
    </cfRule>
  </conditionalFormatting>
  <conditionalFormatting sqref="AB77">
    <cfRule type="cellIs" dxfId="4251" priority="488" operator="greaterThan">
      <formula>$AA$77</formula>
    </cfRule>
  </conditionalFormatting>
  <conditionalFormatting sqref="AB78">
    <cfRule type="cellIs" dxfId="4250" priority="487" operator="greaterThan">
      <formula>$AA$78</formula>
    </cfRule>
  </conditionalFormatting>
  <conditionalFormatting sqref="AB79">
    <cfRule type="cellIs" dxfId="4249" priority="486" operator="greaterThan">
      <formula>$AA$79</formula>
    </cfRule>
  </conditionalFormatting>
  <conditionalFormatting sqref="AB80">
    <cfRule type="cellIs" dxfId="4248" priority="485" operator="greaterThan">
      <formula>$AA$80</formula>
    </cfRule>
  </conditionalFormatting>
  <conditionalFormatting sqref="AB81">
    <cfRule type="cellIs" dxfId="4247" priority="484" operator="greaterThan">
      <formula>$AA$81</formula>
    </cfRule>
  </conditionalFormatting>
  <conditionalFormatting sqref="J63">
    <cfRule type="cellIs" dxfId="4246" priority="483" operator="greaterThan">
      <formula>$I$63</formula>
    </cfRule>
  </conditionalFormatting>
  <conditionalFormatting sqref="L63">
    <cfRule type="cellIs" dxfId="4245" priority="482" operator="greaterThan">
      <formula>$K$63</formula>
    </cfRule>
  </conditionalFormatting>
  <conditionalFormatting sqref="Z63">
    <cfRule type="cellIs" dxfId="4244" priority="481" operator="greaterThan">
      <formula>$Y$63</formula>
    </cfRule>
  </conditionalFormatting>
  <conditionalFormatting sqref="AB63">
    <cfRule type="cellIs" dxfId="4243" priority="480" operator="greaterThan">
      <formula>$AA$63</formula>
    </cfRule>
  </conditionalFormatting>
  <conditionalFormatting sqref="J67">
    <cfRule type="cellIs" dxfId="4242" priority="479" operator="greaterThan">
      <formula>$I$67</formula>
    </cfRule>
  </conditionalFormatting>
  <conditionalFormatting sqref="L67">
    <cfRule type="cellIs" dxfId="4241" priority="478" operator="greaterThan">
      <formula>$K$67</formula>
    </cfRule>
  </conditionalFormatting>
  <conditionalFormatting sqref="Z67">
    <cfRule type="cellIs" dxfId="4240" priority="477" operator="greaterThan">
      <formula>$Y$67</formula>
    </cfRule>
  </conditionalFormatting>
  <conditionalFormatting sqref="AB67">
    <cfRule type="cellIs" dxfId="4239" priority="476" operator="greaterThan">
      <formula>$AA$67</formula>
    </cfRule>
  </conditionalFormatting>
  <conditionalFormatting sqref="S27 S31">
    <cfRule type="expression" dxfId="4238" priority="474">
      <formula>J27&gt;=I27-8</formula>
    </cfRule>
    <cfRule type="expression" dxfId="4237" priority="475">
      <formula>J27&lt;I27-8</formula>
    </cfRule>
  </conditionalFormatting>
  <conditionalFormatting sqref="S28">
    <cfRule type="expression" dxfId="4236" priority="472">
      <formula>J28&gt;=I28-8</formula>
    </cfRule>
    <cfRule type="expression" dxfId="4235" priority="473">
      <formula>J28&lt;I28-8</formula>
    </cfRule>
  </conditionalFormatting>
  <conditionalFormatting sqref="S29">
    <cfRule type="expression" dxfId="4234" priority="470">
      <formula>J29&gt;=I29-8</formula>
    </cfRule>
    <cfRule type="expression" dxfId="4233" priority="471">
      <formula>J29&lt;I29-8</formula>
    </cfRule>
  </conditionalFormatting>
  <conditionalFormatting sqref="S42">
    <cfRule type="expression" dxfId="4232" priority="468">
      <formula>J42&gt;=I42-8</formula>
    </cfRule>
    <cfRule type="expression" dxfId="4231" priority="469">
      <formula>J42&lt;I42-8</formula>
    </cfRule>
  </conditionalFormatting>
  <conditionalFormatting sqref="S43">
    <cfRule type="expression" dxfId="4230" priority="466">
      <formula>J43&gt;=I43-8</formula>
    </cfRule>
    <cfRule type="expression" dxfId="4229" priority="467">
      <formula>J43&lt;I43-8</formula>
    </cfRule>
  </conditionalFormatting>
  <conditionalFormatting sqref="S44">
    <cfRule type="expression" dxfId="4228" priority="464">
      <formula>J44&gt;=I44-8</formula>
    </cfRule>
    <cfRule type="expression" dxfId="4227" priority="465">
      <formula>J44&lt;I44-8</formula>
    </cfRule>
  </conditionalFormatting>
  <conditionalFormatting sqref="S30">
    <cfRule type="expression" dxfId="4226" priority="462">
      <formula>J30&gt;=I30-8</formula>
    </cfRule>
    <cfRule type="expression" dxfId="4225" priority="463">
      <formula>J30&lt;I30-8</formula>
    </cfRule>
  </conditionalFormatting>
  <conditionalFormatting sqref="S33">
    <cfRule type="expression" dxfId="4224" priority="458">
      <formula>J33&gt;=I33-8</formula>
    </cfRule>
    <cfRule type="expression" dxfId="4223" priority="459">
      <formula>J33&lt;I33-8</formula>
    </cfRule>
  </conditionalFormatting>
  <conditionalFormatting sqref="S34:S35">
    <cfRule type="expression" dxfId="4222" priority="456">
      <formula>J34&gt;=I34-8</formula>
    </cfRule>
    <cfRule type="expression" dxfId="4221" priority="457">
      <formula>J34&lt;I34-8</formula>
    </cfRule>
  </conditionalFormatting>
  <conditionalFormatting sqref="S36">
    <cfRule type="expression" dxfId="4220" priority="454">
      <formula>J36&gt;=I36-8</formula>
    </cfRule>
    <cfRule type="expression" dxfId="4219" priority="455">
      <formula>J36&lt;I36-8</formula>
    </cfRule>
  </conditionalFormatting>
  <conditionalFormatting sqref="S37">
    <cfRule type="expression" dxfId="4218" priority="452">
      <formula>J37&gt;=I37-8</formula>
    </cfRule>
    <cfRule type="expression" dxfId="4217" priority="453">
      <formula>J37&lt;I37-8</formula>
    </cfRule>
  </conditionalFormatting>
  <conditionalFormatting sqref="S45">
    <cfRule type="expression" dxfId="4216" priority="450">
      <formula>J45&gt;=I45-8</formula>
    </cfRule>
    <cfRule type="expression" dxfId="4215" priority="451">
      <formula>J45&lt;I45-8</formula>
    </cfRule>
  </conditionalFormatting>
  <conditionalFormatting sqref="S46">
    <cfRule type="expression" dxfId="4214" priority="448">
      <formula>J46&gt;=I46-8</formula>
    </cfRule>
    <cfRule type="expression" dxfId="4213" priority="449">
      <formula>J46&lt;I46-8</formula>
    </cfRule>
  </conditionalFormatting>
  <conditionalFormatting sqref="S50">
    <cfRule type="expression" dxfId="4212" priority="446">
      <formula>J50&gt;=I50-8</formula>
    </cfRule>
    <cfRule type="expression" dxfId="4211" priority="447">
      <formula>J50&lt;I50-8</formula>
    </cfRule>
  </conditionalFormatting>
  <conditionalFormatting sqref="S51">
    <cfRule type="expression" dxfId="4210" priority="444">
      <formula>J51&gt;=I51-8</formula>
    </cfRule>
    <cfRule type="expression" dxfId="4209" priority="445">
      <formula>J51&lt;I51-8</formula>
    </cfRule>
  </conditionalFormatting>
  <conditionalFormatting sqref="S48">
    <cfRule type="expression" dxfId="4208" priority="442">
      <formula>J48&gt;=I48-8</formula>
    </cfRule>
    <cfRule type="expression" dxfId="4207" priority="443">
      <formula>J48&lt;I48-8</formula>
    </cfRule>
  </conditionalFormatting>
  <conditionalFormatting sqref="S47">
    <cfRule type="expression" dxfId="4206" priority="440">
      <formula>J47&gt;=I47-8</formula>
    </cfRule>
    <cfRule type="expression" dxfId="4205" priority="441">
      <formula>J47&lt;I47-8</formula>
    </cfRule>
  </conditionalFormatting>
  <conditionalFormatting sqref="S49">
    <cfRule type="expression" dxfId="4204" priority="438">
      <formula>J49&gt;=I49-8</formula>
    </cfRule>
    <cfRule type="expression" dxfId="4203" priority="439">
      <formula>J49&lt;I49-8</formula>
    </cfRule>
  </conditionalFormatting>
  <conditionalFormatting sqref="S52">
    <cfRule type="expression" dxfId="4202" priority="436">
      <formula>J52&gt;=I52-8</formula>
    </cfRule>
    <cfRule type="expression" dxfId="4201" priority="437">
      <formula>J52&lt;I52-8</formula>
    </cfRule>
  </conditionalFormatting>
  <conditionalFormatting sqref="S58">
    <cfRule type="expression" dxfId="4200" priority="434">
      <formula>J58&gt;=I58-8</formula>
    </cfRule>
    <cfRule type="expression" dxfId="4199" priority="435">
      <formula>J58&lt;I58-8</formula>
    </cfRule>
  </conditionalFormatting>
  <conditionalFormatting sqref="S59">
    <cfRule type="expression" dxfId="4198" priority="432">
      <formula>J59&gt;=I59-8</formula>
    </cfRule>
    <cfRule type="expression" dxfId="4197" priority="433">
      <formula>J59&lt;I59-8</formula>
    </cfRule>
  </conditionalFormatting>
  <conditionalFormatting sqref="S64">
    <cfRule type="expression" dxfId="4196" priority="430">
      <formula>J64&gt;=I64-8</formula>
    </cfRule>
    <cfRule type="expression" dxfId="4195" priority="431">
      <formula>J64&lt;I64-8</formula>
    </cfRule>
  </conditionalFormatting>
  <conditionalFormatting sqref="S62">
    <cfRule type="expression" dxfId="4194" priority="428">
      <formula>J62&gt;=I62-8</formula>
    </cfRule>
    <cfRule type="expression" dxfId="4193" priority="429">
      <formula>J62&lt;I62-8</formula>
    </cfRule>
  </conditionalFormatting>
  <conditionalFormatting sqref="S65">
    <cfRule type="expression" dxfId="4192" priority="426">
      <formula>J65&gt;=I65-8</formula>
    </cfRule>
    <cfRule type="expression" dxfId="4191" priority="427">
      <formula>J65&lt;I65-8</formula>
    </cfRule>
  </conditionalFormatting>
  <conditionalFormatting sqref="S60">
    <cfRule type="expression" dxfId="4190" priority="424">
      <formula>J60&gt;=I60-8</formula>
    </cfRule>
    <cfRule type="expression" dxfId="4189" priority="425">
      <formula>J60&lt;I60-8</formula>
    </cfRule>
  </conditionalFormatting>
  <conditionalFormatting sqref="S63">
    <cfRule type="expression" dxfId="4188" priority="422">
      <formula>J63&gt;=I63-8</formula>
    </cfRule>
    <cfRule type="expression" dxfId="4187" priority="423">
      <formula>J63&lt;I63-8</formula>
    </cfRule>
  </conditionalFormatting>
  <conditionalFormatting sqref="S66">
    <cfRule type="expression" dxfId="4186" priority="420">
      <formula>J66&gt;=I66-8</formula>
    </cfRule>
    <cfRule type="expression" dxfId="4185" priority="421">
      <formula>J66&lt;I66-8</formula>
    </cfRule>
  </conditionalFormatting>
  <conditionalFormatting sqref="S72">
    <cfRule type="expression" dxfId="4184" priority="418">
      <formula>J72&gt;=I72-8</formula>
    </cfRule>
    <cfRule type="expression" dxfId="4183" priority="419">
      <formula>J72&lt;I72-8</formula>
    </cfRule>
  </conditionalFormatting>
  <conditionalFormatting sqref="S74">
    <cfRule type="expression" dxfId="4182" priority="416">
      <formula>J74&gt;=I74-8</formula>
    </cfRule>
    <cfRule type="expression" dxfId="4181" priority="417">
      <formula>J74&lt;I74-8</formula>
    </cfRule>
  </conditionalFormatting>
  <conditionalFormatting sqref="S73">
    <cfRule type="expression" dxfId="4180" priority="414">
      <formula>J73&gt;=I73-8</formula>
    </cfRule>
    <cfRule type="expression" dxfId="4179" priority="415">
      <formula>J73&lt;I73-8</formula>
    </cfRule>
  </conditionalFormatting>
  <conditionalFormatting sqref="S75">
    <cfRule type="expression" dxfId="4178" priority="412">
      <formula>J75&gt;=I75-8</formula>
    </cfRule>
    <cfRule type="expression" dxfId="4177" priority="413">
      <formula>J75&lt;I75-8</formula>
    </cfRule>
  </conditionalFormatting>
  <conditionalFormatting sqref="S61">
    <cfRule type="expression" dxfId="4176" priority="410">
      <formula>J61&gt;=I61-8</formula>
    </cfRule>
    <cfRule type="expression" dxfId="4175" priority="411">
      <formula>J61&lt;I61-8</formula>
    </cfRule>
  </conditionalFormatting>
  <conditionalFormatting sqref="AG58">
    <cfRule type="expression" dxfId="4174" priority="407">
      <formula>U58=0</formula>
    </cfRule>
    <cfRule type="expression" dxfId="4173" priority="408">
      <formula>Z58&gt;=23</formula>
    </cfRule>
    <cfRule type="expression" dxfId="4172" priority="409">
      <formula>Z58&lt;23</formula>
    </cfRule>
  </conditionalFormatting>
  <conditionalFormatting sqref="AH58 AH31">
    <cfRule type="expression" dxfId="4171" priority="405">
      <formula>Z31&gt;=Y31-8</formula>
    </cfRule>
    <cfRule type="expression" dxfId="4170" priority="406">
      <formula>Z31&lt;Y31-8</formula>
    </cfRule>
  </conditionalFormatting>
  <conditionalFormatting sqref="AG27 AG31">
    <cfRule type="expression" dxfId="4169" priority="403">
      <formula>Z27&gt;=23</formula>
    </cfRule>
    <cfRule type="expression" dxfId="4168" priority="404">
      <formula>Z27&lt;23</formula>
    </cfRule>
  </conditionalFormatting>
  <conditionalFormatting sqref="AH27">
    <cfRule type="expression" dxfId="4167" priority="401">
      <formula>Z27&gt;=Y27-8</formula>
    </cfRule>
    <cfRule type="expression" dxfId="4166" priority="402">
      <formula>Z27&lt;Y27-8</formula>
    </cfRule>
  </conditionalFormatting>
  <conditionalFormatting sqref="AG28">
    <cfRule type="expression" dxfId="4165" priority="399">
      <formula>Z28&gt;=23</formula>
    </cfRule>
    <cfRule type="expression" dxfId="4164" priority="400">
      <formula>Z28&lt;23</formula>
    </cfRule>
  </conditionalFormatting>
  <conditionalFormatting sqref="AH28">
    <cfRule type="expression" dxfId="4163" priority="397">
      <formula>Z28&gt;=Y28-8</formula>
    </cfRule>
    <cfRule type="expression" dxfId="4162" priority="398">
      <formula>Z28&lt;Y28-8</formula>
    </cfRule>
  </conditionalFormatting>
  <conditionalFormatting sqref="AG42">
    <cfRule type="expression" dxfId="4161" priority="395">
      <formula>Z42&gt;=23</formula>
    </cfRule>
    <cfRule type="expression" dxfId="4160" priority="396">
      <formula>Z42&lt;23</formula>
    </cfRule>
  </conditionalFormatting>
  <conditionalFormatting sqref="AH42">
    <cfRule type="expression" dxfId="4159" priority="393">
      <formula>Z42&gt;=Y42-8</formula>
    </cfRule>
    <cfRule type="expression" dxfId="4158" priority="394">
      <formula>Z42&lt;Y42-8</formula>
    </cfRule>
  </conditionalFormatting>
  <conditionalFormatting sqref="AG43">
    <cfRule type="expression" dxfId="4157" priority="391">
      <formula>Z43&gt;=23</formula>
    </cfRule>
    <cfRule type="expression" dxfId="4156" priority="392">
      <formula>Z43&lt;23</formula>
    </cfRule>
  </conditionalFormatting>
  <conditionalFormatting sqref="AH43">
    <cfRule type="expression" dxfId="4155" priority="389">
      <formula>Z43&gt;=Y43-8</formula>
    </cfRule>
    <cfRule type="expression" dxfId="4154" priority="390">
      <formula>Z43&lt;Y43-8</formula>
    </cfRule>
  </conditionalFormatting>
  <conditionalFormatting sqref="AG44">
    <cfRule type="expression" dxfId="4153" priority="387">
      <formula>Z44&gt;=23</formula>
    </cfRule>
    <cfRule type="expression" dxfId="4152" priority="388">
      <formula>Z44&lt;23</formula>
    </cfRule>
  </conditionalFormatting>
  <conditionalFormatting sqref="AH44">
    <cfRule type="expression" dxfId="4151" priority="385">
      <formula>Z44&gt;=Y44-8</formula>
    </cfRule>
    <cfRule type="expression" dxfId="4150" priority="386">
      <formula>Z44&lt;Y44-8</formula>
    </cfRule>
  </conditionalFormatting>
  <conditionalFormatting sqref="AG30">
    <cfRule type="expression" dxfId="4149" priority="383">
      <formula>Z30&gt;=23</formula>
    </cfRule>
    <cfRule type="expression" dxfId="4148" priority="384">
      <formula>Z30&lt;23</formula>
    </cfRule>
  </conditionalFormatting>
  <conditionalFormatting sqref="AH30">
    <cfRule type="expression" dxfId="4147" priority="381">
      <formula>Z30&gt;=Y30-8</formula>
    </cfRule>
    <cfRule type="expression" dxfId="4146" priority="382">
      <formula>Z30&lt;Y30-8</formula>
    </cfRule>
  </conditionalFormatting>
  <conditionalFormatting sqref="AG33">
    <cfRule type="expression" dxfId="4145" priority="375">
      <formula>Z33&gt;=23</formula>
    </cfRule>
    <cfRule type="expression" dxfId="4144" priority="376">
      <formula>Z33&lt;23</formula>
    </cfRule>
  </conditionalFormatting>
  <conditionalFormatting sqref="AH33">
    <cfRule type="expression" dxfId="4143" priority="373">
      <formula>Z33&gt;=Y33-8</formula>
    </cfRule>
    <cfRule type="expression" dxfId="4142" priority="374">
      <formula>Z33&lt;Y33-8</formula>
    </cfRule>
  </conditionalFormatting>
  <conditionalFormatting sqref="AG34:AG35">
    <cfRule type="expression" dxfId="4141" priority="371">
      <formula>Z34&gt;=23</formula>
    </cfRule>
    <cfRule type="expression" dxfId="4140" priority="372">
      <formula>Z34&lt;23</formula>
    </cfRule>
  </conditionalFormatting>
  <conditionalFormatting sqref="AH34:AH35">
    <cfRule type="expression" dxfId="4139" priority="369">
      <formula>Z34&gt;=Y34-8</formula>
    </cfRule>
    <cfRule type="expression" dxfId="4138" priority="370">
      <formula>Z34&lt;Y34-8</formula>
    </cfRule>
  </conditionalFormatting>
  <conditionalFormatting sqref="AH36">
    <cfRule type="expression" dxfId="4137" priority="365">
      <formula>Z36&gt;=Y36-8</formula>
    </cfRule>
    <cfRule type="expression" dxfId="4136" priority="366">
      <formula>Z36&lt;Y36-8</formula>
    </cfRule>
  </conditionalFormatting>
  <conditionalFormatting sqref="AG45">
    <cfRule type="expression" dxfId="4135" priority="363">
      <formula>Z45&gt;=23</formula>
    </cfRule>
    <cfRule type="expression" dxfId="4134" priority="364">
      <formula>Z45&lt;23</formula>
    </cfRule>
  </conditionalFormatting>
  <conditionalFormatting sqref="AH45">
    <cfRule type="expression" dxfId="4133" priority="361">
      <formula>Z45&gt;=Y45-8</formula>
    </cfRule>
    <cfRule type="expression" dxfId="4132" priority="362">
      <formula>Z45&lt;Y45-8</formula>
    </cfRule>
  </conditionalFormatting>
  <conditionalFormatting sqref="AG46">
    <cfRule type="expression" dxfId="4131" priority="359">
      <formula>Z46&gt;=23</formula>
    </cfRule>
    <cfRule type="expression" dxfId="4130" priority="360">
      <formula>Z46&lt;23</formula>
    </cfRule>
  </conditionalFormatting>
  <conditionalFormatting sqref="AH46">
    <cfRule type="expression" dxfId="4129" priority="357">
      <formula>Z46&gt;=Y46-8</formula>
    </cfRule>
    <cfRule type="expression" dxfId="4128" priority="358">
      <formula>Z46&lt;Y46-8</formula>
    </cfRule>
  </conditionalFormatting>
  <conditionalFormatting sqref="AG50">
    <cfRule type="expression" dxfId="4127" priority="355">
      <formula>Z50&gt;=23</formula>
    </cfRule>
    <cfRule type="expression" dxfId="4126" priority="356">
      <formula>Z50&lt;23</formula>
    </cfRule>
  </conditionalFormatting>
  <conditionalFormatting sqref="AH50">
    <cfRule type="expression" dxfId="4125" priority="353">
      <formula>Z50&gt;=Y50-8</formula>
    </cfRule>
    <cfRule type="expression" dxfId="4124" priority="354">
      <formula>Z50&lt;Y50-8</formula>
    </cfRule>
  </conditionalFormatting>
  <conditionalFormatting sqref="AG51">
    <cfRule type="expression" dxfId="4123" priority="351">
      <formula>Z51&gt;=23</formula>
    </cfRule>
    <cfRule type="expression" dxfId="4122" priority="352">
      <formula>Z51&lt;23</formula>
    </cfRule>
  </conditionalFormatting>
  <conditionalFormatting sqref="AH51">
    <cfRule type="expression" dxfId="4121" priority="349">
      <formula>Z51&gt;=Y51-8</formula>
    </cfRule>
    <cfRule type="expression" dxfId="4120" priority="350">
      <formula>Z51&lt;Y51-8</formula>
    </cfRule>
  </conditionalFormatting>
  <conditionalFormatting sqref="AG48">
    <cfRule type="expression" dxfId="4119" priority="347">
      <formula>Z48&gt;=23</formula>
    </cfRule>
    <cfRule type="expression" dxfId="4118" priority="348">
      <formula>Z48&lt;23</formula>
    </cfRule>
  </conditionalFormatting>
  <conditionalFormatting sqref="AH48">
    <cfRule type="expression" dxfId="4117" priority="345">
      <formula>Z48&gt;=Y48-8</formula>
    </cfRule>
    <cfRule type="expression" dxfId="4116" priority="346">
      <formula>Z48&lt;Y48-8</formula>
    </cfRule>
  </conditionalFormatting>
  <conditionalFormatting sqref="AG47">
    <cfRule type="expression" dxfId="4115" priority="343">
      <formula>Z47&gt;=23</formula>
    </cfRule>
    <cfRule type="expression" dxfId="4114" priority="344">
      <formula>Z47&lt;23</formula>
    </cfRule>
  </conditionalFormatting>
  <conditionalFormatting sqref="AH47">
    <cfRule type="expression" dxfId="4113" priority="341">
      <formula>Z47&gt;=Y47-8</formula>
    </cfRule>
    <cfRule type="expression" dxfId="4112" priority="342">
      <formula>Z47&lt;Y47-8</formula>
    </cfRule>
  </conditionalFormatting>
  <conditionalFormatting sqref="AG49">
    <cfRule type="expression" dxfId="4111" priority="339">
      <formula>Z49&gt;=23</formula>
    </cfRule>
    <cfRule type="expression" dxfId="4110" priority="340">
      <formula>Z49&lt;23</formula>
    </cfRule>
  </conditionalFormatting>
  <conditionalFormatting sqref="AH49">
    <cfRule type="expression" dxfId="4109" priority="337">
      <formula>Z49&gt;=Y49-8</formula>
    </cfRule>
    <cfRule type="expression" dxfId="4108" priority="338">
      <formula>Z49&lt;Y49-8</formula>
    </cfRule>
  </conditionalFormatting>
  <conditionalFormatting sqref="AG52">
    <cfRule type="expression" dxfId="4107" priority="335">
      <formula>Z52&gt;=23</formula>
    </cfRule>
    <cfRule type="expression" dxfId="4106" priority="336">
      <formula>Z52&lt;23</formula>
    </cfRule>
  </conditionalFormatting>
  <conditionalFormatting sqref="AH52">
    <cfRule type="expression" dxfId="4105" priority="333">
      <formula>Z52&gt;=Y52-8</formula>
    </cfRule>
    <cfRule type="expression" dxfId="4104" priority="334">
      <formula>Z52&lt;Y52-8</formula>
    </cfRule>
  </conditionalFormatting>
  <conditionalFormatting sqref="AG29">
    <cfRule type="expression" dxfId="4103" priority="331">
      <formula>Z29&gt;=23</formula>
    </cfRule>
    <cfRule type="expression" dxfId="4102" priority="332">
      <formula>Z29&lt;23</formula>
    </cfRule>
  </conditionalFormatting>
  <conditionalFormatting sqref="AH29">
    <cfRule type="expression" dxfId="4101" priority="329">
      <formula>Z29&gt;=Y29-8</formula>
    </cfRule>
    <cfRule type="expression" dxfId="4100" priority="330">
      <formula>Z29&lt;Y29-8</formula>
    </cfRule>
  </conditionalFormatting>
  <conditionalFormatting sqref="AG59">
    <cfRule type="expression" dxfId="4099" priority="327">
      <formula>Z59&gt;=23</formula>
    </cfRule>
    <cfRule type="expression" dxfId="4098" priority="328">
      <formula>Z59&lt;23</formula>
    </cfRule>
  </conditionalFormatting>
  <conditionalFormatting sqref="AH59">
    <cfRule type="expression" dxfId="4097" priority="325">
      <formula>Z59&gt;=Y59-8</formula>
    </cfRule>
    <cfRule type="expression" dxfId="4096" priority="326">
      <formula>Z59&lt;Y59-8</formula>
    </cfRule>
  </conditionalFormatting>
  <conditionalFormatting sqref="AG64">
    <cfRule type="expression" dxfId="4095" priority="323">
      <formula>Z64&gt;=23</formula>
    </cfRule>
    <cfRule type="expression" dxfId="4094" priority="324">
      <formula>Z64&lt;23</formula>
    </cfRule>
  </conditionalFormatting>
  <conditionalFormatting sqref="AH64">
    <cfRule type="expression" dxfId="4093" priority="321">
      <formula>Z64&gt;=Y64-8</formula>
    </cfRule>
    <cfRule type="expression" dxfId="4092" priority="322">
      <formula>Z64&lt;Y64-8</formula>
    </cfRule>
  </conditionalFormatting>
  <conditionalFormatting sqref="AG62">
    <cfRule type="expression" dxfId="4091" priority="319">
      <formula>Z62&gt;=23</formula>
    </cfRule>
    <cfRule type="expression" dxfId="4090" priority="320">
      <formula>Z62&lt;23</formula>
    </cfRule>
  </conditionalFormatting>
  <conditionalFormatting sqref="AH62">
    <cfRule type="expression" dxfId="4089" priority="317">
      <formula>Z62&gt;=Y62-8</formula>
    </cfRule>
    <cfRule type="expression" dxfId="4088" priority="318">
      <formula>Z62&lt;Y62-8</formula>
    </cfRule>
  </conditionalFormatting>
  <conditionalFormatting sqref="AG65">
    <cfRule type="expression" dxfId="4087" priority="315">
      <formula>Z65&gt;=23</formula>
    </cfRule>
    <cfRule type="expression" dxfId="4086" priority="316">
      <formula>Z65&lt;23</formula>
    </cfRule>
  </conditionalFormatting>
  <conditionalFormatting sqref="AH65">
    <cfRule type="expression" dxfId="4085" priority="313">
      <formula>Z65&gt;=Y65-8</formula>
    </cfRule>
    <cfRule type="expression" dxfId="4084" priority="314">
      <formula>Z65&lt;Y65-8</formula>
    </cfRule>
  </conditionalFormatting>
  <conditionalFormatting sqref="AG60">
    <cfRule type="expression" dxfId="4083" priority="311">
      <formula>Z60&gt;=23</formula>
    </cfRule>
    <cfRule type="expression" dxfId="4082" priority="312">
      <formula>Z60&lt;23</formula>
    </cfRule>
  </conditionalFormatting>
  <conditionalFormatting sqref="AH60">
    <cfRule type="expression" dxfId="4081" priority="309">
      <formula>Z60&gt;=Y60-8</formula>
    </cfRule>
    <cfRule type="expression" dxfId="4080" priority="310">
      <formula>Z60&lt;Y60-8</formula>
    </cfRule>
  </conditionalFormatting>
  <conditionalFormatting sqref="AG63">
    <cfRule type="expression" dxfId="4079" priority="307">
      <formula>Z63&gt;=23</formula>
    </cfRule>
    <cfRule type="expression" dxfId="4078" priority="308">
      <formula>Z63&lt;23</formula>
    </cfRule>
  </conditionalFormatting>
  <conditionalFormatting sqref="AH63">
    <cfRule type="expression" dxfId="4077" priority="305">
      <formula>Z63&gt;=Y63-8</formula>
    </cfRule>
    <cfRule type="expression" dxfId="4076" priority="306">
      <formula>Z63&lt;Y63-8</formula>
    </cfRule>
  </conditionalFormatting>
  <conditionalFormatting sqref="AG66">
    <cfRule type="expression" dxfId="4075" priority="303">
      <formula>Z66&gt;=23</formula>
    </cfRule>
    <cfRule type="expression" dxfId="4074" priority="304">
      <formula>Z66&lt;23</formula>
    </cfRule>
  </conditionalFormatting>
  <conditionalFormatting sqref="AH66">
    <cfRule type="expression" dxfId="4073" priority="301">
      <formula>Z66&gt;=Y66-8</formula>
    </cfRule>
    <cfRule type="expression" dxfId="4072" priority="302">
      <formula>Z66&lt;Y66-8</formula>
    </cfRule>
  </conditionalFormatting>
  <conditionalFormatting sqref="AG72">
    <cfRule type="expression" dxfId="4071" priority="299">
      <formula>Z72&gt;=23</formula>
    </cfRule>
    <cfRule type="expression" dxfId="4070" priority="300">
      <formula>Z72&lt;23</formula>
    </cfRule>
  </conditionalFormatting>
  <conditionalFormatting sqref="AH72">
    <cfRule type="expression" dxfId="4069" priority="297">
      <formula>Z72&gt;=Y72-8</formula>
    </cfRule>
    <cfRule type="expression" dxfId="4068" priority="298">
      <formula>Z72&lt;Y72-8</formula>
    </cfRule>
  </conditionalFormatting>
  <conditionalFormatting sqref="AG74">
    <cfRule type="expression" dxfId="4067" priority="295">
      <formula>Z74&gt;=23</formula>
    </cfRule>
    <cfRule type="expression" dxfId="4066" priority="296">
      <formula>Z74&lt;23</formula>
    </cfRule>
  </conditionalFormatting>
  <conditionalFormatting sqref="AH74">
    <cfRule type="expression" dxfId="4065" priority="293">
      <formula>Z74&gt;=Y74-8</formula>
    </cfRule>
    <cfRule type="expression" dxfId="4064" priority="294">
      <formula>Z74&lt;Y74-8</formula>
    </cfRule>
  </conditionalFormatting>
  <conditionalFormatting sqref="AG75">
    <cfRule type="expression" dxfId="4063" priority="291">
      <formula>Z75&gt;=23</formula>
    </cfRule>
    <cfRule type="expression" dxfId="4062" priority="292">
      <formula>Z75&lt;23</formula>
    </cfRule>
  </conditionalFormatting>
  <conditionalFormatting sqref="AH75">
    <cfRule type="expression" dxfId="4061" priority="289">
      <formula>Z75&gt;=Y75-8</formula>
    </cfRule>
    <cfRule type="expression" dxfId="4060" priority="290">
      <formula>Z75&lt;Y75-8</formula>
    </cfRule>
  </conditionalFormatting>
  <conditionalFormatting sqref="AG61">
    <cfRule type="expression" dxfId="4059" priority="287">
      <formula>Z61&gt;=23</formula>
    </cfRule>
    <cfRule type="expression" dxfId="4058" priority="288">
      <formula>Z61&lt;23</formula>
    </cfRule>
  </conditionalFormatting>
  <conditionalFormatting sqref="AH61">
    <cfRule type="expression" dxfId="4057" priority="285">
      <formula>Z61&gt;=Y61-8</formula>
    </cfRule>
    <cfRule type="expression" dxfId="4056" priority="286">
      <formula>Z61&lt;Y61-8</formula>
    </cfRule>
  </conditionalFormatting>
  <conditionalFormatting sqref="J82">
    <cfRule type="cellIs" dxfId="4055" priority="284" operator="greaterThan">
      <formula>I82</formula>
    </cfRule>
  </conditionalFormatting>
  <conditionalFormatting sqref="J83">
    <cfRule type="cellIs" dxfId="4054" priority="283" operator="greaterThan">
      <formula>I83</formula>
    </cfRule>
  </conditionalFormatting>
  <conditionalFormatting sqref="J84">
    <cfRule type="cellIs" dxfId="4053" priority="282" operator="greaterThan">
      <formula>I84</formula>
    </cfRule>
  </conditionalFormatting>
  <conditionalFormatting sqref="L82">
    <cfRule type="cellIs" dxfId="4052" priority="281" operator="greaterThan">
      <formula>K82</formula>
    </cfRule>
  </conditionalFormatting>
  <conditionalFormatting sqref="L83">
    <cfRule type="cellIs" dxfId="4051" priority="280" operator="greaterThan">
      <formula>K83</formula>
    </cfRule>
  </conditionalFormatting>
  <conditionalFormatting sqref="L84">
    <cfRule type="cellIs" dxfId="4050" priority="279" operator="greaterThan">
      <formula>K84</formula>
    </cfRule>
  </conditionalFormatting>
  <conditionalFormatting sqref="S32">
    <cfRule type="expression" dxfId="4049" priority="277">
      <formula>J32&gt;=I32-8</formula>
    </cfRule>
    <cfRule type="expression" dxfId="4048" priority="278">
      <formula>J32&lt;I32-8</formula>
    </cfRule>
  </conditionalFormatting>
  <conditionalFormatting sqref="S53">
    <cfRule type="expression" dxfId="4047" priority="275">
      <formula>J53&gt;=I53-8</formula>
    </cfRule>
    <cfRule type="expression" dxfId="4046" priority="276">
      <formula>J53&lt;I53-8</formula>
    </cfRule>
  </conditionalFormatting>
  <conditionalFormatting sqref="AG32">
    <cfRule type="expression" dxfId="4045" priority="273">
      <formula>Z32&gt;=23</formula>
    </cfRule>
    <cfRule type="expression" dxfId="4044" priority="274">
      <formula>Z32&lt;23</formula>
    </cfRule>
  </conditionalFormatting>
  <conditionalFormatting sqref="AH32">
    <cfRule type="expression" dxfId="4043" priority="271">
      <formula>Z32&gt;=Y32-8</formula>
    </cfRule>
    <cfRule type="expression" dxfId="4042" priority="272">
      <formula>Z32&lt;Y32-8</formula>
    </cfRule>
  </conditionalFormatting>
  <conditionalFormatting sqref="AG53">
    <cfRule type="expression" dxfId="4041" priority="269">
      <formula>Z53&gt;=23</formula>
    </cfRule>
    <cfRule type="expression" dxfId="4040" priority="270">
      <formula>Z53&lt;23</formula>
    </cfRule>
  </conditionalFormatting>
  <conditionalFormatting sqref="AH53">
    <cfRule type="expression" dxfId="4039" priority="267">
      <formula>Z53&gt;=Y53-8</formula>
    </cfRule>
    <cfRule type="expression" dxfId="4038" priority="268">
      <formula>Z53&lt;Y53-8</formula>
    </cfRule>
  </conditionalFormatting>
  <conditionalFormatting sqref="J32">
    <cfRule type="cellIs" dxfId="4037" priority="266" operator="greaterThan">
      <formula>I32</formula>
    </cfRule>
  </conditionalFormatting>
  <conditionalFormatting sqref="J53">
    <cfRule type="cellIs" dxfId="4036" priority="265" operator="greaterThan">
      <formula>I53</formula>
    </cfRule>
  </conditionalFormatting>
  <conditionalFormatting sqref="L32">
    <cfRule type="cellIs" dxfId="4035" priority="264" operator="greaterThan">
      <formula>K32</formula>
    </cfRule>
  </conditionalFormatting>
  <conditionalFormatting sqref="L53">
    <cfRule type="cellIs" dxfId="4034" priority="263" operator="greaterThan">
      <formula>K53</formula>
    </cfRule>
  </conditionalFormatting>
  <conditionalFormatting sqref="Z32">
    <cfRule type="cellIs" dxfId="4033" priority="262" operator="greaterThan">
      <formula>Y32</formula>
    </cfRule>
  </conditionalFormatting>
  <conditionalFormatting sqref="Z53">
    <cfRule type="cellIs" dxfId="4032" priority="261" operator="greaterThan">
      <formula>Y53</formula>
    </cfRule>
  </conditionalFormatting>
  <conditionalFormatting sqref="AB32">
    <cfRule type="cellIs" dxfId="4031" priority="260" operator="greaterThan">
      <formula>AA32</formula>
    </cfRule>
  </conditionalFormatting>
  <conditionalFormatting sqref="AB53">
    <cfRule type="cellIs" dxfId="4030" priority="259" operator="greaterThan">
      <formula>AA53</formula>
    </cfRule>
  </conditionalFormatting>
  <conditionalFormatting sqref="R27 R31">
    <cfRule type="expression" dxfId="4029" priority="257">
      <formula>J27&gt;=23</formula>
    </cfRule>
    <cfRule type="expression" dxfId="4028" priority="258">
      <formula>J27&lt;23</formula>
    </cfRule>
  </conditionalFormatting>
  <conditionalFormatting sqref="R58">
    <cfRule type="expression" dxfId="4027" priority="254">
      <formula>E58=0</formula>
    </cfRule>
    <cfRule type="expression" dxfId="4026" priority="255">
      <formula>J58&gt;=23</formula>
    </cfRule>
    <cfRule type="expression" dxfId="4025" priority="256">
      <formula>J58&lt;23</formula>
    </cfRule>
  </conditionalFormatting>
  <conditionalFormatting sqref="Q27 Q31">
    <cfRule type="expression" dxfId="4024" priority="252">
      <formula>D27&lt;C27</formula>
    </cfRule>
    <cfRule type="expression" dxfId="4023" priority="253">
      <formula>D27&gt;=C27</formula>
    </cfRule>
  </conditionalFormatting>
  <conditionalFormatting sqref="Q28">
    <cfRule type="expression" dxfId="4022" priority="250">
      <formula>D28&lt;C28</formula>
    </cfRule>
    <cfRule type="expression" dxfId="4021" priority="251">
      <formula>D28&gt;=C28</formula>
    </cfRule>
  </conditionalFormatting>
  <conditionalFormatting sqref="Q29">
    <cfRule type="expression" dxfId="4020" priority="248">
      <formula>D29&lt;C29</formula>
    </cfRule>
    <cfRule type="expression" dxfId="4019" priority="249">
      <formula>D29&gt;=C29</formula>
    </cfRule>
  </conditionalFormatting>
  <conditionalFormatting sqref="Q30">
    <cfRule type="expression" dxfId="4018" priority="246">
      <formula>D30&lt;C30</formula>
    </cfRule>
    <cfRule type="expression" dxfId="4017" priority="247">
      <formula>D30&gt;=C30</formula>
    </cfRule>
  </conditionalFormatting>
  <conditionalFormatting sqref="Q42">
    <cfRule type="expression" dxfId="4016" priority="242">
      <formula>D42&lt;C42</formula>
    </cfRule>
    <cfRule type="expression" dxfId="4015" priority="243">
      <formula>D42&gt;=C42</formula>
    </cfRule>
  </conditionalFormatting>
  <conditionalFormatting sqref="Q43">
    <cfRule type="expression" dxfId="4014" priority="240">
      <formula>D43&lt;C43</formula>
    </cfRule>
    <cfRule type="expression" dxfId="4013" priority="241">
      <formula>D43&gt;=C43</formula>
    </cfRule>
  </conditionalFormatting>
  <conditionalFormatting sqref="Q44">
    <cfRule type="expression" dxfId="4012" priority="238">
      <formula>D44&lt;C44</formula>
    </cfRule>
    <cfRule type="expression" dxfId="4011" priority="239">
      <formula>D44&gt;=C44</formula>
    </cfRule>
  </conditionalFormatting>
  <conditionalFormatting sqref="Q33">
    <cfRule type="expression" dxfId="4010" priority="236">
      <formula>D33&lt;C33</formula>
    </cfRule>
    <cfRule type="expression" dxfId="4009" priority="237">
      <formula>D33&gt;=C33</formula>
    </cfRule>
  </conditionalFormatting>
  <conditionalFormatting sqref="Q45">
    <cfRule type="expression" dxfId="4008" priority="234">
      <formula>D45&lt;C45</formula>
    </cfRule>
    <cfRule type="expression" dxfId="4007" priority="235">
      <formula>D45&gt;=C45</formula>
    </cfRule>
  </conditionalFormatting>
  <conditionalFormatting sqref="Q46">
    <cfRule type="expression" dxfId="4006" priority="232">
      <formula>D46&lt;C46</formula>
    </cfRule>
    <cfRule type="expression" dxfId="4005" priority="233">
      <formula>D46&gt;=C46</formula>
    </cfRule>
  </conditionalFormatting>
  <conditionalFormatting sqref="Q47">
    <cfRule type="expression" dxfId="4004" priority="230">
      <formula>D47&lt;C47</formula>
    </cfRule>
    <cfRule type="expression" dxfId="4003" priority="231">
      <formula>D47&gt;=C47</formula>
    </cfRule>
  </conditionalFormatting>
  <conditionalFormatting sqref="Q48">
    <cfRule type="expression" dxfId="4002" priority="228">
      <formula>D48&lt;C48</formula>
    </cfRule>
    <cfRule type="expression" dxfId="4001" priority="229">
      <formula>D48&gt;=C48</formula>
    </cfRule>
  </conditionalFormatting>
  <conditionalFormatting sqref="Q49">
    <cfRule type="expression" dxfId="4000" priority="226">
      <formula>D49&lt;C49</formula>
    </cfRule>
    <cfRule type="expression" dxfId="3999" priority="227">
      <formula>D49&gt;=C49</formula>
    </cfRule>
  </conditionalFormatting>
  <conditionalFormatting sqref="Q50">
    <cfRule type="expression" dxfId="3998" priority="224">
      <formula>D50&lt;C50</formula>
    </cfRule>
    <cfRule type="expression" dxfId="3997" priority="225">
      <formula>D50&gt;=C50</formula>
    </cfRule>
  </conditionalFormatting>
  <conditionalFormatting sqref="Q51">
    <cfRule type="expression" dxfId="3996" priority="222">
      <formula>D51&lt;C51</formula>
    </cfRule>
    <cfRule type="expression" dxfId="3995" priority="223">
      <formula>D51&gt;=C51</formula>
    </cfRule>
  </conditionalFormatting>
  <conditionalFormatting sqref="Q52">
    <cfRule type="expression" dxfId="3994" priority="220">
      <formula>D52&lt;C52</formula>
    </cfRule>
    <cfRule type="expression" dxfId="3993" priority="221">
      <formula>D52&gt;=C52</formula>
    </cfRule>
  </conditionalFormatting>
  <conditionalFormatting sqref="Q32">
    <cfRule type="expression" dxfId="3992" priority="218">
      <formula>D32&lt;C32</formula>
    </cfRule>
    <cfRule type="expression" dxfId="3991" priority="219">
      <formula>D32&gt;=C32</formula>
    </cfRule>
  </conditionalFormatting>
  <conditionalFormatting sqref="Q53">
    <cfRule type="expression" dxfId="3990" priority="216">
      <formula>D53&lt;C53</formula>
    </cfRule>
    <cfRule type="expression" dxfId="3989" priority="217">
      <formula>D53&gt;=C53</formula>
    </cfRule>
  </conditionalFormatting>
  <conditionalFormatting sqref="Q59">
    <cfRule type="expression" dxfId="3988" priority="214">
      <formula>D59&lt;C59</formula>
    </cfRule>
    <cfRule type="expression" dxfId="3987" priority="215">
      <formula>D59&gt;=C59</formula>
    </cfRule>
  </conditionalFormatting>
  <conditionalFormatting sqref="Q60">
    <cfRule type="expression" dxfId="3986" priority="212">
      <formula>D60&lt;C60</formula>
    </cfRule>
    <cfRule type="expression" dxfId="3985" priority="213">
      <formula>D60&gt;=C60</formula>
    </cfRule>
  </conditionalFormatting>
  <conditionalFormatting sqref="Q62">
    <cfRule type="expression" dxfId="3984" priority="210">
      <formula>D62&lt;C62</formula>
    </cfRule>
    <cfRule type="expression" dxfId="3983" priority="211">
      <formula>D62&gt;=C62</formula>
    </cfRule>
  </conditionalFormatting>
  <conditionalFormatting sqref="Q63">
    <cfRule type="expression" dxfId="3982" priority="208">
      <formula>D63&lt;C63</formula>
    </cfRule>
    <cfRule type="expression" dxfId="3981" priority="209">
      <formula>D63&gt;=C63</formula>
    </cfRule>
  </conditionalFormatting>
  <conditionalFormatting sqref="Q64">
    <cfRule type="expression" dxfId="3980" priority="206">
      <formula>D64&lt;C64</formula>
    </cfRule>
    <cfRule type="expression" dxfId="3979" priority="207">
      <formula>D64&gt;=C64</formula>
    </cfRule>
  </conditionalFormatting>
  <conditionalFormatting sqref="Q65">
    <cfRule type="expression" dxfId="3978" priority="204">
      <formula>D65&lt;C65</formula>
    </cfRule>
    <cfRule type="expression" dxfId="3977" priority="205">
      <formula>D65&gt;=C65</formula>
    </cfRule>
  </conditionalFormatting>
  <conditionalFormatting sqref="Q66">
    <cfRule type="expression" dxfId="3976" priority="202">
      <formula>D66&lt;C66</formula>
    </cfRule>
    <cfRule type="expression" dxfId="3975" priority="203">
      <formula>D66&gt;=C66</formula>
    </cfRule>
  </conditionalFormatting>
  <conditionalFormatting sqref="Q61">
    <cfRule type="expression" dxfId="3974" priority="200">
      <formula>D61&lt;C61</formula>
    </cfRule>
    <cfRule type="expression" dxfId="3973" priority="201">
      <formula>D61&gt;=C61</formula>
    </cfRule>
  </conditionalFormatting>
  <conditionalFormatting sqref="Q72">
    <cfRule type="expression" dxfId="3972" priority="198">
      <formula>D72&lt;C72</formula>
    </cfRule>
    <cfRule type="expression" dxfId="3971" priority="199">
      <formula>D72&gt;=C72</formula>
    </cfRule>
  </conditionalFormatting>
  <conditionalFormatting sqref="Q73">
    <cfRule type="expression" dxfId="3970" priority="196">
      <formula>D73&lt;C73</formula>
    </cfRule>
    <cfRule type="expression" dxfId="3969" priority="197">
      <formula>D73&gt;=C73</formula>
    </cfRule>
  </conditionalFormatting>
  <conditionalFormatting sqref="T58">
    <cfRule type="containsText" dxfId="3968" priority="195" operator="containsText" text="Assessment Only">
      <formula>NOT(ISERROR(SEARCH("Assessment Only",T58)))</formula>
    </cfRule>
  </conditionalFormatting>
  <conditionalFormatting sqref="R28">
    <cfRule type="expression" dxfId="3967" priority="193">
      <formula>J28&gt;=23</formula>
    </cfRule>
    <cfRule type="expression" dxfId="3966" priority="194">
      <formula>J28&lt;23</formula>
    </cfRule>
  </conditionalFormatting>
  <conditionalFormatting sqref="R29">
    <cfRule type="expression" dxfId="3965" priority="191">
      <formula>J29&gt;=23</formula>
    </cfRule>
    <cfRule type="expression" dxfId="3964" priority="192">
      <formula>J29&lt;23</formula>
    </cfRule>
  </conditionalFormatting>
  <conditionalFormatting sqref="R30">
    <cfRule type="expression" dxfId="3963" priority="189">
      <formula>J30&gt;=23</formula>
    </cfRule>
    <cfRule type="expression" dxfId="3962" priority="190">
      <formula>J30&lt;23</formula>
    </cfRule>
  </conditionalFormatting>
  <conditionalFormatting sqref="R33">
    <cfRule type="expression" dxfId="3961" priority="185">
      <formula>J33&gt;=23</formula>
    </cfRule>
    <cfRule type="expression" dxfId="3960" priority="186">
      <formula>J33&lt;23</formula>
    </cfRule>
  </conditionalFormatting>
  <conditionalFormatting sqref="R34:R35">
    <cfRule type="expression" dxfId="3959" priority="183">
      <formula>J34&gt;=23</formula>
    </cfRule>
    <cfRule type="expression" dxfId="3958" priority="184">
      <formula>J34&lt;23</formula>
    </cfRule>
  </conditionalFormatting>
  <conditionalFormatting sqref="R36">
    <cfRule type="expression" dxfId="3957" priority="181">
      <formula>J36&gt;=23</formula>
    </cfRule>
    <cfRule type="expression" dxfId="3956" priority="182">
      <formula>J36&lt;23</formula>
    </cfRule>
  </conditionalFormatting>
  <conditionalFormatting sqref="R37">
    <cfRule type="expression" dxfId="3955" priority="179">
      <formula>J37&gt;=23</formula>
    </cfRule>
    <cfRule type="expression" dxfId="3954" priority="180">
      <formula>J37&lt;23</formula>
    </cfRule>
  </conditionalFormatting>
  <conditionalFormatting sqref="R42">
    <cfRule type="expression" dxfId="3953" priority="177">
      <formula>J42&gt;=23</formula>
    </cfRule>
    <cfRule type="expression" dxfId="3952" priority="178">
      <formula>J42&lt;23</formula>
    </cfRule>
  </conditionalFormatting>
  <conditionalFormatting sqref="R43">
    <cfRule type="expression" dxfId="3951" priority="175">
      <formula>J43&gt;=23</formula>
    </cfRule>
    <cfRule type="expression" dxfId="3950" priority="176">
      <formula>J43&lt;23</formula>
    </cfRule>
  </conditionalFormatting>
  <conditionalFormatting sqref="R44">
    <cfRule type="expression" dxfId="3949" priority="173">
      <formula>J44&gt;=23</formula>
    </cfRule>
    <cfRule type="expression" dxfId="3948" priority="174">
      <formula>J44&lt;23</formula>
    </cfRule>
  </conditionalFormatting>
  <conditionalFormatting sqref="R45">
    <cfRule type="expression" dxfId="3947" priority="171">
      <formula>J45&gt;=23</formula>
    </cfRule>
    <cfRule type="expression" dxfId="3946" priority="172">
      <formula>J45&lt;23</formula>
    </cfRule>
  </conditionalFormatting>
  <conditionalFormatting sqref="R46">
    <cfRule type="expression" dxfId="3945" priority="169">
      <formula>J46&gt;=23</formula>
    </cfRule>
    <cfRule type="expression" dxfId="3944" priority="170">
      <formula>J46&lt;23</formula>
    </cfRule>
  </conditionalFormatting>
  <conditionalFormatting sqref="R47">
    <cfRule type="expression" dxfId="3943" priority="167">
      <formula>J47&gt;=23</formula>
    </cfRule>
    <cfRule type="expression" dxfId="3942" priority="168">
      <formula>J47&lt;23</formula>
    </cfRule>
  </conditionalFormatting>
  <conditionalFormatting sqref="R48">
    <cfRule type="expression" dxfId="3941" priority="165">
      <formula>J48&gt;=23</formula>
    </cfRule>
    <cfRule type="expression" dxfId="3940" priority="166">
      <formula>J48&lt;23</formula>
    </cfRule>
  </conditionalFormatting>
  <conditionalFormatting sqref="R49">
    <cfRule type="expression" dxfId="3939" priority="163">
      <formula>J49&gt;=23</formula>
    </cfRule>
    <cfRule type="expression" dxfId="3938" priority="164">
      <formula>J49&lt;23</formula>
    </cfRule>
  </conditionalFormatting>
  <conditionalFormatting sqref="R50">
    <cfRule type="expression" dxfId="3937" priority="161">
      <formula>J50&gt;=23</formula>
    </cfRule>
    <cfRule type="expression" dxfId="3936" priority="162">
      <formula>J50&lt;23</formula>
    </cfRule>
  </conditionalFormatting>
  <conditionalFormatting sqref="R51">
    <cfRule type="expression" dxfId="3935" priority="159">
      <formula>J51&gt;=23</formula>
    </cfRule>
    <cfRule type="expression" dxfId="3934" priority="160">
      <formula>J51&lt;23</formula>
    </cfRule>
  </conditionalFormatting>
  <conditionalFormatting sqref="R52">
    <cfRule type="expression" dxfId="3933" priority="157">
      <formula>J52&gt;=23</formula>
    </cfRule>
    <cfRule type="expression" dxfId="3932" priority="158">
      <formula>J52&lt;23</formula>
    </cfRule>
  </conditionalFormatting>
  <conditionalFormatting sqref="R32">
    <cfRule type="expression" dxfId="3931" priority="155">
      <formula>J32&gt;=23</formula>
    </cfRule>
    <cfRule type="expression" dxfId="3930" priority="156">
      <formula>J32&lt;23</formula>
    </cfRule>
  </conditionalFormatting>
  <conditionalFormatting sqref="R53">
    <cfRule type="expression" dxfId="3929" priority="153">
      <formula>J53&gt;=23</formula>
    </cfRule>
    <cfRule type="expression" dxfId="3928" priority="154">
      <formula>J53&lt;23</formula>
    </cfRule>
  </conditionalFormatting>
  <conditionalFormatting sqref="R59">
    <cfRule type="expression" dxfId="3927" priority="151">
      <formula>J59&gt;=23</formula>
    </cfRule>
    <cfRule type="expression" dxfId="3926" priority="152">
      <formula>J59&lt;23</formula>
    </cfRule>
  </conditionalFormatting>
  <conditionalFormatting sqref="R60">
    <cfRule type="expression" dxfId="3925" priority="149">
      <formula>J60&gt;=23</formula>
    </cfRule>
    <cfRule type="expression" dxfId="3924" priority="150">
      <formula>J60&lt;23</formula>
    </cfRule>
  </conditionalFormatting>
  <conditionalFormatting sqref="R62">
    <cfRule type="expression" dxfId="3923" priority="147">
      <formula>J62&gt;=23</formula>
    </cfRule>
    <cfRule type="expression" dxfId="3922" priority="148">
      <formula>J62&lt;23</formula>
    </cfRule>
  </conditionalFormatting>
  <conditionalFormatting sqref="R63">
    <cfRule type="expression" dxfId="3921" priority="145">
      <formula>J63&gt;=23</formula>
    </cfRule>
    <cfRule type="expression" dxfId="3920" priority="146">
      <formula>J63&lt;23</formula>
    </cfRule>
  </conditionalFormatting>
  <conditionalFormatting sqref="R64">
    <cfRule type="expression" dxfId="3919" priority="143">
      <formula>J64&gt;=23</formula>
    </cfRule>
    <cfRule type="expression" dxfId="3918" priority="144">
      <formula>J64&lt;23</formula>
    </cfRule>
  </conditionalFormatting>
  <conditionalFormatting sqref="R65">
    <cfRule type="expression" dxfId="3917" priority="141">
      <formula>J65&gt;=23</formula>
    </cfRule>
    <cfRule type="expression" dxfId="3916" priority="142">
      <formula>J65&lt;23</formula>
    </cfRule>
  </conditionalFormatting>
  <conditionalFormatting sqref="R66">
    <cfRule type="expression" dxfId="3915" priority="139">
      <formula>J66&gt;=23</formula>
    </cfRule>
    <cfRule type="expression" dxfId="3914" priority="140">
      <formula>J66&lt;23</formula>
    </cfRule>
  </conditionalFormatting>
  <conditionalFormatting sqref="R61">
    <cfRule type="expression" dxfId="3913" priority="137">
      <formula>J61&gt;=23</formula>
    </cfRule>
    <cfRule type="expression" dxfId="3912" priority="138">
      <formula>J61&lt;23</formula>
    </cfRule>
  </conditionalFormatting>
  <conditionalFormatting sqref="R72">
    <cfRule type="expression" dxfId="3911" priority="135">
      <formula>J72&gt;=23</formula>
    </cfRule>
    <cfRule type="expression" dxfId="3910" priority="136">
      <formula>J72&lt;23</formula>
    </cfRule>
  </conditionalFormatting>
  <conditionalFormatting sqref="R74">
    <cfRule type="expression" dxfId="3909" priority="131">
      <formula>J74&gt;=23</formula>
    </cfRule>
    <cfRule type="expression" dxfId="3908" priority="132">
      <formula>J74&lt;23</formula>
    </cfRule>
  </conditionalFormatting>
  <conditionalFormatting sqref="R75">
    <cfRule type="expression" dxfId="3907" priority="129">
      <formula>J75&gt;=23</formula>
    </cfRule>
    <cfRule type="expression" dxfId="3906" priority="130">
      <formula>J75&lt;23</formula>
    </cfRule>
  </conditionalFormatting>
  <conditionalFormatting sqref="R73">
    <cfRule type="expression" dxfId="3905" priority="126">
      <formula>E73=0</formula>
    </cfRule>
    <cfRule type="expression" dxfId="3904" priority="127">
      <formula>J73&gt;=23</formula>
    </cfRule>
    <cfRule type="expression" dxfId="3903" priority="128">
      <formula>J73&lt;23</formula>
    </cfRule>
  </conditionalFormatting>
  <conditionalFormatting sqref="S32">
    <cfRule type="expression" dxfId="3902" priority="121">
      <formula>J32&gt;=I32-8</formula>
    </cfRule>
    <cfRule type="expression" dxfId="3901" priority="122">
      <formula>J32&lt;I32-8</formula>
    </cfRule>
  </conditionalFormatting>
  <conditionalFormatting sqref="AG32">
    <cfRule type="expression" dxfId="3900" priority="119">
      <formula>Z32&gt;=23</formula>
    </cfRule>
    <cfRule type="expression" dxfId="3899" priority="120">
      <formula>Z32&lt;23</formula>
    </cfRule>
  </conditionalFormatting>
  <conditionalFormatting sqref="AH32">
    <cfRule type="expression" dxfId="3898" priority="117">
      <formula>Z32&gt;=Y32-8</formula>
    </cfRule>
    <cfRule type="expression" dxfId="3897" priority="118">
      <formula>Z32&lt;Y32-8</formula>
    </cfRule>
  </conditionalFormatting>
  <conditionalFormatting sqref="J32">
    <cfRule type="cellIs" dxfId="3896" priority="116" operator="greaterThan">
      <formula>I32</formula>
    </cfRule>
  </conditionalFormatting>
  <conditionalFormatting sqref="L32">
    <cfRule type="cellIs" dxfId="3895" priority="115" operator="greaterThan">
      <formula>K32</formula>
    </cfRule>
  </conditionalFormatting>
  <conditionalFormatting sqref="Z32">
    <cfRule type="cellIs" dxfId="3894" priority="114" operator="greaterThan">
      <formula>Y32</formula>
    </cfRule>
  </conditionalFormatting>
  <conditionalFormatting sqref="AB32">
    <cfRule type="cellIs" dxfId="3893" priority="113" operator="greaterThan">
      <formula>AA32</formula>
    </cfRule>
  </conditionalFormatting>
  <conditionalFormatting sqref="Q32">
    <cfRule type="expression" dxfId="3892" priority="111">
      <formula>D32&lt;C32</formula>
    </cfRule>
    <cfRule type="expression" dxfId="3891" priority="112">
      <formula>D32&gt;=C32</formula>
    </cfRule>
  </conditionalFormatting>
  <conditionalFormatting sqref="R32">
    <cfRule type="expression" dxfId="3890" priority="109">
      <formula>J32&gt;=23</formula>
    </cfRule>
    <cfRule type="expression" dxfId="3889" priority="110">
      <formula>J32&lt;23</formula>
    </cfRule>
  </conditionalFormatting>
  <conditionalFormatting sqref="S32">
    <cfRule type="expression" dxfId="3888" priority="104">
      <formula>J32&gt;=I32-8</formula>
    </cfRule>
    <cfRule type="expression" dxfId="3887" priority="105">
      <formula>J32&lt;I32-8</formula>
    </cfRule>
  </conditionalFormatting>
  <conditionalFormatting sqref="AG32">
    <cfRule type="expression" dxfId="3886" priority="102">
      <formula>Z32&gt;=23</formula>
    </cfRule>
    <cfRule type="expression" dxfId="3885" priority="103">
      <formula>Z32&lt;23</formula>
    </cfRule>
  </conditionalFormatting>
  <conditionalFormatting sqref="AH32">
    <cfRule type="expression" dxfId="3884" priority="100">
      <formula>Z32&gt;=Y32-8</formula>
    </cfRule>
    <cfRule type="expression" dxfId="3883" priority="101">
      <formula>Z32&lt;Y32-8</formula>
    </cfRule>
  </conditionalFormatting>
  <conditionalFormatting sqref="J32">
    <cfRule type="cellIs" dxfId="3882" priority="99" operator="greaterThan">
      <formula>I32</formula>
    </cfRule>
  </conditionalFormatting>
  <conditionalFormatting sqref="L32">
    <cfRule type="cellIs" dxfId="3881" priority="98" operator="greaterThan">
      <formula>K32</formula>
    </cfRule>
  </conditionalFormatting>
  <conditionalFormatting sqref="Z32">
    <cfRule type="cellIs" dxfId="3880" priority="97" operator="greaterThan">
      <formula>Y32</formula>
    </cfRule>
  </conditionalFormatting>
  <conditionalFormatting sqref="AB32">
    <cfRule type="cellIs" dxfId="3879" priority="96" operator="greaterThan">
      <formula>AA32</formula>
    </cfRule>
  </conditionalFormatting>
  <conditionalFormatting sqref="Q32">
    <cfRule type="expression" dxfId="3878" priority="94">
      <formula>D32&lt;C32</formula>
    </cfRule>
    <cfRule type="expression" dxfId="3877" priority="95">
      <formula>D32&gt;=C32</formula>
    </cfRule>
  </conditionalFormatting>
  <conditionalFormatting sqref="R32">
    <cfRule type="expression" dxfId="3876" priority="92">
      <formula>J32&gt;=23</formula>
    </cfRule>
    <cfRule type="expression" dxfId="3875" priority="93">
      <formula>J32&lt;23</formula>
    </cfRule>
  </conditionalFormatting>
  <conditionalFormatting sqref="S42">
    <cfRule type="expression" dxfId="3874" priority="83">
      <formula>J42&gt;=I42-8</formula>
    </cfRule>
    <cfRule type="expression" dxfId="3873" priority="84">
      <formula>J42&lt;I42-8</formula>
    </cfRule>
  </conditionalFormatting>
  <conditionalFormatting sqref="AG42">
    <cfRule type="expression" dxfId="3872" priority="81">
      <formula>Z42&gt;=23</formula>
    </cfRule>
    <cfRule type="expression" dxfId="3871" priority="82">
      <formula>Z42&lt;23</formula>
    </cfRule>
  </conditionalFormatting>
  <conditionalFormatting sqref="AH42">
    <cfRule type="expression" dxfId="3870" priority="79">
      <formula>Z42&gt;=Y42-8</formula>
    </cfRule>
    <cfRule type="expression" dxfId="3869" priority="80">
      <formula>Z42&lt;Y42-8</formula>
    </cfRule>
  </conditionalFormatting>
  <conditionalFormatting sqref="Q42">
    <cfRule type="expression" dxfId="3868" priority="77">
      <formula>D42&lt;C42</formula>
    </cfRule>
    <cfRule type="expression" dxfId="3867" priority="78">
      <formula>D42&gt;=C42</formula>
    </cfRule>
  </conditionalFormatting>
  <conditionalFormatting sqref="R42">
    <cfRule type="expression" dxfId="3866" priority="75">
      <formula>J42&gt;=23</formula>
    </cfRule>
    <cfRule type="expression" dxfId="3865" priority="76">
      <formula>J42&lt;23</formula>
    </cfRule>
  </conditionalFormatting>
  <conditionalFormatting sqref="S35">
    <cfRule type="expression" dxfId="3864" priority="7">
      <formula>J35&gt;=I35-8</formula>
    </cfRule>
    <cfRule type="expression" dxfId="3863" priority="8">
      <formula>J35&lt;I35-8</formula>
    </cfRule>
  </conditionalFormatting>
  <conditionalFormatting sqref="AG35">
    <cfRule type="expression" dxfId="3862" priority="5">
      <formula>Z35&gt;=23</formula>
    </cfRule>
    <cfRule type="expression" dxfId="3861" priority="6">
      <formula>Z35&lt;23</formula>
    </cfRule>
  </conditionalFormatting>
  <conditionalFormatting sqref="AH35">
    <cfRule type="expression" dxfId="3860" priority="3">
      <formula>Z35&gt;=Y35-8</formula>
    </cfRule>
    <cfRule type="expression" dxfId="3859" priority="4">
      <formula>Z35&lt;Y35-8</formula>
    </cfRule>
  </conditionalFormatting>
  <conditionalFormatting sqref="R35">
    <cfRule type="expression" dxfId="3858" priority="1">
      <formula>J35&gt;=23</formula>
    </cfRule>
    <cfRule type="expression" dxfId="3857"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sheetPr codeName="Sheet26"/>
  <dimension ref="A1:AJ134"/>
  <sheetViews>
    <sheetView topLeftCell="A26"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'[1]26th'!$E$17+'[1]26th'!$F$17+'[1]26th'!$G$17</f>
        <v>1</v>
      </c>
      <c r="D27" s="318">
        <f>'[1]26th'!$H$17+'[1]26th'!$I$17+'[1]26th'!$J$17</f>
        <v>1</v>
      </c>
      <c r="E27" s="14">
        <f>'[1]26th'!B3</f>
        <v>3</v>
      </c>
      <c r="F27" s="71">
        <f>'[1]26th'!C3</f>
        <v>3</v>
      </c>
      <c r="G27" s="16">
        <f>'[1]26th'!D3</f>
        <v>2</v>
      </c>
      <c r="H27" s="325">
        <f>'[1]26th'!E3</f>
        <v>2</v>
      </c>
      <c r="I27" s="81">
        <f>'[1]26th'!F3</f>
        <v>34.5</v>
      </c>
      <c r="J27" s="56">
        <f>'[1]26th'!G3</f>
        <v>34.5</v>
      </c>
      <c r="K27" s="57">
        <f>'[1]26th'!H3</f>
        <v>23</v>
      </c>
      <c r="L27" s="121">
        <f>'[1]26th'!I3</f>
        <v>23</v>
      </c>
      <c r="M27" s="150">
        <f>'[1]26th'!J3</f>
        <v>5</v>
      </c>
      <c r="N27" s="37">
        <f>'[1]26th'!K3</f>
        <v>5</v>
      </c>
      <c r="O27" s="36">
        <f>'[1]26th'!L3</f>
        <v>3</v>
      </c>
      <c r="P27" s="151">
        <f>'[1]26th'!M3</f>
        <v>3</v>
      </c>
      <c r="Q27" s="165" t="str">
        <f>IF(D27="","",IF(D27&gt;=C27,"J",IF(D27&lt;C27,"L")))</f>
        <v>J</v>
      </c>
      <c r="R27" s="69" t="str">
        <f t="shared" ref="R27:R53" si="0">IF(J27="","",IF(J27&gt;=23,"J",IF(J27&lt;23,"L")))</f>
        <v>J</v>
      </c>
      <c r="S27" s="69" t="str">
        <f>IF(J27="","",IF(J27&gt;=I27-8,"J",IF(J27&lt;I27-8,"L")))</f>
        <v>J</v>
      </c>
      <c r="T27" s="15" t="str">
        <f>'[1]26th'!N3</f>
        <v>G</v>
      </c>
      <c r="U27" s="14">
        <f>'[1]26th'!O3</f>
        <v>3</v>
      </c>
      <c r="V27" s="71">
        <f>'[1]26th'!P3</f>
        <v>3</v>
      </c>
      <c r="W27" s="16">
        <f>'[1]26th'!Q3</f>
        <v>2</v>
      </c>
      <c r="X27" s="186">
        <f>'[1]26th'!R3</f>
        <v>2</v>
      </c>
      <c r="Y27" s="81">
        <f>'[1]26th'!S3</f>
        <v>34.5</v>
      </c>
      <c r="Z27" s="56">
        <f>'[1]26th'!T3</f>
        <v>34.5</v>
      </c>
      <c r="AA27" s="17">
        <f>'[1]26th'!U3</f>
        <v>23</v>
      </c>
      <c r="AB27" s="129">
        <f>'[1]26th'!V3</f>
        <v>23</v>
      </c>
      <c r="AC27" s="119">
        <f>'[1]26th'!W3</f>
        <v>5</v>
      </c>
      <c r="AD27" s="37">
        <f>'[1]26th'!X3</f>
        <v>5</v>
      </c>
      <c r="AE27" s="36">
        <f>'[1]26th'!Y3</f>
        <v>3</v>
      </c>
      <c r="AF27" s="124">
        <f>'[1]26th'!Z3</f>
        <v>3</v>
      </c>
      <c r="AG27" s="126" t="str">
        <f>IF(Z27="","",IF(Z27&gt;=23,"J",IF(Z27&lt;23,"L")))</f>
        <v>J</v>
      </c>
      <c r="AH27" s="69" t="str">
        <f>IF(Z27="","",IF(Z27&gt;=Y27-8,"J",IF(Z27&lt;Y27-8,"L")))</f>
        <v>J</v>
      </c>
      <c r="AI27" s="15" t="str">
        <f>'[1]26th'!$AA$3</f>
        <v>G</v>
      </c>
    </row>
    <row r="28" spans="1:35" ht="12" customHeight="1">
      <c r="A28" s="450" t="s">
        <v>2</v>
      </c>
      <c r="B28" s="451"/>
      <c r="C28" s="217">
        <f>'[2]26th'!$E$17+'[2]26th'!$F$17+'[2]26th'!$G$17</f>
        <v>1</v>
      </c>
      <c r="D28" s="319">
        <f>'[2]26th'!$H$17+'[2]26th'!$I$17+'[2]26th'!$J$17</f>
        <v>0</v>
      </c>
      <c r="E28" s="14">
        <f>'[2]26th'!B3</f>
        <v>3</v>
      </c>
      <c r="F28" s="71">
        <f>'[2]26th'!C3</f>
        <v>3</v>
      </c>
      <c r="G28" s="16">
        <f>'[2]26th'!D3</f>
        <v>2</v>
      </c>
      <c r="H28" s="325">
        <f>'[2]26th'!E3</f>
        <v>2</v>
      </c>
      <c r="I28" s="81">
        <f>'[2]26th'!F3</f>
        <v>34.5</v>
      </c>
      <c r="J28" s="56">
        <f>'[2]26th'!G3</f>
        <v>34.5</v>
      </c>
      <c r="K28" s="57">
        <f>'[2]26th'!H3</f>
        <v>23</v>
      </c>
      <c r="L28" s="121">
        <f>'[2]26th'!I3</f>
        <v>23</v>
      </c>
      <c r="M28" s="150">
        <f>'[2]26th'!J3</f>
        <v>5</v>
      </c>
      <c r="N28" s="37">
        <f>'[2]26th'!K3</f>
        <v>5</v>
      </c>
      <c r="O28" s="36">
        <f>'[2]26th'!L3</f>
        <v>3</v>
      </c>
      <c r="P28" s="151">
        <f>'[2]26th'!M3</f>
        <v>3</v>
      </c>
      <c r="Q28" s="165" t="str">
        <f t="shared" ref="Q28:Q53" si="1">IF(D28="","",IF(D28&gt;=C28,"J",IF(D28&lt;C28,"L")))</f>
        <v>L</v>
      </c>
      <c r="R28" s="69" t="str">
        <f t="shared" si="0"/>
        <v>J</v>
      </c>
      <c r="S28" s="69" t="str">
        <f t="shared" ref="S28:S53" si="2">IF(J28="","",IF(J28&gt;=I28-8,"J",IF(J28&lt;I28-8,"L")))</f>
        <v>J</v>
      </c>
      <c r="T28" s="15" t="str">
        <f>'[2]26th'!N3</f>
        <v>G</v>
      </c>
      <c r="U28" s="14">
        <f>'[2]26th'!O3</f>
        <v>3</v>
      </c>
      <c r="V28" s="71">
        <f>'[2]26th'!P3</f>
        <v>3</v>
      </c>
      <c r="W28" s="16">
        <f>'[2]26th'!Q3</f>
        <v>2</v>
      </c>
      <c r="X28" s="186">
        <f>'[2]26th'!R3</f>
        <v>2</v>
      </c>
      <c r="Y28" s="81">
        <f>'[2]26th'!S3</f>
        <v>34.5</v>
      </c>
      <c r="Z28" s="56">
        <f>'[2]26th'!T3</f>
        <v>34.5</v>
      </c>
      <c r="AA28" s="17">
        <f>'[2]26th'!U3</f>
        <v>23</v>
      </c>
      <c r="AB28" s="129">
        <f>'[2]26th'!V3</f>
        <v>23</v>
      </c>
      <c r="AC28" s="119">
        <f>'[2]26th'!W3</f>
        <v>5</v>
      </c>
      <c r="AD28" s="37">
        <f>'[2]26th'!X3</f>
        <v>5</v>
      </c>
      <c r="AE28" s="36">
        <f>'[2]26th'!Y3</f>
        <v>3</v>
      </c>
      <c r="AF28" s="124">
        <f>'[2]26th'!Z3</f>
        <v>3</v>
      </c>
      <c r="AG28" s="126" t="str">
        <f t="shared" ref="AG28:AG53" si="3">IF(Z28="","",IF(Z28&gt;=23,"J",IF(Z28&lt;23,"L")))</f>
        <v>J</v>
      </c>
      <c r="AH28" s="69" t="str">
        <f t="shared" ref="AH28:AH53" si="4">IF(Z28="","",IF(Z28&gt;=Y28-8,"J",IF(Z28&lt;Y28-8,"L")))</f>
        <v>J</v>
      </c>
      <c r="AI28" s="15" t="str">
        <f>'[2]26th'!$AA$3</f>
        <v>G</v>
      </c>
    </row>
    <row r="29" spans="1:35" ht="12" customHeight="1">
      <c r="A29" s="450" t="s">
        <v>3</v>
      </c>
      <c r="B29" s="451"/>
      <c r="C29" s="217">
        <f>'[3]26th'!$E$17+'[3]26th'!$F$17+'[3]26th'!$G$17</f>
        <v>1</v>
      </c>
      <c r="D29" s="319">
        <f>'[3]26th'!$H$17+'[3]26th'!$I$17+'[3]26th'!$J$17</f>
        <v>1</v>
      </c>
      <c r="E29" s="14">
        <f>'[3]26th'!B3</f>
        <v>3</v>
      </c>
      <c r="F29" s="71">
        <f>'[3]26th'!C3</f>
        <v>2</v>
      </c>
      <c r="G29" s="16">
        <f>'[3]26th'!D3</f>
        <v>2</v>
      </c>
      <c r="H29" s="325">
        <f>'[3]26th'!E3</f>
        <v>2</v>
      </c>
      <c r="I29" s="81">
        <f>'[3]26th'!F3</f>
        <v>34.5</v>
      </c>
      <c r="J29" s="56">
        <f>'[3]26th'!G3</f>
        <v>23</v>
      </c>
      <c r="K29" s="57">
        <f>'[3]26th'!H3</f>
        <v>23</v>
      </c>
      <c r="L29" s="121">
        <f>'[3]26th'!I3</f>
        <v>23</v>
      </c>
      <c r="M29" s="150">
        <f>'[3]26th'!J3</f>
        <v>5</v>
      </c>
      <c r="N29" s="37">
        <f>'[3]26th'!K3</f>
        <v>7.5</v>
      </c>
      <c r="O29" s="36">
        <f>'[3]26th'!L3</f>
        <v>3</v>
      </c>
      <c r="P29" s="151">
        <f>'[3]26th'!M3</f>
        <v>3.75</v>
      </c>
      <c r="Q29" s="165" t="str">
        <f t="shared" si="1"/>
        <v>J</v>
      </c>
      <c r="R29" s="69" t="str">
        <f t="shared" si="0"/>
        <v>J</v>
      </c>
      <c r="S29" s="69" t="str">
        <f t="shared" si="2"/>
        <v>L</v>
      </c>
      <c r="T29" s="15" t="str">
        <f>'[3]26th'!N3</f>
        <v>A</v>
      </c>
      <c r="U29" s="14">
        <f>'[3]26th'!O3</f>
        <v>3</v>
      </c>
      <c r="V29" s="71">
        <f>'[3]26th'!P3</f>
        <v>3</v>
      </c>
      <c r="W29" s="16">
        <f>'[3]26th'!Q3</f>
        <v>2</v>
      </c>
      <c r="X29" s="186">
        <f>'[3]26th'!R3</f>
        <v>2</v>
      </c>
      <c r="Y29" s="81">
        <f>'[3]26th'!S3</f>
        <v>34.5</v>
      </c>
      <c r="Z29" s="56">
        <f>'[3]26th'!T3</f>
        <v>34.5</v>
      </c>
      <c r="AA29" s="17">
        <f>'[3]26th'!U3</f>
        <v>23</v>
      </c>
      <c r="AB29" s="129">
        <f>'[3]26th'!V3</f>
        <v>23</v>
      </c>
      <c r="AC29" s="119">
        <f>'[3]26th'!W3</f>
        <v>5</v>
      </c>
      <c r="AD29" s="37">
        <f>'[3]26th'!X3</f>
        <v>5</v>
      </c>
      <c r="AE29" s="36">
        <f>'[3]26th'!Y3</f>
        <v>3</v>
      </c>
      <c r="AF29" s="124">
        <f>'[3]26th'!Z3</f>
        <v>3</v>
      </c>
      <c r="AG29" s="126" t="str">
        <f t="shared" si="3"/>
        <v>J</v>
      </c>
      <c r="AH29" s="69" t="str">
        <f t="shared" si="4"/>
        <v>J</v>
      </c>
      <c r="AI29" s="15" t="str">
        <f>'[3]26th'!$AA$3</f>
        <v>G</v>
      </c>
    </row>
    <row r="30" spans="1:35" ht="12" customHeight="1">
      <c r="A30" s="450" t="s">
        <v>119</v>
      </c>
      <c r="B30" s="451"/>
      <c r="C30" s="217">
        <f>'[4]26th'!$E$17+'[4]26th'!$F$17+'[4]26th'!$G$17</f>
        <v>1</v>
      </c>
      <c r="D30" s="319">
        <f>'[4]26th'!$H$17+'[4]26th'!$I$17+'[4]26th'!$J$17</f>
        <v>1</v>
      </c>
      <c r="E30" s="14">
        <f>'[4]26th'!B3</f>
        <v>7</v>
      </c>
      <c r="F30" s="71">
        <f>'[4]26th'!C3</f>
        <v>6</v>
      </c>
      <c r="G30" s="16">
        <f>'[4]26th'!D3</f>
        <v>6</v>
      </c>
      <c r="H30" s="325">
        <f>'[4]26th'!E3</f>
        <v>6</v>
      </c>
      <c r="I30" s="81">
        <f>'[4]26th'!F3</f>
        <v>80.5</v>
      </c>
      <c r="J30" s="56">
        <f>'[4]26th'!G3</f>
        <v>69</v>
      </c>
      <c r="K30" s="57">
        <f>'[4]26th'!H3</f>
        <v>69</v>
      </c>
      <c r="L30" s="121">
        <f>'[4]26th'!I3</f>
        <v>69</v>
      </c>
      <c r="M30" s="150">
        <f>'[4]26th'!J3</f>
        <v>5.1428571428571432</v>
      </c>
      <c r="N30" s="37">
        <f>'[4]26th'!K3</f>
        <v>6</v>
      </c>
      <c r="O30" s="36">
        <f>'[4]26th'!L3</f>
        <v>2.7692307692307692</v>
      </c>
      <c r="P30" s="151">
        <f>'[4]26th'!M3</f>
        <v>3</v>
      </c>
      <c r="Q30" s="165" t="str">
        <f t="shared" si="1"/>
        <v>J</v>
      </c>
      <c r="R30" s="69" t="str">
        <f t="shared" si="0"/>
        <v>J</v>
      </c>
      <c r="S30" s="69" t="str">
        <f>IF(J30="","",IF(J30&gt;=I30-8,"J",IF(J30&lt;I30-8,"L")))</f>
        <v>L</v>
      </c>
      <c r="T30" s="15" t="str">
        <f>'[4]26th'!N3</f>
        <v>G</v>
      </c>
      <c r="U30" s="14">
        <f>'[4]26th'!O3</f>
        <v>7</v>
      </c>
      <c r="V30" s="71">
        <f>'[4]26th'!P3</f>
        <v>7</v>
      </c>
      <c r="W30" s="16">
        <f>'[4]26th'!Q3</f>
        <v>3</v>
      </c>
      <c r="X30" s="186">
        <f>'[4]26th'!R3</f>
        <v>3</v>
      </c>
      <c r="Y30" s="81">
        <f>'[4]26th'!S3</f>
        <v>80.5</v>
      </c>
      <c r="Z30" s="56">
        <f>'[4]26th'!T3</f>
        <v>80.5</v>
      </c>
      <c r="AA30" s="17">
        <f>'[4]26th'!U3</f>
        <v>34.5</v>
      </c>
      <c r="AB30" s="129">
        <f>'[4]26th'!V3</f>
        <v>34.5</v>
      </c>
      <c r="AC30" s="119">
        <f>'[4]26th'!W3</f>
        <v>5.1428571428571432</v>
      </c>
      <c r="AD30" s="37">
        <f>'[4]26th'!X3</f>
        <v>5.1428571428571432</v>
      </c>
      <c r="AE30" s="36">
        <f>'[4]26th'!Y3</f>
        <v>3.6</v>
      </c>
      <c r="AF30" s="124">
        <f>'[4]26th'!Z3</f>
        <v>3.6</v>
      </c>
      <c r="AG30" s="126" t="str">
        <f>IF(Z30="","",IF(Z30&gt;=23,"J",IF(Z30&lt;23,"L")))</f>
        <v>J</v>
      </c>
      <c r="AH30" s="69" t="str">
        <f>IF(Z30="","",IF(Z30&gt;=Y30-8,"J",IF(Z30&lt;Y30-8,"L")))</f>
        <v>J</v>
      </c>
      <c r="AI30" s="15" t="str">
        <f>'[4]26th'!$AA$3</f>
        <v>G</v>
      </c>
    </row>
    <row r="31" spans="1:35" ht="12" customHeight="1">
      <c r="A31" s="450" t="s">
        <v>121</v>
      </c>
      <c r="B31" s="451"/>
      <c r="C31" s="217">
        <f>'[5]26th'!$E$17+'[5]26th'!$F$17+'[5]26th'!$G$17</f>
        <v>1</v>
      </c>
      <c r="D31" s="319">
        <f>'[5]26th'!$H$17+'[5]26th'!$I$17+'[5]26th'!$J$17</f>
        <v>0</v>
      </c>
      <c r="E31" s="14">
        <f>'[5]26th'!B3</f>
        <v>6</v>
      </c>
      <c r="F31" s="71">
        <f>'[5]26th'!C3</f>
        <v>5</v>
      </c>
      <c r="G31" s="16">
        <f>'[5]26th'!D3</f>
        <v>2</v>
      </c>
      <c r="H31" s="325">
        <f>'[5]26th'!E3</f>
        <v>2</v>
      </c>
      <c r="I31" s="81">
        <f>'[5]26th'!F3</f>
        <v>69</v>
      </c>
      <c r="J31" s="56">
        <f>'[5]26th'!G3</f>
        <v>57.5</v>
      </c>
      <c r="K31" s="57">
        <f>'[5]26th'!H3</f>
        <v>23</v>
      </c>
      <c r="L31" s="121">
        <f>'[5]26th'!I3</f>
        <v>23</v>
      </c>
      <c r="M31" s="150">
        <f>'[5]26th'!J3</f>
        <v>4</v>
      </c>
      <c r="N31" s="37">
        <f>'[5]26th'!K3</f>
        <v>4.8</v>
      </c>
      <c r="O31" s="36">
        <f>'[5]26th'!L3</f>
        <v>3</v>
      </c>
      <c r="P31" s="151">
        <f>'[5]26th'!M3</f>
        <v>3.4285714285714284</v>
      </c>
      <c r="Q31" s="165" t="str">
        <f t="shared" si="1"/>
        <v>L</v>
      </c>
      <c r="R31" s="69" t="str">
        <f t="shared" si="0"/>
        <v>J</v>
      </c>
      <c r="S31" s="69" t="str">
        <f>IF(J31="","",IF(J31&gt;=I31-8,"J",IF(J31&lt;I31-8,"L")))</f>
        <v>L</v>
      </c>
      <c r="T31" s="15" t="str">
        <f>'[5]26th'!N3</f>
        <v>A</v>
      </c>
      <c r="U31" s="14">
        <f>'[5]26th'!O3</f>
        <v>5</v>
      </c>
      <c r="V31" s="71">
        <f>'[5]26th'!P3</f>
        <v>5</v>
      </c>
      <c r="W31" s="16">
        <f>'[5]26th'!Q3</f>
        <v>1</v>
      </c>
      <c r="X31" s="186">
        <f>'[5]26th'!R3</f>
        <v>1</v>
      </c>
      <c r="Y31" s="81">
        <f>'[5]26th'!S3</f>
        <v>57.5</v>
      </c>
      <c r="Z31" s="56">
        <f>'[5]26th'!T3</f>
        <v>57.5</v>
      </c>
      <c r="AA31" s="17">
        <f>'[5]26th'!U3</f>
        <v>11.5</v>
      </c>
      <c r="AB31" s="129">
        <f>'[5]26th'!V3</f>
        <v>11.5</v>
      </c>
      <c r="AC31" s="119">
        <f>'[5]26th'!W3</f>
        <v>4.8</v>
      </c>
      <c r="AD31" s="37">
        <f>'[5]26th'!X3</f>
        <v>4.8</v>
      </c>
      <c r="AE31" s="36">
        <f>'[5]26th'!Y3</f>
        <v>4</v>
      </c>
      <c r="AF31" s="124">
        <f>'[5]26th'!Z3</f>
        <v>4</v>
      </c>
      <c r="AG31" s="126" t="str">
        <f>IF(Z31="","",IF(Z31&gt;=23,"J",IF(Z31&lt;23,"L")))</f>
        <v>J</v>
      </c>
      <c r="AH31" s="69" t="str">
        <f>IF(Z31="","",IF(Z31&gt;=Y31-8,"J",IF(Z31&lt;Y31-8,"L")))</f>
        <v>J</v>
      </c>
      <c r="AI31" s="15" t="str">
        <f>'[5]26th'!$AA$3</f>
        <v>G</v>
      </c>
    </row>
    <row r="32" spans="1:35" ht="12" customHeight="1">
      <c r="A32" s="563" t="s">
        <v>129</v>
      </c>
      <c r="B32" s="564"/>
      <c r="C32" s="217">
        <v>1</v>
      </c>
      <c r="D32" s="319">
        <v>0</v>
      </c>
      <c r="E32" s="14">
        <f>'[6]26th'!B3</f>
        <v>2</v>
      </c>
      <c r="F32" s="315">
        <f>'[6]26th'!C3</f>
        <v>1.65</v>
      </c>
      <c r="G32" s="16">
        <f>'[6]26th'!D3</f>
        <v>3</v>
      </c>
      <c r="H32" s="314">
        <f>'[6]26th'!E3</f>
        <v>3</v>
      </c>
      <c r="I32" s="81">
        <f>'[6]26th'!F3</f>
        <v>23</v>
      </c>
      <c r="J32" s="56">
        <f>'[6]26th'!G3</f>
        <v>19</v>
      </c>
      <c r="K32" s="17">
        <f>'[6]26th'!H3</f>
        <v>34.5</v>
      </c>
      <c r="L32" s="129">
        <f>'[6]26th'!I3</f>
        <v>34.5</v>
      </c>
      <c r="M32" s="150">
        <f>'[6]26th'!J3</f>
        <v>0</v>
      </c>
      <c r="N32" s="72">
        <f>'[6]26th'!K3</f>
        <v>0</v>
      </c>
      <c r="O32" s="36">
        <f>'[6]26th'!L3</f>
        <v>0</v>
      </c>
      <c r="P32" s="187">
        <f>'[6]26th'!M3</f>
        <v>0</v>
      </c>
      <c r="Q32" s="165" t="str">
        <f>IF(D32="","",IF(D32&gt;=C32,"J",IF(D32&lt;C32,"L")))</f>
        <v>L</v>
      </c>
      <c r="R32" s="69" t="str">
        <f>IF(J32="","",IF(J32&gt;=23,"J",IF(J32&lt;23,"L")))</f>
        <v>L</v>
      </c>
      <c r="S32" s="69" t="str">
        <f>IF(J32="","",IF(J32&gt;=I32-8,"J",IF(J32&lt;I32-8,"L")))</f>
        <v>J</v>
      </c>
      <c r="T32" s="15">
        <f>'[6]26th'!N3</f>
        <v>0</v>
      </c>
      <c r="U32" s="150">
        <f>'[6]26th'!O3</f>
        <v>0</v>
      </c>
      <c r="V32" s="315">
        <f>'[6]26th'!P3</f>
        <v>0</v>
      </c>
      <c r="W32" s="16">
        <f>'[6]26th'!Q3</f>
        <v>0</v>
      </c>
      <c r="X32" s="25">
        <f>'[6]26th'!R3</f>
        <v>0</v>
      </c>
      <c r="Y32" s="81">
        <f>'[6]26th'!S3</f>
        <v>0</v>
      </c>
      <c r="Z32" s="56">
        <f>'[6]26th'!T3</f>
        <v>0</v>
      </c>
      <c r="AA32" s="17">
        <f>'[6]26th'!U3</f>
        <v>0</v>
      </c>
      <c r="AB32" s="129">
        <f>'[6]26th'!V3</f>
        <v>0</v>
      </c>
      <c r="AC32" s="119" t="e">
        <f>'[6]26th'!W3</f>
        <v>#DIV/0!</v>
      </c>
      <c r="AD32" s="72" t="e">
        <f>'[6]26th'!X3</f>
        <v>#DIV/0!</v>
      </c>
      <c r="AE32" s="36" t="e">
        <f>'[6]26th'!Y3</f>
        <v>#DIV/0!</v>
      </c>
      <c r="AF32" s="244" t="e">
        <f>'[6]26th'!Z3</f>
        <v>#DIV/0!</v>
      </c>
      <c r="AG32" s="126" t="str">
        <f>IF(Z32="","",IF(Z32&gt;=23,"J",IF(Z32&lt;23,"L")))</f>
        <v>L</v>
      </c>
      <c r="AH32" s="69" t="str">
        <f>IF(Z32="","",IF(Z32&gt;=Y32-8,"J",IF(Z32&lt;Y32-8,"L")))</f>
        <v>J</v>
      </c>
      <c r="AI32" s="15">
        <f>'[6]26th'!$AA$3</f>
        <v>0</v>
      </c>
    </row>
    <row r="33" spans="1:36" ht="12" customHeight="1">
      <c r="A33" s="450" t="s">
        <v>5</v>
      </c>
      <c r="B33" s="451"/>
      <c r="C33" s="217">
        <f>'[7]26th'!$E$17+'[7]26th'!$F$17+'[7]26th'!$G$17</f>
        <v>1</v>
      </c>
      <c r="D33" s="319">
        <f>'[7]26th'!$H$17+'[7]26th'!$I$17+'[7]26th'!$J$17</f>
        <v>0</v>
      </c>
      <c r="E33" s="14">
        <f>'[7]26th'!B3</f>
        <v>6</v>
      </c>
      <c r="F33" s="71">
        <f>'[7]26th'!C3</f>
        <v>5</v>
      </c>
      <c r="G33" s="16">
        <f>'[7]26th'!D3</f>
        <v>2</v>
      </c>
      <c r="H33" s="325">
        <f>'[7]26th'!E3</f>
        <v>2</v>
      </c>
      <c r="I33" s="81">
        <f>'[7]26th'!F3</f>
        <v>69</v>
      </c>
      <c r="J33" s="56">
        <f>'[7]26th'!G3</f>
        <v>57.5</v>
      </c>
      <c r="K33" s="57">
        <f>'[7]26th'!H3</f>
        <v>23</v>
      </c>
      <c r="L33" s="121">
        <f>'[7]26th'!I3</f>
        <v>23</v>
      </c>
      <c r="M33" s="263" t="str">
        <f>'[7]26th'!J3</f>
        <v>N/A</v>
      </c>
      <c r="N33" s="264" t="str">
        <f>'[7]26th'!K3</f>
        <v>N/A</v>
      </c>
      <c r="O33" s="264" t="str">
        <f>'[7]26th'!L3</f>
        <v>N/A</v>
      </c>
      <c r="P33" s="266" t="str">
        <f>'[7]26th'!M3</f>
        <v>N/A</v>
      </c>
      <c r="Q33" s="165" t="str">
        <f t="shared" si="1"/>
        <v>L</v>
      </c>
      <c r="R33" s="69" t="str">
        <f t="shared" si="0"/>
        <v>J</v>
      </c>
      <c r="S33" s="69" t="str">
        <f t="shared" si="2"/>
        <v>L</v>
      </c>
      <c r="T33" s="15" t="str">
        <f>'[7]26th'!N3</f>
        <v>A</v>
      </c>
      <c r="U33" s="14">
        <f>'[7]26th'!O3</f>
        <v>3</v>
      </c>
      <c r="V33" s="71">
        <f>'[7]26th'!P3</f>
        <v>3</v>
      </c>
      <c r="W33" s="16">
        <f>'[7]26th'!Q3</f>
        <v>2</v>
      </c>
      <c r="X33" s="186">
        <f>'[7]26th'!R3</f>
        <v>2</v>
      </c>
      <c r="Y33" s="81">
        <f>'[7]26th'!S3</f>
        <v>34.5</v>
      </c>
      <c r="Z33" s="56">
        <f>'[7]26th'!T3</f>
        <v>34.5</v>
      </c>
      <c r="AA33" s="17">
        <f>'[7]26th'!U3</f>
        <v>23</v>
      </c>
      <c r="AB33" s="214">
        <f>'[7]26th'!V3</f>
        <v>23</v>
      </c>
      <c r="AC33" s="321" t="str">
        <f>'[7]26th'!W3</f>
        <v>N/A</v>
      </c>
      <c r="AD33" s="264" t="str">
        <f>'[7]26th'!X3</f>
        <v>N/A</v>
      </c>
      <c r="AE33" s="264" t="str">
        <f>'[7]26th'!Y3</f>
        <v>N/A</v>
      </c>
      <c r="AF33" s="265" t="str">
        <f>'[7]26th'!Z3</f>
        <v>N/A</v>
      </c>
      <c r="AG33" s="126" t="str">
        <f t="shared" si="3"/>
        <v>J</v>
      </c>
      <c r="AH33" s="69" t="str">
        <f t="shared" si="4"/>
        <v>J</v>
      </c>
      <c r="AI33" s="15" t="str">
        <f>'[7]26th'!$AA$3</f>
        <v>G</v>
      </c>
    </row>
    <row r="34" spans="1:36" ht="12" customHeight="1">
      <c r="A34" s="450" t="s">
        <v>8</v>
      </c>
      <c r="B34" s="451"/>
      <c r="C34" s="217"/>
      <c r="D34" s="319"/>
      <c r="E34" s="14">
        <f>'[8]26th'!B3</f>
        <v>14</v>
      </c>
      <c r="F34" s="71">
        <f>'[8]26th'!C3</f>
        <v>13</v>
      </c>
      <c r="G34" s="16">
        <f>'[8]26th'!D3</f>
        <v>5</v>
      </c>
      <c r="H34" s="325">
        <f>'[8]26th'!E3</f>
        <v>3</v>
      </c>
      <c r="I34" s="81">
        <f>'[8]26th'!F3</f>
        <v>161</v>
      </c>
      <c r="J34" s="56">
        <f>'[8]26th'!G3</f>
        <v>149.5</v>
      </c>
      <c r="K34" s="57">
        <f>'[8]26th'!H3</f>
        <v>57.5</v>
      </c>
      <c r="L34" s="121">
        <f>'[8]26th'!I3</f>
        <v>34.5</v>
      </c>
      <c r="M34" s="263" t="str">
        <f>'[8]26th'!J3</f>
        <v>N/A</v>
      </c>
      <c r="N34" s="264" t="str">
        <f>'[8]26th'!K3</f>
        <v>N/A</v>
      </c>
      <c r="O34" s="264" t="str">
        <f>'[8]26th'!L3</f>
        <v>N/A</v>
      </c>
      <c r="P34" s="266" t="str">
        <f>'[8]26th'!M3</f>
        <v>N/A</v>
      </c>
      <c r="Q34" s="340" t="s">
        <v>120</v>
      </c>
      <c r="R34" s="69" t="str">
        <f t="shared" si="0"/>
        <v>J</v>
      </c>
      <c r="S34" s="69" t="str">
        <f t="shared" si="2"/>
        <v>L</v>
      </c>
      <c r="T34" s="15" t="str">
        <f>'[8]26th'!N3</f>
        <v>A</v>
      </c>
      <c r="U34" s="14">
        <f>'[8]26th'!O3</f>
        <v>13</v>
      </c>
      <c r="V34" s="71">
        <f>'[8]26th'!P3</f>
        <v>14</v>
      </c>
      <c r="W34" s="16">
        <f>'[8]26th'!Q3</f>
        <v>3</v>
      </c>
      <c r="X34" s="186">
        <f>'[8]26th'!R3</f>
        <v>3</v>
      </c>
      <c r="Y34" s="81">
        <f>'[8]26th'!S3</f>
        <v>149.5</v>
      </c>
      <c r="Z34" s="56">
        <f>'[8]26th'!T3</f>
        <v>161</v>
      </c>
      <c r="AA34" s="17">
        <f>'[8]26th'!U3</f>
        <v>34.5</v>
      </c>
      <c r="AB34" s="214">
        <f>'[8]26th'!V3</f>
        <v>34.5</v>
      </c>
      <c r="AC34" s="321" t="str">
        <f>'[8]26th'!W3</f>
        <v>N/A</v>
      </c>
      <c r="AD34" s="264" t="str">
        <f>'[8]26th'!X3</f>
        <v>N/A</v>
      </c>
      <c r="AE34" s="264" t="str">
        <f>'[8]26th'!Y3</f>
        <v>N/A</v>
      </c>
      <c r="AF34" s="265" t="str">
        <f>'[8]26th'!Z3</f>
        <v>N/A</v>
      </c>
      <c r="AG34" s="126" t="str">
        <f t="shared" si="3"/>
        <v>J</v>
      </c>
      <c r="AH34" s="69" t="str">
        <f t="shared" si="4"/>
        <v>J</v>
      </c>
      <c r="AI34" s="15" t="str">
        <f>'[8]26th'!$AA$3</f>
        <v>G</v>
      </c>
    </row>
    <row r="35" spans="1:36" ht="12" customHeight="1">
      <c r="A35" s="316" t="s">
        <v>131</v>
      </c>
      <c r="B35" s="317"/>
      <c r="C35" s="217"/>
      <c r="D35" s="319"/>
      <c r="E35" s="14">
        <f>'[9]26th'!B3</f>
        <v>6</v>
      </c>
      <c r="F35" s="301">
        <f>'[9]26th'!C3</f>
        <v>5</v>
      </c>
      <c r="G35" s="16">
        <f>'[9]26th'!D3</f>
        <v>2</v>
      </c>
      <c r="H35" s="327">
        <f>'[9]26th'!E3</f>
        <v>2</v>
      </c>
      <c r="I35" s="14">
        <f>'[9]26th'!F3</f>
        <v>69</v>
      </c>
      <c r="J35" s="301">
        <f>'[9]26th'!G3</f>
        <v>57.5</v>
      </c>
      <c r="K35" s="16">
        <f>'[9]26th'!H3</f>
        <v>23</v>
      </c>
      <c r="L35" s="304">
        <f>'[9]26th'!I3</f>
        <v>23</v>
      </c>
      <c r="M35" s="14" t="str">
        <f>'[9]26th'!J3</f>
        <v>N/A</v>
      </c>
      <c r="N35" s="16" t="str">
        <f>'[9]26th'!K3</f>
        <v>N/A</v>
      </c>
      <c r="O35" s="16" t="str">
        <f>'[9]26th'!L3</f>
        <v>N/A</v>
      </c>
      <c r="P35" s="323" t="str">
        <f>'[9]26th'!M3</f>
        <v>N/A</v>
      </c>
      <c r="Q35" s="340" t="s">
        <v>120</v>
      </c>
      <c r="R35" s="69" t="str">
        <f t="shared" si="0"/>
        <v>J</v>
      </c>
      <c r="S35" s="69" t="str">
        <f t="shared" si="2"/>
        <v>L</v>
      </c>
      <c r="T35" s="323" t="str">
        <f>'[9]26th'!N3</f>
        <v>G</v>
      </c>
      <c r="U35" s="14">
        <f>'[9]26th'!O3</f>
        <v>0</v>
      </c>
      <c r="V35" s="301">
        <f>'[9]26th'!P3</f>
        <v>0</v>
      </c>
      <c r="W35" s="16">
        <f>'[9]26th'!Q3</f>
        <v>0</v>
      </c>
      <c r="X35" s="304">
        <f>'[9]26th'!R3</f>
        <v>0</v>
      </c>
      <c r="Y35" s="14">
        <f>'[9]26th'!S3</f>
        <v>0</v>
      </c>
      <c r="Z35" s="301">
        <f>'[9]26th'!T3</f>
        <v>0</v>
      </c>
      <c r="AA35" s="16">
        <f>'[9]26th'!U3</f>
        <v>0</v>
      </c>
      <c r="AB35" s="304">
        <f>'[9]26th'!V3</f>
        <v>0</v>
      </c>
      <c r="AC35" s="217" t="str">
        <f>'[9]26th'!W3</f>
        <v>N/A</v>
      </c>
      <c r="AD35" s="16" t="str">
        <f>'[9]26th'!X3</f>
        <v>N/A</v>
      </c>
      <c r="AE35" s="16" t="str">
        <f>'[9]26th'!Y3</f>
        <v>N/A</v>
      </c>
      <c r="AF35" s="322" t="str">
        <f>'[9]26th'!Z3</f>
        <v>N/A</v>
      </c>
      <c r="AG35" s="126" t="str">
        <f t="shared" si="3"/>
        <v>L</v>
      </c>
      <c r="AH35" s="69" t="str">
        <f t="shared" si="4"/>
        <v>J</v>
      </c>
      <c r="AI35" s="323" t="str">
        <f>'[9]26th'!AA3</f>
        <v>Closed</v>
      </c>
    </row>
    <row r="36" spans="1:36" ht="12" customHeight="1">
      <c r="A36" s="450" t="s">
        <v>67</v>
      </c>
      <c r="B36" s="451"/>
      <c r="C36" s="217"/>
      <c r="D36" s="319"/>
      <c r="E36" s="14">
        <f>'[10]26th'!B3</f>
        <v>5</v>
      </c>
      <c r="F36" s="71">
        <f>'[10]26th'!C3</f>
        <v>4</v>
      </c>
      <c r="G36" s="16">
        <f>'[10]26th'!D3</f>
        <v>1</v>
      </c>
      <c r="H36" s="325">
        <f>'[10]26th'!E3</f>
        <v>0</v>
      </c>
      <c r="I36" s="81">
        <f>'[10]26th'!F3</f>
        <v>53.5</v>
      </c>
      <c r="J36" s="56">
        <f>'[10]26th'!G3</f>
        <v>46</v>
      </c>
      <c r="K36" s="57">
        <f>'[10]26th'!H3</f>
        <v>11.5</v>
      </c>
      <c r="L36" s="121">
        <f>'[10]26th'!I3</f>
        <v>0</v>
      </c>
      <c r="M36" s="263" t="str">
        <f>'[10]26th'!J3</f>
        <v>N/A</v>
      </c>
      <c r="N36" s="264" t="str">
        <f>'[10]26th'!K3</f>
        <v>N/A</v>
      </c>
      <c r="O36" s="264" t="str">
        <f>'[10]26th'!L3</f>
        <v>N/A</v>
      </c>
      <c r="P36" s="266" t="str">
        <f>'[10]26th'!M3</f>
        <v>N/A</v>
      </c>
      <c r="Q36" s="340" t="s">
        <v>120</v>
      </c>
      <c r="R36" s="69" t="str">
        <f t="shared" si="0"/>
        <v>J</v>
      </c>
      <c r="S36" s="69" t="str">
        <f t="shared" si="2"/>
        <v>J</v>
      </c>
      <c r="T36" s="15" t="str">
        <f>'[10]26th'!N3</f>
        <v>G</v>
      </c>
      <c r="U36" s="14">
        <f>'[10]26th'!O3</f>
        <v>1</v>
      </c>
      <c r="V36" s="71">
        <f>'[10]26th'!P3</f>
        <v>1</v>
      </c>
      <c r="W36" s="16">
        <f>'[10]26th'!Q3</f>
        <v>0</v>
      </c>
      <c r="X36" s="186">
        <f>'[10]26th'!R3</f>
        <v>0</v>
      </c>
      <c r="Y36" s="81">
        <f>'[10]26th'!S3</f>
        <v>11.5</v>
      </c>
      <c r="Z36" s="56">
        <f>'[10]26th'!T3</f>
        <v>11.5</v>
      </c>
      <c r="AA36" s="17">
        <f>'[10]26th'!U3</f>
        <v>0</v>
      </c>
      <c r="AB36" s="214">
        <f>'[10]26th'!V3</f>
        <v>0</v>
      </c>
      <c r="AC36" s="321" t="str">
        <f>'[10]26th'!W3</f>
        <v>N/A</v>
      </c>
      <c r="AD36" s="264" t="str">
        <f>'[10]26th'!X3</f>
        <v>N/A</v>
      </c>
      <c r="AE36" s="264" t="str">
        <f>'[10]26th'!Y3</f>
        <v>N/A</v>
      </c>
      <c r="AF36" s="265" t="str">
        <f>'[10]26th'!Z3</f>
        <v>N/A</v>
      </c>
      <c r="AG36" s="263" t="s">
        <v>120</v>
      </c>
      <c r="AH36" s="69" t="str">
        <f t="shared" si="4"/>
        <v>J</v>
      </c>
      <c r="AI36" s="15" t="str">
        <f>'[10]26th'!$AA$3</f>
        <v>G</v>
      </c>
    </row>
    <row r="37" spans="1:36" ht="12" customHeight="1" thickBot="1">
      <c r="A37" s="448" t="s">
        <v>9</v>
      </c>
      <c r="B37" s="449"/>
      <c r="C37" s="218"/>
      <c r="D37" s="320"/>
      <c r="E37" s="22">
        <f>'[11]26th'!B3</f>
        <v>2</v>
      </c>
      <c r="F37" s="277">
        <f>'[11]26th'!C3</f>
        <v>2</v>
      </c>
      <c r="G37" s="24">
        <f>'[11]26th'!D3</f>
        <v>0</v>
      </c>
      <c r="H37" s="326">
        <f>'[11]26th'!E3</f>
        <v>0</v>
      </c>
      <c r="I37" s="83">
        <f>'[11]26th'!F3</f>
        <v>23</v>
      </c>
      <c r="J37" s="58">
        <f>'[11]26th'!G3</f>
        <v>23</v>
      </c>
      <c r="K37" s="59">
        <f>'[11]26th'!H3</f>
        <v>0</v>
      </c>
      <c r="L37" s="122">
        <f>'[11]26th'!I3</f>
        <v>0</v>
      </c>
      <c r="M37" s="280" t="str">
        <f>'[11]26th'!J3</f>
        <v>N/A</v>
      </c>
      <c r="N37" s="281" t="str">
        <f>'[11]26th'!K3</f>
        <v>N/A</v>
      </c>
      <c r="O37" s="281" t="str">
        <f>'[11]26th'!L3</f>
        <v>N/A</v>
      </c>
      <c r="P37" s="285" t="str">
        <f>'[11]26th'!M3</f>
        <v>N/A</v>
      </c>
      <c r="Q37" s="286" t="s">
        <v>120</v>
      </c>
      <c r="R37" s="70" t="str">
        <f t="shared" si="0"/>
        <v>J</v>
      </c>
      <c r="S37" s="70" t="str">
        <f t="shared" si="2"/>
        <v>J</v>
      </c>
      <c r="T37" s="21" t="str">
        <f>'[11]26th'!N3</f>
        <v>G</v>
      </c>
      <c r="U37" s="22">
        <f>'[11]26th'!O3</f>
        <v>0</v>
      </c>
      <c r="V37" s="277">
        <f>'[11]26th'!P3</f>
        <v>0</v>
      </c>
      <c r="W37" s="24">
        <f>'[11]26th'!Q3</f>
        <v>0</v>
      </c>
      <c r="X37" s="278">
        <f>'[11]26th'!R3</f>
        <v>0</v>
      </c>
      <c r="Y37" s="83">
        <f>'[11]26th'!S3</f>
        <v>0</v>
      </c>
      <c r="Z37" s="58">
        <f>'[11]26th'!T3</f>
        <v>0</v>
      </c>
      <c r="AA37" s="20">
        <f>'[11]26th'!U3</f>
        <v>0</v>
      </c>
      <c r="AB37" s="284">
        <f>'[11]26th'!V3</f>
        <v>0</v>
      </c>
      <c r="AC37" s="338" t="str">
        <f>'[11]26th'!W3</f>
        <v>N/A</v>
      </c>
      <c r="AD37" s="281" t="str">
        <f>'[11]26th'!X3</f>
        <v>N/A</v>
      </c>
      <c r="AE37" s="281" t="str">
        <f>'[11]26th'!Y3</f>
        <v>N/A</v>
      </c>
      <c r="AF37" s="282" t="str">
        <f>'[11]26th'!Z3</f>
        <v>N/A</v>
      </c>
      <c r="AG37" s="283" t="s">
        <v>120</v>
      </c>
      <c r="AH37" s="287" t="s">
        <v>120</v>
      </c>
      <c r="AI37" s="21" t="str">
        <f>'[11]26th'!$AA$3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'[12]26th'!$E$17+'[12]26th'!$F$17+'[12]26th'!$G$17</f>
        <v>1</v>
      </c>
      <c r="D42" s="291">
        <f>'[12]26th'!$H$17+'[12]26th'!$I$17+'[12]26th'!$J$17</f>
        <v>1</v>
      </c>
      <c r="E42" s="14">
        <f>'[12]26th'!B3</f>
        <v>3</v>
      </c>
      <c r="F42" s="71">
        <f>'[12]26th'!C3</f>
        <v>3</v>
      </c>
      <c r="G42" s="16">
        <f>'[12]26th'!D3</f>
        <v>2</v>
      </c>
      <c r="H42" s="186">
        <f>'[12]26th'!E3</f>
        <v>2</v>
      </c>
      <c r="I42" s="81">
        <f>'[12]26th'!F3</f>
        <v>34.5</v>
      </c>
      <c r="J42" s="56">
        <f>'[12]26th'!G3</f>
        <v>34.5</v>
      </c>
      <c r="K42" s="57">
        <f>'[12]26th'!H3</f>
        <v>23</v>
      </c>
      <c r="L42" s="161">
        <f>'[12]26th'!I3</f>
        <v>23</v>
      </c>
      <c r="M42" s="150">
        <f>'[12]26th'!J3</f>
        <v>6</v>
      </c>
      <c r="N42" s="37">
        <f>'[12]26th'!K3</f>
        <v>6</v>
      </c>
      <c r="O42" s="36">
        <f>'[12]26th'!L3</f>
        <v>3.6</v>
      </c>
      <c r="P42" s="124">
        <f>'[12]26th'!M3</f>
        <v>3.6</v>
      </c>
      <c r="Q42" s="289" t="str">
        <f>IF(D42="","",IF(D42&gt;=C42,"J",IF(D42&lt;C42,"L")))</f>
        <v>J</v>
      </c>
      <c r="R42" s="184" t="str">
        <f>IF(J42="","",IF(J42&gt;=23,"J",IF(J42&lt;23,"L")))</f>
        <v>J</v>
      </c>
      <c r="S42" s="184" t="str">
        <f>IF(J42="","",IF(J42&gt;=I42-8,"J",IF(J42&lt;I42-8,"L")))</f>
        <v>J</v>
      </c>
      <c r="T42" s="185" t="str">
        <f>'[12]26th'!N3</f>
        <v>G</v>
      </c>
      <c r="U42" s="14">
        <f>'[12]26th'!O3</f>
        <v>3</v>
      </c>
      <c r="V42" s="71">
        <f>'[12]26th'!P3</f>
        <v>3</v>
      </c>
      <c r="W42" s="16">
        <f>'[12]26th'!Q3</f>
        <v>1</v>
      </c>
      <c r="X42" s="186">
        <f>'[12]26th'!R3</f>
        <v>1</v>
      </c>
      <c r="Y42" s="55">
        <f>'[12]26th'!S3</f>
        <v>34.5</v>
      </c>
      <c r="Z42" s="56">
        <f>'[12]26th'!T3</f>
        <v>34.5</v>
      </c>
      <c r="AA42" s="17">
        <f>'[12]26th'!U3</f>
        <v>11.5</v>
      </c>
      <c r="AB42" s="129">
        <f>'[12]26th'!V3</f>
        <v>11.5</v>
      </c>
      <c r="AC42" s="150">
        <f>'[12]26th'!W3</f>
        <v>6</v>
      </c>
      <c r="AD42" s="37">
        <f>'[12]26th'!X3</f>
        <v>6</v>
      </c>
      <c r="AE42" s="36">
        <f>'[12]26th'!Y3</f>
        <v>4.5</v>
      </c>
      <c r="AF42" s="151">
        <f>'[12]26th'!Z3</f>
        <v>4.5</v>
      </c>
      <c r="AG42" s="165" t="str">
        <f>IF(Z42="","",IF(Z42&gt;=23,"J",IF(Z42&lt;23,"L")))</f>
        <v>J</v>
      </c>
      <c r="AH42" s="69" t="str">
        <f>IF(Z42="","",IF(Z42&gt;=Y42-8,"J",IF(Z42&lt;Y42-8,"L")))</f>
        <v>J</v>
      </c>
      <c r="AI42" s="15" t="str">
        <f>'[12]26th'!$AA$3</f>
        <v>G</v>
      </c>
    </row>
    <row r="43" spans="1:36" ht="12" customHeight="1">
      <c r="A43" s="450" t="s">
        <v>6</v>
      </c>
      <c r="B43" s="451"/>
      <c r="C43" s="217">
        <f>'[13]26th'!$E$17+'[13]26th'!$F$17+'[13]26th'!$G$17</f>
        <v>1</v>
      </c>
      <c r="D43" s="254">
        <f>'[13]26th'!$H$17+'[13]26th'!$I$17+'[13]26th'!$J$17</f>
        <v>1</v>
      </c>
      <c r="E43" s="14">
        <f>'[13]26th'!B3</f>
        <v>4</v>
      </c>
      <c r="F43" s="71">
        <f>'[13]26th'!C3</f>
        <v>4</v>
      </c>
      <c r="G43" s="16">
        <f>'[13]26th'!D3</f>
        <v>4</v>
      </c>
      <c r="H43" s="186">
        <f>'[13]26th'!E3</f>
        <v>4</v>
      </c>
      <c r="I43" s="81">
        <f>'[13]26th'!F3</f>
        <v>46</v>
      </c>
      <c r="J43" s="56">
        <f>'[13]26th'!G3</f>
        <v>46</v>
      </c>
      <c r="K43" s="57">
        <f>'[13]26th'!H3</f>
        <v>46</v>
      </c>
      <c r="L43" s="161">
        <f>'[13]26th'!I3</f>
        <v>46</v>
      </c>
      <c r="M43" s="150">
        <f>'[13]26th'!J3</f>
        <v>4</v>
      </c>
      <c r="N43" s="37">
        <f>'[13]26th'!K3</f>
        <v>4</v>
      </c>
      <c r="O43" s="36">
        <f>'[13]26th'!L3</f>
        <v>2</v>
      </c>
      <c r="P43" s="124">
        <f>'[13]26th'!M3</f>
        <v>2</v>
      </c>
      <c r="Q43" s="126" t="str">
        <f>IF(D43="","",IF(D43&gt;=C43,"J",IF(D43&lt;C43,"L")))</f>
        <v>J</v>
      </c>
      <c r="R43" s="90" t="str">
        <f>IF(J43="","",IF(J43&gt;=23,"J",IF(J43&lt;23,"L")))</f>
        <v>J</v>
      </c>
      <c r="S43" s="69" t="str">
        <f>IF(J43="","",IF(J43&gt;=I43-8,"J",IF(J43&lt;I43-8,"L")))</f>
        <v>J</v>
      </c>
      <c r="T43" s="15" t="str">
        <f>'[13]26th'!N3</f>
        <v>G</v>
      </c>
      <c r="U43" s="14">
        <f>'[13]26th'!O3</f>
        <v>4</v>
      </c>
      <c r="V43" s="71">
        <f>'[13]26th'!P3</f>
        <v>3</v>
      </c>
      <c r="W43" s="16">
        <f>'[13]26th'!Q3</f>
        <v>4</v>
      </c>
      <c r="X43" s="186">
        <f>'[13]26th'!R3</f>
        <v>5</v>
      </c>
      <c r="Y43" s="55">
        <f>'[13]26th'!S3</f>
        <v>46</v>
      </c>
      <c r="Z43" s="56">
        <f>'[13]26th'!T3</f>
        <v>34.5</v>
      </c>
      <c r="AA43" s="17">
        <f>'[13]26th'!U3</f>
        <v>46</v>
      </c>
      <c r="AB43" s="129">
        <f>'[13]26th'!V3</f>
        <v>57.5</v>
      </c>
      <c r="AC43" s="150">
        <f>'[13]26th'!W3</f>
        <v>4</v>
      </c>
      <c r="AD43" s="37">
        <f>'[13]26th'!X3</f>
        <v>5.333333333333333</v>
      </c>
      <c r="AE43" s="36">
        <f>'[13]26th'!Y3</f>
        <v>2</v>
      </c>
      <c r="AF43" s="151">
        <f>'[13]26th'!Z3</f>
        <v>2</v>
      </c>
      <c r="AG43" s="165" t="str">
        <f>IF(Z43="","",IF(Z43&gt;=23,"J",IF(Z43&lt;23,"L")))</f>
        <v>J</v>
      </c>
      <c r="AH43" s="69" t="str">
        <f>IF(Z43="","",IF(Z43&gt;=Y43-8,"J",IF(Z43&lt;Y43-8,"L")))</f>
        <v>L</v>
      </c>
      <c r="AI43" s="15" t="str">
        <f>'[13]26th'!$AA$3</f>
        <v>G</v>
      </c>
    </row>
    <row r="44" spans="1:36" ht="12" customHeight="1">
      <c r="A44" s="450" t="s">
        <v>7</v>
      </c>
      <c r="B44" s="451"/>
      <c r="C44" s="217">
        <f>'[14]26th'!$E$17+'[14]26th'!$F$17+'[14]26th'!$G$17</f>
        <v>1</v>
      </c>
      <c r="D44" s="254">
        <f>'[14]26th'!$H$17+'[14]26th'!$I$17+'[14]26th'!$J$17</f>
        <v>1</v>
      </c>
      <c r="E44" s="14">
        <f>'[14]26th'!B3</f>
        <v>3</v>
      </c>
      <c r="F44" s="71">
        <f>'[14]26th'!C3</f>
        <v>2</v>
      </c>
      <c r="G44" s="16">
        <f>'[14]26th'!D3</f>
        <v>2</v>
      </c>
      <c r="H44" s="186">
        <f>'[14]26th'!E3</f>
        <v>4</v>
      </c>
      <c r="I44" s="81">
        <f>'[14]26th'!F3</f>
        <v>34.5</v>
      </c>
      <c r="J44" s="56">
        <f>'[14]26th'!G3</f>
        <v>23</v>
      </c>
      <c r="K44" s="57">
        <f>'[14]26th'!H3</f>
        <v>23</v>
      </c>
      <c r="L44" s="161">
        <f>'[14]26th'!I3</f>
        <v>46</v>
      </c>
      <c r="M44" s="150">
        <f>'[14]26th'!J3</f>
        <v>6</v>
      </c>
      <c r="N44" s="37">
        <f>'[14]26th'!K3</f>
        <v>9</v>
      </c>
      <c r="O44" s="36">
        <f>'[14]26th'!L3</f>
        <v>3.6</v>
      </c>
      <c r="P44" s="124">
        <f>'[14]26th'!M3</f>
        <v>3</v>
      </c>
      <c r="Q44" s="126" t="str">
        <f>IF(D44="","",IF(D44&gt;=C44,"J",IF(D44&lt;C44,"L")))</f>
        <v>J</v>
      </c>
      <c r="R44" s="90" t="str">
        <f>IF(J44="","",IF(J44&gt;=23,"J",IF(J44&lt;23,"L")))</f>
        <v>J</v>
      </c>
      <c r="S44" s="69" t="str">
        <f>IF(J44="","",IF(J44&gt;=I44-8,"J",IF(J44&lt;I44-8,"L")))</f>
        <v>L</v>
      </c>
      <c r="T44" s="15" t="str">
        <f>'[14]26th'!N3</f>
        <v>G</v>
      </c>
      <c r="U44" s="14">
        <f>'[14]26th'!O3</f>
        <v>3</v>
      </c>
      <c r="V44" s="71">
        <f>'[14]26th'!P3</f>
        <v>3</v>
      </c>
      <c r="W44" s="16">
        <f>'[14]26th'!Q3</f>
        <v>1</v>
      </c>
      <c r="X44" s="186">
        <f>'[14]26th'!R3</f>
        <v>1</v>
      </c>
      <c r="Y44" s="55">
        <f>'[14]26th'!S3</f>
        <v>34.5</v>
      </c>
      <c r="Z44" s="56">
        <f>'[14]26th'!T3</f>
        <v>34.5</v>
      </c>
      <c r="AA44" s="17">
        <f>'[14]26th'!U3</f>
        <v>11.5</v>
      </c>
      <c r="AB44" s="129">
        <f>'[14]26th'!V3</f>
        <v>11.5</v>
      </c>
      <c r="AC44" s="150">
        <f>'[14]26th'!W3</f>
        <v>6</v>
      </c>
      <c r="AD44" s="37">
        <f>'[14]26th'!X3</f>
        <v>6</v>
      </c>
      <c r="AE44" s="36">
        <f>'[14]26th'!Y3</f>
        <v>4.5</v>
      </c>
      <c r="AF44" s="151">
        <f>'[14]26th'!Z3</f>
        <v>4.5</v>
      </c>
      <c r="AG44" s="165" t="str">
        <f>IF(Z44="","",IF(Z44&gt;=23,"J",IF(Z44&lt;23,"L")))</f>
        <v>J</v>
      </c>
      <c r="AH44" s="69" t="str">
        <f>IF(Z44="","",IF(Z44&gt;=Y44-8,"J",IF(Z44&lt;Y44-8,"L")))</f>
        <v>J</v>
      </c>
      <c r="AI44" s="15" t="str">
        <f>'[14]26th'!$AA$3</f>
        <v>A</v>
      </c>
    </row>
    <row r="45" spans="1:36" ht="12" customHeight="1">
      <c r="A45" s="450" t="s">
        <v>11</v>
      </c>
      <c r="B45" s="451"/>
      <c r="C45" s="217">
        <f>'[15]26th'!$E$17+'[15]26th'!$F$17+'[15]26th'!$G$17</f>
        <v>1</v>
      </c>
      <c r="D45" s="254">
        <f>'[15]26th'!$H$17+'[15]26th'!$I$17+'[15]26th'!$J$17</f>
        <v>0</v>
      </c>
      <c r="E45" s="14">
        <f>'[15]26th'!B3</f>
        <v>4</v>
      </c>
      <c r="F45" s="71">
        <f>'[15]26th'!C3</f>
        <v>4</v>
      </c>
      <c r="G45" s="16">
        <f>'[15]26th'!D3</f>
        <v>4</v>
      </c>
      <c r="H45" s="186">
        <f>'[15]26th'!E3</f>
        <v>4</v>
      </c>
      <c r="I45" s="81">
        <f>'[15]26th'!F3</f>
        <v>46</v>
      </c>
      <c r="J45" s="56">
        <f>'[15]26th'!G3</f>
        <v>46</v>
      </c>
      <c r="K45" s="57">
        <f>'[15]26th'!H3</f>
        <v>46</v>
      </c>
      <c r="L45" s="161">
        <f>'[15]26th'!I3</f>
        <v>46</v>
      </c>
      <c r="M45" s="150">
        <f>'[15]26th'!J3</f>
        <v>7</v>
      </c>
      <c r="N45" s="37">
        <f>'[15]26th'!K3</f>
        <v>7</v>
      </c>
      <c r="O45" s="36">
        <f>'[15]26th'!L3</f>
        <v>3.5</v>
      </c>
      <c r="P45" s="124">
        <f>'[15]26th'!M3</f>
        <v>3.5</v>
      </c>
      <c r="Q45" s="126" t="str">
        <f t="shared" si="1"/>
        <v>L</v>
      </c>
      <c r="R45" s="90" t="str">
        <f t="shared" si="0"/>
        <v>J</v>
      </c>
      <c r="S45" s="69" t="str">
        <f t="shared" si="2"/>
        <v>J</v>
      </c>
      <c r="T45" s="15" t="str">
        <f>'[15]26th'!N3</f>
        <v>A</v>
      </c>
      <c r="U45" s="14">
        <f>'[15]26th'!O3</f>
        <v>4</v>
      </c>
      <c r="V45" s="71">
        <f>'[15]26th'!P3</f>
        <v>4</v>
      </c>
      <c r="W45" s="16">
        <f>'[15]26th'!Q3</f>
        <v>3</v>
      </c>
      <c r="X45" s="186">
        <f>'[15]26th'!R3</f>
        <v>4</v>
      </c>
      <c r="Y45" s="55">
        <f>'[15]26th'!S3</f>
        <v>46</v>
      </c>
      <c r="Z45" s="56">
        <f>'[15]26th'!T3</f>
        <v>46</v>
      </c>
      <c r="AA45" s="17">
        <f>'[15]26th'!U3</f>
        <v>34.5</v>
      </c>
      <c r="AB45" s="129">
        <f>'[15]26th'!V3</f>
        <v>46</v>
      </c>
      <c r="AC45" s="150">
        <f>'[15]26th'!W3</f>
        <v>7</v>
      </c>
      <c r="AD45" s="37">
        <f>'[15]26th'!X3</f>
        <v>7</v>
      </c>
      <c r="AE45" s="36">
        <f>'[15]26th'!Y3</f>
        <v>4</v>
      </c>
      <c r="AF45" s="151">
        <f>'[15]26th'!Z3</f>
        <v>3.5</v>
      </c>
      <c r="AG45" s="165" t="str">
        <f t="shared" si="3"/>
        <v>J</v>
      </c>
      <c r="AH45" s="69" t="str">
        <f t="shared" si="4"/>
        <v>J</v>
      </c>
      <c r="AI45" s="15" t="str">
        <f>'[15]26th'!$AA$3</f>
        <v>G</v>
      </c>
    </row>
    <row r="46" spans="1:36" ht="12" customHeight="1">
      <c r="A46" s="450" t="s">
        <v>10</v>
      </c>
      <c r="B46" s="451"/>
      <c r="C46" s="217">
        <f>'[16]26th'!$E$17+'[16]26th'!$F$17+'[16]26th'!$G$17</f>
        <v>2</v>
      </c>
      <c r="D46" s="254">
        <f>'[16]26th'!$H$17+'[16]26th'!$I$17+'[16]26th'!$J$17</f>
        <v>2</v>
      </c>
      <c r="E46" s="14">
        <f>'[16]26th'!B3</f>
        <v>5</v>
      </c>
      <c r="F46" s="71">
        <f>'[16]26th'!C3</f>
        <v>5</v>
      </c>
      <c r="G46" s="16">
        <f>'[16]26th'!D3</f>
        <v>6</v>
      </c>
      <c r="H46" s="186">
        <f>'[16]26th'!E3</f>
        <v>5</v>
      </c>
      <c r="I46" s="81">
        <f>'[16]26th'!F3</f>
        <v>57.5</v>
      </c>
      <c r="J46" s="56">
        <f>'[16]26th'!G3</f>
        <v>57.5</v>
      </c>
      <c r="K46" s="57">
        <f>'[16]26th'!H3</f>
        <v>69</v>
      </c>
      <c r="L46" s="161">
        <f>'[16]26th'!I3</f>
        <v>57.5</v>
      </c>
      <c r="M46" s="150">
        <f>'[16]26th'!J3</f>
        <v>6</v>
      </c>
      <c r="N46" s="37">
        <f>'[16]26th'!K3</f>
        <v>6</v>
      </c>
      <c r="O46" s="36">
        <f>'[16]26th'!L3</f>
        <v>2.7272727272727271</v>
      </c>
      <c r="P46" s="124">
        <f>'[16]26th'!M3</f>
        <v>3</v>
      </c>
      <c r="Q46" s="126" t="str">
        <f t="shared" si="1"/>
        <v>J</v>
      </c>
      <c r="R46" s="90" t="str">
        <f t="shared" si="0"/>
        <v>J</v>
      </c>
      <c r="S46" s="69" t="str">
        <f t="shared" si="2"/>
        <v>J</v>
      </c>
      <c r="T46" s="15" t="str">
        <f>'[16]26th'!N3</f>
        <v>G</v>
      </c>
      <c r="U46" s="14">
        <f>'[16]26th'!O3</f>
        <v>5</v>
      </c>
      <c r="V46" s="71">
        <f>'[16]26th'!P3</f>
        <v>5</v>
      </c>
      <c r="W46" s="16">
        <f>'[16]26th'!Q3</f>
        <v>4</v>
      </c>
      <c r="X46" s="186">
        <f>'[16]26th'!R3</f>
        <v>4</v>
      </c>
      <c r="Y46" s="55">
        <f>'[16]26th'!S3</f>
        <v>57.5</v>
      </c>
      <c r="Z46" s="56">
        <f>'[16]26th'!T3</f>
        <v>57.5</v>
      </c>
      <c r="AA46" s="17">
        <f>'[16]26th'!U3</f>
        <v>46</v>
      </c>
      <c r="AB46" s="129">
        <f>'[16]26th'!V3</f>
        <v>46</v>
      </c>
      <c r="AC46" s="150">
        <f>'[16]26th'!W3</f>
        <v>6</v>
      </c>
      <c r="AD46" s="37">
        <f>'[16]26th'!X3</f>
        <v>6</v>
      </c>
      <c r="AE46" s="36">
        <f>'[16]26th'!Y3</f>
        <v>3.3333333333333335</v>
      </c>
      <c r="AF46" s="151">
        <f>'[16]26th'!Z3</f>
        <v>3.3333333333333335</v>
      </c>
      <c r="AG46" s="165" t="str">
        <f t="shared" si="3"/>
        <v>J</v>
      </c>
      <c r="AH46" s="69" t="str">
        <f t="shared" si="4"/>
        <v>J</v>
      </c>
      <c r="AI46" s="15" t="str">
        <f>'[16]26th'!$AA$3</f>
        <v>G</v>
      </c>
    </row>
    <row r="47" spans="1:36" ht="12" customHeight="1">
      <c r="A47" s="450" t="s">
        <v>13</v>
      </c>
      <c r="B47" s="451"/>
      <c r="C47" s="217">
        <f>'[17]26th'!$E$17+'[17]26th'!$F$17+'[17]26th'!$G$17</f>
        <v>1</v>
      </c>
      <c r="D47" s="254">
        <f>'[17]26th'!$H$17+'[17]26th'!$I$17+'[17]26th'!$J$17</f>
        <v>0</v>
      </c>
      <c r="E47" s="14">
        <f>'[17]26th'!B3</f>
        <v>6</v>
      </c>
      <c r="F47" s="71">
        <f>'[17]26th'!C3</f>
        <v>5.65</v>
      </c>
      <c r="G47" s="16">
        <f>'[17]26th'!D3</f>
        <v>3</v>
      </c>
      <c r="H47" s="186">
        <f>'[17]26th'!E3</f>
        <v>3</v>
      </c>
      <c r="I47" s="81">
        <f>'[17]26th'!F3</f>
        <v>69</v>
      </c>
      <c r="J47" s="56">
        <f>'[17]26th'!G3</f>
        <v>65</v>
      </c>
      <c r="K47" s="57">
        <f>'[17]26th'!H3</f>
        <v>34.5</v>
      </c>
      <c r="L47" s="161">
        <f>'[17]26th'!I3</f>
        <v>34.5</v>
      </c>
      <c r="M47" s="150">
        <f>'[17]26th'!J3</f>
        <v>4.5</v>
      </c>
      <c r="N47" s="72">
        <f>'[17]26th'!K3</f>
        <v>4.7787610619469021</v>
      </c>
      <c r="O47" s="36">
        <f>'[17]26th'!L3</f>
        <v>3</v>
      </c>
      <c r="P47" s="244">
        <f>'[17]26th'!M3</f>
        <v>3.1213872832369942</v>
      </c>
      <c r="Q47" s="126" t="str">
        <f t="shared" si="1"/>
        <v>L</v>
      </c>
      <c r="R47" s="90" t="str">
        <f t="shared" si="0"/>
        <v>J</v>
      </c>
      <c r="S47" s="69" t="str">
        <f>IF(J47="","",IF(J47&gt;=I47-8,"J",IF(J47&lt;I47-8,"L")))</f>
        <v>J</v>
      </c>
      <c r="T47" s="15" t="str">
        <f>'[17]26th'!N3</f>
        <v>A</v>
      </c>
      <c r="U47" s="14">
        <f>'[17]26th'!O3</f>
        <v>5</v>
      </c>
      <c r="V47" s="71">
        <f>'[17]26th'!P3</f>
        <v>5</v>
      </c>
      <c r="W47" s="16">
        <f>'[17]26th'!Q3</f>
        <v>1</v>
      </c>
      <c r="X47" s="186">
        <f>'[17]26th'!R3</f>
        <v>1</v>
      </c>
      <c r="Y47" s="55">
        <f>'[17]26th'!S3</f>
        <v>57.5</v>
      </c>
      <c r="Z47" s="56">
        <f>'[17]26th'!T3</f>
        <v>57.5</v>
      </c>
      <c r="AA47" s="17">
        <f>'[17]26th'!U3</f>
        <v>11.5</v>
      </c>
      <c r="AB47" s="129">
        <f>'[17]26th'!V3</f>
        <v>11.5</v>
      </c>
      <c r="AC47" s="150">
        <f>'[17]26th'!W3</f>
        <v>5.4</v>
      </c>
      <c r="AD47" s="72">
        <f>'[17]26th'!X3</f>
        <v>5.4</v>
      </c>
      <c r="AE47" s="36">
        <f>'[17]26th'!Y3</f>
        <v>4.5</v>
      </c>
      <c r="AF47" s="187">
        <f>'[17]26th'!Z3</f>
        <v>4.5</v>
      </c>
      <c r="AG47" s="165" t="str">
        <f>IF(Z47="","",IF(Z47&gt;=23,"J",IF(Z47&lt;23,"L")))</f>
        <v>J</v>
      </c>
      <c r="AH47" s="69" t="str">
        <f>IF(Z47="","",IF(Z47&gt;=Y47-8,"J",IF(Z47&lt;Y47-8,"L")))</f>
        <v>J</v>
      </c>
      <c r="AI47" s="15" t="str">
        <f>'[17]26th'!$AA$3</f>
        <v>G</v>
      </c>
    </row>
    <row r="48" spans="1:36" ht="12" customHeight="1">
      <c r="A48" s="450" t="s">
        <v>123</v>
      </c>
      <c r="B48" s="451"/>
      <c r="C48" s="217">
        <f>'[18]26th'!$E$17+'[18]26th'!$F$17+'[18]26th'!$G$17</f>
        <v>1</v>
      </c>
      <c r="D48" s="254">
        <f>'[18]26th'!$H$17+'[18]26th'!$I$17+'[18]26th'!$J$17</f>
        <v>1</v>
      </c>
      <c r="E48" s="14">
        <f>'[18]26th'!B3</f>
        <v>7</v>
      </c>
      <c r="F48" s="71">
        <f>'[18]26th'!C3</f>
        <v>7</v>
      </c>
      <c r="G48" s="16">
        <f>'[18]26th'!D3</f>
        <v>4</v>
      </c>
      <c r="H48" s="186">
        <f>'[18]26th'!E3</f>
        <v>4</v>
      </c>
      <c r="I48" s="81">
        <f>'[18]26th'!F3</f>
        <v>76.5</v>
      </c>
      <c r="J48" s="56">
        <f>'[18]26th'!G3</f>
        <v>76.5</v>
      </c>
      <c r="K48" s="57">
        <f>'[18]26th'!H3</f>
        <v>46</v>
      </c>
      <c r="L48" s="161">
        <f>'[18]26th'!I3</f>
        <v>46</v>
      </c>
      <c r="M48" s="150">
        <f>'[18]26th'!J3</f>
        <v>5.5639097744360901</v>
      </c>
      <c r="N48" s="37">
        <f>'[18]26th'!K3</f>
        <v>5.5639097744360901</v>
      </c>
      <c r="O48" s="36">
        <f>'[18]26th'!L3</f>
        <v>3.4741784037558685</v>
      </c>
      <c r="P48" s="124">
        <f>'[18]26th'!M3</f>
        <v>3.4741784037558685</v>
      </c>
      <c r="Q48" s="126" t="str">
        <f t="shared" si="1"/>
        <v>J</v>
      </c>
      <c r="R48" s="90" t="str">
        <f t="shared" si="0"/>
        <v>J</v>
      </c>
      <c r="S48" s="69" t="str">
        <f t="shared" si="2"/>
        <v>J</v>
      </c>
      <c r="T48" s="15" t="str">
        <f>'[18]26th'!N3</f>
        <v>G</v>
      </c>
      <c r="U48" s="14">
        <f>'[18]26th'!O3</f>
        <v>6</v>
      </c>
      <c r="V48" s="71">
        <f>'[18]26th'!P3</f>
        <v>6</v>
      </c>
      <c r="W48" s="16">
        <f>'[18]26th'!Q3</f>
        <v>2</v>
      </c>
      <c r="X48" s="186">
        <f>'[18]26th'!R3</f>
        <v>2</v>
      </c>
      <c r="Y48" s="55">
        <f>'[18]26th'!S3</f>
        <v>69</v>
      </c>
      <c r="Z48" s="56">
        <f>'[18]26th'!T3</f>
        <v>69</v>
      </c>
      <c r="AA48" s="17">
        <f>'[18]26th'!U3</f>
        <v>23</v>
      </c>
      <c r="AB48" s="129">
        <f>'[18]26th'!V3</f>
        <v>23</v>
      </c>
      <c r="AC48" s="150">
        <f>'[18]26th'!W3</f>
        <v>6.166666666666667</v>
      </c>
      <c r="AD48" s="37">
        <f>'[18]26th'!X3</f>
        <v>6.166666666666667</v>
      </c>
      <c r="AE48" s="36">
        <f>'[18]26th'!Y3</f>
        <v>4.625</v>
      </c>
      <c r="AF48" s="151">
        <f>'[18]26th'!Z3</f>
        <v>4.625</v>
      </c>
      <c r="AG48" s="165" t="str">
        <f t="shared" si="3"/>
        <v>J</v>
      </c>
      <c r="AH48" s="69" t="str">
        <f t="shared" si="4"/>
        <v>J</v>
      </c>
      <c r="AI48" s="15" t="str">
        <f>'[18]26th'!$AA$3</f>
        <v>G</v>
      </c>
    </row>
    <row r="49" spans="1:35" ht="12" customHeight="1">
      <c r="A49" s="450" t="s">
        <v>12</v>
      </c>
      <c r="B49" s="451"/>
      <c r="C49" s="217">
        <f>'[19]26th'!$E$17+'[19]26th'!$F$17+'[19]26th'!$G$17</f>
        <v>1</v>
      </c>
      <c r="D49" s="254">
        <f>'[19]26th'!$H$17+'[19]26th'!$I$17+'[19]26th'!$J$17</f>
        <v>1</v>
      </c>
      <c r="E49" s="14">
        <f>'[19]26th'!B3</f>
        <v>3</v>
      </c>
      <c r="F49" s="71">
        <f>'[19]26th'!C3</f>
        <v>3</v>
      </c>
      <c r="G49" s="16">
        <f>'[19]26th'!D3</f>
        <v>2</v>
      </c>
      <c r="H49" s="186">
        <f>'[19]26th'!E3</f>
        <v>2</v>
      </c>
      <c r="I49" s="81">
        <f>'[19]26th'!F3</f>
        <v>34.5</v>
      </c>
      <c r="J49" s="56">
        <f>'[19]26th'!G3</f>
        <v>34.5</v>
      </c>
      <c r="K49" s="57">
        <f>'[19]26th'!H3</f>
        <v>23</v>
      </c>
      <c r="L49" s="161">
        <f>'[19]26th'!I3</f>
        <v>23</v>
      </c>
      <c r="M49" s="150">
        <f>'[19]26th'!J3</f>
        <v>6.666666666666667</v>
      </c>
      <c r="N49" s="72">
        <f>'[19]26th'!K3</f>
        <v>6.666666666666667</v>
      </c>
      <c r="O49" s="36">
        <f>'[19]26th'!L3</f>
        <v>4</v>
      </c>
      <c r="P49" s="244">
        <f>'[19]26th'!M3</f>
        <v>4</v>
      </c>
      <c r="Q49" s="126" t="str">
        <f t="shared" si="1"/>
        <v>J</v>
      </c>
      <c r="R49" s="90" t="str">
        <f t="shared" si="0"/>
        <v>J</v>
      </c>
      <c r="S49" s="69" t="str">
        <f>IF(J49="","",IF(J49&gt;=I49-8,"J",IF(J49&lt;I49-8,"L")))</f>
        <v>J</v>
      </c>
      <c r="T49" s="15" t="str">
        <f>'[19]26th'!N3</f>
        <v>A</v>
      </c>
      <c r="U49" s="14">
        <f>'[19]26th'!O3</f>
        <v>3</v>
      </c>
      <c r="V49" s="71">
        <f>'[19]26th'!P3</f>
        <v>3</v>
      </c>
      <c r="W49" s="16">
        <f>'[19]26th'!Q3</f>
        <v>1</v>
      </c>
      <c r="X49" s="186">
        <f>'[19]26th'!R3</f>
        <v>2</v>
      </c>
      <c r="Y49" s="55">
        <f>'[19]26th'!S3</f>
        <v>34.5</v>
      </c>
      <c r="Z49" s="56">
        <f>'[19]26th'!T3</f>
        <v>34.5</v>
      </c>
      <c r="AA49" s="17">
        <f>'[19]26th'!U3</f>
        <v>11.5</v>
      </c>
      <c r="AB49" s="129">
        <f>'[19]26th'!V3</f>
        <v>23</v>
      </c>
      <c r="AC49" s="150">
        <f>'[19]26th'!W3</f>
        <v>6.666666666666667</v>
      </c>
      <c r="AD49" s="72">
        <f>'[19]26th'!X3</f>
        <v>6.666666666666667</v>
      </c>
      <c r="AE49" s="36">
        <f>'[19]26th'!Y3</f>
        <v>5</v>
      </c>
      <c r="AF49" s="187">
        <f>'[19]26th'!Z3</f>
        <v>4</v>
      </c>
      <c r="AG49" s="165" t="str">
        <f>IF(Z49="","",IF(Z49&gt;=23,"J",IF(Z49&lt;23,"L")))</f>
        <v>J</v>
      </c>
      <c r="AH49" s="69" t="str">
        <f>IF(Z49="","",IF(Z49&gt;=Y49-8,"J",IF(Z49&lt;Y49-8,"L")))</f>
        <v>J</v>
      </c>
      <c r="AI49" s="15" t="str">
        <f>'[19]26th'!$AA$3</f>
        <v>G</v>
      </c>
    </row>
    <row r="50" spans="1:35" ht="12" customHeight="1">
      <c r="A50" s="488" t="s">
        <v>118</v>
      </c>
      <c r="B50" s="489"/>
      <c r="C50" s="217">
        <f>'[20]26th'!$E$17+'[20]26th'!$F$17+'[20]26th'!$G$17</f>
        <v>1</v>
      </c>
      <c r="D50" s="254">
        <f>'[20]26th'!$H$17+'[20]26th'!$I$17+'[20]26th'!$J$17</f>
        <v>1</v>
      </c>
      <c r="E50" s="14">
        <f>'[20]26th'!B3</f>
        <v>2</v>
      </c>
      <c r="F50" s="71">
        <f>'[20]26th'!C3</f>
        <v>2</v>
      </c>
      <c r="G50" s="16">
        <f>'[20]26th'!D3</f>
        <v>2</v>
      </c>
      <c r="H50" s="186">
        <f>'[20]26th'!E3</f>
        <v>1</v>
      </c>
      <c r="I50" s="81">
        <f>'[20]26th'!F3</f>
        <v>23</v>
      </c>
      <c r="J50" s="56">
        <f>'[20]26th'!G3</f>
        <v>23</v>
      </c>
      <c r="K50" s="57">
        <f>'[20]26th'!H3</f>
        <v>23</v>
      </c>
      <c r="L50" s="161">
        <f>'[20]26th'!I3</f>
        <v>11.5</v>
      </c>
      <c r="M50" s="150">
        <f>'[20]26th'!J3</f>
        <v>5.5</v>
      </c>
      <c r="N50" s="37">
        <f>'[20]26th'!K3</f>
        <v>5.5</v>
      </c>
      <c r="O50" s="36">
        <f>'[20]26th'!L3</f>
        <v>2.75</v>
      </c>
      <c r="P50" s="124">
        <f>'[20]26th'!M3</f>
        <v>3.6666666666666665</v>
      </c>
      <c r="Q50" s="126" t="str">
        <f t="shared" si="1"/>
        <v>J</v>
      </c>
      <c r="R50" s="90" t="str">
        <f t="shared" si="0"/>
        <v>J</v>
      </c>
      <c r="S50" s="69" t="str">
        <f>IF(J50="","",IF(J50&gt;=I50-8,"J",IF(J50&lt;I50-8,"L")))</f>
        <v>J</v>
      </c>
      <c r="T50" s="15" t="str">
        <f>'[20]26th'!N3</f>
        <v>A</v>
      </c>
      <c r="U50" s="14">
        <f>'[20]26th'!O3</f>
        <v>2</v>
      </c>
      <c r="V50" s="71">
        <f>'[20]26th'!P3</f>
        <v>2</v>
      </c>
      <c r="W50" s="16">
        <f>'[20]26th'!Q3</f>
        <v>1</v>
      </c>
      <c r="X50" s="186">
        <f>'[20]26th'!R3</f>
        <v>2</v>
      </c>
      <c r="Y50" s="55">
        <f>'[20]26th'!S3</f>
        <v>23</v>
      </c>
      <c r="Z50" s="56">
        <f>'[20]26th'!T3</f>
        <v>23</v>
      </c>
      <c r="AA50" s="17">
        <f>'[20]26th'!U3</f>
        <v>11.5</v>
      </c>
      <c r="AB50" s="129">
        <f>'[20]26th'!V3</f>
        <v>23</v>
      </c>
      <c r="AC50" s="150">
        <f>'[20]26th'!W3</f>
        <v>5.5</v>
      </c>
      <c r="AD50" s="37">
        <f>'[20]26th'!X3</f>
        <v>5.5</v>
      </c>
      <c r="AE50" s="36">
        <f>'[20]26th'!Y3</f>
        <v>3.6666666666666665</v>
      </c>
      <c r="AF50" s="151">
        <f>'[20]26th'!Z3</f>
        <v>2.75</v>
      </c>
      <c r="AG50" s="165" t="str">
        <f>IF(Z50="","",IF(Z50&gt;=23,"J",IF(Z50&lt;23,"L")))</f>
        <v>J</v>
      </c>
      <c r="AH50" s="69" t="str">
        <f>IF(Z50="","",IF(Z50&gt;=Y50-8,"J",IF(Z50&lt;Y50-8,"L")))</f>
        <v>J</v>
      </c>
      <c r="AI50" s="15" t="str">
        <f>'[20]26th'!$AA$3</f>
        <v>G</v>
      </c>
    </row>
    <row r="51" spans="1:35" ht="12" customHeight="1">
      <c r="A51" s="450" t="s">
        <v>127</v>
      </c>
      <c r="B51" s="451"/>
      <c r="C51" s="217">
        <f>'[21]26th'!$E$17+'[21]26th'!$F$17+'[21]26th'!$G$17</f>
        <v>1</v>
      </c>
      <c r="D51" s="254">
        <f>'[21]26th'!$H$17+'[21]26th'!$I$17+'[21]26th'!$J$17</f>
        <v>1</v>
      </c>
      <c r="E51" s="14">
        <f>'[21]26th'!B3</f>
        <v>3</v>
      </c>
      <c r="F51" s="71">
        <f>'[21]26th'!C3</f>
        <v>5</v>
      </c>
      <c r="G51" s="16">
        <f>'[21]26th'!D3</f>
        <v>4</v>
      </c>
      <c r="H51" s="186">
        <f>'[21]26th'!E3</f>
        <v>7</v>
      </c>
      <c r="I51" s="81">
        <f>'[21]26th'!F3</f>
        <v>34.5</v>
      </c>
      <c r="J51" s="56">
        <f>'[21]26th'!G3</f>
        <v>57.5</v>
      </c>
      <c r="K51" s="57">
        <f>'[21]26th'!H3</f>
        <v>46</v>
      </c>
      <c r="L51" s="161">
        <f>'[21]26th'!I3</f>
        <v>80.5</v>
      </c>
      <c r="M51" s="150">
        <f>'[21]26th'!J3</f>
        <v>12</v>
      </c>
      <c r="N51" s="37">
        <f>'[21]26th'!K3</f>
        <v>7.2</v>
      </c>
      <c r="O51" s="36">
        <f>'[21]26th'!L3</f>
        <v>5.1428571428571432</v>
      </c>
      <c r="P51" s="124">
        <f>'[21]26th'!M3</f>
        <v>3</v>
      </c>
      <c r="Q51" s="126" t="str">
        <f t="shared" si="1"/>
        <v>J</v>
      </c>
      <c r="R51" s="90" t="str">
        <f t="shared" si="0"/>
        <v>J</v>
      </c>
      <c r="S51" s="69" t="str">
        <f>IF(J51="","",IF(J51&gt;=I51-8,"J",IF(J51&lt;I51-8,"L")))</f>
        <v>J</v>
      </c>
      <c r="T51" s="15" t="str">
        <f>'[21]26th'!N3</f>
        <v>G</v>
      </c>
      <c r="U51" s="14">
        <f>'[21]26th'!O3</f>
        <v>3</v>
      </c>
      <c r="V51" s="71">
        <f>'[21]26th'!P3</f>
        <v>5</v>
      </c>
      <c r="W51" s="16">
        <f>'[21]26th'!Q3</f>
        <v>4</v>
      </c>
      <c r="X51" s="186">
        <f>'[21]26th'!R3</f>
        <v>6</v>
      </c>
      <c r="Y51" s="55">
        <f>'[21]26th'!S3</f>
        <v>34.5</v>
      </c>
      <c r="Z51" s="56">
        <f>'[21]26th'!T3</f>
        <v>57.5</v>
      </c>
      <c r="AA51" s="17">
        <f>'[21]26th'!U3</f>
        <v>46</v>
      </c>
      <c r="AB51" s="129">
        <f>'[21]26th'!V3</f>
        <v>69</v>
      </c>
      <c r="AC51" s="150">
        <f>'[21]26th'!W3</f>
        <v>12</v>
      </c>
      <c r="AD51" s="37">
        <f>'[21]26th'!X3</f>
        <v>7.2</v>
      </c>
      <c r="AE51" s="36">
        <f>'[21]26th'!Y3</f>
        <v>5.1428571428571432</v>
      </c>
      <c r="AF51" s="151">
        <f>'[21]26th'!Z3</f>
        <v>3.2727272727272729</v>
      </c>
      <c r="AG51" s="165" t="str">
        <f>IF(Z51="","",IF(Z51&gt;=23,"J",IF(Z51&lt;23,"L")))</f>
        <v>J</v>
      </c>
      <c r="AH51" s="69" t="str">
        <f>IF(Z51="","",IF(Z51&gt;=Y51-8,"J",IF(Z51&lt;Y51-8,"L")))</f>
        <v>J</v>
      </c>
      <c r="AI51" s="15" t="str">
        <f>'[21]26th'!$AA$3</f>
        <v>G</v>
      </c>
    </row>
    <row r="52" spans="1:35" ht="12" customHeight="1">
      <c r="A52" s="486" t="s">
        <v>14</v>
      </c>
      <c r="B52" s="487"/>
      <c r="C52" s="217">
        <f>'[22]26th'!$E$17+'[22]26th'!$F$17+'[22]26th'!$G$17</f>
        <v>1</v>
      </c>
      <c r="D52" s="254">
        <f>'[22]26th'!$H$17+'[22]26th'!$I$17+'[22]26th'!$J$17</f>
        <v>1</v>
      </c>
      <c r="E52" s="14">
        <f>'[22]26th'!B3</f>
        <v>7</v>
      </c>
      <c r="F52" s="71">
        <f>'[22]26th'!C3</f>
        <v>6.65</v>
      </c>
      <c r="G52" s="16">
        <f>'[22]26th'!D3</f>
        <v>4</v>
      </c>
      <c r="H52" s="186">
        <f>'[22]26th'!E3</f>
        <v>4</v>
      </c>
      <c r="I52" s="81">
        <f>'[22]26th'!F3</f>
        <v>76.5</v>
      </c>
      <c r="J52" s="56">
        <f>'[22]26th'!G3</f>
        <v>76.5</v>
      </c>
      <c r="K52" s="57">
        <f>'[22]26th'!H3</f>
        <v>46</v>
      </c>
      <c r="L52" s="161">
        <f>'[22]26th'!I3</f>
        <v>46</v>
      </c>
      <c r="M52" s="150">
        <f>'[22]26th'!J3</f>
        <v>4.9624060150375939</v>
      </c>
      <c r="N52" s="72">
        <f>'[22]26th'!K3</f>
        <v>4.9624060150375939</v>
      </c>
      <c r="O52" s="36">
        <f>'[22]26th'!L3</f>
        <v>3.0985915492957745</v>
      </c>
      <c r="P52" s="244">
        <f>'[22]26th'!M3</f>
        <v>3.0985915492957745</v>
      </c>
      <c r="Q52" s="126" t="str">
        <f t="shared" si="1"/>
        <v>J</v>
      </c>
      <c r="R52" s="90" t="str">
        <f t="shared" si="0"/>
        <v>J</v>
      </c>
      <c r="S52" s="69" t="str">
        <f t="shared" si="2"/>
        <v>J</v>
      </c>
      <c r="T52" s="15" t="str">
        <f>'[22]26th'!N3</f>
        <v>A</v>
      </c>
      <c r="U52" s="14">
        <f>'[22]26th'!O3</f>
        <v>6</v>
      </c>
      <c r="V52" s="71">
        <f>'[22]26th'!P3</f>
        <v>6</v>
      </c>
      <c r="W52" s="16">
        <f>'[22]26th'!Q3</f>
        <v>4</v>
      </c>
      <c r="X52" s="186">
        <f>'[22]26th'!R3</f>
        <v>4</v>
      </c>
      <c r="Y52" s="55">
        <f>'[22]26th'!S3</f>
        <v>69</v>
      </c>
      <c r="Z52" s="56">
        <f>'[22]26th'!T3</f>
        <v>69</v>
      </c>
      <c r="AA52" s="17">
        <f>'[22]26th'!U3</f>
        <v>46</v>
      </c>
      <c r="AB52" s="129">
        <f>'[22]26th'!V3</f>
        <v>46</v>
      </c>
      <c r="AC52" s="150">
        <f>'[22]26th'!W3</f>
        <v>5.5</v>
      </c>
      <c r="AD52" s="72">
        <f>'[22]26th'!X3</f>
        <v>5.5</v>
      </c>
      <c r="AE52" s="36">
        <f>'[22]26th'!Y3</f>
        <v>3.3</v>
      </c>
      <c r="AF52" s="187">
        <f>'[22]26th'!Z3</f>
        <v>3.3</v>
      </c>
      <c r="AG52" s="165" t="str">
        <f t="shared" si="3"/>
        <v>J</v>
      </c>
      <c r="AH52" s="69" t="str">
        <f t="shared" si="4"/>
        <v>J</v>
      </c>
      <c r="AI52" s="15" t="str">
        <f>'[22]26th'!$AA$3</f>
        <v>G</v>
      </c>
    </row>
    <row r="53" spans="1:35" ht="12" customHeight="1" thickBot="1">
      <c r="A53" s="565" t="s">
        <v>122</v>
      </c>
      <c r="B53" s="566"/>
      <c r="C53" s="218">
        <f>'[23]26th'!$E$17+'[23]26th'!$F$17+'[23]26th'!$G$17</f>
        <v>1</v>
      </c>
      <c r="D53" s="226">
        <f>'[23]26th'!$H$17+'[23]26th'!$I$17+'[23]26th'!$J$17</f>
        <v>0</v>
      </c>
      <c r="E53" s="22">
        <f>'[23]26th'!B3</f>
        <v>3</v>
      </c>
      <c r="F53" s="255">
        <f>'[23]26th'!C3</f>
        <v>3</v>
      </c>
      <c r="G53" s="24">
        <f>'[23]26th'!D3</f>
        <v>2</v>
      </c>
      <c r="H53" s="43">
        <f>'[23]26th'!E3</f>
        <v>3</v>
      </c>
      <c r="I53" s="83">
        <f>'[23]26th'!F3</f>
        <v>34.5</v>
      </c>
      <c r="J53" s="58">
        <f>'[23]26th'!G3</f>
        <v>34.5</v>
      </c>
      <c r="K53" s="20">
        <f>'[23]26th'!H3</f>
        <v>23</v>
      </c>
      <c r="L53" s="58">
        <f>'[23]26th'!I3</f>
        <v>34.5</v>
      </c>
      <c r="M53" s="189">
        <f>'[23]26th'!J3</f>
        <v>5.333333333333333</v>
      </c>
      <c r="N53" s="74">
        <f>'[23]26th'!K3</f>
        <v>5.333333333333333</v>
      </c>
      <c r="O53" s="73">
        <f>'[23]26th'!L3</f>
        <v>3.2</v>
      </c>
      <c r="P53" s="245">
        <f>'[23]26th'!M3</f>
        <v>2.6666666666666665</v>
      </c>
      <c r="Q53" s="246" t="str">
        <f t="shared" si="1"/>
        <v>L</v>
      </c>
      <c r="R53" s="288" t="str">
        <f t="shared" si="0"/>
        <v>J</v>
      </c>
      <c r="S53" s="70" t="str">
        <f t="shared" si="2"/>
        <v>J</v>
      </c>
      <c r="T53" s="21" t="str">
        <f>'[23]26th'!N3</f>
        <v>G</v>
      </c>
      <c r="U53" s="22">
        <f>'[23]26th'!O3</f>
        <v>3</v>
      </c>
      <c r="V53" s="255">
        <f>'[23]26th'!P3</f>
        <v>3</v>
      </c>
      <c r="W53" s="24">
        <f>'[23]26th'!Q3</f>
        <v>2</v>
      </c>
      <c r="X53" s="43">
        <f>'[23]26th'!R3</f>
        <v>2</v>
      </c>
      <c r="Y53" s="215">
        <f>'[23]26th'!S3</f>
        <v>34.5</v>
      </c>
      <c r="Z53" s="58">
        <f>'[23]26th'!T3</f>
        <v>34.5</v>
      </c>
      <c r="AA53" s="20">
        <f>'[23]26th'!U3</f>
        <v>23</v>
      </c>
      <c r="AB53" s="130">
        <f>'[23]26th'!V3</f>
        <v>23</v>
      </c>
      <c r="AC53" s="189">
        <f>'[23]26th'!W3</f>
        <v>5.333333333333333</v>
      </c>
      <c r="AD53" s="74">
        <f>'[23]26th'!X3</f>
        <v>5.333333333333333</v>
      </c>
      <c r="AE53" s="73">
        <f>'[23]26th'!Y3</f>
        <v>3.2</v>
      </c>
      <c r="AF53" s="190">
        <f>'[23]26th'!Z3</f>
        <v>3.2</v>
      </c>
      <c r="AG53" s="188" t="str">
        <f t="shared" si="3"/>
        <v>J</v>
      </c>
      <c r="AH53" s="70" t="str">
        <f t="shared" si="4"/>
        <v>J</v>
      </c>
      <c r="AI53" s="21" t="str">
        <f>'[23]26th'!$AA$3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'[24]26th'!B32</f>
        <v>2</v>
      </c>
      <c r="F58" s="88">
        <f>'[24]26th'!C32</f>
        <v>1</v>
      </c>
      <c r="G58" s="89">
        <f>'[24]26th'!D32</f>
        <v>1.65</v>
      </c>
      <c r="H58" s="132">
        <f>'[24]26th'!E32</f>
        <v>2.65</v>
      </c>
      <c r="I58" s="120">
        <f>'[24]26th'!F32</f>
        <v>23</v>
      </c>
      <c r="J58" s="53">
        <f>'[24]26th'!G32</f>
        <v>11.5</v>
      </c>
      <c r="K58" s="54">
        <f>'[24]26th'!H32</f>
        <v>19</v>
      </c>
      <c r="L58" s="290">
        <f>'[24]26th'!I32</f>
        <v>30.5</v>
      </c>
      <c r="M58" s="118">
        <f>'[24]26th'!J32</f>
        <v>7</v>
      </c>
      <c r="N58" s="39">
        <f>'[24]26th'!K32</f>
        <v>14</v>
      </c>
      <c r="O58" s="38">
        <f>'[24]26th'!L32</f>
        <v>3.8356164383561646</v>
      </c>
      <c r="P58" s="123">
        <f>'[24]26th'!M32</f>
        <v>3.8356164383561646</v>
      </c>
      <c r="Q58" s="251" t="s">
        <v>120</v>
      </c>
      <c r="R58" s="90" t="str">
        <f>IF(J58="","",IF(E58=0,"J",IF(J58&gt;=23,"J",IF(J58&lt;23,"L"))))</f>
        <v>L</v>
      </c>
      <c r="S58" s="90" t="str">
        <f t="shared" ref="S58" si="5">IF(J58="","",IF(J58&gt;=I58-8,"J",IF(J58&lt;I58-8,"L")))</f>
        <v>L</v>
      </c>
      <c r="T58" s="262" t="str">
        <f>'[24]26th'!N32</f>
        <v>G</v>
      </c>
      <c r="U58" s="87">
        <f>'[24]26th'!O32</f>
        <v>0</v>
      </c>
      <c r="V58" s="88">
        <f>'[24]26th'!P32</f>
        <v>0</v>
      </c>
      <c r="W58" s="89">
        <f>'[24]26th'!Q32</f>
        <v>0</v>
      </c>
      <c r="X58" s="132">
        <f>'[24]26th'!R32</f>
        <v>0</v>
      </c>
      <c r="Y58" s="247">
        <f>'[24]26th'!S32</f>
        <v>0</v>
      </c>
      <c r="Z58" s="260">
        <f>'[24]26th'!T32</f>
        <v>0</v>
      </c>
      <c r="AA58" s="248">
        <f>'[24]26th'!U32</f>
        <v>0</v>
      </c>
      <c r="AB58" s="261">
        <f>'[24]26th'!V32</f>
        <v>0</v>
      </c>
      <c r="AC58" s="118" t="e">
        <f>'[24]26th'!W32</f>
        <v>#DIV/0!</v>
      </c>
      <c r="AD58" s="39" t="e">
        <f>'[24]26th'!X32</f>
        <v>#DIV/0!</v>
      </c>
      <c r="AE58" s="38" t="e">
        <f>'[24]26th'!Y32</f>
        <v>#DIV/0!</v>
      </c>
      <c r="AF58" s="123" t="e">
        <f>'[24]26th'!Z32</f>
        <v>#DIV/0!</v>
      </c>
      <c r="AG58" s="125" t="str">
        <f>IF(Z58="","",IF(U58=0,"J",IF(Z58&gt;=23,"J",IF(Z58&lt;23,"L"))))</f>
        <v>J</v>
      </c>
      <c r="AH58" s="90" t="str">
        <f t="shared" ref="AH58" si="6">IF(Z58="","",IF(Z58&gt;=Y58-8,"J",IF(Z58&lt;Y58-8,"L")))</f>
        <v>J</v>
      </c>
      <c r="AI58" s="68" t="str">
        <f>'[24]26th'!$AA$32</f>
        <v>Closed</v>
      </c>
    </row>
    <row r="59" spans="1:35" ht="12" customHeight="1">
      <c r="A59" s="450" t="s">
        <v>17</v>
      </c>
      <c r="B59" s="451"/>
      <c r="C59" s="220">
        <f>'[24]26th'!$E$17+'[24]26th'!$F$17+'[24]26th'!$G$17</f>
        <v>1</v>
      </c>
      <c r="D59" s="228">
        <f>'[24]26th'!$H$17+'[24]26th'!$I$17+'[24]26th'!$J$17</f>
        <v>1</v>
      </c>
      <c r="E59" s="62">
        <f>'[24]26th'!B3</f>
        <v>4</v>
      </c>
      <c r="F59" s="63">
        <f>'[24]26th'!C3</f>
        <v>4</v>
      </c>
      <c r="G59" s="64">
        <f>'[24]26th'!D3</f>
        <v>2</v>
      </c>
      <c r="H59" s="133">
        <f>'[24]26th'!E3</f>
        <v>2</v>
      </c>
      <c r="I59" s="81">
        <f>'[24]26th'!F3</f>
        <v>46</v>
      </c>
      <c r="J59" s="56">
        <f>'[24]26th'!G3</f>
        <v>46</v>
      </c>
      <c r="K59" s="57">
        <f>'[24]26th'!H3</f>
        <v>23</v>
      </c>
      <c r="L59" s="121">
        <f>'[24]26th'!I3</f>
        <v>23</v>
      </c>
      <c r="M59" s="119">
        <f>'[24]26th'!J3</f>
        <v>7</v>
      </c>
      <c r="N59" s="37">
        <f>'[24]26th'!K3</f>
        <v>7</v>
      </c>
      <c r="O59" s="36">
        <f>'[24]26th'!L3</f>
        <v>4.666666666666667</v>
      </c>
      <c r="P59" s="124">
        <f>'[24]26th'!M3</f>
        <v>4.666666666666667</v>
      </c>
      <c r="Q59" s="126" t="str">
        <f t="shared" ref="Q59:Q66" si="7">IF(D59="","",IF(D59&gt;=C59,"J",IF(D59&lt;C59,"L")))</f>
        <v>J</v>
      </c>
      <c r="R59" s="90" t="str">
        <f t="shared" ref="R59:R66" si="8">IF(J59="","",IF(J59&gt;=23,"J",IF(J59&lt;23,"L")))</f>
        <v>J</v>
      </c>
      <c r="S59" s="69" t="str">
        <f t="shared" ref="S59:S65" si="9">IF(J59="","",IF(J59&gt;=I59-8,"J",IF(J59&lt;I59-8,"L")))</f>
        <v>J</v>
      </c>
      <c r="T59" s="15" t="str">
        <f>'[24]26th'!N3</f>
        <v>G</v>
      </c>
      <c r="U59" s="62">
        <f>'[24]26th'!O3</f>
        <v>3</v>
      </c>
      <c r="V59" s="63">
        <f>'[24]26th'!P3</f>
        <v>3</v>
      </c>
      <c r="W59" s="64">
        <f>'[24]26th'!Q3</f>
        <v>1</v>
      </c>
      <c r="X59" s="133">
        <f>'[24]26th'!R3</f>
        <v>1</v>
      </c>
      <c r="Y59" s="81">
        <f>'[24]26th'!S3</f>
        <v>34.5</v>
      </c>
      <c r="Z59" s="56">
        <f>'[24]26th'!T3</f>
        <v>34.5</v>
      </c>
      <c r="AA59" s="17">
        <f>'[24]26th'!U3</f>
        <v>11.5</v>
      </c>
      <c r="AB59" s="129">
        <f>'[24]26th'!V3</f>
        <v>11.5</v>
      </c>
      <c r="AC59" s="119">
        <f>'[24]26th'!W3</f>
        <v>9.3333333333333339</v>
      </c>
      <c r="AD59" s="37">
        <f>'[24]26th'!X3</f>
        <v>9.3333333333333339</v>
      </c>
      <c r="AE59" s="36">
        <f>'[24]26th'!Y3</f>
        <v>7</v>
      </c>
      <c r="AF59" s="124">
        <f>'[24]26th'!Z3</f>
        <v>7</v>
      </c>
      <c r="AG59" s="126" t="str">
        <f t="shared" ref="AG59:AG65" si="10">IF(Z59="","",IF(Z59&gt;=23,"J",IF(Z59&lt;23,"L")))</f>
        <v>J</v>
      </c>
      <c r="AH59" s="69" t="str">
        <f t="shared" ref="AH59:AH65" si="11">IF(Z59="","",IF(Z59&gt;=Y59-8,"J",IF(Z59&lt;Y59-8,"L")))</f>
        <v>J</v>
      </c>
      <c r="AI59" s="15" t="str">
        <f>'[24]26th'!$AA$3</f>
        <v>G</v>
      </c>
    </row>
    <row r="60" spans="1:35" ht="12" customHeight="1" thickBot="1">
      <c r="A60" s="450" t="s">
        <v>21</v>
      </c>
      <c r="B60" s="451"/>
      <c r="C60" s="220">
        <f>'[25]26th'!$E$17+'[25]26th'!$F$17+'[25]26th'!$G$17</f>
        <v>1</v>
      </c>
      <c r="D60" s="228">
        <f>'[25]26th'!$H$17+'[25]26th'!$I$17+'[25]26th'!$J$17</f>
        <v>1</v>
      </c>
      <c r="E60" s="62">
        <f>'[25]26th'!B3</f>
        <v>3</v>
      </c>
      <c r="F60" s="63">
        <f>'[25]26th'!C3</f>
        <v>3</v>
      </c>
      <c r="G60" s="64">
        <f>'[25]26th'!D3</f>
        <v>3</v>
      </c>
      <c r="H60" s="133">
        <f>'[25]26th'!E3</f>
        <v>3</v>
      </c>
      <c r="I60" s="81">
        <f>'[25]26th'!F3</f>
        <v>34.5</v>
      </c>
      <c r="J60" s="56">
        <f>'[25]26th'!G3</f>
        <v>34.5</v>
      </c>
      <c r="K60" s="57">
        <f>'[25]26th'!H3</f>
        <v>34.5</v>
      </c>
      <c r="L60" s="121">
        <f>'[25]26th'!I3</f>
        <v>34.5</v>
      </c>
      <c r="M60" s="119">
        <f>'[25]26th'!J3</f>
        <v>7.333333333333333</v>
      </c>
      <c r="N60" s="37">
        <f>'[25]26th'!K3</f>
        <v>7.333333333333333</v>
      </c>
      <c r="O60" s="36">
        <f>'[25]26th'!L3</f>
        <v>3.6666666666666665</v>
      </c>
      <c r="P60" s="124">
        <f>'[25]26th'!M3</f>
        <v>3.6666666666666665</v>
      </c>
      <c r="Q60" s="126" t="str">
        <f t="shared" si="7"/>
        <v>J</v>
      </c>
      <c r="R60" s="90" t="str">
        <f t="shared" si="8"/>
        <v>J</v>
      </c>
      <c r="S60" s="69" t="str">
        <f>IF(J60="","",IF(J60&gt;=I60-8,"J",IF(J60&lt;I60-8,"L")))</f>
        <v>J</v>
      </c>
      <c r="T60" s="15" t="str">
        <f>'[25]26th'!N3</f>
        <v>G</v>
      </c>
      <c r="U60" s="62">
        <f>'[25]26th'!O3</f>
        <v>3</v>
      </c>
      <c r="V60" s="63">
        <f>'[25]26th'!P3</f>
        <v>3</v>
      </c>
      <c r="W60" s="64">
        <f>'[25]26th'!Q3</f>
        <v>2</v>
      </c>
      <c r="X60" s="133">
        <f>'[25]26th'!R3</f>
        <v>2</v>
      </c>
      <c r="Y60" s="81">
        <f>'[25]26th'!S3</f>
        <v>34.5</v>
      </c>
      <c r="Z60" s="56">
        <f>'[25]26th'!T3</f>
        <v>34.5</v>
      </c>
      <c r="AA60" s="17">
        <f>'[25]26th'!U3</f>
        <v>23</v>
      </c>
      <c r="AB60" s="129">
        <f>'[25]26th'!V3</f>
        <v>23</v>
      </c>
      <c r="AC60" s="119">
        <f>'[25]26th'!W3</f>
        <v>7.333333333333333</v>
      </c>
      <c r="AD60" s="37">
        <f>'[25]26th'!X3</f>
        <v>7.333333333333333</v>
      </c>
      <c r="AE60" s="36">
        <f>'[25]26th'!Y3</f>
        <v>4.4000000000000004</v>
      </c>
      <c r="AF60" s="124">
        <f>'[25]26th'!Z3</f>
        <v>4.4000000000000004</v>
      </c>
      <c r="AG60" s="126" t="str">
        <f>IF(Z60="","",IF(Z60&gt;=23,"J",IF(Z60&lt;23,"L")))</f>
        <v>J</v>
      </c>
      <c r="AH60" s="69" t="str">
        <f>IF(Z60="","",IF(Z60&gt;=Y60-8,"J",IF(Z60&lt;Y60-8,"L")))</f>
        <v>J</v>
      </c>
      <c r="AI60" s="15" t="str">
        <f>'[25]26th'!$AA$3</f>
        <v>G</v>
      </c>
    </row>
    <row r="61" spans="1:35" ht="12" customHeight="1">
      <c r="A61" s="444" t="s">
        <v>52</v>
      </c>
      <c r="B61" s="445"/>
      <c r="C61" s="220">
        <f>'[26]26th'!$E$17+'[26]26th'!$F$17+'[26]26th'!$G$17</f>
        <v>1</v>
      </c>
      <c r="D61" s="228">
        <f>'[26]26th'!$H$17+'[26]26th'!$I$17+'[26]26th'!$J$17</f>
        <v>1</v>
      </c>
      <c r="E61" s="62">
        <f>'[26]26th'!B3</f>
        <v>4</v>
      </c>
      <c r="F61" s="63">
        <f>'[26]26th'!C3</f>
        <v>4</v>
      </c>
      <c r="G61" s="64">
        <f>'[26]26th'!D3</f>
        <v>3</v>
      </c>
      <c r="H61" s="157">
        <f>'[26]26th'!E3</f>
        <v>3</v>
      </c>
      <c r="I61" s="55">
        <f>'[26]26th'!F3</f>
        <v>46</v>
      </c>
      <c r="J61" s="56">
        <f>'[26]26th'!G3</f>
        <v>46</v>
      </c>
      <c r="K61" s="57">
        <f>'[26]26th'!H3</f>
        <v>34.5</v>
      </c>
      <c r="L61" s="161">
        <f>'[26]26th'!I3</f>
        <v>34.5</v>
      </c>
      <c r="M61" s="150">
        <f>'[26]26th'!J3</f>
        <v>7</v>
      </c>
      <c r="N61" s="37">
        <f>'[26]26th'!K3</f>
        <v>7</v>
      </c>
      <c r="O61" s="36">
        <f>'[26]26th'!L3</f>
        <v>4</v>
      </c>
      <c r="P61" s="151">
        <f>'[26]26th'!M3</f>
        <v>4</v>
      </c>
      <c r="Q61" s="249" t="str">
        <f>IF(D61="","",IF(D61&gt;=C61,"J",IF(D61&lt;C61,"L")))</f>
        <v>J</v>
      </c>
      <c r="R61" s="90" t="str">
        <f>IF(J61="","",IF(J61&gt;=23,"J",IF(J61&lt;23,"L")))</f>
        <v>J</v>
      </c>
      <c r="S61" s="69" t="str">
        <f t="shared" ref="S61" si="12">IF(J61="","",IF(J61&gt;=I61-8,"J",IF(J61&lt;I61-8,"L")))</f>
        <v>J</v>
      </c>
      <c r="T61" s="15" t="str">
        <f>'[26]26th'!N3</f>
        <v>G</v>
      </c>
      <c r="U61" s="62">
        <f>'[26]26th'!O3</f>
        <v>3</v>
      </c>
      <c r="V61" s="63">
        <f>'[26]26th'!P3</f>
        <v>3</v>
      </c>
      <c r="W61" s="64">
        <f>'[26]26th'!Q3</f>
        <v>2</v>
      </c>
      <c r="X61" s="157">
        <f>'[26]26th'!R3</f>
        <v>2</v>
      </c>
      <c r="Y61" s="55">
        <f>'[26]26th'!S3</f>
        <v>34.5</v>
      </c>
      <c r="Z61" s="56">
        <f>'[26]26th'!T3</f>
        <v>34.5</v>
      </c>
      <c r="AA61" s="17">
        <f>'[26]26th'!U3</f>
        <v>23</v>
      </c>
      <c r="AB61" s="144">
        <f>'[26]26th'!V3</f>
        <v>23</v>
      </c>
      <c r="AC61" s="150">
        <f>'[26]26th'!W3</f>
        <v>9.3333333333333339</v>
      </c>
      <c r="AD61" s="37">
        <f>'[26]26th'!X3</f>
        <v>9.3333333333333339</v>
      </c>
      <c r="AE61" s="36">
        <f>'[26]26th'!Y3</f>
        <v>5.6</v>
      </c>
      <c r="AF61" s="151">
        <f>'[26]26th'!Z3</f>
        <v>5.6</v>
      </c>
      <c r="AG61" s="165" t="str">
        <f>IF(Z61="","",IF(Z61&gt;=23,"J",IF(Z61&lt;23,"L")))</f>
        <v>J</v>
      </c>
      <c r="AH61" s="69" t="str">
        <f>IF(Z61="","",IF(Z61&gt;=Y61-8,"J",IF(Z61&lt;Y61-8,"L")))</f>
        <v>J</v>
      </c>
      <c r="AI61" s="15" t="str">
        <f>'[26]26th'!$AA$3</f>
        <v>G</v>
      </c>
    </row>
    <row r="62" spans="1:35" ht="12" customHeight="1">
      <c r="A62" s="450" t="s">
        <v>19</v>
      </c>
      <c r="B62" s="451"/>
      <c r="C62" s="220">
        <f>'[27]26th'!$E$17+'[27]26th'!$F$17+'[27]26th'!$G$17</f>
        <v>1</v>
      </c>
      <c r="D62" s="228">
        <f>'[27]26th'!$H$17+'[27]26th'!$I$17+'[27]26th'!$J$17</f>
        <v>1</v>
      </c>
      <c r="E62" s="62">
        <f>'[27]26th'!B3</f>
        <v>4</v>
      </c>
      <c r="F62" s="63">
        <f>'[27]26th'!C3</f>
        <v>4</v>
      </c>
      <c r="G62" s="64">
        <f>'[27]26th'!D3</f>
        <v>3</v>
      </c>
      <c r="H62" s="133">
        <f>'[27]26th'!E3</f>
        <v>3</v>
      </c>
      <c r="I62" s="81">
        <f>'[27]26th'!F3</f>
        <v>46</v>
      </c>
      <c r="J62" s="56">
        <f>'[27]26th'!G3</f>
        <v>46</v>
      </c>
      <c r="K62" s="57">
        <f>'[27]26th'!H3</f>
        <v>34.5</v>
      </c>
      <c r="L62" s="121">
        <f>'[27]26th'!I3</f>
        <v>34.5</v>
      </c>
      <c r="M62" s="119">
        <f>'[27]26th'!J3</f>
        <v>7</v>
      </c>
      <c r="N62" s="37">
        <f>'[27]26th'!K3</f>
        <v>7</v>
      </c>
      <c r="O62" s="36">
        <f>'[27]26th'!L3</f>
        <v>4</v>
      </c>
      <c r="P62" s="124">
        <f>'[27]26th'!M3</f>
        <v>4</v>
      </c>
      <c r="Q62" s="126" t="str">
        <f t="shared" si="7"/>
        <v>J</v>
      </c>
      <c r="R62" s="90" t="str">
        <f t="shared" si="8"/>
        <v>J</v>
      </c>
      <c r="S62" s="69" t="str">
        <f>IF(J62="","",IF(J62&gt;=I62-8,"J",IF(J62&lt;I62-8,"L")))</f>
        <v>J</v>
      </c>
      <c r="T62" s="15" t="str">
        <f>'[27]26th'!N3</f>
        <v>G</v>
      </c>
      <c r="U62" s="62">
        <f>'[27]26th'!O3</f>
        <v>4</v>
      </c>
      <c r="V62" s="63">
        <f>'[27]26th'!P3</f>
        <v>3</v>
      </c>
      <c r="W62" s="64">
        <f>'[27]26th'!Q3</f>
        <v>1</v>
      </c>
      <c r="X62" s="133">
        <f>'[27]26th'!R3</f>
        <v>2</v>
      </c>
      <c r="Y62" s="81">
        <f>'[27]26th'!S3</f>
        <v>46</v>
      </c>
      <c r="Z62" s="56">
        <f>'[27]26th'!T3</f>
        <v>34.5</v>
      </c>
      <c r="AA62" s="17">
        <f>'[27]26th'!U3</f>
        <v>11.5</v>
      </c>
      <c r="AB62" s="129">
        <f>'[27]26th'!V3</f>
        <v>23</v>
      </c>
      <c r="AC62" s="119">
        <f>'[27]26th'!W3</f>
        <v>7</v>
      </c>
      <c r="AD62" s="37">
        <f>'[27]26th'!X3</f>
        <v>9.3333333333333339</v>
      </c>
      <c r="AE62" s="36">
        <f>'[27]26th'!Y3</f>
        <v>5.6</v>
      </c>
      <c r="AF62" s="124">
        <f>'[27]26th'!Z3</f>
        <v>5.6</v>
      </c>
      <c r="AG62" s="126" t="str">
        <f>IF(Z62="","",IF(Z62&gt;=23,"J",IF(Z62&lt;23,"L")))</f>
        <v>J</v>
      </c>
      <c r="AH62" s="69" t="str">
        <f>IF(Z62="","",IF(Z62&gt;=Y62-8,"J",IF(Z62&lt;Y62-8,"L")))</f>
        <v>L</v>
      </c>
      <c r="AI62" s="15" t="str">
        <f>'[27]26th'!$AA$3</f>
        <v>G</v>
      </c>
    </row>
    <row r="63" spans="1:35" ht="12" customHeight="1">
      <c r="A63" s="450" t="s">
        <v>22</v>
      </c>
      <c r="B63" s="451"/>
      <c r="C63" s="220">
        <f>'[28]26th'!$E$17+'[28]26th'!$F$17+'[28]26th'!$G$17</f>
        <v>1</v>
      </c>
      <c r="D63" s="228">
        <f>'[28]26th'!$H$17+'[28]26th'!$I$17+'[28]26th'!$J$17</f>
        <v>1</v>
      </c>
      <c r="E63" s="62">
        <f>'[28]26th'!B3</f>
        <v>3</v>
      </c>
      <c r="F63" s="63">
        <f>'[28]26th'!C3</f>
        <v>2</v>
      </c>
      <c r="G63" s="64">
        <f>'[28]26th'!D3</f>
        <v>1</v>
      </c>
      <c r="H63" s="133">
        <f>'[28]26th'!E3</f>
        <v>2</v>
      </c>
      <c r="I63" s="81">
        <f>'[28]26th'!F3</f>
        <v>34.5</v>
      </c>
      <c r="J63" s="56">
        <f>'[28]26th'!G3</f>
        <v>23</v>
      </c>
      <c r="K63" s="57">
        <f>'[28]26th'!H3</f>
        <v>11.5</v>
      </c>
      <c r="L63" s="121">
        <f>'[28]26th'!I3</f>
        <v>23</v>
      </c>
      <c r="M63" s="119">
        <f>'[28]26th'!J3</f>
        <v>5.333333333333333</v>
      </c>
      <c r="N63" s="37">
        <f>'[28]26th'!K3</f>
        <v>8</v>
      </c>
      <c r="O63" s="36">
        <f>'[28]26th'!L3</f>
        <v>4</v>
      </c>
      <c r="P63" s="124">
        <f>'[28]26th'!M3</f>
        <v>4</v>
      </c>
      <c r="Q63" s="126" t="str">
        <f t="shared" si="7"/>
        <v>J</v>
      </c>
      <c r="R63" s="90" t="str">
        <f t="shared" si="8"/>
        <v>J</v>
      </c>
      <c r="S63" s="69" t="str">
        <f>IF(J63="","",IF(J63&gt;=I63-8,"J",IF(J63&lt;I63-8,"L")))</f>
        <v>L</v>
      </c>
      <c r="T63" s="15" t="str">
        <f>'[28]26th'!N3</f>
        <v>G</v>
      </c>
      <c r="U63" s="62">
        <f>'[28]26th'!O3</f>
        <v>2</v>
      </c>
      <c r="V63" s="63">
        <f>'[28]26th'!P3</f>
        <v>2</v>
      </c>
      <c r="W63" s="64">
        <f>'[28]26th'!Q3</f>
        <v>1</v>
      </c>
      <c r="X63" s="133">
        <f>'[28]26th'!R3</f>
        <v>1</v>
      </c>
      <c r="Y63" s="81">
        <f>'[28]26th'!S3</f>
        <v>23</v>
      </c>
      <c r="Z63" s="56">
        <f>'[28]26th'!T3</f>
        <v>23</v>
      </c>
      <c r="AA63" s="17">
        <f>'[28]26th'!U3</f>
        <v>11.5</v>
      </c>
      <c r="AB63" s="129">
        <f>'[28]26th'!V3</f>
        <v>11.5</v>
      </c>
      <c r="AC63" s="119">
        <f>'[28]26th'!W3</f>
        <v>8</v>
      </c>
      <c r="AD63" s="37">
        <f>'[28]26th'!X3</f>
        <v>8</v>
      </c>
      <c r="AE63" s="36">
        <f>'[28]26th'!Y3</f>
        <v>5.333333333333333</v>
      </c>
      <c r="AF63" s="124">
        <f>'[28]26th'!Z3</f>
        <v>5.333333333333333</v>
      </c>
      <c r="AG63" s="126" t="str">
        <f>IF(Z63="","",IF(Z63&gt;=23,"J",IF(Z63&lt;23,"L")))</f>
        <v>J</v>
      </c>
      <c r="AH63" s="69" t="str">
        <f>IF(Z63="","",IF(Z63&gt;=Y63-8,"J",IF(Z63&lt;Y63-8,"L")))</f>
        <v>J</v>
      </c>
      <c r="AI63" s="15" t="str">
        <f>'[28]26th'!$AA$3</f>
        <v>G</v>
      </c>
    </row>
    <row r="64" spans="1:35" ht="12" customHeight="1">
      <c r="A64" s="450" t="s">
        <v>18</v>
      </c>
      <c r="B64" s="451"/>
      <c r="C64" s="220">
        <f>'[29]26th'!$E$17+'[29]26th'!$F$17+'[29]26th'!$G$17</f>
        <v>1</v>
      </c>
      <c r="D64" s="228">
        <f>'[29]26th'!$H$17+'[29]26th'!$I$17+'[29]26th'!$J$17</f>
        <v>1</v>
      </c>
      <c r="E64" s="62">
        <f>'[29]26th'!B3</f>
        <v>3</v>
      </c>
      <c r="F64" s="63">
        <f>'[29]26th'!C3</f>
        <v>3</v>
      </c>
      <c r="G64" s="64">
        <f>'[29]26th'!D3</f>
        <v>2</v>
      </c>
      <c r="H64" s="133">
        <f>'[29]26th'!E3</f>
        <v>2</v>
      </c>
      <c r="I64" s="81">
        <f>'[29]26th'!F3</f>
        <v>34.5</v>
      </c>
      <c r="J64" s="56">
        <f>'[29]26th'!G3</f>
        <v>34.5</v>
      </c>
      <c r="K64" s="57">
        <f>'[29]26th'!H3</f>
        <v>23</v>
      </c>
      <c r="L64" s="121">
        <f>'[29]26th'!I3</f>
        <v>23</v>
      </c>
      <c r="M64" s="119">
        <f>'[29]26th'!J3</f>
        <v>7.333333333333333</v>
      </c>
      <c r="N64" s="37">
        <f>'[29]26th'!K3</f>
        <v>7.333333333333333</v>
      </c>
      <c r="O64" s="36">
        <f>'[29]26th'!L3</f>
        <v>4.4000000000000004</v>
      </c>
      <c r="P64" s="124">
        <f>'[29]26th'!M3</f>
        <v>4.4000000000000004</v>
      </c>
      <c r="Q64" s="126" t="str">
        <f t="shared" si="7"/>
        <v>J</v>
      </c>
      <c r="R64" s="90" t="str">
        <f t="shared" si="8"/>
        <v>J</v>
      </c>
      <c r="S64" s="69" t="str">
        <f t="shared" si="9"/>
        <v>J</v>
      </c>
      <c r="T64" s="15" t="str">
        <f>'[29]26th'!N3</f>
        <v>G</v>
      </c>
      <c r="U64" s="62">
        <f>'[29]26th'!O3</f>
        <v>3</v>
      </c>
      <c r="V64" s="63">
        <f>'[29]26th'!P3</f>
        <v>3</v>
      </c>
      <c r="W64" s="64">
        <f>'[29]26th'!Q3</f>
        <v>1</v>
      </c>
      <c r="X64" s="133">
        <f>'[29]26th'!R3</f>
        <v>2</v>
      </c>
      <c r="Y64" s="81">
        <f>'[29]26th'!S3</f>
        <v>34.5</v>
      </c>
      <c r="Z64" s="56">
        <f>'[29]26th'!T3</f>
        <v>34.5</v>
      </c>
      <c r="AA64" s="17">
        <f>'[29]26th'!U3</f>
        <v>11.5</v>
      </c>
      <c r="AB64" s="129">
        <f>'[29]26th'!V3</f>
        <v>23</v>
      </c>
      <c r="AC64" s="119">
        <f>'[29]26th'!W3</f>
        <v>7.333333333333333</v>
      </c>
      <c r="AD64" s="37">
        <f>'[29]26th'!X3</f>
        <v>7.333333333333333</v>
      </c>
      <c r="AE64" s="36">
        <f>'[29]26th'!Y3</f>
        <v>5.5</v>
      </c>
      <c r="AF64" s="124">
        <f>'[29]26th'!Z3</f>
        <v>4.4000000000000004</v>
      </c>
      <c r="AG64" s="126" t="str">
        <f t="shared" si="10"/>
        <v>J</v>
      </c>
      <c r="AH64" s="69" t="str">
        <f t="shared" si="11"/>
        <v>J</v>
      </c>
      <c r="AI64" s="15" t="str">
        <f>'[29]26th'!$AA$3</f>
        <v>G</v>
      </c>
    </row>
    <row r="65" spans="1:35" ht="12" customHeight="1">
      <c r="A65" s="450" t="s">
        <v>20</v>
      </c>
      <c r="B65" s="451"/>
      <c r="C65" s="220">
        <f>'[30]26th'!$E$17+'[30]26th'!$F$17+'[30]26th'!$G$17</f>
        <v>1</v>
      </c>
      <c r="D65" s="228">
        <f>'[30]26th'!$H$17+'[30]26th'!$I$17+'[30]26th'!$J$17</f>
        <v>1</v>
      </c>
      <c r="E65" s="62">
        <f>'[30]26th'!B3</f>
        <v>4</v>
      </c>
      <c r="F65" s="63">
        <f>'[30]26th'!C3</f>
        <v>4</v>
      </c>
      <c r="G65" s="64">
        <f>'[30]26th'!D3</f>
        <v>3</v>
      </c>
      <c r="H65" s="133">
        <f>'[30]26th'!E3</f>
        <v>2</v>
      </c>
      <c r="I65" s="81">
        <f>'[30]26th'!F3</f>
        <v>46</v>
      </c>
      <c r="J65" s="56">
        <f>'[30]26th'!G3</f>
        <v>46</v>
      </c>
      <c r="K65" s="57">
        <f>'[30]26th'!H3</f>
        <v>34.5</v>
      </c>
      <c r="L65" s="121">
        <f>'[30]26th'!I3</f>
        <v>23</v>
      </c>
      <c r="M65" s="119">
        <f>'[30]26th'!J3</f>
        <v>7.25</v>
      </c>
      <c r="N65" s="37">
        <f>'[30]26th'!K3</f>
        <v>7.25</v>
      </c>
      <c r="O65" s="36">
        <f>'[30]26th'!L3</f>
        <v>4.1428571428571432</v>
      </c>
      <c r="P65" s="124">
        <f>'[30]26th'!M3</f>
        <v>4.833333333333333</v>
      </c>
      <c r="Q65" s="126" t="str">
        <f t="shared" si="7"/>
        <v>J</v>
      </c>
      <c r="R65" s="90" t="str">
        <f t="shared" si="8"/>
        <v>J</v>
      </c>
      <c r="S65" s="69" t="str">
        <f t="shared" si="9"/>
        <v>J</v>
      </c>
      <c r="T65" s="15" t="str">
        <f>'[30]26th'!N3</f>
        <v>G</v>
      </c>
      <c r="U65" s="62">
        <f>'[30]26th'!O3</f>
        <v>3</v>
      </c>
      <c r="V65" s="63">
        <f>'[30]26th'!P3</f>
        <v>3</v>
      </c>
      <c r="W65" s="64">
        <f>'[30]26th'!Q3</f>
        <v>2</v>
      </c>
      <c r="X65" s="133">
        <f>'[30]26th'!R3</f>
        <v>2</v>
      </c>
      <c r="Y65" s="81">
        <f>'[30]26th'!S3</f>
        <v>34.5</v>
      </c>
      <c r="Z65" s="56">
        <f>'[30]26th'!T3</f>
        <v>34.5</v>
      </c>
      <c r="AA65" s="17">
        <f>'[30]26th'!U3</f>
        <v>23</v>
      </c>
      <c r="AB65" s="129">
        <f>'[30]26th'!V3</f>
        <v>23</v>
      </c>
      <c r="AC65" s="119">
        <f>'[30]26th'!W3</f>
        <v>9.6666666666666661</v>
      </c>
      <c r="AD65" s="37">
        <f>'[30]26th'!X3</f>
        <v>9.6666666666666661</v>
      </c>
      <c r="AE65" s="36">
        <f>'[30]26th'!Y3</f>
        <v>5.8</v>
      </c>
      <c r="AF65" s="124">
        <f>'[30]26th'!Z3</f>
        <v>5.8</v>
      </c>
      <c r="AG65" s="126" t="str">
        <f t="shared" si="10"/>
        <v>J</v>
      </c>
      <c r="AH65" s="69" t="str">
        <f t="shared" si="11"/>
        <v>J</v>
      </c>
      <c r="AI65" s="15" t="str">
        <f>'[30]26th'!$AA$3</f>
        <v>G</v>
      </c>
    </row>
    <row r="66" spans="1:35" ht="12" customHeight="1">
      <c r="A66" s="446" t="s">
        <v>68</v>
      </c>
      <c r="B66" s="447"/>
      <c r="C66" s="221">
        <f>'[31]26th'!$E$17+'[31]26th'!$F$17</f>
        <v>1</v>
      </c>
      <c r="D66" s="229">
        <f>'[31]26th'!$H$17+'[31]26th'!$I$17</f>
        <v>1</v>
      </c>
      <c r="E66" s="191">
        <f>'[31]26th'!B3</f>
        <v>11</v>
      </c>
      <c r="F66" s="192">
        <f>'[31]26th'!C3</f>
        <v>11</v>
      </c>
      <c r="G66" s="193">
        <f>'[31]26th'!D3</f>
        <v>1</v>
      </c>
      <c r="H66" s="194">
        <f>'[31]26th'!E3</f>
        <v>1</v>
      </c>
      <c r="I66" s="195">
        <f>'[31]26th'!F3</f>
        <v>126.5</v>
      </c>
      <c r="J66" s="196">
        <f>'[31]26th'!G3</f>
        <v>126.5</v>
      </c>
      <c r="K66" s="197">
        <f>'[31]26th'!H3</f>
        <v>11.5</v>
      </c>
      <c r="L66" s="198">
        <f>'[31]26th'!I3</f>
        <v>11.5</v>
      </c>
      <c r="M66" s="199" t="str">
        <f>'[31]26th'!J3</f>
        <v>N/A</v>
      </c>
      <c r="N66" s="200" t="str">
        <f>'[31]26th'!K3</f>
        <v>N/A</v>
      </c>
      <c r="O66" s="200" t="str">
        <f>'[31]26th'!L3</f>
        <v>N/A</v>
      </c>
      <c r="P66" s="201" t="str">
        <f>'[31]26th'!M3</f>
        <v>N/A</v>
      </c>
      <c r="Q66" s="126" t="str">
        <f t="shared" si="7"/>
        <v>J</v>
      </c>
      <c r="R66" s="90" t="str">
        <f t="shared" si="8"/>
        <v>J</v>
      </c>
      <c r="S66" s="206" t="str">
        <f>IF(J66="","",IF(J66&gt;=I66-8,"J",IF(J66&lt;I66-8,"L")))</f>
        <v>J</v>
      </c>
      <c r="T66" s="202" t="str">
        <f>'[31]26th'!N3</f>
        <v>G</v>
      </c>
      <c r="U66" s="191">
        <f>'[31]26th'!O3</f>
        <v>11</v>
      </c>
      <c r="V66" s="192">
        <f>'[31]26th'!P3</f>
        <v>10</v>
      </c>
      <c r="W66" s="193">
        <f>'[31]26th'!Q3</f>
        <v>1</v>
      </c>
      <c r="X66" s="194">
        <f>'[31]26th'!R3</f>
        <v>1</v>
      </c>
      <c r="Y66" s="195">
        <f>'[31]26th'!S3</f>
        <v>126.5</v>
      </c>
      <c r="Z66" s="196">
        <f>'[31]26th'!T3</f>
        <v>115</v>
      </c>
      <c r="AA66" s="203">
        <f>'[31]26th'!U3</f>
        <v>11.5</v>
      </c>
      <c r="AB66" s="204">
        <f>'[31]26th'!V3</f>
        <v>11.5</v>
      </c>
      <c r="AC66" s="199" t="str">
        <f>'[31]26th'!W3</f>
        <v>N/A</v>
      </c>
      <c r="AD66" s="200" t="str">
        <f>'[31]26th'!X3</f>
        <v>N/A</v>
      </c>
      <c r="AE66" s="200" t="str">
        <f>'[31]26th'!Y3</f>
        <v>N/A</v>
      </c>
      <c r="AF66" s="201" t="str">
        <f>'[31]26th'!Z3</f>
        <v>N/A</v>
      </c>
      <c r="AG66" s="205" t="str">
        <f>IF(Z66="","",IF(Z66&gt;=23,"J",IF(Z66&lt;23,"L")))</f>
        <v>J</v>
      </c>
      <c r="AH66" s="206" t="str">
        <f>IF(Z66="","",IF(Z66&gt;=Y66-8,"J",IF(Z66&lt;Y66-8,"L")))</f>
        <v>L</v>
      </c>
      <c r="AI66" s="202" t="str">
        <f>'[31]26th'!$AA$3</f>
        <v>G</v>
      </c>
    </row>
    <row r="67" spans="1:35" ht="12" customHeight="1" thickBot="1">
      <c r="A67" s="448" t="s">
        <v>97</v>
      </c>
      <c r="B67" s="449"/>
      <c r="C67" s="222"/>
      <c r="D67" s="230"/>
      <c r="E67" s="65">
        <f>'[29]26th'!B37</f>
        <v>1</v>
      </c>
      <c r="F67" s="66">
        <f>'[29]26th'!C37</f>
        <v>1</v>
      </c>
      <c r="G67" s="67">
        <f>'[29]26th'!D37</f>
        <v>1</v>
      </c>
      <c r="H67" s="134">
        <f>'[29]26th'!E37</f>
        <v>1</v>
      </c>
      <c r="I67" s="83">
        <f>'[29]26th'!F37</f>
        <v>11.5</v>
      </c>
      <c r="J67" s="58">
        <f>'[29]26th'!G37</f>
        <v>11.5</v>
      </c>
      <c r="K67" s="59">
        <f>'[29]26th'!H37</f>
        <v>11.5</v>
      </c>
      <c r="L67" s="122">
        <f>'[29]26th'!I37</f>
        <v>11.5</v>
      </c>
      <c r="M67" s="136" t="str">
        <f>'[29]26th'!J37</f>
        <v>N/A</v>
      </c>
      <c r="N67" s="23" t="str">
        <f>'[29]26th'!K37</f>
        <v>N/A</v>
      </c>
      <c r="O67" s="23" t="str">
        <f>'[29]26th'!L37</f>
        <v>N/A</v>
      </c>
      <c r="P67" s="138" t="str">
        <f>'[29]26th'!M37</f>
        <v>N/A</v>
      </c>
      <c r="Q67" s="207" t="s">
        <v>120</v>
      </c>
      <c r="R67" s="23" t="s">
        <v>120</v>
      </c>
      <c r="S67" s="138" t="s">
        <v>120</v>
      </c>
      <c r="T67" s="21" t="str">
        <f>'[29]26th'!N37</f>
        <v>G</v>
      </c>
      <c r="U67" s="65">
        <f>'[29]26th'!O37</f>
        <v>1</v>
      </c>
      <c r="V67" s="66">
        <f>'[29]26th'!P37</f>
        <v>1</v>
      </c>
      <c r="W67" s="67">
        <f>'[29]26th'!Q37</f>
        <v>1</v>
      </c>
      <c r="X67" s="134">
        <f>'[29]26th'!R37</f>
        <v>1</v>
      </c>
      <c r="Y67" s="83">
        <f>'[29]26th'!S37</f>
        <v>11.5</v>
      </c>
      <c r="Z67" s="58">
        <f>'[29]26th'!T37</f>
        <v>11.5</v>
      </c>
      <c r="AA67" s="20">
        <f>'[29]26th'!U37</f>
        <v>11.5</v>
      </c>
      <c r="AB67" s="130">
        <f>'[29]26th'!V37</f>
        <v>11.5</v>
      </c>
      <c r="AC67" s="136" t="str">
        <f>'[29]26th'!W37</f>
        <v>N/A</v>
      </c>
      <c r="AD67" s="23" t="str">
        <f>'[29]26th'!X37</f>
        <v>N/A</v>
      </c>
      <c r="AE67" s="23" t="str">
        <f>'[29]26th'!Y37</f>
        <v>N/A</v>
      </c>
      <c r="AF67" s="138" t="str">
        <f>'[29]26th'!Z37</f>
        <v>N/A</v>
      </c>
      <c r="AG67" s="207" t="s">
        <v>120</v>
      </c>
      <c r="AH67" s="138" t="s">
        <v>120</v>
      </c>
      <c r="AI67" s="21" t="str">
        <f>'[29]26th'!$AA$37</f>
        <v>A</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'[32]26th'!$E$17+'[32]26th'!$F$17</f>
        <v>1</v>
      </c>
      <c r="D72" s="227">
        <f>'[32]26th'!$H$17+'[32]26th'!$I$17</f>
        <v>0</v>
      </c>
      <c r="E72" s="87">
        <f>'[32]26th'!A3</f>
        <v>4</v>
      </c>
      <c r="F72" s="88">
        <f>'[32]26th'!B3</f>
        <v>4</v>
      </c>
      <c r="G72" s="89">
        <f>'[32]26th'!C3</f>
        <v>1</v>
      </c>
      <c r="H72" s="156">
        <f>'[32]26th'!D3</f>
        <v>1</v>
      </c>
      <c r="I72" s="52">
        <f>'[32]26th'!E3</f>
        <v>46</v>
      </c>
      <c r="J72" s="53">
        <f>'[32]26th'!F3</f>
        <v>46</v>
      </c>
      <c r="K72" s="54">
        <f>'[32]26th'!G3</f>
        <v>11.5</v>
      </c>
      <c r="L72" s="160">
        <f>'[32]26th'!H3</f>
        <v>11.5</v>
      </c>
      <c r="M72" s="146">
        <f>'[32]26th'!I3</f>
        <v>5</v>
      </c>
      <c r="N72" s="39">
        <f>'[32]26th'!$J$3</f>
        <v>5</v>
      </c>
      <c r="O72" s="38">
        <f>'[32]26th'!L3</f>
        <v>4</v>
      </c>
      <c r="P72" s="147">
        <f>'[32]26th'!M3</f>
        <v>4</v>
      </c>
      <c r="Q72" s="205" t="str">
        <f t="shared" ref="Q72:Q73" si="13">IF(D72="","",IF(D72&gt;=C72,"J",IF(D72&lt;C72,"L")))</f>
        <v>L</v>
      </c>
      <c r="R72" s="90" t="str">
        <f>IF(J72="","",IF(J72&gt;=23,"J",IF(J72&lt;23,"L")))</f>
        <v>J</v>
      </c>
      <c r="S72" s="90" t="str">
        <f t="shared" ref="S72:S75" si="14">IF(J72="","",IF(J72&gt;=I72-8,"J",IF(J72&lt;I72-8,"L")))</f>
        <v>J</v>
      </c>
      <c r="T72" s="68" t="str">
        <f>'[32]26th'!N3</f>
        <v>G</v>
      </c>
      <c r="U72" s="87">
        <f>'[32]26th'!O3</f>
        <v>3</v>
      </c>
      <c r="V72" s="88">
        <f>'[32]26th'!P3</f>
        <v>3</v>
      </c>
      <c r="W72" s="89">
        <f>'[32]26th'!Q3</f>
        <v>1</v>
      </c>
      <c r="X72" s="156">
        <f>'[32]26th'!R3</f>
        <v>1</v>
      </c>
      <c r="Y72" s="52">
        <f>'[32]26th'!S3</f>
        <v>34.5</v>
      </c>
      <c r="Z72" s="53">
        <f>'[32]26th'!T3</f>
        <v>34.5</v>
      </c>
      <c r="AA72" s="60">
        <f>'[32]26th'!U3</f>
        <v>11.5</v>
      </c>
      <c r="AB72" s="143">
        <f>'[32]26th'!V3</f>
        <v>11.5</v>
      </c>
      <c r="AC72" s="146">
        <f>'[32]26th'!W3</f>
        <v>6.666666666666667</v>
      </c>
      <c r="AD72" s="39">
        <f>'[32]26th'!X3</f>
        <v>6.666666666666667</v>
      </c>
      <c r="AE72" s="38">
        <f>'[32]26th'!Z3</f>
        <v>7.666666666666667</v>
      </c>
      <c r="AF72" s="147">
        <f>'[32]26th'!AA3</f>
        <v>5</v>
      </c>
      <c r="AG72" s="164" t="str">
        <f t="shared" ref="AG72:AG75" si="15">IF(Z72="","",IF(Z72&gt;=23,"J",IF(Z72&lt;23,"L")))</f>
        <v>J</v>
      </c>
      <c r="AH72" s="90" t="str">
        <f t="shared" ref="AH72:AH75" si="16">IF(Z72="","",IF(Z72&gt;=Y72-8,"J",IF(Z72&lt;Y72-8,"L")))</f>
        <v>J</v>
      </c>
      <c r="AI72" s="68" t="str">
        <f>'[32]26th'!$AB$3</f>
        <v>G</v>
      </c>
    </row>
    <row r="73" spans="1:35" ht="12" customHeight="1">
      <c r="A73" s="444" t="s">
        <v>25</v>
      </c>
      <c r="B73" s="445"/>
      <c r="C73" s="220">
        <f>'[33]26th'!$E$17+'[33]26th'!$F$17</f>
        <v>1</v>
      </c>
      <c r="D73" s="228">
        <f>'[33]26th'!$H$17+'[33]26th'!$I$17</f>
        <v>1</v>
      </c>
      <c r="E73" s="62">
        <f>'[33]26th'!A3</f>
        <v>3</v>
      </c>
      <c r="F73" s="63">
        <f>'[33]26th'!B3</f>
        <v>2</v>
      </c>
      <c r="G73" s="64">
        <f>'[33]26th'!C3</f>
        <v>1</v>
      </c>
      <c r="H73" s="157">
        <f>'[33]26th'!D3</f>
        <v>1</v>
      </c>
      <c r="I73" s="55">
        <f>'[33]26th'!E3</f>
        <v>34.5</v>
      </c>
      <c r="J73" s="56">
        <f>'[33]26th'!F3</f>
        <v>23</v>
      </c>
      <c r="K73" s="57">
        <f>'[33]26th'!G3</f>
        <v>11.5</v>
      </c>
      <c r="L73" s="161">
        <f>'[33]26th'!H3</f>
        <v>11.5</v>
      </c>
      <c r="M73" s="148" t="str">
        <f>'[33]26th'!I3</f>
        <v>N/A</v>
      </c>
      <c r="N73" s="40" t="str">
        <f>'[33]26th'!J3</f>
        <v>N/A</v>
      </c>
      <c r="O73" s="40" t="str">
        <f>'[33]26th'!K3</f>
        <v>N/A</v>
      </c>
      <c r="P73" s="149" t="str">
        <f>'[33]26th'!L3</f>
        <v>N/A</v>
      </c>
      <c r="Q73" s="205" t="str">
        <f t="shared" si="13"/>
        <v>J</v>
      </c>
      <c r="R73" s="90" t="str">
        <f>IF(J73="","",IF(E73=0,"J",IF(J73&gt;=23,"J",IF(J73&lt;23,"L"))))</f>
        <v>J</v>
      </c>
      <c r="S73" s="69" t="str">
        <f>IF(J73="","",IF(J73&gt;=I73-8,"J",IF(J73&lt;I73-8,"L")))</f>
        <v>L</v>
      </c>
      <c r="T73" s="15" t="str">
        <f>'[33]26th'!M3</f>
        <v>G</v>
      </c>
      <c r="U73" s="62">
        <f>'[33]26th'!N3</f>
        <v>0</v>
      </c>
      <c r="V73" s="63">
        <f>'[33]26th'!O3</f>
        <v>0</v>
      </c>
      <c r="W73" s="64">
        <f>'[33]26th'!P3</f>
        <v>0</v>
      </c>
      <c r="X73" s="157">
        <f>'[33]26th'!Q3</f>
        <v>0</v>
      </c>
      <c r="Y73" s="55">
        <f>'[33]26th'!R3</f>
        <v>0</v>
      </c>
      <c r="Z73" s="56">
        <f>'[33]26th'!S3</f>
        <v>0</v>
      </c>
      <c r="AA73" s="17">
        <f>'[33]26th'!T3</f>
        <v>0</v>
      </c>
      <c r="AB73" s="144">
        <f>'[33]26th'!U3</f>
        <v>0</v>
      </c>
      <c r="AC73" s="148" t="str">
        <f>'[33]26th'!V3</f>
        <v>N/A</v>
      </c>
      <c r="AD73" s="40" t="str">
        <f>'[33]26th'!W3</f>
        <v>N/A</v>
      </c>
      <c r="AE73" s="40" t="str">
        <f>'[33]26th'!X3</f>
        <v>N/A</v>
      </c>
      <c r="AF73" s="149" t="str">
        <f>'[33]26th'!Y3</f>
        <v>N/A</v>
      </c>
      <c r="AG73" s="166" t="s">
        <v>120</v>
      </c>
      <c r="AH73" s="75" t="s">
        <v>120</v>
      </c>
      <c r="AI73" s="15" t="str">
        <f>'[33]26th'!$Z$3</f>
        <v>Closed</v>
      </c>
    </row>
    <row r="74" spans="1:35" ht="12" customHeight="1">
      <c r="A74" s="444" t="s">
        <v>45</v>
      </c>
      <c r="B74" s="445"/>
      <c r="C74" s="220"/>
      <c r="D74" s="228"/>
      <c r="E74" s="62">
        <f>'[34]26th'!A3</f>
        <v>6</v>
      </c>
      <c r="F74" s="63">
        <f>'[34]26th'!B3</f>
        <v>4</v>
      </c>
      <c r="G74" s="64">
        <f>'[34]26th'!C3</f>
        <v>0</v>
      </c>
      <c r="H74" s="157">
        <f>'[34]26th'!D3</f>
        <v>1</v>
      </c>
      <c r="I74" s="55">
        <f>'[34]26th'!E3</f>
        <v>69</v>
      </c>
      <c r="J74" s="56">
        <f>'[34]26th'!F3</f>
        <v>46</v>
      </c>
      <c r="K74" s="57">
        <f>'[34]26th'!G3</f>
        <v>0</v>
      </c>
      <c r="L74" s="161">
        <f>'[34]26th'!H3</f>
        <v>11.5</v>
      </c>
      <c r="M74" s="148" t="str">
        <f>'[34]26th'!I3</f>
        <v>N/A</v>
      </c>
      <c r="N74" s="40" t="str">
        <f>'[34]26th'!J3</f>
        <v>N/A</v>
      </c>
      <c r="O74" s="40" t="str">
        <f>'[34]26th'!K3</f>
        <v>N/A</v>
      </c>
      <c r="P74" s="149" t="str">
        <f>'[34]26th'!L3</f>
        <v>N/A</v>
      </c>
      <c r="Q74" s="166" t="s">
        <v>120</v>
      </c>
      <c r="R74" s="90" t="str">
        <f>IF(J74="","",IF(J74&gt;=23,"J",IF(J74&lt;23,"L")))</f>
        <v>J</v>
      </c>
      <c r="S74" s="69" t="str">
        <f t="shared" si="14"/>
        <v>L</v>
      </c>
      <c r="T74" s="15" t="str">
        <f>'[34]26th'!M3</f>
        <v>A</v>
      </c>
      <c r="U74" s="62">
        <f>'[34]26th'!N3</f>
        <v>5</v>
      </c>
      <c r="V74" s="63">
        <f>'[34]26th'!O3</f>
        <v>5</v>
      </c>
      <c r="W74" s="64">
        <f>'[34]26th'!P3</f>
        <v>0</v>
      </c>
      <c r="X74" s="157">
        <f>'[34]26th'!Q3</f>
        <v>0</v>
      </c>
      <c r="Y74" s="55">
        <f>'[34]26th'!R3</f>
        <v>57.5</v>
      </c>
      <c r="Z74" s="56">
        <f>'[34]26th'!S3</f>
        <v>57.5</v>
      </c>
      <c r="AA74" s="17">
        <f>'[34]26th'!T3</f>
        <v>0</v>
      </c>
      <c r="AB74" s="144">
        <f>'[34]26th'!U3</f>
        <v>0</v>
      </c>
      <c r="AC74" s="148" t="str">
        <f>'[34]26th'!V3</f>
        <v>N/A</v>
      </c>
      <c r="AD74" s="40" t="str">
        <f>'[34]26th'!W3</f>
        <v>N/A</v>
      </c>
      <c r="AE74" s="40" t="str">
        <f>'[34]26th'!X3</f>
        <v>N/A</v>
      </c>
      <c r="AF74" s="149" t="str">
        <f>'[34]26th'!Y3</f>
        <v>N/A</v>
      </c>
      <c r="AG74" s="165" t="str">
        <f t="shared" si="15"/>
        <v>J</v>
      </c>
      <c r="AH74" s="69" t="str">
        <f t="shared" si="16"/>
        <v>J</v>
      </c>
      <c r="AI74" s="15" t="str">
        <f>'[34]26th'!$Z$3</f>
        <v>G</v>
      </c>
    </row>
    <row r="75" spans="1:35" ht="12" customHeight="1">
      <c r="A75" s="444" t="s">
        <v>26</v>
      </c>
      <c r="B75" s="445"/>
      <c r="C75" s="220"/>
      <c r="D75" s="228"/>
      <c r="E75" s="62">
        <f>'[35]26th'!A3</f>
        <v>6</v>
      </c>
      <c r="F75" s="63">
        <f>'[35]26th'!B3</f>
        <v>5</v>
      </c>
      <c r="G75" s="64">
        <f>'[35]26th'!C3</f>
        <v>1</v>
      </c>
      <c r="H75" s="157">
        <f>'[35]26th'!D3</f>
        <v>1</v>
      </c>
      <c r="I75" s="55">
        <f>'[35]26th'!E3</f>
        <v>69</v>
      </c>
      <c r="J75" s="56">
        <f>'[35]26th'!F3</f>
        <v>57.5</v>
      </c>
      <c r="K75" s="57">
        <f>'[35]26th'!G3</f>
        <v>11.5</v>
      </c>
      <c r="L75" s="161">
        <f>'[35]26th'!H3</f>
        <v>11.5</v>
      </c>
      <c r="M75" s="148" t="str">
        <f>'[35]26th'!I3</f>
        <v>N/A</v>
      </c>
      <c r="N75" s="40" t="str">
        <f>'[35]26th'!J3</f>
        <v>N/A</v>
      </c>
      <c r="O75" s="40" t="str">
        <f>'[35]26th'!K3</f>
        <v>N/A</v>
      </c>
      <c r="P75" s="149" t="str">
        <f>'[35]26th'!L3</f>
        <v>N/A</v>
      </c>
      <c r="Q75" s="166" t="s">
        <v>120</v>
      </c>
      <c r="R75" s="90" t="str">
        <f>IF(J75="","",IF(J75&gt;=23,"J",IF(J75&lt;23,"L")))</f>
        <v>J</v>
      </c>
      <c r="S75" s="69" t="str">
        <f t="shared" si="14"/>
        <v>L</v>
      </c>
      <c r="T75" s="15" t="str">
        <f>'[35]26th'!M3</f>
        <v>G</v>
      </c>
      <c r="U75" s="62">
        <f>'[35]26th'!N3</f>
        <v>6</v>
      </c>
      <c r="V75" s="63">
        <f>'[35]26th'!O3</f>
        <v>5</v>
      </c>
      <c r="W75" s="64">
        <f>'[35]26th'!P3</f>
        <v>1</v>
      </c>
      <c r="X75" s="157">
        <f>'[35]26th'!Q3</f>
        <v>1</v>
      </c>
      <c r="Y75" s="55">
        <f>'[35]26th'!R3</f>
        <v>69</v>
      </c>
      <c r="Z75" s="56">
        <f>'[35]26th'!S3</f>
        <v>57.5</v>
      </c>
      <c r="AA75" s="17">
        <f>'[35]26th'!T3</f>
        <v>11.5</v>
      </c>
      <c r="AB75" s="144">
        <f>'[35]26th'!U3</f>
        <v>11.5</v>
      </c>
      <c r="AC75" s="148" t="str">
        <f>'[35]26th'!V3</f>
        <v>N/A</v>
      </c>
      <c r="AD75" s="40" t="str">
        <f>'[35]26th'!W3</f>
        <v>N/A</v>
      </c>
      <c r="AE75" s="40" t="str">
        <f>'[35]26th'!X3</f>
        <v>N/A</v>
      </c>
      <c r="AF75" s="149" t="str">
        <f>'[35]26th'!Y3</f>
        <v>N/A</v>
      </c>
      <c r="AG75" s="165" t="str">
        <f t="shared" si="15"/>
        <v>J</v>
      </c>
      <c r="AH75" s="69" t="str">
        <f t="shared" si="16"/>
        <v>L</v>
      </c>
      <c r="AI75" s="15" t="str">
        <f>'[35]26th'!$Z$3</f>
        <v>G</v>
      </c>
    </row>
    <row r="76" spans="1:35" ht="12" customHeight="1">
      <c r="A76" s="444" t="s">
        <v>27</v>
      </c>
      <c r="B76" s="445"/>
      <c r="C76" s="220"/>
      <c r="D76" s="228"/>
      <c r="E76" s="62">
        <f>'[36]26th'!A3</f>
        <v>0</v>
      </c>
      <c r="F76" s="63">
        <f>'[36]26th'!B3</f>
        <v>0</v>
      </c>
      <c r="G76" s="64">
        <f>'[36]26th'!C3</f>
        <v>2</v>
      </c>
      <c r="H76" s="157">
        <f>'[36]26th'!D3</f>
        <v>1</v>
      </c>
      <c r="I76" s="55">
        <f>'[36]26th'!E3</f>
        <v>0</v>
      </c>
      <c r="J76" s="56">
        <f>'[36]26th'!F3</f>
        <v>0</v>
      </c>
      <c r="K76" s="57">
        <f>'[36]26th'!G3</f>
        <v>23</v>
      </c>
      <c r="L76" s="161">
        <f>'[36]26th'!H3</f>
        <v>11.5</v>
      </c>
      <c r="M76" s="148" t="str">
        <f>'[36]26th'!I3</f>
        <v>N/A</v>
      </c>
      <c r="N76" s="40" t="str">
        <f>'[36]26th'!J3</f>
        <v>N/A</v>
      </c>
      <c r="O76" s="40" t="str">
        <f>'[36]26th'!K3</f>
        <v>N/A</v>
      </c>
      <c r="P76" s="149" t="str">
        <f>'[36]26th'!L3</f>
        <v>N/A</v>
      </c>
      <c r="Q76" s="183" t="s">
        <v>120</v>
      </c>
      <c r="R76" s="183" t="s">
        <v>120</v>
      </c>
      <c r="S76" s="75" t="s">
        <v>120</v>
      </c>
      <c r="T76" s="15" t="str">
        <f>'[36]26th'!M3</f>
        <v>G</v>
      </c>
      <c r="U76" s="62">
        <f>'[36]26th'!N3</f>
        <v>0</v>
      </c>
      <c r="V76" s="63">
        <f>'[36]26th'!O3</f>
        <v>0</v>
      </c>
      <c r="W76" s="64">
        <f>'[36]26th'!P3</f>
        <v>2</v>
      </c>
      <c r="X76" s="157">
        <f>'[36]26th'!Q3</f>
        <v>1</v>
      </c>
      <c r="Y76" s="55">
        <f>'[36]26th'!R3</f>
        <v>0</v>
      </c>
      <c r="Z76" s="56">
        <f>'[36]26th'!S3</f>
        <v>0</v>
      </c>
      <c r="AA76" s="17">
        <f>'[36]26th'!T3</f>
        <v>23</v>
      </c>
      <c r="AB76" s="144">
        <f>'[36]26th'!U3</f>
        <v>11.5</v>
      </c>
      <c r="AC76" s="148" t="str">
        <f>'[36]26th'!V3</f>
        <v>N/A</v>
      </c>
      <c r="AD76" s="40" t="str">
        <f>'[36]26th'!W3</f>
        <v>N/A</v>
      </c>
      <c r="AE76" s="40" t="str">
        <f>'[36]26th'!X3</f>
        <v>N/A</v>
      </c>
      <c r="AF76" s="149" t="str">
        <f>'[36]26th'!Y3</f>
        <v>N/A</v>
      </c>
      <c r="AG76" s="183" t="s">
        <v>120</v>
      </c>
      <c r="AH76" s="75" t="s">
        <v>120</v>
      </c>
      <c r="AI76" s="15" t="str">
        <f>'[36]26th'!$Z$3</f>
        <v>G</v>
      </c>
    </row>
    <row r="77" spans="1:35" ht="12" customHeight="1">
      <c r="A77" s="444" t="s">
        <v>53</v>
      </c>
      <c r="B77" s="445"/>
      <c r="C77" s="220"/>
      <c r="D77" s="228"/>
      <c r="E77" s="62">
        <f>'[37]26th'!B97</f>
        <v>10</v>
      </c>
      <c r="F77" s="63">
        <f>'[37]26th'!C97</f>
        <v>9.65</v>
      </c>
      <c r="G77" s="64">
        <f>'[37]26th'!D97</f>
        <v>2</v>
      </c>
      <c r="H77" s="157">
        <f>'[37]26th'!E97</f>
        <v>2</v>
      </c>
      <c r="I77" s="153">
        <f>'[37]26th'!F97</f>
        <v>111</v>
      </c>
      <c r="J77" s="19">
        <f>'[37]26th'!G97</f>
        <v>111</v>
      </c>
      <c r="K77" s="17">
        <f>'[37]26th'!H97</f>
        <v>23</v>
      </c>
      <c r="L77" s="145">
        <f>'[37]26th'!I97</f>
        <v>23</v>
      </c>
      <c r="M77" s="148" t="s">
        <v>120</v>
      </c>
      <c r="N77" s="40" t="s">
        <v>120</v>
      </c>
      <c r="O77" s="40" t="s">
        <v>120</v>
      </c>
      <c r="P77" s="149" t="s">
        <v>120</v>
      </c>
      <c r="Q77" s="183" t="s">
        <v>120</v>
      </c>
      <c r="R77" s="166" t="s">
        <v>120</v>
      </c>
      <c r="S77" s="75" t="s">
        <v>120</v>
      </c>
      <c r="T77" s="15" t="str">
        <f>'[37]26th'!J97</f>
        <v>G</v>
      </c>
      <c r="U77" s="62">
        <f>'[37]26th'!K97</f>
        <v>9</v>
      </c>
      <c r="V77" s="63">
        <f>'[37]26th'!L97</f>
        <v>7</v>
      </c>
      <c r="W77" s="64">
        <f>'[37]26th'!M97</f>
        <v>2</v>
      </c>
      <c r="X77" s="157">
        <f>'[37]26th'!N97</f>
        <v>2</v>
      </c>
      <c r="Y77" s="55">
        <f>'[37]26th'!O97</f>
        <v>103.5</v>
      </c>
      <c r="Z77" s="18">
        <f>'[37]26th'!P97</f>
        <v>80.5</v>
      </c>
      <c r="AA77" s="17">
        <f>'[37]26th'!Q97</f>
        <v>23</v>
      </c>
      <c r="AB77" s="145">
        <f>'[37]26th'!R97</f>
        <v>23</v>
      </c>
      <c r="AC77" s="148" t="s">
        <v>120</v>
      </c>
      <c r="AD77" s="40" t="s">
        <v>120</v>
      </c>
      <c r="AE77" s="40" t="s">
        <v>120</v>
      </c>
      <c r="AF77" s="149" t="s">
        <v>120</v>
      </c>
      <c r="AG77" s="166" t="s">
        <v>120</v>
      </c>
      <c r="AH77" s="75" t="s">
        <v>120</v>
      </c>
      <c r="AI77" s="15" t="str">
        <f>'[37]26th'!$S$97</f>
        <v>A</v>
      </c>
    </row>
    <row r="78" spans="1:35" ht="12" customHeight="1">
      <c r="A78" s="444" t="s">
        <v>54</v>
      </c>
      <c r="B78" s="445"/>
      <c r="C78" s="220"/>
      <c r="D78" s="228"/>
      <c r="E78" s="62">
        <f>'[37]26th'!B98</f>
        <v>3</v>
      </c>
      <c r="F78" s="63">
        <f>'[37]26th'!C98</f>
        <v>2.65</v>
      </c>
      <c r="G78" s="64">
        <f>'[37]26th'!D98</f>
        <v>1</v>
      </c>
      <c r="H78" s="157">
        <f>'[37]26th'!E98</f>
        <v>0</v>
      </c>
      <c r="I78" s="153">
        <f>'[37]26th'!F98</f>
        <v>34.5</v>
      </c>
      <c r="J78" s="19">
        <f>'[37]26th'!G98</f>
        <v>30.5</v>
      </c>
      <c r="K78" s="17">
        <f>'[37]26th'!H98</f>
        <v>11.5</v>
      </c>
      <c r="L78" s="145">
        <f>'[37]26th'!I98</f>
        <v>0</v>
      </c>
      <c r="M78" s="148" t="s">
        <v>120</v>
      </c>
      <c r="N78" s="40" t="s">
        <v>120</v>
      </c>
      <c r="O78" s="40" t="s">
        <v>120</v>
      </c>
      <c r="P78" s="149" t="s">
        <v>120</v>
      </c>
      <c r="Q78" s="183" t="s">
        <v>120</v>
      </c>
      <c r="R78" s="166" t="s">
        <v>120</v>
      </c>
      <c r="S78" s="75" t="s">
        <v>120</v>
      </c>
      <c r="T78" s="15" t="str">
        <f>'[37]26th'!J98</f>
        <v>A</v>
      </c>
      <c r="U78" s="62">
        <f>'[37]26th'!K98</f>
        <v>3</v>
      </c>
      <c r="V78" s="63">
        <f>'[37]26th'!L98</f>
        <v>3</v>
      </c>
      <c r="W78" s="64">
        <f>'[37]26th'!M98</f>
        <v>1</v>
      </c>
      <c r="X78" s="157">
        <f>'[37]26th'!N98</f>
        <v>1</v>
      </c>
      <c r="Y78" s="55">
        <f>'[37]26th'!O98</f>
        <v>34.5</v>
      </c>
      <c r="Z78" s="18">
        <f>'[37]26th'!P98</f>
        <v>34.5</v>
      </c>
      <c r="AA78" s="17">
        <f>'[37]26th'!Q98</f>
        <v>11.5</v>
      </c>
      <c r="AB78" s="145">
        <f>'[37]26th'!R98</f>
        <v>11.5</v>
      </c>
      <c r="AC78" s="148" t="s">
        <v>120</v>
      </c>
      <c r="AD78" s="40" t="s">
        <v>120</v>
      </c>
      <c r="AE78" s="40" t="s">
        <v>120</v>
      </c>
      <c r="AF78" s="149" t="s">
        <v>120</v>
      </c>
      <c r="AG78" s="166" t="s">
        <v>120</v>
      </c>
      <c r="AH78" s="75" t="s">
        <v>120</v>
      </c>
      <c r="AI78" s="15" t="str">
        <f>'[37]26th'!$S$98</f>
        <v>G</v>
      </c>
    </row>
    <row r="79" spans="1:35" ht="12" customHeight="1">
      <c r="A79" s="444" t="s">
        <v>55</v>
      </c>
      <c r="B79" s="445"/>
      <c r="C79" s="220"/>
      <c r="D79" s="228"/>
      <c r="E79" s="62">
        <f>'[37]26th'!B99</f>
        <v>2</v>
      </c>
      <c r="F79" s="63">
        <f>'[37]26th'!C99</f>
        <v>2</v>
      </c>
      <c r="G79" s="64">
        <f>'[37]26th'!D99</f>
        <v>1</v>
      </c>
      <c r="H79" s="157">
        <f>'[37]26th'!E99</f>
        <v>1</v>
      </c>
      <c r="I79" s="153">
        <f>'[37]26th'!F99</f>
        <v>23</v>
      </c>
      <c r="J79" s="19">
        <f>'[37]26th'!G99</f>
        <v>23</v>
      </c>
      <c r="K79" s="17">
        <f>'[37]26th'!H99</f>
        <v>11.5</v>
      </c>
      <c r="L79" s="145">
        <f>'[37]26th'!I99</f>
        <v>11.5</v>
      </c>
      <c r="M79" s="148" t="s">
        <v>120</v>
      </c>
      <c r="N79" s="40" t="s">
        <v>120</v>
      </c>
      <c r="O79" s="40" t="s">
        <v>120</v>
      </c>
      <c r="P79" s="149" t="s">
        <v>120</v>
      </c>
      <c r="Q79" s="183" t="s">
        <v>120</v>
      </c>
      <c r="R79" s="166" t="s">
        <v>120</v>
      </c>
      <c r="S79" s="75" t="s">
        <v>120</v>
      </c>
      <c r="T79" s="15" t="str">
        <f>'[37]26th'!J99</f>
        <v>G</v>
      </c>
      <c r="U79" s="62">
        <f>'[37]26th'!K99</f>
        <v>2</v>
      </c>
      <c r="V79" s="63">
        <f>'[37]26th'!L99</f>
        <v>2</v>
      </c>
      <c r="W79" s="64">
        <f>'[37]26th'!M99</f>
        <v>1</v>
      </c>
      <c r="X79" s="157">
        <f>'[37]26th'!N99</f>
        <v>1</v>
      </c>
      <c r="Y79" s="55">
        <f>'[37]26th'!O99</f>
        <v>23</v>
      </c>
      <c r="Z79" s="18">
        <f>'[37]26th'!P99</f>
        <v>23</v>
      </c>
      <c r="AA79" s="17">
        <f>'[37]26th'!Q99</f>
        <v>11.5</v>
      </c>
      <c r="AB79" s="145">
        <f>'[37]26th'!R99</f>
        <v>11.5</v>
      </c>
      <c r="AC79" s="148" t="s">
        <v>120</v>
      </c>
      <c r="AD79" s="40" t="s">
        <v>120</v>
      </c>
      <c r="AE79" s="40" t="s">
        <v>120</v>
      </c>
      <c r="AF79" s="149" t="s">
        <v>120</v>
      </c>
      <c r="AG79" s="166" t="s">
        <v>120</v>
      </c>
      <c r="AH79" s="75" t="s">
        <v>120</v>
      </c>
      <c r="AI79" s="15" t="str">
        <f>'[37]26th'!$S$99</f>
        <v>G</v>
      </c>
    </row>
    <row r="80" spans="1:35" ht="12" customHeight="1">
      <c r="A80" s="444" t="s">
        <v>130</v>
      </c>
      <c r="B80" s="445"/>
      <c r="C80" s="220"/>
      <c r="D80" s="228"/>
      <c r="E80" s="62">
        <f>'[37]26th'!B100</f>
        <v>5</v>
      </c>
      <c r="F80" s="63">
        <f>'[37]26th'!C100</f>
        <v>4</v>
      </c>
      <c r="G80" s="64">
        <f>'[37]26th'!D100</f>
        <v>4</v>
      </c>
      <c r="H80" s="157">
        <f>'[37]26th'!E100</f>
        <v>3</v>
      </c>
      <c r="I80" s="153">
        <f>'[37]26th'!F100</f>
        <v>57.5</v>
      </c>
      <c r="J80" s="19">
        <f>'[37]26th'!G100</f>
        <v>46</v>
      </c>
      <c r="K80" s="17">
        <f>'[37]26th'!H100</f>
        <v>46</v>
      </c>
      <c r="L80" s="145">
        <f>'[37]26th'!I100</f>
        <v>34.5</v>
      </c>
      <c r="M80" s="148" t="s">
        <v>120</v>
      </c>
      <c r="N80" s="40" t="s">
        <v>120</v>
      </c>
      <c r="O80" s="40" t="s">
        <v>120</v>
      </c>
      <c r="P80" s="149" t="s">
        <v>120</v>
      </c>
      <c r="Q80" s="183" t="s">
        <v>120</v>
      </c>
      <c r="R80" s="166" t="s">
        <v>120</v>
      </c>
      <c r="S80" s="75" t="s">
        <v>120</v>
      </c>
      <c r="T80" s="15" t="str">
        <f>'[37]26th'!J100</f>
        <v>A</v>
      </c>
      <c r="U80" s="62">
        <f>'[37]26th'!K100</f>
        <v>4</v>
      </c>
      <c r="V80" s="63">
        <f>'[37]26th'!L100</f>
        <v>4</v>
      </c>
      <c r="W80" s="64">
        <f>'[37]26th'!M100</f>
        <v>4</v>
      </c>
      <c r="X80" s="157">
        <f>'[37]26th'!N100</f>
        <v>3</v>
      </c>
      <c r="Y80" s="55">
        <f>'[37]26th'!O100</f>
        <v>46</v>
      </c>
      <c r="Z80" s="18">
        <f>'[37]26th'!P100</f>
        <v>46</v>
      </c>
      <c r="AA80" s="17">
        <f>'[37]26th'!Q100</f>
        <v>46</v>
      </c>
      <c r="AB80" s="145">
        <f>'[37]26th'!R100</f>
        <v>34.5</v>
      </c>
      <c r="AC80" s="148" t="s">
        <v>120</v>
      </c>
      <c r="AD80" s="40" t="s">
        <v>120</v>
      </c>
      <c r="AE80" s="40" t="s">
        <v>120</v>
      </c>
      <c r="AF80" s="149" t="s">
        <v>120</v>
      </c>
      <c r="AG80" s="166" t="s">
        <v>120</v>
      </c>
      <c r="AH80" s="75" t="s">
        <v>120</v>
      </c>
      <c r="AI80" s="15" t="str">
        <f>'[37]26th'!$S$100</f>
        <v>G</v>
      </c>
    </row>
    <row r="81" spans="1:35" ht="12" hidden="1" customHeight="1">
      <c r="A81" s="444" t="s">
        <v>56</v>
      </c>
      <c r="B81" s="445"/>
      <c r="C81" s="220"/>
      <c r="D81" s="228"/>
      <c r="E81" s="62">
        <f>'[37]26th'!B101</f>
        <v>0</v>
      </c>
      <c r="F81" s="63">
        <f>'[37]26th'!C101</f>
        <v>0</v>
      </c>
      <c r="G81" s="64">
        <f>'[37]26th'!D101</f>
        <v>0</v>
      </c>
      <c r="H81" s="157">
        <f>'[37]26th'!E101</f>
        <v>0</v>
      </c>
      <c r="I81" s="153">
        <f>'[37]26th'!F101</f>
        <v>0</v>
      </c>
      <c r="J81" s="19">
        <f>'[37]26th'!G101</f>
        <v>0</v>
      </c>
      <c r="K81" s="17">
        <f>'[37]26th'!H101</f>
        <v>0</v>
      </c>
      <c r="L81" s="145">
        <f>'[37]26th'!I101</f>
        <v>0</v>
      </c>
      <c r="M81" s="148" t="s">
        <v>120</v>
      </c>
      <c r="N81" s="40" t="s">
        <v>120</v>
      </c>
      <c r="O81" s="40" t="s">
        <v>120</v>
      </c>
      <c r="P81" s="149" t="s">
        <v>120</v>
      </c>
      <c r="Q81" s="183" t="s">
        <v>120</v>
      </c>
      <c r="R81" s="166" t="s">
        <v>120</v>
      </c>
      <c r="S81" s="75" t="s">
        <v>120</v>
      </c>
      <c r="T81" s="15">
        <f>'[37]26th'!J101</f>
        <v>0</v>
      </c>
      <c r="U81" s="62">
        <f>'[37]26th'!K101</f>
        <v>0</v>
      </c>
      <c r="V81" s="63">
        <f>'[37]26th'!L101</f>
        <v>0</v>
      </c>
      <c r="W81" s="64">
        <f>'[37]26th'!M101</f>
        <v>0</v>
      </c>
      <c r="X81" s="157">
        <f>'[37]26th'!N101</f>
        <v>0</v>
      </c>
      <c r="Y81" s="55">
        <f>'[37]26th'!O101</f>
        <v>0</v>
      </c>
      <c r="Z81" s="18">
        <f>'[37]26th'!P101</f>
        <v>0</v>
      </c>
      <c r="AA81" s="17">
        <f>'[37]26th'!Q101</f>
        <v>0</v>
      </c>
      <c r="AB81" s="145">
        <f>'[37]26th'!R101</f>
        <v>0</v>
      </c>
      <c r="AC81" s="148" t="s">
        <v>120</v>
      </c>
      <c r="AD81" s="40" t="s">
        <v>120</v>
      </c>
      <c r="AE81" s="40" t="s">
        <v>120</v>
      </c>
      <c r="AF81" s="149" t="s">
        <v>120</v>
      </c>
      <c r="AG81" s="166" t="s">
        <v>120</v>
      </c>
      <c r="AH81" s="75" t="s">
        <v>120</v>
      </c>
      <c r="AI81" s="15">
        <f>'[37]26th'!$S$101</f>
        <v>0</v>
      </c>
    </row>
    <row r="82" spans="1:35" hidden="1">
      <c r="A82" s="436" t="s">
        <v>92</v>
      </c>
      <c r="B82" s="437"/>
      <c r="C82" s="81">
        <f>'[38]26th'!B34</f>
        <v>0</v>
      </c>
      <c r="D82" s="55"/>
      <c r="E82" s="55"/>
      <c r="F82" s="82">
        <f>'[38]26th'!C34</f>
        <v>0</v>
      </c>
      <c r="G82" s="17">
        <f>'[38]26th'!D34</f>
        <v>0</v>
      </c>
      <c r="H82" s="158">
        <f>'[38]26th'!E34</f>
        <v>0</v>
      </c>
      <c r="I82" s="153">
        <f>'[38]26th'!F34</f>
        <v>0</v>
      </c>
      <c r="J82" s="19">
        <f>'[38]26th'!G34</f>
        <v>0</v>
      </c>
      <c r="K82" s="17">
        <f>'[38]26th'!H34</f>
        <v>0</v>
      </c>
      <c r="L82" s="162">
        <f>'[38]26th'!I34</f>
        <v>0</v>
      </c>
      <c r="M82" s="169" t="s">
        <v>120</v>
      </c>
      <c r="N82" s="78" t="s">
        <v>120</v>
      </c>
      <c r="O82" s="77" t="s">
        <v>120</v>
      </c>
      <c r="P82" s="170" t="s">
        <v>120</v>
      </c>
      <c r="Q82" s="167" t="s">
        <v>120</v>
      </c>
      <c r="R82" s="167"/>
      <c r="S82" s="77" t="s">
        <v>120</v>
      </c>
      <c r="T82" s="15">
        <f>'[38]26th'!$J$34</f>
        <v>0</v>
      </c>
      <c r="U82" s="62">
        <f>'[38]26th'!K34</f>
        <v>0</v>
      </c>
      <c r="V82" s="63">
        <f>'[38]26th'!L34</f>
        <v>0</v>
      </c>
      <c r="W82" s="64">
        <f>'[38]26th'!M34</f>
        <v>0</v>
      </c>
      <c r="X82" s="157">
        <f>'[38]26th'!N34</f>
        <v>0</v>
      </c>
      <c r="Y82" s="174">
        <f>'[38]26th'!O34</f>
        <v>0</v>
      </c>
      <c r="Z82" s="85">
        <f>'[38]26th'!P34</f>
        <v>0</v>
      </c>
      <c r="AA82" s="85" t="str">
        <f>'[38]26th'!Q34</f>
        <v>N/A</v>
      </c>
      <c r="AB82" s="177" t="str">
        <f>'[38]26th'!R34</f>
        <v>N/A</v>
      </c>
      <c r="AC82" s="142" t="s">
        <v>120</v>
      </c>
      <c r="AD82" s="75" t="s">
        <v>120</v>
      </c>
      <c r="AE82" s="75" t="s">
        <v>120</v>
      </c>
      <c r="AF82" s="180" t="s">
        <v>120</v>
      </c>
      <c r="AG82" s="166" t="s">
        <v>120</v>
      </c>
      <c r="AH82" s="75" t="s">
        <v>120</v>
      </c>
      <c r="AI82" s="15">
        <f>'[38]26th'!S34</f>
        <v>0</v>
      </c>
    </row>
    <row r="83" spans="1:35" hidden="1">
      <c r="A83" s="436" t="s">
        <v>94</v>
      </c>
      <c r="B83" s="437"/>
      <c r="C83" s="81">
        <f>'[38]26th'!B35</f>
        <v>0</v>
      </c>
      <c r="D83" s="55"/>
      <c r="E83" s="55"/>
      <c r="F83" s="82">
        <f>'[38]26th'!C35</f>
        <v>0</v>
      </c>
      <c r="G83" s="17">
        <f>'[38]26th'!D35</f>
        <v>0</v>
      </c>
      <c r="H83" s="158">
        <f>'[38]26th'!E35</f>
        <v>0</v>
      </c>
      <c r="I83" s="153">
        <f>'[38]26th'!F35</f>
        <v>0</v>
      </c>
      <c r="J83" s="19">
        <f>'[38]26th'!G35</f>
        <v>0</v>
      </c>
      <c r="K83" s="17">
        <f>'[38]26th'!H35</f>
        <v>0</v>
      </c>
      <c r="L83" s="162">
        <f>'[38]26th'!I35</f>
        <v>0</v>
      </c>
      <c r="M83" s="169" t="s">
        <v>120</v>
      </c>
      <c r="N83" s="78" t="s">
        <v>120</v>
      </c>
      <c r="O83" s="77" t="s">
        <v>120</v>
      </c>
      <c r="P83" s="170" t="s">
        <v>120</v>
      </c>
      <c r="Q83" s="167" t="s">
        <v>120</v>
      </c>
      <c r="R83" s="167"/>
      <c r="S83" s="77" t="s">
        <v>120</v>
      </c>
      <c r="T83" s="15">
        <f>'[38]26th'!J35</f>
        <v>0</v>
      </c>
      <c r="U83" s="62">
        <f>'[38]26th'!K35</f>
        <v>0</v>
      </c>
      <c r="V83" s="63">
        <f>'[38]26th'!L35</f>
        <v>0</v>
      </c>
      <c r="W83" s="64">
        <f>'[38]26th'!M35</f>
        <v>0</v>
      </c>
      <c r="X83" s="157">
        <f>'[38]26th'!N35</f>
        <v>0</v>
      </c>
      <c r="Y83" s="174">
        <f>'[38]26th'!O35</f>
        <v>0</v>
      </c>
      <c r="Z83" s="85">
        <f>'[38]26th'!P35</f>
        <v>0</v>
      </c>
      <c r="AA83" s="85" t="str">
        <f>'[38]26th'!Q35</f>
        <v>N/A</v>
      </c>
      <c r="AB83" s="177" t="str">
        <f>'[38]26th'!R35</f>
        <v>N/A</v>
      </c>
      <c r="AC83" s="142" t="s">
        <v>120</v>
      </c>
      <c r="AD83" s="75" t="s">
        <v>120</v>
      </c>
      <c r="AE83" s="75" t="s">
        <v>120</v>
      </c>
      <c r="AF83" s="180" t="s">
        <v>120</v>
      </c>
      <c r="AG83" s="166" t="s">
        <v>120</v>
      </c>
      <c r="AH83" s="75" t="s">
        <v>120</v>
      </c>
      <c r="AI83" s="15">
        <f>'[38]26th'!S35</f>
        <v>0</v>
      </c>
    </row>
    <row r="84" spans="1:35" ht="13.5" hidden="1" thickBot="1">
      <c r="A84" s="434" t="s">
        <v>93</v>
      </c>
      <c r="B84" s="435"/>
      <c r="C84" s="83">
        <f>'[38]26th'!B36</f>
        <v>0</v>
      </c>
      <c r="D84" s="215"/>
      <c r="E84" s="215"/>
      <c r="F84" s="84">
        <f>'[38]26th'!C36</f>
        <v>0</v>
      </c>
      <c r="G84" s="20">
        <f>'[38]26th'!D36</f>
        <v>0</v>
      </c>
      <c r="H84" s="159">
        <f>'[38]26th'!E36</f>
        <v>0</v>
      </c>
      <c r="I84" s="154">
        <f>'[38]26th'!F36</f>
        <v>0</v>
      </c>
      <c r="J84" s="41">
        <f>'[38]26th'!G36</f>
        <v>0</v>
      </c>
      <c r="K84" s="20">
        <f>'[38]26th'!H36</f>
        <v>0</v>
      </c>
      <c r="L84" s="163">
        <f>'[38]26th'!I36</f>
        <v>0</v>
      </c>
      <c r="M84" s="171" t="s">
        <v>120</v>
      </c>
      <c r="N84" s="80" t="s">
        <v>120</v>
      </c>
      <c r="O84" s="79" t="s">
        <v>120</v>
      </c>
      <c r="P84" s="172" t="s">
        <v>120</v>
      </c>
      <c r="Q84" s="168" t="s">
        <v>120</v>
      </c>
      <c r="R84" s="168"/>
      <c r="S84" s="79" t="s">
        <v>120</v>
      </c>
      <c r="T84" s="21">
        <f>'[38]26th'!J36</f>
        <v>0</v>
      </c>
      <c r="U84" s="65">
        <f>'[38]26th'!K36</f>
        <v>0</v>
      </c>
      <c r="V84" s="66">
        <f>'[38]26th'!L36</f>
        <v>0</v>
      </c>
      <c r="W84" s="67">
        <f>'[38]26th'!M36</f>
        <v>0</v>
      </c>
      <c r="X84" s="176">
        <f>'[38]26th'!N36</f>
        <v>0</v>
      </c>
      <c r="Y84" s="175">
        <f>'[38]26th'!O36</f>
        <v>0</v>
      </c>
      <c r="Z84" s="86">
        <f>'[38]26th'!P36</f>
        <v>0</v>
      </c>
      <c r="AA84" s="86" t="str">
        <f>'[38]26th'!Q36</f>
        <v>N/A</v>
      </c>
      <c r="AB84" s="178" t="str">
        <f>'[38]26th'!R36</f>
        <v>N/A</v>
      </c>
      <c r="AC84" s="181" t="s">
        <v>120</v>
      </c>
      <c r="AD84" s="76" t="s">
        <v>120</v>
      </c>
      <c r="AE84" s="76" t="s">
        <v>120</v>
      </c>
      <c r="AF84" s="182" t="s">
        <v>120</v>
      </c>
      <c r="AG84" s="179" t="s">
        <v>120</v>
      </c>
      <c r="AH84" s="76" t="s">
        <v>120</v>
      </c>
      <c r="AI84" s="21">
        <f>'[38]26th'!S36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'[39]26th'!$C$12+'[39]26th'!$C$13+'[39]26th'!$C$14</f>
        <v>0</v>
      </c>
      <c r="D90" s="581"/>
      <c r="E90" s="581"/>
      <c r="F90" s="508"/>
      <c r="G90" s="509">
        <f>'[39]26th'!$F$12+'[39]26th'!$F$13+'[39]26th'!$F$14</f>
        <v>0</v>
      </c>
      <c r="H90" s="509"/>
      <c r="I90" s="508">
        <f>'[39]26th'!$C$15+'[39]26th'!$C$16+'[39]26th'!$C$17</f>
        <v>0</v>
      </c>
      <c r="J90" s="508"/>
      <c r="K90" s="507">
        <f>'[39]26th'!$F$15+'[39]26th'!$F$16+'[39]26th'!$F$17</f>
        <v>0</v>
      </c>
      <c r="L90" s="507"/>
      <c r="M90" s="508">
        <f>'[39]26th'!$D$12+'[39]26th'!$D$13+'[39]26th'!$D$14</f>
        <v>0</v>
      </c>
      <c r="N90" s="508"/>
      <c r="O90" s="509">
        <f>'[39]26th'!$G$12+'[39]26th'!$G$13+'[39]26th'!$G$14</f>
        <v>0</v>
      </c>
      <c r="P90" s="509"/>
      <c r="Q90" s="508">
        <f>'[39]26th'!$D$15+'[39]26th'!$D$16+'[39]26th'!$D$17</f>
        <v>0</v>
      </c>
      <c r="R90" s="508"/>
      <c r="S90" s="597">
        <f>'[39]26th'!$G$15+'[39]26th'!$G$16+'[39]26th'!$G$17</f>
        <v>0</v>
      </c>
      <c r="T90" s="598"/>
      <c r="U90" s="594">
        <f>'[39]26th'!$L$12</f>
        <v>0</v>
      </c>
      <c r="V90" s="595"/>
      <c r="W90" s="617" t="str">
        <f>'[39]26th'!$M$12</f>
        <v>On Call</v>
      </c>
      <c r="X90" s="618"/>
      <c r="Y90" s="233"/>
      <c r="Z90" s="12"/>
      <c r="AA90" s="12"/>
      <c r="AB90" s="12"/>
      <c r="AC90" s="12"/>
      <c r="AD90" s="12"/>
      <c r="AE90" s="12"/>
      <c r="AF90" s="12"/>
      <c r="AG90" s="12"/>
      <c r="AH90" s="12"/>
      <c r="AI90" s="12"/>
    </row>
    <row r="91" spans="1:35" ht="12" customHeight="1">
      <c r="A91" s="376" t="s">
        <v>15</v>
      </c>
      <c r="B91" s="377"/>
      <c r="C91" s="582">
        <f>'[39]26th'!$C$18+'[39]26th'!$C$19+'[39]26th'!$C$20</f>
        <v>0</v>
      </c>
      <c r="D91" s="583"/>
      <c r="E91" s="583"/>
      <c r="F91" s="470"/>
      <c r="G91" s="468">
        <f>'[39]26th'!$F$18+'[39]26th'!$F$19+'[39]26th'!$F$20</f>
        <v>0</v>
      </c>
      <c r="H91" s="468"/>
      <c r="I91" s="470">
        <f>'[39]26th'!$C$21+'[39]26th'!$C$22+'[39]26th'!$C$23</f>
        <v>0</v>
      </c>
      <c r="J91" s="470"/>
      <c r="K91" s="468">
        <f>'[39]26th'!$F$21+'[39]26th'!$F$22+'[39]26th'!$F$23</f>
        <v>0</v>
      </c>
      <c r="L91" s="468"/>
      <c r="M91" s="470">
        <f>'[39]26th'!$D$18+'[39]26th'!$D$19+'[39]26th'!$D$20</f>
        <v>0</v>
      </c>
      <c r="N91" s="470"/>
      <c r="O91" s="468">
        <f>'[39]26th'!$G$18+'[39]26th'!$G$19+'[39]26th'!$G$20</f>
        <v>0</v>
      </c>
      <c r="P91" s="468"/>
      <c r="Q91" s="470">
        <f>'[39]26th'!$D$21+'[39]26th'!$D$22+'[39]26th'!$D$23</f>
        <v>0</v>
      </c>
      <c r="R91" s="470"/>
      <c r="S91" s="599">
        <f>'[39]26th'!$G$21+'[39]26th'!$G$22+'[39]26th'!$G$23</f>
        <v>0</v>
      </c>
      <c r="T91" s="600"/>
      <c r="U91" s="586">
        <f>'[39]26th'!$L$18</f>
        <v>0</v>
      </c>
      <c r="V91" s="587"/>
      <c r="W91" s="619"/>
      <c r="X91" s="620"/>
      <c r="Y91" s="233"/>
      <c r="Z91" s="12"/>
      <c r="AA91" s="12"/>
      <c r="AB91" s="12"/>
      <c r="AC91" s="12"/>
      <c r="AD91" s="12"/>
      <c r="AE91" s="12"/>
      <c r="AF91" s="12"/>
      <c r="AG91" s="12"/>
      <c r="AH91" s="12"/>
      <c r="AI91" s="12"/>
    </row>
    <row r="92" spans="1:35" ht="12" customHeight="1">
      <c r="A92" s="376" t="s">
        <v>39</v>
      </c>
      <c r="B92" s="377"/>
      <c r="C92" s="582">
        <f>'[39]26th'!$C$24+'[39]26th'!$C$25+'[39]26th'!$C$26</f>
        <v>0</v>
      </c>
      <c r="D92" s="583"/>
      <c r="E92" s="583"/>
      <c r="F92" s="470"/>
      <c r="G92" s="472">
        <f>'[39]26th'!$F$24+'[39]26th'!$F$25+'[39]26th'!$F$26</f>
        <v>0</v>
      </c>
      <c r="H92" s="472"/>
      <c r="I92" s="470">
        <f>'[39]26th'!$C$27+'[39]26th'!$C$28</f>
        <v>0</v>
      </c>
      <c r="J92" s="470"/>
      <c r="K92" s="468">
        <f>'[39]26th'!$F$27+'[39]26th'!$F$28</f>
        <v>0</v>
      </c>
      <c r="L92" s="468"/>
      <c r="M92" s="470">
        <f>'[39]26th'!$D$24+'[39]26th'!$D$25+'[39]26th'!$D$26</f>
        <v>0</v>
      </c>
      <c r="N92" s="470"/>
      <c r="O92" s="472">
        <f>'[39]26th'!$G$24+'[39]26th'!$G$25+'[39]26th'!$G$26</f>
        <v>0</v>
      </c>
      <c r="P92" s="472"/>
      <c r="Q92" s="470">
        <f>'[39]26th'!$D$27+'[39]26th'!$D$28</f>
        <v>0</v>
      </c>
      <c r="R92" s="470"/>
      <c r="S92" s="599">
        <f>'[39]26th'!$G$27+'[39]26th'!$G$28</f>
        <v>0</v>
      </c>
      <c r="T92" s="600"/>
      <c r="U92" s="586">
        <f>'[39]26th'!$L$24</f>
        <v>0</v>
      </c>
      <c r="V92" s="587"/>
      <c r="W92" s="619"/>
      <c r="X92" s="620"/>
      <c r="Y92" s="233"/>
      <c r="Z92" s="12"/>
      <c r="AA92" s="12"/>
      <c r="AB92" s="12"/>
      <c r="AC92" s="12"/>
      <c r="AD92" s="12"/>
      <c r="AE92" s="12"/>
      <c r="AF92" s="12"/>
      <c r="AG92" s="12"/>
      <c r="AH92" s="12"/>
      <c r="AI92" s="12"/>
    </row>
    <row r="93" spans="1:35" ht="12" customHeight="1">
      <c r="A93" s="376" t="s">
        <v>40</v>
      </c>
      <c r="B93" s="377"/>
      <c r="C93" s="582">
        <f>'[39]26th'!$C$29+'[39]26th'!$C$30+'[39]26th'!$C$31+'[39]26th'!$C$32</f>
        <v>0</v>
      </c>
      <c r="D93" s="583"/>
      <c r="E93" s="583"/>
      <c r="F93" s="470"/>
      <c r="G93" s="472">
        <f>'[39]26th'!$F$29+'[39]26th'!$F$30+'[39]26th'!$F$31+'[39]26th'!$F$32</f>
        <v>0</v>
      </c>
      <c r="H93" s="472"/>
      <c r="I93" s="470">
        <f>'[39]26th'!$C$33+'[39]26th'!$C$34</f>
        <v>0</v>
      </c>
      <c r="J93" s="470"/>
      <c r="K93" s="468">
        <f>'[39]26th'!$F$33+'[39]26th'!$F$34</f>
        <v>0</v>
      </c>
      <c r="L93" s="468"/>
      <c r="M93" s="470">
        <f>'[39]26th'!$D$29+'[39]26th'!$D$30+'[39]26th'!$D$31+'[39]26th'!$D$32</f>
        <v>0</v>
      </c>
      <c r="N93" s="470"/>
      <c r="O93" s="472">
        <f>'[39]26th'!$G$29+'[39]26th'!$G$30+'[39]26th'!$G$31+'[39]26th'!$G$32</f>
        <v>0</v>
      </c>
      <c r="P93" s="472"/>
      <c r="Q93" s="470">
        <f>'[39]26th'!$D$33+'[39]26th'!$D$34</f>
        <v>0</v>
      </c>
      <c r="R93" s="470"/>
      <c r="S93" s="599">
        <f>'[39]26th'!$G$33+'[39]26th'!$G$34</f>
        <v>0</v>
      </c>
      <c r="T93" s="600"/>
      <c r="U93" s="586">
        <f>'[39]26th'!$L$29</f>
        <v>0</v>
      </c>
      <c r="V93" s="587"/>
      <c r="W93" s="619"/>
      <c r="X93" s="620"/>
      <c r="Y93" s="233"/>
      <c r="Z93" s="12"/>
      <c r="AA93" s="12"/>
      <c r="AB93" s="12"/>
      <c r="AC93" s="12"/>
      <c r="AD93" s="12"/>
      <c r="AE93" s="12"/>
      <c r="AF93" s="12"/>
      <c r="AG93" s="12"/>
      <c r="AH93" s="12"/>
      <c r="AI93" s="12"/>
    </row>
    <row r="94" spans="1:35" ht="12" customHeight="1">
      <c r="A94" s="376" t="s">
        <v>41</v>
      </c>
      <c r="B94" s="377"/>
      <c r="C94" s="582">
        <f>'[39]26th'!$C$35+'[39]26th'!$C$36+'[39]26th'!$C$37</f>
        <v>0</v>
      </c>
      <c r="D94" s="583"/>
      <c r="E94" s="583"/>
      <c r="F94" s="470"/>
      <c r="G94" s="472">
        <f>'[39]26th'!$F$35+'[39]26th'!$F$36+'[39]26th'!$F$37</f>
        <v>0</v>
      </c>
      <c r="H94" s="472"/>
      <c r="I94" s="470">
        <f>'[39]26th'!$C$38+'[39]26th'!$C$39</f>
        <v>0</v>
      </c>
      <c r="J94" s="470"/>
      <c r="K94" s="472">
        <f>'[39]26th'!$F$38+'[39]26th'!$F$39</f>
        <v>0</v>
      </c>
      <c r="L94" s="472"/>
      <c r="M94" s="470">
        <f>'[39]26th'!$D$35+'[39]26th'!$D$36+'[39]26th'!$D$37</f>
        <v>0</v>
      </c>
      <c r="N94" s="470"/>
      <c r="O94" s="472">
        <f>'[39]26th'!$G$35+'[39]26th'!$G$36+'[39]26th'!$G$37</f>
        <v>0</v>
      </c>
      <c r="P94" s="472"/>
      <c r="Q94" s="470">
        <f>'[39]26th'!$D$38+'[39]26th'!$D$39</f>
        <v>0</v>
      </c>
      <c r="R94" s="470"/>
      <c r="S94" s="601">
        <f>'[39]26th'!$G$38+'[39]26th'!$G$39</f>
        <v>0</v>
      </c>
      <c r="T94" s="602"/>
      <c r="U94" s="586">
        <f>'[39]26th'!$L$35</f>
        <v>0</v>
      </c>
      <c r="V94" s="587"/>
      <c r="W94" s="619"/>
      <c r="X94" s="620"/>
      <c r="Y94" s="233"/>
      <c r="Z94" s="12"/>
      <c r="AA94" s="12"/>
      <c r="AB94" s="12"/>
      <c r="AC94" s="12"/>
      <c r="AD94" s="12"/>
      <c r="AE94" s="12"/>
      <c r="AF94" s="12"/>
      <c r="AG94" s="12"/>
      <c r="AH94" s="12"/>
      <c r="AI94" s="12"/>
    </row>
    <row r="95" spans="1:35" ht="12" customHeight="1">
      <c r="A95" s="376" t="s">
        <v>100</v>
      </c>
      <c r="B95" s="377"/>
      <c r="C95" s="582">
        <f>'[39]26th'!$C$40+'[39]26th'!$C$41+'[39]26th'!$C$42</f>
        <v>0</v>
      </c>
      <c r="D95" s="583"/>
      <c r="E95" s="583"/>
      <c r="F95" s="470"/>
      <c r="G95" s="472">
        <f>'[39]26th'!$F$40+'[39]26th'!$F$41+'[39]26th'!$F$42</f>
        <v>0</v>
      </c>
      <c r="H95" s="472"/>
      <c r="I95" s="470">
        <f>'[39]26th'!$C$43</f>
        <v>0</v>
      </c>
      <c r="J95" s="470"/>
      <c r="K95" s="468">
        <f>'[39]26th'!$F$43</f>
        <v>0</v>
      </c>
      <c r="L95" s="468"/>
      <c r="M95" s="470">
        <f>'[39]26th'!$D$40+'[39]26th'!$D$41+'[39]26th'!$D$42</f>
        <v>0</v>
      </c>
      <c r="N95" s="470"/>
      <c r="O95" s="472">
        <f>'[39]26th'!$G$40+'[39]26th'!$G$41+'[39]26th'!$G$42</f>
        <v>0</v>
      </c>
      <c r="P95" s="472"/>
      <c r="Q95" s="470">
        <f>'[39]26th'!$D$43</f>
        <v>0</v>
      </c>
      <c r="R95" s="470"/>
      <c r="S95" s="599">
        <f>'[39]26th'!$G$43</f>
        <v>0</v>
      </c>
      <c r="T95" s="600"/>
      <c r="U95" s="586">
        <f>'[39]26th'!$L$40</f>
        <v>0</v>
      </c>
      <c r="V95" s="587"/>
      <c r="W95" s="619"/>
      <c r="X95" s="620"/>
      <c r="Y95" s="233"/>
      <c r="Z95" s="12"/>
      <c r="AA95" s="12"/>
      <c r="AB95" s="12"/>
      <c r="AC95" s="12"/>
      <c r="AD95" s="12"/>
      <c r="AE95" s="12"/>
      <c r="AF95" s="12"/>
      <c r="AG95" s="12"/>
      <c r="AH95" s="12"/>
      <c r="AI95" s="12"/>
    </row>
    <row r="96" spans="1:35" ht="12" customHeight="1">
      <c r="A96" s="376" t="s">
        <v>42</v>
      </c>
      <c r="B96" s="377"/>
      <c r="C96" s="582">
        <f>'[39]26th'!$C$45+'[39]26th'!$C$46+'[39]26th'!$C$47</f>
        <v>0</v>
      </c>
      <c r="D96" s="583"/>
      <c r="E96" s="583"/>
      <c r="F96" s="470"/>
      <c r="G96" s="472">
        <f>'[39]26th'!$F$45+'[39]26th'!$F$46+'[39]26th'!$F$47</f>
        <v>0</v>
      </c>
      <c r="H96" s="472"/>
      <c r="I96" s="470">
        <f>'[39]26th'!$C$48+'[39]26th'!$C$49</f>
        <v>0</v>
      </c>
      <c r="J96" s="470"/>
      <c r="K96" s="468">
        <f>'[39]26th'!$F$48+'[39]26th'!$F$49</f>
        <v>0</v>
      </c>
      <c r="L96" s="468"/>
      <c r="M96" s="470">
        <f>'[39]26th'!$D$45+'[39]26th'!$D$46+'[39]26th'!$D$47</f>
        <v>0</v>
      </c>
      <c r="N96" s="470"/>
      <c r="O96" s="472">
        <f>'[39]26th'!$G$45+'[39]26th'!$G$46+'[39]26th'!$G$47</f>
        <v>0</v>
      </c>
      <c r="P96" s="472"/>
      <c r="Q96" s="470">
        <f>'[39]26th'!$D$48+'[39]26th'!$D$49</f>
        <v>0</v>
      </c>
      <c r="R96" s="470"/>
      <c r="S96" s="599">
        <f>'[39]26th'!$G$48+'[39]26th'!$G$49</f>
        <v>0</v>
      </c>
      <c r="T96" s="600"/>
      <c r="U96" s="586">
        <f>'[39]26th'!$L$45</f>
        <v>0</v>
      </c>
      <c r="V96" s="587"/>
      <c r="W96" s="619"/>
      <c r="X96" s="620"/>
      <c r="Y96" s="233"/>
      <c r="Z96" s="12"/>
      <c r="AA96" s="12"/>
      <c r="AB96" s="12"/>
      <c r="AC96" s="12"/>
      <c r="AD96" s="12"/>
      <c r="AE96" s="12"/>
      <c r="AF96" s="12"/>
      <c r="AG96" s="12"/>
      <c r="AH96" s="12"/>
      <c r="AI96" s="12"/>
    </row>
    <row r="97" spans="1:35" ht="12" customHeight="1">
      <c r="A97" s="376" t="s">
        <v>23</v>
      </c>
      <c r="B97" s="377"/>
      <c r="C97" s="582">
        <f>'[39]26th'!$C$50+'[39]26th'!$C$51</f>
        <v>0</v>
      </c>
      <c r="D97" s="583"/>
      <c r="E97" s="583"/>
      <c r="F97" s="470"/>
      <c r="G97" s="472">
        <f>'[39]26th'!$F$50+'[39]26th'!$F$51</f>
        <v>0</v>
      </c>
      <c r="H97" s="472"/>
      <c r="I97" s="470">
        <f>'[39]26th'!$C$52</f>
        <v>0</v>
      </c>
      <c r="J97" s="470"/>
      <c r="K97" s="472">
        <f>'[39]26th'!$F$52</f>
        <v>0</v>
      </c>
      <c r="L97" s="472"/>
      <c r="M97" s="470">
        <f>'[39]26th'!$D$50+'[39]26th'!$D$51</f>
        <v>0</v>
      </c>
      <c r="N97" s="470"/>
      <c r="O97" s="472">
        <f>'[39]26th'!$G$50+'[39]26th'!$G$51</f>
        <v>0</v>
      </c>
      <c r="P97" s="472"/>
      <c r="Q97" s="470">
        <f>'[39]26th'!$D$52</f>
        <v>0</v>
      </c>
      <c r="R97" s="470"/>
      <c r="S97" s="601">
        <f>'[39]26th'!$G$52</f>
        <v>0</v>
      </c>
      <c r="T97" s="602"/>
      <c r="U97" s="586">
        <f>'[39]26th'!$L$50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'[39]26th'!$C$55+'[39]26th'!$C$56</f>
        <v>0</v>
      </c>
      <c r="D98" s="585"/>
      <c r="E98" s="585"/>
      <c r="F98" s="466"/>
      <c r="G98" s="473">
        <f>'[39]26th'!$F$55+'[39]26th'!$F$56</f>
        <v>0</v>
      </c>
      <c r="H98" s="473"/>
      <c r="I98" s="466">
        <f>'[39]26th'!$C$57</f>
        <v>0</v>
      </c>
      <c r="J98" s="466"/>
      <c r="K98" s="469">
        <f>'[39]26th'!$F$57</f>
        <v>0</v>
      </c>
      <c r="L98" s="469"/>
      <c r="M98" s="466">
        <f>'[39]26th'!$D$55+'[39]26th'!$D$56</f>
        <v>0</v>
      </c>
      <c r="N98" s="466"/>
      <c r="O98" s="473">
        <f>'[39]26th'!$G$55+'[39]26th'!$G$56</f>
        <v>0</v>
      </c>
      <c r="P98" s="473"/>
      <c r="Q98" s="466">
        <f>'[39]26th'!$D$57</f>
        <v>0</v>
      </c>
      <c r="R98" s="466"/>
      <c r="S98" s="629">
        <f>'[39]26th'!$G$57</f>
        <v>0</v>
      </c>
      <c r="T98" s="630"/>
      <c r="U98" s="624">
        <f>'[39]26th'!$L$55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'[40]26th'!$C$12+'[40]26th'!$C$13+'[40]26th'!$C$14</f>
        <v>0</v>
      </c>
      <c r="D103" s="504"/>
      <c r="E103" s="504"/>
      <c r="F103" s="505"/>
      <c r="G103" s="471">
        <f>'[40]26th'!$F$12+'[40]26th'!$F$13+'[40]26th'!$F$14</f>
        <v>0</v>
      </c>
      <c r="H103" s="471"/>
      <c r="I103" s="505">
        <f>'[40]26th'!$C$15+'[40]26th'!$C$16</f>
        <v>0</v>
      </c>
      <c r="J103" s="505"/>
      <c r="K103" s="467">
        <f>'[40]26th'!$F$15+'[40]26th'!$F$16</f>
        <v>0</v>
      </c>
      <c r="L103" s="467"/>
      <c r="M103" s="505">
        <f>'[40]26th'!$D$12+'[40]26th'!$D$13+'[40]26th'!$D$14</f>
        <v>0</v>
      </c>
      <c r="N103" s="505"/>
      <c r="O103" s="471">
        <f>'[40]26th'!$G$12+'[40]26th'!$G$13+'[40]26th'!$G$14</f>
        <v>0</v>
      </c>
      <c r="P103" s="471"/>
      <c r="Q103" s="645">
        <f>'[40]26th'!$D$15+'[40]26th'!$D$16</f>
        <v>0</v>
      </c>
      <c r="R103" s="646"/>
      <c r="S103" s="597">
        <f>'[40]26th'!$G$15+'[40]26th'!$G$16</f>
        <v>0</v>
      </c>
      <c r="T103" s="598"/>
      <c r="U103" s="594">
        <f>'[40]26th'!$L$12</f>
        <v>0</v>
      </c>
      <c r="V103" s="627"/>
      <c r="W103" s="649" t="str">
        <f>'[40]26th'!$M$12</f>
        <v>No Service</v>
      </c>
      <c r="X103" s="618"/>
      <c r="Y103" s="233"/>
      <c r="Z103" s="12"/>
      <c r="AA103" s="12"/>
      <c r="AB103" s="12"/>
      <c r="AC103" s="12"/>
      <c r="AD103" s="12"/>
      <c r="AE103" s="12"/>
      <c r="AF103" s="12"/>
      <c r="AG103" s="12"/>
      <c r="AH103" s="12"/>
      <c r="AI103" s="12"/>
    </row>
    <row r="104" spans="1:35" ht="12" customHeight="1">
      <c r="A104" s="376" t="s">
        <v>44</v>
      </c>
      <c r="B104" s="377"/>
      <c r="C104" s="582">
        <f>'[40]26th'!$C$17+'[40]26th'!$C$18+'[40]26th'!$C$19</f>
        <v>0</v>
      </c>
      <c r="D104" s="583"/>
      <c r="E104" s="583"/>
      <c r="F104" s="470"/>
      <c r="G104" s="468">
        <f>'[40]26th'!$F$17+'[40]26th'!$F$18+'[40]26th'!$F$19</f>
        <v>0</v>
      </c>
      <c r="H104" s="468"/>
      <c r="I104" s="470">
        <f>'[40]26th'!$C$20+'[40]26th'!$C$21</f>
        <v>0</v>
      </c>
      <c r="J104" s="470"/>
      <c r="K104" s="468">
        <f>'[40]26th'!$F$20+'[40]26th'!$F$21</f>
        <v>0</v>
      </c>
      <c r="L104" s="468"/>
      <c r="M104" s="470">
        <f>'[40]26th'!$D$17+'[40]26th'!$D$18+'[40]26th'!$D$19</f>
        <v>0</v>
      </c>
      <c r="N104" s="470"/>
      <c r="O104" s="468">
        <f>'[40]26th'!$G$17+'[40]26th'!$G$18+'[40]26th'!$G$19</f>
        <v>0</v>
      </c>
      <c r="P104" s="468"/>
      <c r="Q104" s="643">
        <f>'[40]26th'!$D$20+'[40]26th'!$D$21</f>
        <v>0</v>
      </c>
      <c r="R104" s="644"/>
      <c r="S104" s="599">
        <f>'[40]26th'!$G$20+'[40]26th'!$G$21</f>
        <v>0</v>
      </c>
      <c r="T104" s="600"/>
      <c r="U104" s="586">
        <f>'[40]26th'!$L$17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'[40]26th'!$C$22+'[40]26th'!$C$23+'[40]26th'!$C$24</f>
        <v>0</v>
      </c>
      <c r="D105" s="583"/>
      <c r="E105" s="583"/>
      <c r="F105" s="470"/>
      <c r="G105" s="472">
        <f>'[40]26th'!$F$22+'[40]26th'!$F$23+'[40]26th'!$F$24</f>
        <v>0</v>
      </c>
      <c r="H105" s="472"/>
      <c r="I105" s="470">
        <f>'[40]26th'!$C$25</f>
        <v>0</v>
      </c>
      <c r="J105" s="470"/>
      <c r="K105" s="468">
        <f>'[40]26th'!$F$25</f>
        <v>0</v>
      </c>
      <c r="L105" s="468"/>
      <c r="M105" s="470">
        <f>'[40]26th'!$D$22+'[40]26th'!$D$23+'[40]26th'!$D$24</f>
        <v>0</v>
      </c>
      <c r="N105" s="470"/>
      <c r="O105" s="472">
        <f>'[40]26th'!$G$22+'[40]26th'!$G$23+'[40]26th'!$G$24</f>
        <v>0</v>
      </c>
      <c r="P105" s="472"/>
      <c r="Q105" s="643">
        <f>'[40]26th'!$D$25</f>
        <v>0</v>
      </c>
      <c r="R105" s="644"/>
      <c r="S105" s="599">
        <f>'[40]26th'!$G$25</f>
        <v>0</v>
      </c>
      <c r="T105" s="600"/>
      <c r="U105" s="586">
        <f>'[40]26th'!$L$22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'[40]26th'!$C$28+'[40]26th'!$C$29+'[40]26th'!$C$30</f>
        <v>0</v>
      </c>
      <c r="D106" s="585"/>
      <c r="E106" s="585"/>
      <c r="F106" s="466"/>
      <c r="G106" s="473">
        <f>'[40]26th'!$F$28+'[40]26th'!$F$29+'[40]26th'!$F$30</f>
        <v>0</v>
      </c>
      <c r="H106" s="473"/>
      <c r="I106" s="466">
        <f>'[40]26th'!$C$31</f>
        <v>0</v>
      </c>
      <c r="J106" s="466"/>
      <c r="K106" s="469">
        <f>'[40]26th'!$F$31</f>
        <v>0</v>
      </c>
      <c r="L106" s="469"/>
      <c r="M106" s="466">
        <f>'[40]26th'!$D$28+'[40]26th'!$D$29+'[40]26th'!$D$30</f>
        <v>0</v>
      </c>
      <c r="N106" s="466"/>
      <c r="O106" s="473">
        <f>'[40]26th'!$G$28+'[40]26th'!$G$29+'[40]26th'!$G$30</f>
        <v>0</v>
      </c>
      <c r="P106" s="473"/>
      <c r="Q106" s="641">
        <f>'[40]26th'!$D$31</f>
        <v>0</v>
      </c>
      <c r="R106" s="642"/>
      <c r="S106" s="629">
        <f>'[40]26th'!$G$31</f>
        <v>0</v>
      </c>
      <c r="T106" s="630"/>
      <c r="U106" s="624">
        <f>'[40]26th'!$L$28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'[41]26th'!D12</f>
        <v>18</v>
      </c>
      <c r="I112" s="107">
        <f>'[41]26th'!G12</f>
        <v>18</v>
      </c>
      <c r="J112" s="42">
        <f>'[41]26th'!D12+'[41]26th'!$E$12</f>
        <v>23</v>
      </c>
      <c r="K112" s="107">
        <f>'[41]26th'!G12+'[41]26th'!$H$12</f>
        <v>26</v>
      </c>
      <c r="L112" s="464" t="str">
        <f>'[41]26th'!M12</f>
        <v>G</v>
      </c>
      <c r="M112" s="465"/>
      <c r="N112" s="111">
        <f>'[41]26th'!E12</f>
        <v>5</v>
      </c>
      <c r="O112" s="108">
        <f>'[41]26th'!H12</f>
        <v>8</v>
      </c>
      <c r="P112" s="256">
        <f>'[41]26th'!F12</f>
        <v>2</v>
      </c>
      <c r="Q112" s="108">
        <f>'[41]26th'!I12</f>
        <v>3</v>
      </c>
      <c r="R112" s="464" t="str">
        <f>'[41]26th'!N12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'[41]26th'!D13</f>
        <v>2</v>
      </c>
      <c r="I113" s="27">
        <f>'[41]26th'!G13</f>
        <v>2</v>
      </c>
      <c r="J113" s="28">
        <f>'[41]26th'!D13</f>
        <v>2</v>
      </c>
      <c r="K113" s="27">
        <f>'[41]26th'!G13+'[41]26th'!$H$13</f>
        <v>2</v>
      </c>
      <c r="L113" s="421"/>
      <c r="M113" s="422"/>
      <c r="N113" s="112">
        <f>'[41]26th'!E13</f>
        <v>0</v>
      </c>
      <c r="O113" s="33">
        <f>'[41]26th'!H13</f>
        <v>0</v>
      </c>
      <c r="P113" s="252">
        <f>'[41]26th'!F13</f>
        <v>0</v>
      </c>
      <c r="Q113" s="34">
        <f>'[41]26th'!I13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'[41]26th'!D14</f>
        <v>3</v>
      </c>
      <c r="I114" s="29">
        <f>'[41]26th'!G14</f>
        <v>3</v>
      </c>
      <c r="J114" s="28">
        <f>'[41]26th'!D14+'[41]26th'!$E$14</f>
        <v>4</v>
      </c>
      <c r="K114" s="29">
        <f>'[41]26th'!G14+'[41]26th'!$H$14</f>
        <v>4</v>
      </c>
      <c r="L114" s="421"/>
      <c r="M114" s="422"/>
      <c r="N114" s="112">
        <f>'[41]26th'!E14</f>
        <v>1</v>
      </c>
      <c r="O114" s="34">
        <f>'[41]26th'!H14</f>
        <v>1</v>
      </c>
      <c r="P114" s="252">
        <f>'[41]26th'!F14</f>
        <v>0</v>
      </c>
      <c r="Q114" s="34">
        <f>'[41]26th'!I14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'[41]26th'!D15</f>
        <v>2</v>
      </c>
      <c r="I115" s="29">
        <f>'[41]26th'!G15</f>
        <v>2</v>
      </c>
      <c r="J115" s="28">
        <f>'[41]26th'!D15</f>
        <v>2</v>
      </c>
      <c r="K115" s="29">
        <f>'[41]26th'!G15+'[41]26th'!$H$15</f>
        <v>2</v>
      </c>
      <c r="L115" s="421"/>
      <c r="M115" s="422"/>
      <c r="N115" s="112">
        <f>'[41]26th'!E15</f>
        <v>0</v>
      </c>
      <c r="O115" s="34">
        <f>'[41]26th'!H15</f>
        <v>0</v>
      </c>
      <c r="P115" s="252">
        <f>'[41]26th'!F15</f>
        <v>0</v>
      </c>
      <c r="Q115" s="34">
        <f>'[41]26th'!I15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'[41]26th'!D16</f>
        <v>4</v>
      </c>
      <c r="I116" s="29">
        <f>'[41]26th'!G16</f>
        <v>4</v>
      </c>
      <c r="J116" s="28">
        <f>'[41]26th'!D16</f>
        <v>4</v>
      </c>
      <c r="K116" s="29">
        <f>'[41]26th'!G16+'[41]26th'!$H$16</f>
        <v>4</v>
      </c>
      <c r="L116" s="421" t="str">
        <f>'[41]26th'!M16</f>
        <v>G</v>
      </c>
      <c r="M116" s="422"/>
      <c r="N116" s="112">
        <f>'[41]26th'!E16</f>
        <v>0</v>
      </c>
      <c r="O116" s="34">
        <f>'[41]26th'!H16</f>
        <v>0</v>
      </c>
      <c r="P116" s="252">
        <f>'[41]26th'!F16</f>
        <v>0</v>
      </c>
      <c r="Q116" s="34">
        <f>'[41]26th'!I16</f>
        <v>0</v>
      </c>
      <c r="R116" s="421" t="str">
        <f>'[41]26th'!N16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'[41]26th'!D17</f>
        <v>0</v>
      </c>
      <c r="I117" s="27">
        <f>'[41]26th'!G17</f>
        <v>0</v>
      </c>
      <c r="J117" s="28">
        <f>'[41]26th'!D17</f>
        <v>0</v>
      </c>
      <c r="K117" s="27">
        <f>'[41]26th'!G17+'[41]26th'!$H$17</f>
        <v>0</v>
      </c>
      <c r="L117" s="421"/>
      <c r="M117" s="422"/>
      <c r="N117" s="112">
        <f>'[41]26th'!E17</f>
        <v>0</v>
      </c>
      <c r="O117" s="33">
        <f>'[41]26th'!H17</f>
        <v>0</v>
      </c>
      <c r="P117" s="252">
        <f>'[41]26th'!F17</f>
        <v>0</v>
      </c>
      <c r="Q117" s="34">
        <f>'[41]26th'!I17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'[41]26th'!D18</f>
        <v>1</v>
      </c>
      <c r="I118" s="29">
        <f>'[41]26th'!G18</f>
        <v>1</v>
      </c>
      <c r="J118" s="28">
        <f>'[41]26th'!D18</f>
        <v>1</v>
      </c>
      <c r="K118" s="29">
        <f>'[41]26th'!G18+'[41]26th'!$H$18</f>
        <v>1</v>
      </c>
      <c r="L118" s="421"/>
      <c r="M118" s="422"/>
      <c r="N118" s="112">
        <f>'[41]26th'!E18</f>
        <v>0</v>
      </c>
      <c r="O118" s="34">
        <f>'[41]26th'!H18</f>
        <v>0</v>
      </c>
      <c r="P118" s="252">
        <f>'[41]26th'!F18</f>
        <v>0</v>
      </c>
      <c r="Q118" s="34">
        <f>'[41]26th'!I18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'[41]26th'!D19</f>
        <v>0</v>
      </c>
      <c r="I119" s="29">
        <f>'[41]26th'!G19</f>
        <v>0</v>
      </c>
      <c r="J119" s="28">
        <f>'[41]26th'!D19</f>
        <v>0</v>
      </c>
      <c r="K119" s="29">
        <f>'[41]26th'!G19+'[41]26th'!$H$19</f>
        <v>0</v>
      </c>
      <c r="L119" s="421"/>
      <c r="M119" s="422"/>
      <c r="N119" s="112">
        <f>'[41]26th'!E19</f>
        <v>0</v>
      </c>
      <c r="O119" s="34">
        <f>'[41]26th'!H19</f>
        <v>0</v>
      </c>
      <c r="P119" s="252">
        <f>'[41]26th'!F19</f>
        <v>0</v>
      </c>
      <c r="Q119" s="34">
        <f>'[41]26th'!I19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'[41]26th'!D20</f>
        <v>10</v>
      </c>
      <c r="I120" s="29">
        <f>'[41]26th'!G20</f>
        <v>10</v>
      </c>
      <c r="J120" s="28">
        <f>'[41]26th'!D20+'[41]26th'!$E$20</f>
        <v>11</v>
      </c>
      <c r="K120" s="29">
        <f>'[41]26th'!G20+'[41]26th'!$H$20</f>
        <v>11</v>
      </c>
      <c r="L120" s="421" t="str">
        <f>'[41]26th'!M20</f>
        <v>G</v>
      </c>
      <c r="M120" s="422"/>
      <c r="N120" s="112">
        <f>'[41]26th'!E20</f>
        <v>1</v>
      </c>
      <c r="O120" s="34">
        <f>'[41]26th'!H20</f>
        <v>1</v>
      </c>
      <c r="P120" s="252">
        <f>'[41]26th'!F20</f>
        <v>0</v>
      </c>
      <c r="Q120" s="34">
        <f>'[41]26th'!I20</f>
        <v>0</v>
      </c>
      <c r="R120" s="421" t="str">
        <f>'[41]26th'!N20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'[41]26th'!D21</f>
        <v>1</v>
      </c>
      <c r="I121" s="27">
        <f>'[41]26th'!G21</f>
        <v>1</v>
      </c>
      <c r="J121" s="28">
        <f>'[41]26th'!D21</f>
        <v>1</v>
      </c>
      <c r="K121" s="27">
        <f>'[41]26th'!G21+'[41]26th'!$H$21</f>
        <v>1</v>
      </c>
      <c r="L121" s="421"/>
      <c r="M121" s="422"/>
      <c r="N121" s="112">
        <f>'[41]26th'!E21</f>
        <v>0</v>
      </c>
      <c r="O121" s="33">
        <f>'[41]26th'!H21</f>
        <v>0</v>
      </c>
      <c r="P121" s="252">
        <f>'[41]26th'!F21</f>
        <v>0</v>
      </c>
      <c r="Q121" s="34">
        <f>'[41]26th'!I21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'[41]26th'!D22</f>
        <v>2</v>
      </c>
      <c r="I122" s="29">
        <f>'[41]26th'!G22</f>
        <v>2</v>
      </c>
      <c r="J122" s="28">
        <f>'[41]26th'!D22</f>
        <v>2</v>
      </c>
      <c r="K122" s="29">
        <f>'[41]26th'!G22+'[41]26th'!$H$22</f>
        <v>2</v>
      </c>
      <c r="L122" s="421"/>
      <c r="M122" s="422"/>
      <c r="N122" s="112">
        <f>'[41]26th'!E22</f>
        <v>0</v>
      </c>
      <c r="O122" s="34">
        <f>'[41]26th'!H22</f>
        <v>0</v>
      </c>
      <c r="P122" s="252">
        <f>'[41]26th'!F22</f>
        <v>0</v>
      </c>
      <c r="Q122" s="34">
        <f>'[41]26th'!I22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'[41]26th'!D24</f>
        <v>9</v>
      </c>
      <c r="I123" s="29">
        <f>'[41]26th'!G24</f>
        <v>9</v>
      </c>
      <c r="J123" s="28">
        <f>'[41]26th'!D24</f>
        <v>9</v>
      </c>
      <c r="K123" s="29">
        <f>'[41]26th'!G24+'[41]26th'!$H$24</f>
        <v>9</v>
      </c>
      <c r="L123" s="421" t="str">
        <f>'[41]26th'!M24</f>
        <v>G</v>
      </c>
      <c r="M123" s="422"/>
      <c r="N123" s="112">
        <f>'[41]26th'!E24</f>
        <v>0</v>
      </c>
      <c r="O123" s="34">
        <f>'[41]26th'!H24</f>
        <v>0</v>
      </c>
      <c r="P123" s="252">
        <f>'[41]26th'!F24</f>
        <v>0</v>
      </c>
      <c r="Q123" s="34">
        <f>'[41]26th'!I24</f>
        <v>0</v>
      </c>
      <c r="R123" s="421" t="str">
        <f>'[41]26th'!N24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'[41]26th'!D25</f>
        <v>1</v>
      </c>
      <c r="I124" s="27">
        <f>'[41]26th'!G25</f>
        <v>1</v>
      </c>
      <c r="J124" s="28">
        <f>'[41]26th'!D25</f>
        <v>1</v>
      </c>
      <c r="K124" s="27">
        <f>'[41]26th'!G25+'[41]26th'!$H$25</f>
        <v>1</v>
      </c>
      <c r="L124" s="421"/>
      <c r="M124" s="422"/>
      <c r="N124" s="112">
        <f>'[41]26th'!E25</f>
        <v>0</v>
      </c>
      <c r="O124" s="33">
        <f>'[41]26th'!H25</f>
        <v>0</v>
      </c>
      <c r="P124" s="252">
        <f>'[41]26th'!F25</f>
        <v>0</v>
      </c>
      <c r="Q124" s="34">
        <f>'[41]26th'!I25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'[41]26th'!D26</f>
        <v>1</v>
      </c>
      <c r="I125" s="29">
        <f>'[41]26th'!G26</f>
        <v>1</v>
      </c>
      <c r="J125" s="28">
        <f>'[41]26th'!D26</f>
        <v>1</v>
      </c>
      <c r="K125" s="29">
        <f>'[41]26th'!G26+'[41]26th'!$H$26</f>
        <v>1</v>
      </c>
      <c r="L125" s="421"/>
      <c r="M125" s="422"/>
      <c r="N125" s="112">
        <f>'[41]26th'!E26</f>
        <v>0</v>
      </c>
      <c r="O125" s="34">
        <f>'[41]26th'!H26</f>
        <v>0</v>
      </c>
      <c r="P125" s="252">
        <f>'[41]26th'!F26</f>
        <v>0</v>
      </c>
      <c r="Q125" s="34">
        <f>'[41]26th'!I26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'[41]26th'!D27</f>
        <v>2</v>
      </c>
      <c r="I126" s="31">
        <f>'[41]26th'!G27</f>
        <v>2</v>
      </c>
      <c r="J126" s="32">
        <f>'[41]26th'!D27</f>
        <v>2</v>
      </c>
      <c r="K126" s="31">
        <f>'[41]26th'!G27+'[41]26th'!$H$27</f>
        <v>2</v>
      </c>
      <c r="L126" s="576"/>
      <c r="M126" s="577"/>
      <c r="N126" s="113">
        <f>'[41]26th'!E27</f>
        <v>0</v>
      </c>
      <c r="O126" s="35">
        <f>'[41]26th'!H27</f>
        <v>0</v>
      </c>
      <c r="P126" s="253">
        <f>'[41]26th'!F27</f>
        <v>0</v>
      </c>
      <c r="Q126" s="35">
        <f>'[41]26th'!I27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856" priority="642" stopIfTrue="1" operator="containsText" text="G">
      <formula>NOT(ISERROR(SEARCH("G",L27)))</formula>
    </cfRule>
    <cfRule type="containsText" dxfId="3855" priority="643" stopIfTrue="1" operator="containsText" text="A">
      <formula>NOT(ISERROR(SEARCH("A",L27)))</formula>
    </cfRule>
    <cfRule type="containsText" dxfId="3854" priority="644" stopIfTrue="1" operator="containsText" text="R">
      <formula>NOT(ISERROR(SEARCH("R",L27)))</formula>
    </cfRule>
  </conditionalFormatting>
  <conditionalFormatting sqref="R112 R116 R120 R123 L112 L116 L120 L123">
    <cfRule type="containsText" dxfId="3853" priority="641" stopIfTrue="1" operator="containsText" text="No Service">
      <formula>NOT(ISERROR(SEARCH("No Service",L112)))</formula>
    </cfRule>
  </conditionalFormatting>
  <conditionalFormatting sqref="W103 U103:U106 W90 U90:U98">
    <cfRule type="containsText" dxfId="3852" priority="636" stopIfTrue="1" operator="containsText" text="On Call">
      <formula>NOT(ISERROR(SEARCH("On Call",U90)))</formula>
    </cfRule>
    <cfRule type="containsText" dxfId="3851" priority="637" stopIfTrue="1" operator="containsText" text="No Service">
      <formula>NOT(ISERROR(SEARCH("No Service",U90)))</formula>
    </cfRule>
    <cfRule type="containsText" dxfId="3850" priority="638" stopIfTrue="1" operator="containsText" text="G">
      <formula>NOT(ISERROR(SEARCH("G",U90)))</formula>
    </cfRule>
    <cfRule type="containsText" dxfId="3849" priority="639" stopIfTrue="1" operator="containsText" text="A">
      <formula>NOT(ISERROR(SEARCH("A",U90)))</formula>
    </cfRule>
    <cfRule type="containsText" dxfId="3848" priority="640" stopIfTrue="1" operator="containsText" text="R">
      <formula>NOT(ISERROR(SEARCH("R",U90)))</formula>
    </cfRule>
  </conditionalFormatting>
  <conditionalFormatting sqref="J27">
    <cfRule type="cellIs" dxfId="3847" priority="635" operator="greaterThan">
      <formula>$I$27</formula>
    </cfRule>
  </conditionalFormatting>
  <conditionalFormatting sqref="J28">
    <cfRule type="cellIs" dxfId="3846" priority="634" operator="greaterThan">
      <formula>$I$28</formula>
    </cfRule>
  </conditionalFormatting>
  <conditionalFormatting sqref="J29">
    <cfRule type="cellIs" dxfId="3845" priority="633" operator="greaterThan">
      <formula>$I$29</formula>
    </cfRule>
  </conditionalFormatting>
  <conditionalFormatting sqref="J42">
    <cfRule type="cellIs" dxfId="3844" priority="632" operator="greaterThan">
      <formula>$I$42</formula>
    </cfRule>
  </conditionalFormatting>
  <conditionalFormatting sqref="J43">
    <cfRule type="cellIs" dxfId="3843" priority="631" operator="greaterThan">
      <formula>$I$43</formula>
    </cfRule>
  </conditionalFormatting>
  <conditionalFormatting sqref="J44">
    <cfRule type="cellIs" dxfId="3842" priority="630" operator="greaterThan">
      <formula>$I$44</formula>
    </cfRule>
  </conditionalFormatting>
  <conditionalFormatting sqref="J30">
    <cfRule type="cellIs" dxfId="3841" priority="629" operator="greaterThan">
      <formula>$I$30</formula>
    </cfRule>
  </conditionalFormatting>
  <conditionalFormatting sqref="J31">
    <cfRule type="cellIs" dxfId="3840" priority="628" operator="greaterThan">
      <formula>$I$31</formula>
    </cfRule>
  </conditionalFormatting>
  <conditionalFormatting sqref="J33">
    <cfRule type="cellIs" dxfId="3839" priority="627" operator="greaterThan">
      <formula>$I$33</formula>
    </cfRule>
  </conditionalFormatting>
  <conditionalFormatting sqref="J34">
    <cfRule type="cellIs" dxfId="3838" priority="626" operator="greaterThan">
      <formula>$I$34</formula>
    </cfRule>
  </conditionalFormatting>
  <conditionalFormatting sqref="J36">
    <cfRule type="cellIs" dxfId="3837" priority="625" operator="greaterThan">
      <formula>$I$36</formula>
    </cfRule>
  </conditionalFormatting>
  <conditionalFormatting sqref="J37">
    <cfRule type="cellIs" dxfId="3836" priority="624" operator="greaterThan">
      <formula>$I$37</formula>
    </cfRule>
  </conditionalFormatting>
  <conditionalFormatting sqref="J47">
    <cfRule type="cellIs" dxfId="3835" priority="623" operator="greaterThan">
      <formula>$I$47</formula>
    </cfRule>
  </conditionalFormatting>
  <conditionalFormatting sqref="J45">
    <cfRule type="cellIs" dxfId="3834" priority="622" operator="greaterThan">
      <formula>$I$45</formula>
    </cfRule>
  </conditionalFormatting>
  <conditionalFormatting sqref="J46">
    <cfRule type="cellIs" dxfId="3833" priority="621" operator="greaterThan">
      <formula>$I$46</formula>
    </cfRule>
  </conditionalFormatting>
  <conditionalFormatting sqref="J50">
    <cfRule type="cellIs" dxfId="3832" priority="620" operator="greaterThan">
      <formula>$I$50</formula>
    </cfRule>
  </conditionalFormatting>
  <conditionalFormatting sqref="J51">
    <cfRule type="cellIs" dxfId="3831" priority="619" operator="greaterThan">
      <formula>$I$51</formula>
    </cfRule>
  </conditionalFormatting>
  <conditionalFormatting sqref="J48">
    <cfRule type="cellIs" dxfId="3830" priority="618" operator="greaterThan">
      <formula>$I$48</formula>
    </cfRule>
  </conditionalFormatting>
  <conditionalFormatting sqref="J49">
    <cfRule type="cellIs" dxfId="3829" priority="617" operator="greaterThan">
      <formula>$I$49</formula>
    </cfRule>
  </conditionalFormatting>
  <conditionalFormatting sqref="J52">
    <cfRule type="cellIs" dxfId="3828" priority="616" operator="greaterThan">
      <formula>I52</formula>
    </cfRule>
  </conditionalFormatting>
  <conditionalFormatting sqref="J58">
    <cfRule type="cellIs" dxfId="3827" priority="615" operator="greaterThan">
      <formula>$I$58</formula>
    </cfRule>
  </conditionalFormatting>
  <conditionalFormatting sqref="J59">
    <cfRule type="cellIs" dxfId="3826" priority="614" operator="greaterThan">
      <formula>$I$59</formula>
    </cfRule>
  </conditionalFormatting>
  <conditionalFormatting sqref="J64">
    <cfRule type="cellIs" dxfId="3825" priority="613" operator="greaterThan">
      <formula>$I$64</formula>
    </cfRule>
  </conditionalFormatting>
  <conditionalFormatting sqref="J62">
    <cfRule type="cellIs" dxfId="3824" priority="612" operator="greaterThan">
      <formula>$I$62</formula>
    </cfRule>
  </conditionalFormatting>
  <conditionalFormatting sqref="J65">
    <cfRule type="cellIs" dxfId="3823" priority="611" operator="greaterThan">
      <formula>$I$65</formula>
    </cfRule>
  </conditionalFormatting>
  <conditionalFormatting sqref="J60">
    <cfRule type="cellIs" dxfId="3822" priority="610" operator="greaterThan">
      <formula>$I$60</formula>
    </cfRule>
  </conditionalFormatting>
  <conditionalFormatting sqref="J66">
    <cfRule type="cellIs" dxfId="3821" priority="609" operator="greaterThan">
      <formula>$I$66</formula>
    </cfRule>
  </conditionalFormatting>
  <conditionalFormatting sqref="J72">
    <cfRule type="cellIs" dxfId="3820" priority="608" operator="greaterThan">
      <formula>$I$72</formula>
    </cfRule>
  </conditionalFormatting>
  <conditionalFormatting sqref="J74">
    <cfRule type="cellIs" dxfId="3819" priority="607" operator="greaterThan">
      <formula>$I$74</formula>
    </cfRule>
  </conditionalFormatting>
  <conditionalFormatting sqref="J73">
    <cfRule type="cellIs" dxfId="3818" priority="606" operator="greaterThan">
      <formula>$I$73</formula>
    </cfRule>
  </conditionalFormatting>
  <conditionalFormatting sqref="J75">
    <cfRule type="cellIs" dxfId="3817" priority="605" operator="greaterThan">
      <formula>$I$75</formula>
    </cfRule>
  </conditionalFormatting>
  <conditionalFormatting sqref="J76">
    <cfRule type="cellIs" dxfId="3816" priority="604" operator="greaterThan">
      <formula>$I$76</formula>
    </cfRule>
  </conditionalFormatting>
  <conditionalFormatting sqref="J61">
    <cfRule type="cellIs" dxfId="3815" priority="603" operator="greaterThan">
      <formula>$I$61</formula>
    </cfRule>
  </conditionalFormatting>
  <conditionalFormatting sqref="J77">
    <cfRule type="cellIs" dxfId="3814" priority="602" operator="greaterThan">
      <formula>$I$77</formula>
    </cfRule>
  </conditionalFormatting>
  <conditionalFormatting sqref="J78">
    <cfRule type="cellIs" dxfId="3813" priority="601" operator="greaterThan">
      <formula>$I$78</formula>
    </cfRule>
  </conditionalFormatting>
  <conditionalFormatting sqref="J79">
    <cfRule type="cellIs" dxfId="3812" priority="600" operator="greaterThan">
      <formula>$I$79</formula>
    </cfRule>
  </conditionalFormatting>
  <conditionalFormatting sqref="J80">
    <cfRule type="cellIs" dxfId="3811" priority="599" operator="greaterThan">
      <formula>$I$80</formula>
    </cfRule>
  </conditionalFormatting>
  <conditionalFormatting sqref="J81">
    <cfRule type="cellIs" dxfId="3810" priority="598" operator="greaterThan">
      <formula>I81</formula>
    </cfRule>
  </conditionalFormatting>
  <conditionalFormatting sqref="L27">
    <cfRule type="cellIs" dxfId="3809" priority="597" operator="greaterThan">
      <formula>$K$27</formula>
    </cfRule>
  </conditionalFormatting>
  <conditionalFormatting sqref="L28">
    <cfRule type="cellIs" dxfId="3808" priority="596" operator="greaterThan">
      <formula>$K$28</formula>
    </cfRule>
  </conditionalFormatting>
  <conditionalFormatting sqref="L29">
    <cfRule type="cellIs" dxfId="3807" priority="595" operator="greaterThan">
      <formula>$K$29</formula>
    </cfRule>
  </conditionalFormatting>
  <conditionalFormatting sqref="L42">
    <cfRule type="cellIs" dxfId="3806" priority="594" operator="greaterThan">
      <formula>$K$42</formula>
    </cfRule>
  </conditionalFormatting>
  <conditionalFormatting sqref="L43">
    <cfRule type="cellIs" dxfId="3805" priority="593" operator="greaterThan">
      <formula>$K$43</formula>
    </cfRule>
  </conditionalFormatting>
  <conditionalFormatting sqref="L44">
    <cfRule type="cellIs" dxfId="3804" priority="592" operator="greaterThan">
      <formula>$K$44</formula>
    </cfRule>
  </conditionalFormatting>
  <conditionalFormatting sqref="L30">
    <cfRule type="cellIs" dxfId="3803" priority="591" operator="greaterThan">
      <formula>$K$30</formula>
    </cfRule>
  </conditionalFormatting>
  <conditionalFormatting sqref="L31">
    <cfRule type="cellIs" dxfId="3802" priority="590" operator="greaterThan">
      <formula>$K$31</formula>
    </cfRule>
  </conditionalFormatting>
  <conditionalFormatting sqref="Z27">
    <cfRule type="cellIs" dxfId="3801" priority="589" operator="greaterThan">
      <formula>$Y$27</formula>
    </cfRule>
  </conditionalFormatting>
  <conditionalFormatting sqref="Z28">
    <cfRule type="cellIs" dxfId="3800" priority="588" operator="greaterThan">
      <formula>$Y$28</formula>
    </cfRule>
  </conditionalFormatting>
  <conditionalFormatting sqref="Z29">
    <cfRule type="cellIs" dxfId="3799" priority="587" operator="greaterThan">
      <formula>$Y$29</formula>
    </cfRule>
  </conditionalFormatting>
  <conditionalFormatting sqref="Z42">
    <cfRule type="cellIs" dxfId="3798" priority="586" operator="greaterThan">
      <formula>$Y$42</formula>
    </cfRule>
  </conditionalFormatting>
  <conditionalFormatting sqref="Z43">
    <cfRule type="cellIs" dxfId="3797" priority="585" operator="greaterThan">
      <formula>$Y$43</formula>
    </cfRule>
  </conditionalFormatting>
  <conditionalFormatting sqref="Z44">
    <cfRule type="cellIs" dxfId="3796" priority="584" operator="greaterThan">
      <formula>$Y$44</formula>
    </cfRule>
  </conditionalFormatting>
  <conditionalFormatting sqref="Z30">
    <cfRule type="cellIs" dxfId="3795" priority="583" operator="greaterThan">
      <formula>$Y$30</formula>
    </cfRule>
  </conditionalFormatting>
  <conditionalFormatting sqref="Z31">
    <cfRule type="cellIs" dxfId="3794" priority="582" operator="greaterThan">
      <formula>$Y$31</formula>
    </cfRule>
  </conditionalFormatting>
  <conditionalFormatting sqref="AB27">
    <cfRule type="cellIs" dxfId="3793" priority="581" operator="greaterThan">
      <formula>$AA$27</formula>
    </cfRule>
  </conditionalFormatting>
  <conditionalFormatting sqref="AB28">
    <cfRule type="cellIs" dxfId="3792" priority="580" operator="greaterThan">
      <formula>$AA$28</formula>
    </cfRule>
  </conditionalFormatting>
  <conditionalFormatting sqref="AB29">
    <cfRule type="cellIs" dxfId="3791" priority="579" operator="greaterThan">
      <formula>$AA$29</formula>
    </cfRule>
  </conditionalFormatting>
  <conditionalFormatting sqref="AB42">
    <cfRule type="cellIs" dxfId="3790" priority="578" operator="greaterThan">
      <formula>$AA$42</formula>
    </cfRule>
  </conditionalFormatting>
  <conditionalFormatting sqref="AB43">
    <cfRule type="cellIs" dxfId="3789" priority="577" operator="greaterThan">
      <formula>$AA$43</formula>
    </cfRule>
  </conditionalFormatting>
  <conditionalFormatting sqref="AB44">
    <cfRule type="cellIs" dxfId="3788" priority="576" operator="greaterThan">
      <formula>$AA$44</formula>
    </cfRule>
  </conditionalFormatting>
  <conditionalFormatting sqref="AB30">
    <cfRule type="cellIs" dxfId="3787" priority="575" operator="greaterThan">
      <formula>$AA$30</formula>
    </cfRule>
  </conditionalFormatting>
  <conditionalFormatting sqref="AB31">
    <cfRule type="cellIs" dxfId="3786" priority="574" operator="greaterThan">
      <formula>$AA$31</formula>
    </cfRule>
  </conditionalFormatting>
  <conditionalFormatting sqref="L33">
    <cfRule type="cellIs" dxfId="3785" priority="573" operator="greaterThan">
      <formula>$K$33</formula>
    </cfRule>
  </conditionalFormatting>
  <conditionalFormatting sqref="L34">
    <cfRule type="cellIs" dxfId="3784" priority="572" operator="greaterThan">
      <formula>$K$34</formula>
    </cfRule>
  </conditionalFormatting>
  <conditionalFormatting sqref="L36">
    <cfRule type="cellIs" dxfId="3783" priority="571" operator="greaterThan">
      <formula>$K$36</formula>
    </cfRule>
  </conditionalFormatting>
  <conditionalFormatting sqref="L37">
    <cfRule type="cellIs" dxfId="3782" priority="570" operator="greaterThan">
      <formula>$K$37</formula>
    </cfRule>
  </conditionalFormatting>
  <conditionalFormatting sqref="L47">
    <cfRule type="cellIs" dxfId="3781" priority="569" operator="greaterThan">
      <formula>$K$47</formula>
    </cfRule>
  </conditionalFormatting>
  <conditionalFormatting sqref="L45">
    <cfRule type="cellIs" dxfId="3780" priority="568" operator="greaterThan">
      <formula>$K$45</formula>
    </cfRule>
  </conditionalFormatting>
  <conditionalFormatting sqref="L46">
    <cfRule type="cellIs" dxfId="3779" priority="567" operator="greaterThan">
      <formula>$K$46</formula>
    </cfRule>
  </conditionalFormatting>
  <conditionalFormatting sqref="L50">
    <cfRule type="cellIs" dxfId="3778" priority="566" operator="greaterThan">
      <formula>$K$50</formula>
    </cfRule>
  </conditionalFormatting>
  <conditionalFormatting sqref="L51">
    <cfRule type="cellIs" dxfId="3777" priority="565" operator="greaterThan">
      <formula>$K$51</formula>
    </cfRule>
  </conditionalFormatting>
  <conditionalFormatting sqref="L48">
    <cfRule type="cellIs" dxfId="3776" priority="564" operator="greaterThan">
      <formula>$K$48</formula>
    </cfRule>
  </conditionalFormatting>
  <conditionalFormatting sqref="L49">
    <cfRule type="cellIs" dxfId="3775" priority="563" operator="greaterThan">
      <formula>$K$49</formula>
    </cfRule>
  </conditionalFormatting>
  <conditionalFormatting sqref="L52">
    <cfRule type="cellIs" dxfId="3774" priority="562" operator="greaterThan">
      <formula>$K$52</formula>
    </cfRule>
  </conditionalFormatting>
  <conditionalFormatting sqref="Z33">
    <cfRule type="cellIs" dxfId="3773" priority="561" operator="greaterThan">
      <formula>$Y$33</formula>
    </cfRule>
  </conditionalFormatting>
  <conditionalFormatting sqref="Z34">
    <cfRule type="cellIs" dxfId="3772" priority="560" operator="greaterThan">
      <formula>$Y$34</formula>
    </cfRule>
  </conditionalFormatting>
  <conditionalFormatting sqref="Z36">
    <cfRule type="cellIs" dxfId="3771" priority="559" operator="greaterThan">
      <formula>$Y$36</formula>
    </cfRule>
  </conditionalFormatting>
  <conditionalFormatting sqref="Z37">
    <cfRule type="cellIs" dxfId="3770" priority="558" operator="greaterThan">
      <formula>$Y$37</formula>
    </cfRule>
  </conditionalFormatting>
  <conditionalFormatting sqref="Z47">
    <cfRule type="cellIs" dxfId="3769" priority="557" operator="greaterThan">
      <formula>$Y$47</formula>
    </cfRule>
  </conditionalFormatting>
  <conditionalFormatting sqref="Z45">
    <cfRule type="cellIs" dxfId="3768" priority="556" operator="greaterThan">
      <formula>$Y$45</formula>
    </cfRule>
  </conditionalFormatting>
  <conditionalFormatting sqref="Z46">
    <cfRule type="cellIs" dxfId="3767" priority="555" operator="greaterThan">
      <formula>$Y$46</formula>
    </cfRule>
  </conditionalFormatting>
  <conditionalFormatting sqref="Z50">
    <cfRule type="cellIs" dxfId="3766" priority="554" operator="greaterThan">
      <formula>$Y$50</formula>
    </cfRule>
  </conditionalFormatting>
  <conditionalFormatting sqref="Z51">
    <cfRule type="cellIs" dxfId="3765" priority="553" operator="greaterThan">
      <formula>$Y$51</formula>
    </cfRule>
  </conditionalFormatting>
  <conditionalFormatting sqref="Z48">
    <cfRule type="cellIs" dxfId="3764" priority="552" operator="greaterThan">
      <formula>$Y$48</formula>
    </cfRule>
  </conditionalFormatting>
  <conditionalFormatting sqref="Z49">
    <cfRule type="cellIs" dxfId="3763" priority="551" operator="greaterThan">
      <formula>$Y$49</formula>
    </cfRule>
  </conditionalFormatting>
  <conditionalFormatting sqref="Z52">
    <cfRule type="cellIs" dxfId="3762" priority="550" operator="greaterThan">
      <formula>$Y$52</formula>
    </cfRule>
  </conditionalFormatting>
  <conditionalFormatting sqref="AB33">
    <cfRule type="cellIs" dxfId="3761" priority="549" operator="greaterThan">
      <formula>$AA$33</formula>
    </cfRule>
  </conditionalFormatting>
  <conditionalFormatting sqref="AB34">
    <cfRule type="cellIs" dxfId="3760" priority="548" operator="greaterThan">
      <formula>$AA$34</formula>
    </cfRule>
  </conditionalFormatting>
  <conditionalFormatting sqref="AB36">
    <cfRule type="cellIs" dxfId="3759" priority="547" operator="greaterThan">
      <formula>$AA$36</formula>
    </cfRule>
  </conditionalFormatting>
  <conditionalFormatting sqref="AB37">
    <cfRule type="cellIs" dxfId="3758" priority="546" operator="greaterThan">
      <formula>$AA$37</formula>
    </cfRule>
  </conditionalFormatting>
  <conditionalFormatting sqref="AB47">
    <cfRule type="cellIs" dxfId="3757" priority="545" operator="greaterThan">
      <formula>$AA$47</formula>
    </cfRule>
  </conditionalFormatting>
  <conditionalFormatting sqref="AB45">
    <cfRule type="cellIs" dxfId="3756" priority="544" operator="greaterThan">
      <formula>$AA$45</formula>
    </cfRule>
  </conditionalFormatting>
  <conditionalFormatting sqref="AB46">
    <cfRule type="cellIs" dxfId="3755" priority="543" operator="greaterThan">
      <formula>$AA$46</formula>
    </cfRule>
  </conditionalFormatting>
  <conditionalFormatting sqref="AB50">
    <cfRule type="cellIs" dxfId="3754" priority="542" operator="greaterThan">
      <formula>$AA$50</formula>
    </cfRule>
  </conditionalFormatting>
  <conditionalFormatting sqref="AB51">
    <cfRule type="cellIs" dxfId="3753" priority="541" operator="greaterThan">
      <formula>$AA$51</formula>
    </cfRule>
  </conditionalFormatting>
  <conditionalFormatting sqref="AB48">
    <cfRule type="cellIs" dxfId="3752" priority="540" operator="greaterThan">
      <formula>$AA$48</formula>
    </cfRule>
  </conditionalFormatting>
  <conditionalFormatting sqref="AB49">
    <cfRule type="cellIs" dxfId="3751" priority="539" operator="greaterThan">
      <formula>$AA$49</formula>
    </cfRule>
  </conditionalFormatting>
  <conditionalFormatting sqref="AB52">
    <cfRule type="cellIs" dxfId="3750" priority="538" operator="greaterThan">
      <formula>$AA$52</formula>
    </cfRule>
  </conditionalFormatting>
  <conditionalFormatting sqref="L58">
    <cfRule type="cellIs" dxfId="3749" priority="537" operator="greaterThan">
      <formula>$K$58</formula>
    </cfRule>
  </conditionalFormatting>
  <conditionalFormatting sqref="L59">
    <cfRule type="cellIs" dxfId="3748" priority="536" operator="greaterThan">
      <formula>$K$59</formula>
    </cfRule>
  </conditionalFormatting>
  <conditionalFormatting sqref="L64">
    <cfRule type="cellIs" dxfId="3747" priority="535" operator="greaterThan">
      <formula>$K$64</formula>
    </cfRule>
  </conditionalFormatting>
  <conditionalFormatting sqref="L62">
    <cfRule type="cellIs" dxfId="3746" priority="534" operator="greaterThan">
      <formula>$K$62</formula>
    </cfRule>
  </conditionalFormatting>
  <conditionalFormatting sqref="L65">
    <cfRule type="cellIs" dxfId="3745" priority="533" operator="greaterThan">
      <formula>$K$65</formula>
    </cfRule>
  </conditionalFormatting>
  <conditionalFormatting sqref="L60">
    <cfRule type="cellIs" dxfId="3744" priority="532" operator="greaterThan">
      <formula>$K$60</formula>
    </cfRule>
  </conditionalFormatting>
  <conditionalFormatting sqref="L66">
    <cfRule type="cellIs" dxfId="3743" priority="531" operator="greaterThan">
      <formula>$K$66</formula>
    </cfRule>
  </conditionalFormatting>
  <conditionalFormatting sqref="Z58">
    <cfRule type="cellIs" dxfId="3742" priority="530" operator="greaterThan">
      <formula>$Y$58</formula>
    </cfRule>
  </conditionalFormatting>
  <conditionalFormatting sqref="Z59">
    <cfRule type="cellIs" dxfId="3741" priority="529" operator="greaterThan">
      <formula>$Y$59</formula>
    </cfRule>
  </conditionalFormatting>
  <conditionalFormatting sqref="Z64">
    <cfRule type="cellIs" dxfId="3740" priority="528" operator="greaterThan">
      <formula>$Y$64</formula>
    </cfRule>
  </conditionalFormatting>
  <conditionalFormatting sqref="Z62">
    <cfRule type="cellIs" dxfId="3739" priority="527" operator="greaterThan">
      <formula>$Y$62</formula>
    </cfRule>
  </conditionalFormatting>
  <conditionalFormatting sqref="Z65">
    <cfRule type="cellIs" dxfId="3738" priority="526" operator="greaterThan">
      <formula>$Y$65</formula>
    </cfRule>
  </conditionalFormatting>
  <conditionalFormatting sqref="Z60">
    <cfRule type="cellIs" dxfId="3737" priority="525" operator="greaterThan">
      <formula>$Y$60</formula>
    </cfRule>
  </conditionalFormatting>
  <conditionalFormatting sqref="Z66">
    <cfRule type="cellIs" dxfId="3736" priority="524" operator="greaterThan">
      <formula>$Y$66</formula>
    </cfRule>
  </conditionalFormatting>
  <conditionalFormatting sqref="AB58">
    <cfRule type="cellIs" dxfId="3735" priority="523" operator="greaterThan">
      <formula>$AA$58</formula>
    </cfRule>
  </conditionalFormatting>
  <conditionalFormatting sqref="AB59">
    <cfRule type="cellIs" dxfId="3734" priority="522" operator="greaterThan">
      <formula>$AA$59</formula>
    </cfRule>
  </conditionalFormatting>
  <conditionalFormatting sqref="AB64">
    <cfRule type="cellIs" dxfId="3733" priority="521" operator="greaterThan">
      <formula>$AA$64</formula>
    </cfRule>
  </conditionalFormatting>
  <conditionalFormatting sqref="AB62">
    <cfRule type="cellIs" dxfId="3732" priority="520" operator="greaterThan">
      <formula>$AA$62</formula>
    </cfRule>
  </conditionalFormatting>
  <conditionalFormatting sqref="AB65">
    <cfRule type="cellIs" dxfId="3731" priority="519" operator="greaterThan">
      <formula>$AA$65</formula>
    </cfRule>
  </conditionalFormatting>
  <conditionalFormatting sqref="AB60">
    <cfRule type="cellIs" dxfId="3730" priority="518" operator="greaterThan">
      <formula>$AA$60</formula>
    </cfRule>
  </conditionalFormatting>
  <conditionalFormatting sqref="AB66">
    <cfRule type="cellIs" dxfId="3729" priority="517" operator="greaterThan">
      <formula>$AA$66</formula>
    </cfRule>
  </conditionalFormatting>
  <conditionalFormatting sqref="L72">
    <cfRule type="cellIs" dxfId="3728" priority="516" operator="greaterThan">
      <formula>$K$72</formula>
    </cfRule>
  </conditionalFormatting>
  <conditionalFormatting sqref="L74">
    <cfRule type="cellIs" dxfId="3727" priority="515" operator="greaterThan">
      <formula>$K$74</formula>
    </cfRule>
  </conditionalFormatting>
  <conditionalFormatting sqref="L73">
    <cfRule type="cellIs" dxfId="3726" priority="514" operator="greaterThan">
      <formula>$K$73</formula>
    </cfRule>
  </conditionalFormatting>
  <conditionalFormatting sqref="L75">
    <cfRule type="cellIs" dxfId="3725" priority="513" operator="greaterThan">
      <formula>$K$75</formula>
    </cfRule>
  </conditionalFormatting>
  <conditionalFormatting sqref="L76">
    <cfRule type="cellIs" dxfId="3724" priority="512" operator="greaterThan">
      <formula>$K$76</formula>
    </cfRule>
  </conditionalFormatting>
  <conditionalFormatting sqref="Z72">
    <cfRule type="cellIs" dxfId="3723" priority="511" operator="greaterThan">
      <formula>$Y$72</formula>
    </cfRule>
  </conditionalFormatting>
  <conditionalFormatting sqref="Z74">
    <cfRule type="cellIs" dxfId="3722" priority="510" operator="greaterThan">
      <formula>$Y$74</formula>
    </cfRule>
  </conditionalFormatting>
  <conditionalFormatting sqref="Z73">
    <cfRule type="cellIs" dxfId="3721" priority="509" operator="greaterThan">
      <formula>$Y$73</formula>
    </cfRule>
  </conditionalFormatting>
  <conditionalFormatting sqref="Z75">
    <cfRule type="cellIs" dxfId="3720" priority="508" operator="greaterThan">
      <formula>$Y$75</formula>
    </cfRule>
  </conditionalFormatting>
  <conditionalFormatting sqref="Z76">
    <cfRule type="cellIs" dxfId="3719" priority="507" operator="greaterThan">
      <formula>$Y$76</formula>
    </cfRule>
  </conditionalFormatting>
  <conditionalFormatting sqref="AB72">
    <cfRule type="cellIs" dxfId="3718" priority="506" operator="greaterThan">
      <formula>$AA$72</formula>
    </cfRule>
  </conditionalFormatting>
  <conditionalFormatting sqref="AB74">
    <cfRule type="cellIs" dxfId="3717" priority="505" operator="greaterThan">
      <formula>$AA$74</formula>
    </cfRule>
  </conditionalFormatting>
  <conditionalFormatting sqref="AB73">
    <cfRule type="cellIs" dxfId="3716" priority="504" operator="greaterThan">
      <formula>$AA$73</formula>
    </cfRule>
  </conditionalFormatting>
  <conditionalFormatting sqref="AB75">
    <cfRule type="cellIs" dxfId="3715" priority="503" operator="greaterThan">
      <formula>$AA$75</formula>
    </cfRule>
  </conditionalFormatting>
  <conditionalFormatting sqref="AB76">
    <cfRule type="cellIs" dxfId="3714" priority="502" operator="greaterThan">
      <formula>$AA$76</formula>
    </cfRule>
  </conditionalFormatting>
  <conditionalFormatting sqref="L61">
    <cfRule type="cellIs" dxfId="3713" priority="501" operator="greaterThan">
      <formula>$K$61</formula>
    </cfRule>
  </conditionalFormatting>
  <conditionalFormatting sqref="Z61">
    <cfRule type="cellIs" dxfId="3712" priority="500" operator="greaterThan">
      <formula>$Y$61</formula>
    </cfRule>
  </conditionalFormatting>
  <conditionalFormatting sqref="AB61">
    <cfRule type="cellIs" dxfId="3711" priority="499" operator="greaterThan">
      <formula>$AA$61</formula>
    </cfRule>
  </conditionalFormatting>
  <conditionalFormatting sqref="L77">
    <cfRule type="cellIs" dxfId="3710" priority="498" operator="greaterThan">
      <formula>$K$77</formula>
    </cfRule>
  </conditionalFormatting>
  <conditionalFormatting sqref="L78">
    <cfRule type="cellIs" dxfId="3709" priority="497" operator="greaterThan">
      <formula>$K$78</formula>
    </cfRule>
  </conditionalFormatting>
  <conditionalFormatting sqref="L79">
    <cfRule type="cellIs" dxfId="3708" priority="496" operator="greaterThan">
      <formula>$K$79</formula>
    </cfRule>
  </conditionalFormatting>
  <conditionalFormatting sqref="L80">
    <cfRule type="cellIs" dxfId="3707" priority="495" operator="greaterThan">
      <formula>$K$80</formula>
    </cfRule>
  </conditionalFormatting>
  <conditionalFormatting sqref="L81">
    <cfRule type="cellIs" dxfId="3706" priority="494" operator="greaterThan">
      <formula>$K$81</formula>
    </cfRule>
  </conditionalFormatting>
  <conditionalFormatting sqref="Z77">
    <cfRule type="cellIs" dxfId="3705" priority="493" operator="greaterThan">
      <formula>$Y$77</formula>
    </cfRule>
  </conditionalFormatting>
  <conditionalFormatting sqref="Z78">
    <cfRule type="cellIs" dxfId="3704" priority="492" operator="greaterThan">
      <formula>$Y$78</formula>
    </cfRule>
  </conditionalFormatting>
  <conditionalFormatting sqref="Z79">
    <cfRule type="cellIs" dxfId="3703" priority="491" operator="greaterThan">
      <formula>$Y$79</formula>
    </cfRule>
  </conditionalFormatting>
  <conditionalFormatting sqref="Z80">
    <cfRule type="cellIs" dxfId="3702" priority="490" operator="greaterThan">
      <formula>$Y$80</formula>
    </cfRule>
  </conditionalFormatting>
  <conditionalFormatting sqref="Z81">
    <cfRule type="cellIs" dxfId="3701" priority="489" operator="greaterThan">
      <formula>$Y$81</formula>
    </cfRule>
  </conditionalFormatting>
  <conditionalFormatting sqref="AB77">
    <cfRule type="cellIs" dxfId="3700" priority="488" operator="greaterThan">
      <formula>$AA$77</formula>
    </cfRule>
  </conditionalFormatting>
  <conditionalFormatting sqref="AB78">
    <cfRule type="cellIs" dxfId="3699" priority="487" operator="greaterThan">
      <formula>$AA$78</formula>
    </cfRule>
  </conditionalFormatting>
  <conditionalFormatting sqref="AB79">
    <cfRule type="cellIs" dxfId="3698" priority="486" operator="greaterThan">
      <formula>$AA$79</formula>
    </cfRule>
  </conditionalFormatting>
  <conditionalFormatting sqref="AB80">
    <cfRule type="cellIs" dxfId="3697" priority="485" operator="greaterThan">
      <formula>$AA$80</formula>
    </cfRule>
  </conditionalFormatting>
  <conditionalFormatting sqref="AB81">
    <cfRule type="cellIs" dxfId="3696" priority="484" operator="greaterThan">
      <formula>$AA$81</formula>
    </cfRule>
  </conditionalFormatting>
  <conditionalFormatting sqref="J63">
    <cfRule type="cellIs" dxfId="3695" priority="483" operator="greaterThan">
      <formula>$I$63</formula>
    </cfRule>
  </conditionalFormatting>
  <conditionalFormatting sqref="L63">
    <cfRule type="cellIs" dxfId="3694" priority="482" operator="greaterThan">
      <formula>$K$63</formula>
    </cfRule>
  </conditionalFormatting>
  <conditionalFormatting sqref="Z63">
    <cfRule type="cellIs" dxfId="3693" priority="481" operator="greaterThan">
      <formula>$Y$63</formula>
    </cfRule>
  </conditionalFormatting>
  <conditionalFormatting sqref="AB63">
    <cfRule type="cellIs" dxfId="3692" priority="480" operator="greaterThan">
      <formula>$AA$63</formula>
    </cfRule>
  </conditionalFormatting>
  <conditionalFormatting sqref="J67">
    <cfRule type="cellIs" dxfId="3691" priority="479" operator="greaterThan">
      <formula>$I$67</formula>
    </cfRule>
  </conditionalFormatting>
  <conditionalFormatting sqref="L67">
    <cfRule type="cellIs" dxfId="3690" priority="478" operator="greaterThan">
      <formula>$K$67</formula>
    </cfRule>
  </conditionalFormatting>
  <conditionalFormatting sqref="Z67">
    <cfRule type="cellIs" dxfId="3689" priority="477" operator="greaterThan">
      <formula>$Y$67</formula>
    </cfRule>
  </conditionalFormatting>
  <conditionalFormatting sqref="AB67">
    <cfRule type="cellIs" dxfId="3688" priority="476" operator="greaterThan">
      <formula>$AA$67</formula>
    </cfRule>
  </conditionalFormatting>
  <conditionalFormatting sqref="S27 S31">
    <cfRule type="expression" dxfId="3687" priority="474">
      <formula>J27&gt;=I27-8</formula>
    </cfRule>
    <cfRule type="expression" dxfId="3686" priority="475">
      <formula>J27&lt;I27-8</formula>
    </cfRule>
  </conditionalFormatting>
  <conditionalFormatting sqref="S28">
    <cfRule type="expression" dxfId="3685" priority="472">
      <formula>J28&gt;=I28-8</formula>
    </cfRule>
    <cfRule type="expression" dxfId="3684" priority="473">
      <formula>J28&lt;I28-8</formula>
    </cfRule>
  </conditionalFormatting>
  <conditionalFormatting sqref="S29">
    <cfRule type="expression" dxfId="3683" priority="470">
      <formula>J29&gt;=I29-8</formula>
    </cfRule>
    <cfRule type="expression" dxfId="3682" priority="471">
      <formula>J29&lt;I29-8</formula>
    </cfRule>
  </conditionalFormatting>
  <conditionalFormatting sqref="S42">
    <cfRule type="expression" dxfId="3681" priority="468">
      <formula>J42&gt;=I42-8</formula>
    </cfRule>
    <cfRule type="expression" dxfId="3680" priority="469">
      <formula>J42&lt;I42-8</formula>
    </cfRule>
  </conditionalFormatting>
  <conditionalFormatting sqref="S43">
    <cfRule type="expression" dxfId="3679" priority="466">
      <formula>J43&gt;=I43-8</formula>
    </cfRule>
    <cfRule type="expression" dxfId="3678" priority="467">
      <formula>J43&lt;I43-8</formula>
    </cfRule>
  </conditionalFormatting>
  <conditionalFormatting sqref="S44">
    <cfRule type="expression" dxfId="3677" priority="464">
      <formula>J44&gt;=I44-8</formula>
    </cfRule>
    <cfRule type="expression" dxfId="3676" priority="465">
      <formula>J44&lt;I44-8</formula>
    </cfRule>
  </conditionalFormatting>
  <conditionalFormatting sqref="S30">
    <cfRule type="expression" dxfId="3675" priority="462">
      <formula>J30&gt;=I30-8</formula>
    </cfRule>
    <cfRule type="expression" dxfId="3674" priority="463">
      <formula>J30&lt;I30-8</formula>
    </cfRule>
  </conditionalFormatting>
  <conditionalFormatting sqref="S33">
    <cfRule type="expression" dxfId="3673" priority="458">
      <formula>J33&gt;=I33-8</formula>
    </cfRule>
    <cfRule type="expression" dxfId="3672" priority="459">
      <formula>J33&lt;I33-8</formula>
    </cfRule>
  </conditionalFormatting>
  <conditionalFormatting sqref="S34:S35">
    <cfRule type="expression" dxfId="3671" priority="456">
      <formula>J34&gt;=I34-8</formula>
    </cfRule>
    <cfRule type="expression" dxfId="3670" priority="457">
      <formula>J34&lt;I34-8</formula>
    </cfRule>
  </conditionalFormatting>
  <conditionalFormatting sqref="S36">
    <cfRule type="expression" dxfId="3669" priority="454">
      <formula>J36&gt;=I36-8</formula>
    </cfRule>
    <cfRule type="expression" dxfId="3668" priority="455">
      <formula>J36&lt;I36-8</formula>
    </cfRule>
  </conditionalFormatting>
  <conditionalFormatting sqref="S37">
    <cfRule type="expression" dxfId="3667" priority="452">
      <formula>J37&gt;=I37-8</formula>
    </cfRule>
    <cfRule type="expression" dxfId="3666" priority="453">
      <formula>J37&lt;I37-8</formula>
    </cfRule>
  </conditionalFormatting>
  <conditionalFormatting sqref="S45">
    <cfRule type="expression" dxfId="3665" priority="450">
      <formula>J45&gt;=I45-8</formula>
    </cfRule>
    <cfRule type="expression" dxfId="3664" priority="451">
      <formula>J45&lt;I45-8</formula>
    </cfRule>
  </conditionalFormatting>
  <conditionalFormatting sqref="S46">
    <cfRule type="expression" dxfId="3663" priority="448">
      <formula>J46&gt;=I46-8</formula>
    </cfRule>
    <cfRule type="expression" dxfId="3662" priority="449">
      <formula>J46&lt;I46-8</formula>
    </cfRule>
  </conditionalFormatting>
  <conditionalFormatting sqref="S50">
    <cfRule type="expression" dxfId="3661" priority="446">
      <formula>J50&gt;=I50-8</formula>
    </cfRule>
    <cfRule type="expression" dxfId="3660" priority="447">
      <formula>J50&lt;I50-8</formula>
    </cfRule>
  </conditionalFormatting>
  <conditionalFormatting sqref="S51">
    <cfRule type="expression" dxfId="3659" priority="444">
      <formula>J51&gt;=I51-8</formula>
    </cfRule>
    <cfRule type="expression" dxfId="3658" priority="445">
      <formula>J51&lt;I51-8</formula>
    </cfRule>
  </conditionalFormatting>
  <conditionalFormatting sqref="S48">
    <cfRule type="expression" dxfId="3657" priority="442">
      <formula>J48&gt;=I48-8</formula>
    </cfRule>
    <cfRule type="expression" dxfId="3656" priority="443">
      <formula>J48&lt;I48-8</formula>
    </cfRule>
  </conditionalFormatting>
  <conditionalFormatting sqref="S47">
    <cfRule type="expression" dxfId="3655" priority="440">
      <formula>J47&gt;=I47-8</formula>
    </cfRule>
    <cfRule type="expression" dxfId="3654" priority="441">
      <formula>J47&lt;I47-8</formula>
    </cfRule>
  </conditionalFormatting>
  <conditionalFormatting sqref="S49">
    <cfRule type="expression" dxfId="3653" priority="438">
      <formula>J49&gt;=I49-8</formula>
    </cfRule>
    <cfRule type="expression" dxfId="3652" priority="439">
      <formula>J49&lt;I49-8</formula>
    </cfRule>
  </conditionalFormatting>
  <conditionalFormatting sqref="S52">
    <cfRule type="expression" dxfId="3651" priority="436">
      <formula>J52&gt;=I52-8</formula>
    </cfRule>
    <cfRule type="expression" dxfId="3650" priority="437">
      <formula>J52&lt;I52-8</formula>
    </cfRule>
  </conditionalFormatting>
  <conditionalFormatting sqref="S58">
    <cfRule type="expression" dxfId="3649" priority="434">
      <formula>J58&gt;=I58-8</formula>
    </cfRule>
    <cfRule type="expression" dxfId="3648" priority="435">
      <formula>J58&lt;I58-8</formula>
    </cfRule>
  </conditionalFormatting>
  <conditionalFormatting sqref="S59">
    <cfRule type="expression" dxfId="3647" priority="432">
      <formula>J59&gt;=I59-8</formula>
    </cfRule>
    <cfRule type="expression" dxfId="3646" priority="433">
      <formula>J59&lt;I59-8</formula>
    </cfRule>
  </conditionalFormatting>
  <conditionalFormatting sqref="S64">
    <cfRule type="expression" dxfId="3645" priority="430">
      <formula>J64&gt;=I64-8</formula>
    </cfRule>
    <cfRule type="expression" dxfId="3644" priority="431">
      <formula>J64&lt;I64-8</formula>
    </cfRule>
  </conditionalFormatting>
  <conditionalFormatting sqref="S62">
    <cfRule type="expression" dxfId="3643" priority="428">
      <formula>J62&gt;=I62-8</formula>
    </cfRule>
    <cfRule type="expression" dxfId="3642" priority="429">
      <formula>J62&lt;I62-8</formula>
    </cfRule>
  </conditionalFormatting>
  <conditionalFormatting sqref="S65">
    <cfRule type="expression" dxfId="3641" priority="426">
      <formula>J65&gt;=I65-8</formula>
    </cfRule>
    <cfRule type="expression" dxfId="3640" priority="427">
      <formula>J65&lt;I65-8</formula>
    </cfRule>
  </conditionalFormatting>
  <conditionalFormatting sqref="S60">
    <cfRule type="expression" dxfId="3639" priority="424">
      <formula>J60&gt;=I60-8</formula>
    </cfRule>
    <cfRule type="expression" dxfId="3638" priority="425">
      <formula>J60&lt;I60-8</formula>
    </cfRule>
  </conditionalFormatting>
  <conditionalFormatting sqref="S63">
    <cfRule type="expression" dxfId="3637" priority="422">
      <formula>J63&gt;=I63-8</formula>
    </cfRule>
    <cfRule type="expression" dxfId="3636" priority="423">
      <formula>J63&lt;I63-8</formula>
    </cfRule>
  </conditionalFormatting>
  <conditionalFormatting sqref="S66">
    <cfRule type="expression" dxfId="3635" priority="420">
      <formula>J66&gt;=I66-8</formula>
    </cfRule>
    <cfRule type="expression" dxfId="3634" priority="421">
      <formula>J66&lt;I66-8</formula>
    </cfRule>
  </conditionalFormatting>
  <conditionalFormatting sqref="S72">
    <cfRule type="expression" dxfId="3633" priority="418">
      <formula>J72&gt;=I72-8</formula>
    </cfRule>
    <cfRule type="expression" dxfId="3632" priority="419">
      <formula>J72&lt;I72-8</formula>
    </cfRule>
  </conditionalFormatting>
  <conditionalFormatting sqref="S74">
    <cfRule type="expression" dxfId="3631" priority="416">
      <formula>J74&gt;=I74-8</formula>
    </cfRule>
    <cfRule type="expression" dxfId="3630" priority="417">
      <formula>J74&lt;I74-8</formula>
    </cfRule>
  </conditionalFormatting>
  <conditionalFormatting sqref="S73">
    <cfRule type="expression" dxfId="3629" priority="414">
      <formula>J73&gt;=I73-8</formula>
    </cfRule>
    <cfRule type="expression" dxfId="3628" priority="415">
      <formula>J73&lt;I73-8</formula>
    </cfRule>
  </conditionalFormatting>
  <conditionalFormatting sqref="S75">
    <cfRule type="expression" dxfId="3627" priority="412">
      <formula>J75&gt;=I75-8</formula>
    </cfRule>
    <cfRule type="expression" dxfId="3626" priority="413">
      <formula>J75&lt;I75-8</formula>
    </cfRule>
  </conditionalFormatting>
  <conditionalFormatting sqref="S61">
    <cfRule type="expression" dxfId="3625" priority="410">
      <formula>J61&gt;=I61-8</formula>
    </cfRule>
    <cfRule type="expression" dxfId="3624" priority="411">
      <formula>J61&lt;I61-8</formula>
    </cfRule>
  </conditionalFormatting>
  <conditionalFormatting sqref="AG58">
    <cfRule type="expression" dxfId="3623" priority="407">
      <formula>U58=0</formula>
    </cfRule>
    <cfRule type="expression" dxfId="3622" priority="408">
      <formula>Z58&gt;=23</formula>
    </cfRule>
    <cfRule type="expression" dxfId="3621" priority="409">
      <formula>Z58&lt;23</formula>
    </cfRule>
  </conditionalFormatting>
  <conditionalFormatting sqref="AH58 AH31">
    <cfRule type="expression" dxfId="3620" priority="405">
      <formula>Z31&gt;=Y31-8</formula>
    </cfRule>
    <cfRule type="expression" dxfId="3619" priority="406">
      <formula>Z31&lt;Y31-8</formula>
    </cfRule>
  </conditionalFormatting>
  <conditionalFormatting sqref="AG27 AG31">
    <cfRule type="expression" dxfId="3618" priority="403">
      <formula>Z27&gt;=23</formula>
    </cfRule>
    <cfRule type="expression" dxfId="3617" priority="404">
      <formula>Z27&lt;23</formula>
    </cfRule>
  </conditionalFormatting>
  <conditionalFormatting sqref="AH27">
    <cfRule type="expression" dxfId="3616" priority="401">
      <formula>Z27&gt;=Y27-8</formula>
    </cfRule>
    <cfRule type="expression" dxfId="3615" priority="402">
      <formula>Z27&lt;Y27-8</formula>
    </cfRule>
  </conditionalFormatting>
  <conditionalFormatting sqref="AG28">
    <cfRule type="expression" dxfId="3614" priority="399">
      <formula>Z28&gt;=23</formula>
    </cfRule>
    <cfRule type="expression" dxfId="3613" priority="400">
      <formula>Z28&lt;23</formula>
    </cfRule>
  </conditionalFormatting>
  <conditionalFormatting sqref="AH28">
    <cfRule type="expression" dxfId="3612" priority="397">
      <formula>Z28&gt;=Y28-8</formula>
    </cfRule>
    <cfRule type="expression" dxfId="3611" priority="398">
      <formula>Z28&lt;Y28-8</formula>
    </cfRule>
  </conditionalFormatting>
  <conditionalFormatting sqref="AG42">
    <cfRule type="expression" dxfId="3610" priority="395">
      <formula>Z42&gt;=23</formula>
    </cfRule>
    <cfRule type="expression" dxfId="3609" priority="396">
      <formula>Z42&lt;23</formula>
    </cfRule>
  </conditionalFormatting>
  <conditionalFormatting sqref="AH42">
    <cfRule type="expression" dxfId="3608" priority="393">
      <formula>Z42&gt;=Y42-8</formula>
    </cfRule>
    <cfRule type="expression" dxfId="3607" priority="394">
      <formula>Z42&lt;Y42-8</formula>
    </cfRule>
  </conditionalFormatting>
  <conditionalFormatting sqref="AG43">
    <cfRule type="expression" dxfId="3606" priority="391">
      <formula>Z43&gt;=23</formula>
    </cfRule>
    <cfRule type="expression" dxfId="3605" priority="392">
      <formula>Z43&lt;23</formula>
    </cfRule>
  </conditionalFormatting>
  <conditionalFormatting sqref="AH43">
    <cfRule type="expression" dxfId="3604" priority="389">
      <formula>Z43&gt;=Y43-8</formula>
    </cfRule>
    <cfRule type="expression" dxfId="3603" priority="390">
      <formula>Z43&lt;Y43-8</formula>
    </cfRule>
  </conditionalFormatting>
  <conditionalFormatting sqref="AG44">
    <cfRule type="expression" dxfId="3602" priority="387">
      <formula>Z44&gt;=23</formula>
    </cfRule>
    <cfRule type="expression" dxfId="3601" priority="388">
      <formula>Z44&lt;23</formula>
    </cfRule>
  </conditionalFormatting>
  <conditionalFormatting sqref="AH44">
    <cfRule type="expression" dxfId="3600" priority="385">
      <formula>Z44&gt;=Y44-8</formula>
    </cfRule>
    <cfRule type="expression" dxfId="3599" priority="386">
      <formula>Z44&lt;Y44-8</formula>
    </cfRule>
  </conditionalFormatting>
  <conditionalFormatting sqref="AG30">
    <cfRule type="expression" dxfId="3598" priority="383">
      <formula>Z30&gt;=23</formula>
    </cfRule>
    <cfRule type="expression" dxfId="3597" priority="384">
      <formula>Z30&lt;23</formula>
    </cfRule>
  </conditionalFormatting>
  <conditionalFormatting sqref="AH30">
    <cfRule type="expression" dxfId="3596" priority="381">
      <formula>Z30&gt;=Y30-8</formula>
    </cfRule>
    <cfRule type="expression" dxfId="3595" priority="382">
      <formula>Z30&lt;Y30-8</formula>
    </cfRule>
  </conditionalFormatting>
  <conditionalFormatting sqref="AG33">
    <cfRule type="expression" dxfId="3594" priority="375">
      <formula>Z33&gt;=23</formula>
    </cfRule>
    <cfRule type="expression" dxfId="3593" priority="376">
      <formula>Z33&lt;23</formula>
    </cfRule>
  </conditionalFormatting>
  <conditionalFormatting sqref="AH33">
    <cfRule type="expression" dxfId="3592" priority="373">
      <formula>Z33&gt;=Y33-8</formula>
    </cfRule>
    <cfRule type="expression" dxfId="3591" priority="374">
      <formula>Z33&lt;Y33-8</formula>
    </cfRule>
  </conditionalFormatting>
  <conditionalFormatting sqref="AG34:AG35">
    <cfRule type="expression" dxfId="3590" priority="371">
      <formula>Z34&gt;=23</formula>
    </cfRule>
    <cfRule type="expression" dxfId="3589" priority="372">
      <formula>Z34&lt;23</formula>
    </cfRule>
  </conditionalFormatting>
  <conditionalFormatting sqref="AH34:AH35">
    <cfRule type="expression" dxfId="3588" priority="369">
      <formula>Z34&gt;=Y34-8</formula>
    </cfRule>
    <cfRule type="expression" dxfId="3587" priority="370">
      <formula>Z34&lt;Y34-8</formula>
    </cfRule>
  </conditionalFormatting>
  <conditionalFormatting sqref="AH36">
    <cfRule type="expression" dxfId="3586" priority="365">
      <formula>Z36&gt;=Y36-8</formula>
    </cfRule>
    <cfRule type="expression" dxfId="3585" priority="366">
      <formula>Z36&lt;Y36-8</formula>
    </cfRule>
  </conditionalFormatting>
  <conditionalFormatting sqref="AG45">
    <cfRule type="expression" dxfId="3584" priority="363">
      <formula>Z45&gt;=23</formula>
    </cfRule>
    <cfRule type="expression" dxfId="3583" priority="364">
      <formula>Z45&lt;23</formula>
    </cfRule>
  </conditionalFormatting>
  <conditionalFormatting sqref="AH45">
    <cfRule type="expression" dxfId="3582" priority="361">
      <formula>Z45&gt;=Y45-8</formula>
    </cfRule>
    <cfRule type="expression" dxfId="3581" priority="362">
      <formula>Z45&lt;Y45-8</formula>
    </cfRule>
  </conditionalFormatting>
  <conditionalFormatting sqref="AG46">
    <cfRule type="expression" dxfId="3580" priority="359">
      <formula>Z46&gt;=23</formula>
    </cfRule>
    <cfRule type="expression" dxfId="3579" priority="360">
      <formula>Z46&lt;23</formula>
    </cfRule>
  </conditionalFormatting>
  <conditionalFormatting sqref="AH46">
    <cfRule type="expression" dxfId="3578" priority="357">
      <formula>Z46&gt;=Y46-8</formula>
    </cfRule>
    <cfRule type="expression" dxfId="3577" priority="358">
      <formula>Z46&lt;Y46-8</formula>
    </cfRule>
  </conditionalFormatting>
  <conditionalFormatting sqref="AG50">
    <cfRule type="expression" dxfId="3576" priority="355">
      <formula>Z50&gt;=23</formula>
    </cfRule>
    <cfRule type="expression" dxfId="3575" priority="356">
      <formula>Z50&lt;23</formula>
    </cfRule>
  </conditionalFormatting>
  <conditionalFormatting sqref="AH50">
    <cfRule type="expression" dxfId="3574" priority="353">
      <formula>Z50&gt;=Y50-8</formula>
    </cfRule>
    <cfRule type="expression" dxfId="3573" priority="354">
      <formula>Z50&lt;Y50-8</formula>
    </cfRule>
  </conditionalFormatting>
  <conditionalFormatting sqref="AG51">
    <cfRule type="expression" dxfId="3572" priority="351">
      <formula>Z51&gt;=23</formula>
    </cfRule>
    <cfRule type="expression" dxfId="3571" priority="352">
      <formula>Z51&lt;23</formula>
    </cfRule>
  </conditionalFormatting>
  <conditionalFormatting sqref="AH51">
    <cfRule type="expression" dxfId="3570" priority="349">
      <formula>Z51&gt;=Y51-8</formula>
    </cfRule>
    <cfRule type="expression" dxfId="3569" priority="350">
      <formula>Z51&lt;Y51-8</formula>
    </cfRule>
  </conditionalFormatting>
  <conditionalFormatting sqref="AG48">
    <cfRule type="expression" dxfId="3568" priority="347">
      <formula>Z48&gt;=23</formula>
    </cfRule>
    <cfRule type="expression" dxfId="3567" priority="348">
      <formula>Z48&lt;23</formula>
    </cfRule>
  </conditionalFormatting>
  <conditionalFormatting sqref="AH48">
    <cfRule type="expression" dxfId="3566" priority="345">
      <formula>Z48&gt;=Y48-8</formula>
    </cfRule>
    <cfRule type="expression" dxfId="3565" priority="346">
      <formula>Z48&lt;Y48-8</formula>
    </cfRule>
  </conditionalFormatting>
  <conditionalFormatting sqref="AG47">
    <cfRule type="expression" dxfId="3564" priority="343">
      <formula>Z47&gt;=23</formula>
    </cfRule>
    <cfRule type="expression" dxfId="3563" priority="344">
      <formula>Z47&lt;23</formula>
    </cfRule>
  </conditionalFormatting>
  <conditionalFormatting sqref="AH47">
    <cfRule type="expression" dxfId="3562" priority="341">
      <formula>Z47&gt;=Y47-8</formula>
    </cfRule>
    <cfRule type="expression" dxfId="3561" priority="342">
      <formula>Z47&lt;Y47-8</formula>
    </cfRule>
  </conditionalFormatting>
  <conditionalFormatting sqref="AG49">
    <cfRule type="expression" dxfId="3560" priority="339">
      <formula>Z49&gt;=23</formula>
    </cfRule>
    <cfRule type="expression" dxfId="3559" priority="340">
      <formula>Z49&lt;23</formula>
    </cfRule>
  </conditionalFormatting>
  <conditionalFormatting sqref="AH49">
    <cfRule type="expression" dxfId="3558" priority="337">
      <formula>Z49&gt;=Y49-8</formula>
    </cfRule>
    <cfRule type="expression" dxfId="3557" priority="338">
      <formula>Z49&lt;Y49-8</formula>
    </cfRule>
  </conditionalFormatting>
  <conditionalFormatting sqref="AG52">
    <cfRule type="expression" dxfId="3556" priority="335">
      <formula>Z52&gt;=23</formula>
    </cfRule>
    <cfRule type="expression" dxfId="3555" priority="336">
      <formula>Z52&lt;23</formula>
    </cfRule>
  </conditionalFormatting>
  <conditionalFormatting sqref="AH52">
    <cfRule type="expression" dxfId="3554" priority="333">
      <formula>Z52&gt;=Y52-8</formula>
    </cfRule>
    <cfRule type="expression" dxfId="3553" priority="334">
      <formula>Z52&lt;Y52-8</formula>
    </cfRule>
  </conditionalFormatting>
  <conditionalFormatting sqref="AG29">
    <cfRule type="expression" dxfId="3552" priority="331">
      <formula>Z29&gt;=23</formula>
    </cfRule>
    <cfRule type="expression" dxfId="3551" priority="332">
      <formula>Z29&lt;23</formula>
    </cfRule>
  </conditionalFormatting>
  <conditionalFormatting sqref="AH29">
    <cfRule type="expression" dxfId="3550" priority="329">
      <formula>Z29&gt;=Y29-8</formula>
    </cfRule>
    <cfRule type="expression" dxfId="3549" priority="330">
      <formula>Z29&lt;Y29-8</formula>
    </cfRule>
  </conditionalFormatting>
  <conditionalFormatting sqref="AG59">
    <cfRule type="expression" dxfId="3548" priority="327">
      <formula>Z59&gt;=23</formula>
    </cfRule>
    <cfRule type="expression" dxfId="3547" priority="328">
      <formula>Z59&lt;23</formula>
    </cfRule>
  </conditionalFormatting>
  <conditionalFormatting sqref="AH59">
    <cfRule type="expression" dxfId="3546" priority="325">
      <formula>Z59&gt;=Y59-8</formula>
    </cfRule>
    <cfRule type="expression" dxfId="3545" priority="326">
      <formula>Z59&lt;Y59-8</formula>
    </cfRule>
  </conditionalFormatting>
  <conditionalFormatting sqref="AG64">
    <cfRule type="expression" dxfId="3544" priority="323">
      <formula>Z64&gt;=23</formula>
    </cfRule>
    <cfRule type="expression" dxfId="3543" priority="324">
      <formula>Z64&lt;23</formula>
    </cfRule>
  </conditionalFormatting>
  <conditionalFormatting sqref="AH64">
    <cfRule type="expression" dxfId="3542" priority="321">
      <formula>Z64&gt;=Y64-8</formula>
    </cfRule>
    <cfRule type="expression" dxfId="3541" priority="322">
      <formula>Z64&lt;Y64-8</formula>
    </cfRule>
  </conditionalFormatting>
  <conditionalFormatting sqref="AG62">
    <cfRule type="expression" dxfId="3540" priority="319">
      <formula>Z62&gt;=23</formula>
    </cfRule>
    <cfRule type="expression" dxfId="3539" priority="320">
      <formula>Z62&lt;23</formula>
    </cfRule>
  </conditionalFormatting>
  <conditionalFormatting sqref="AH62">
    <cfRule type="expression" dxfId="3538" priority="317">
      <formula>Z62&gt;=Y62-8</formula>
    </cfRule>
    <cfRule type="expression" dxfId="3537" priority="318">
      <formula>Z62&lt;Y62-8</formula>
    </cfRule>
  </conditionalFormatting>
  <conditionalFormatting sqref="AG65">
    <cfRule type="expression" dxfId="3536" priority="315">
      <formula>Z65&gt;=23</formula>
    </cfRule>
    <cfRule type="expression" dxfId="3535" priority="316">
      <formula>Z65&lt;23</formula>
    </cfRule>
  </conditionalFormatting>
  <conditionalFormatting sqref="AH65">
    <cfRule type="expression" dxfId="3534" priority="313">
      <formula>Z65&gt;=Y65-8</formula>
    </cfRule>
    <cfRule type="expression" dxfId="3533" priority="314">
      <formula>Z65&lt;Y65-8</formula>
    </cfRule>
  </conditionalFormatting>
  <conditionalFormatting sqref="AG60">
    <cfRule type="expression" dxfId="3532" priority="311">
      <formula>Z60&gt;=23</formula>
    </cfRule>
    <cfRule type="expression" dxfId="3531" priority="312">
      <formula>Z60&lt;23</formula>
    </cfRule>
  </conditionalFormatting>
  <conditionalFormatting sqref="AH60">
    <cfRule type="expression" dxfId="3530" priority="309">
      <formula>Z60&gt;=Y60-8</formula>
    </cfRule>
    <cfRule type="expression" dxfId="3529" priority="310">
      <formula>Z60&lt;Y60-8</formula>
    </cfRule>
  </conditionalFormatting>
  <conditionalFormatting sqref="AG63">
    <cfRule type="expression" dxfId="3528" priority="307">
      <formula>Z63&gt;=23</formula>
    </cfRule>
    <cfRule type="expression" dxfId="3527" priority="308">
      <formula>Z63&lt;23</formula>
    </cfRule>
  </conditionalFormatting>
  <conditionalFormatting sqref="AH63">
    <cfRule type="expression" dxfId="3526" priority="305">
      <formula>Z63&gt;=Y63-8</formula>
    </cfRule>
    <cfRule type="expression" dxfId="3525" priority="306">
      <formula>Z63&lt;Y63-8</formula>
    </cfRule>
  </conditionalFormatting>
  <conditionalFormatting sqref="AG66">
    <cfRule type="expression" dxfId="3524" priority="303">
      <formula>Z66&gt;=23</formula>
    </cfRule>
    <cfRule type="expression" dxfId="3523" priority="304">
      <formula>Z66&lt;23</formula>
    </cfRule>
  </conditionalFormatting>
  <conditionalFormatting sqref="AH66">
    <cfRule type="expression" dxfId="3522" priority="301">
      <formula>Z66&gt;=Y66-8</formula>
    </cfRule>
    <cfRule type="expression" dxfId="3521" priority="302">
      <formula>Z66&lt;Y66-8</formula>
    </cfRule>
  </conditionalFormatting>
  <conditionalFormatting sqref="AG72">
    <cfRule type="expression" dxfId="3520" priority="299">
      <formula>Z72&gt;=23</formula>
    </cfRule>
    <cfRule type="expression" dxfId="3519" priority="300">
      <formula>Z72&lt;23</formula>
    </cfRule>
  </conditionalFormatting>
  <conditionalFormatting sqref="AH72">
    <cfRule type="expression" dxfId="3518" priority="297">
      <formula>Z72&gt;=Y72-8</formula>
    </cfRule>
    <cfRule type="expression" dxfId="3517" priority="298">
      <formula>Z72&lt;Y72-8</formula>
    </cfRule>
  </conditionalFormatting>
  <conditionalFormatting sqref="AG74">
    <cfRule type="expression" dxfId="3516" priority="295">
      <formula>Z74&gt;=23</formula>
    </cfRule>
    <cfRule type="expression" dxfId="3515" priority="296">
      <formula>Z74&lt;23</formula>
    </cfRule>
  </conditionalFormatting>
  <conditionalFormatting sqref="AH74">
    <cfRule type="expression" dxfId="3514" priority="293">
      <formula>Z74&gt;=Y74-8</formula>
    </cfRule>
    <cfRule type="expression" dxfId="3513" priority="294">
      <formula>Z74&lt;Y74-8</formula>
    </cfRule>
  </conditionalFormatting>
  <conditionalFormatting sqref="AG75">
    <cfRule type="expression" dxfId="3512" priority="291">
      <formula>Z75&gt;=23</formula>
    </cfRule>
    <cfRule type="expression" dxfId="3511" priority="292">
      <formula>Z75&lt;23</formula>
    </cfRule>
  </conditionalFormatting>
  <conditionalFormatting sqref="AH75">
    <cfRule type="expression" dxfId="3510" priority="289">
      <formula>Z75&gt;=Y75-8</formula>
    </cfRule>
    <cfRule type="expression" dxfId="3509" priority="290">
      <formula>Z75&lt;Y75-8</formula>
    </cfRule>
  </conditionalFormatting>
  <conditionalFormatting sqref="AG61">
    <cfRule type="expression" dxfId="3508" priority="287">
      <formula>Z61&gt;=23</formula>
    </cfRule>
    <cfRule type="expression" dxfId="3507" priority="288">
      <formula>Z61&lt;23</formula>
    </cfRule>
  </conditionalFormatting>
  <conditionalFormatting sqref="AH61">
    <cfRule type="expression" dxfId="3506" priority="285">
      <formula>Z61&gt;=Y61-8</formula>
    </cfRule>
    <cfRule type="expression" dxfId="3505" priority="286">
      <formula>Z61&lt;Y61-8</formula>
    </cfRule>
  </conditionalFormatting>
  <conditionalFormatting sqref="J82">
    <cfRule type="cellIs" dxfId="3504" priority="284" operator="greaterThan">
      <formula>I82</formula>
    </cfRule>
  </conditionalFormatting>
  <conditionalFormatting sqref="J83">
    <cfRule type="cellIs" dxfId="3503" priority="283" operator="greaterThan">
      <formula>I83</formula>
    </cfRule>
  </conditionalFormatting>
  <conditionalFormatting sqref="J84">
    <cfRule type="cellIs" dxfId="3502" priority="282" operator="greaterThan">
      <formula>I84</formula>
    </cfRule>
  </conditionalFormatting>
  <conditionalFormatting sqref="L82">
    <cfRule type="cellIs" dxfId="3501" priority="281" operator="greaterThan">
      <formula>K82</formula>
    </cfRule>
  </conditionalFormatting>
  <conditionalFormatting sqref="L83">
    <cfRule type="cellIs" dxfId="3500" priority="280" operator="greaterThan">
      <formula>K83</formula>
    </cfRule>
  </conditionalFormatting>
  <conditionalFormatting sqref="L84">
    <cfRule type="cellIs" dxfId="3499" priority="279" operator="greaterThan">
      <formula>K84</formula>
    </cfRule>
  </conditionalFormatting>
  <conditionalFormatting sqref="S32">
    <cfRule type="expression" dxfId="3498" priority="277">
      <formula>J32&gt;=I32-8</formula>
    </cfRule>
    <cfRule type="expression" dxfId="3497" priority="278">
      <formula>J32&lt;I32-8</formula>
    </cfRule>
  </conditionalFormatting>
  <conditionalFormatting sqref="S53">
    <cfRule type="expression" dxfId="3496" priority="275">
      <formula>J53&gt;=I53-8</formula>
    </cfRule>
    <cfRule type="expression" dxfId="3495" priority="276">
      <formula>J53&lt;I53-8</formula>
    </cfRule>
  </conditionalFormatting>
  <conditionalFormatting sqref="AG32">
    <cfRule type="expression" dxfId="3494" priority="273">
      <formula>Z32&gt;=23</formula>
    </cfRule>
    <cfRule type="expression" dxfId="3493" priority="274">
      <formula>Z32&lt;23</formula>
    </cfRule>
  </conditionalFormatting>
  <conditionalFormatting sqref="AH32">
    <cfRule type="expression" dxfId="3492" priority="271">
      <formula>Z32&gt;=Y32-8</formula>
    </cfRule>
    <cfRule type="expression" dxfId="3491" priority="272">
      <formula>Z32&lt;Y32-8</formula>
    </cfRule>
  </conditionalFormatting>
  <conditionalFormatting sqref="AG53">
    <cfRule type="expression" dxfId="3490" priority="269">
      <formula>Z53&gt;=23</formula>
    </cfRule>
    <cfRule type="expression" dxfId="3489" priority="270">
      <formula>Z53&lt;23</formula>
    </cfRule>
  </conditionalFormatting>
  <conditionalFormatting sqref="AH53">
    <cfRule type="expression" dxfId="3488" priority="267">
      <formula>Z53&gt;=Y53-8</formula>
    </cfRule>
    <cfRule type="expression" dxfId="3487" priority="268">
      <formula>Z53&lt;Y53-8</formula>
    </cfRule>
  </conditionalFormatting>
  <conditionalFormatting sqref="J32">
    <cfRule type="cellIs" dxfId="3486" priority="266" operator="greaterThan">
      <formula>I32</formula>
    </cfRule>
  </conditionalFormatting>
  <conditionalFormatting sqref="J53">
    <cfRule type="cellIs" dxfId="3485" priority="265" operator="greaterThan">
      <formula>I53</formula>
    </cfRule>
  </conditionalFormatting>
  <conditionalFormatting sqref="L32">
    <cfRule type="cellIs" dxfId="3484" priority="264" operator="greaterThan">
      <formula>K32</formula>
    </cfRule>
  </conditionalFormatting>
  <conditionalFormatting sqref="L53">
    <cfRule type="cellIs" dxfId="3483" priority="263" operator="greaterThan">
      <formula>K53</formula>
    </cfRule>
  </conditionalFormatting>
  <conditionalFormatting sqref="Z32">
    <cfRule type="cellIs" dxfId="3482" priority="262" operator="greaterThan">
      <formula>Y32</formula>
    </cfRule>
  </conditionalFormatting>
  <conditionalFormatting sqref="Z53">
    <cfRule type="cellIs" dxfId="3481" priority="261" operator="greaterThan">
      <formula>Y53</formula>
    </cfRule>
  </conditionalFormatting>
  <conditionalFormatting sqref="AB32">
    <cfRule type="cellIs" dxfId="3480" priority="260" operator="greaterThan">
      <formula>AA32</formula>
    </cfRule>
  </conditionalFormatting>
  <conditionalFormatting sqref="AB53">
    <cfRule type="cellIs" dxfId="3479" priority="259" operator="greaterThan">
      <formula>AA53</formula>
    </cfRule>
  </conditionalFormatting>
  <conditionalFormatting sqref="R27 R31">
    <cfRule type="expression" dxfId="3478" priority="257">
      <formula>J27&gt;=23</formula>
    </cfRule>
    <cfRule type="expression" dxfId="3477" priority="258">
      <formula>J27&lt;23</formula>
    </cfRule>
  </conditionalFormatting>
  <conditionalFormatting sqref="R58">
    <cfRule type="expression" dxfId="3476" priority="254">
      <formula>E58=0</formula>
    </cfRule>
    <cfRule type="expression" dxfId="3475" priority="255">
      <formula>J58&gt;=23</formula>
    </cfRule>
    <cfRule type="expression" dxfId="3474" priority="256">
      <formula>J58&lt;23</formula>
    </cfRule>
  </conditionalFormatting>
  <conditionalFormatting sqref="Q27 Q31">
    <cfRule type="expression" dxfId="3473" priority="252">
      <formula>D27&lt;C27</formula>
    </cfRule>
    <cfRule type="expression" dxfId="3472" priority="253">
      <formula>D27&gt;=C27</formula>
    </cfRule>
  </conditionalFormatting>
  <conditionalFormatting sqref="Q28">
    <cfRule type="expression" dxfId="3471" priority="250">
      <formula>D28&lt;C28</formula>
    </cfRule>
    <cfRule type="expression" dxfId="3470" priority="251">
      <formula>D28&gt;=C28</formula>
    </cfRule>
  </conditionalFormatting>
  <conditionalFormatting sqref="Q29">
    <cfRule type="expression" dxfId="3469" priority="248">
      <formula>D29&lt;C29</formula>
    </cfRule>
    <cfRule type="expression" dxfId="3468" priority="249">
      <formula>D29&gt;=C29</formula>
    </cfRule>
  </conditionalFormatting>
  <conditionalFormatting sqref="Q30">
    <cfRule type="expression" dxfId="3467" priority="246">
      <formula>D30&lt;C30</formula>
    </cfRule>
    <cfRule type="expression" dxfId="3466" priority="247">
      <formula>D30&gt;=C30</formula>
    </cfRule>
  </conditionalFormatting>
  <conditionalFormatting sqref="Q42">
    <cfRule type="expression" dxfId="3465" priority="242">
      <formula>D42&lt;C42</formula>
    </cfRule>
    <cfRule type="expression" dxfId="3464" priority="243">
      <formula>D42&gt;=C42</formula>
    </cfRule>
  </conditionalFormatting>
  <conditionalFormatting sqref="Q43">
    <cfRule type="expression" dxfId="3463" priority="240">
      <formula>D43&lt;C43</formula>
    </cfRule>
    <cfRule type="expression" dxfId="3462" priority="241">
      <formula>D43&gt;=C43</formula>
    </cfRule>
  </conditionalFormatting>
  <conditionalFormatting sqref="Q44">
    <cfRule type="expression" dxfId="3461" priority="238">
      <formula>D44&lt;C44</formula>
    </cfRule>
    <cfRule type="expression" dxfId="3460" priority="239">
      <formula>D44&gt;=C44</formula>
    </cfRule>
  </conditionalFormatting>
  <conditionalFormatting sqref="Q33">
    <cfRule type="expression" dxfId="3459" priority="236">
      <formula>D33&lt;C33</formula>
    </cfRule>
    <cfRule type="expression" dxfId="3458" priority="237">
      <formula>D33&gt;=C33</formula>
    </cfRule>
  </conditionalFormatting>
  <conditionalFormatting sqref="Q45">
    <cfRule type="expression" dxfId="3457" priority="234">
      <formula>D45&lt;C45</formula>
    </cfRule>
    <cfRule type="expression" dxfId="3456" priority="235">
      <formula>D45&gt;=C45</formula>
    </cfRule>
  </conditionalFormatting>
  <conditionalFormatting sqref="Q46">
    <cfRule type="expression" dxfId="3455" priority="232">
      <formula>D46&lt;C46</formula>
    </cfRule>
    <cfRule type="expression" dxfId="3454" priority="233">
      <formula>D46&gt;=C46</formula>
    </cfRule>
  </conditionalFormatting>
  <conditionalFormatting sqref="Q47">
    <cfRule type="expression" dxfId="3453" priority="230">
      <formula>D47&lt;C47</formula>
    </cfRule>
    <cfRule type="expression" dxfId="3452" priority="231">
      <formula>D47&gt;=C47</formula>
    </cfRule>
  </conditionalFormatting>
  <conditionalFormatting sqref="Q48">
    <cfRule type="expression" dxfId="3451" priority="228">
      <formula>D48&lt;C48</formula>
    </cfRule>
    <cfRule type="expression" dxfId="3450" priority="229">
      <formula>D48&gt;=C48</formula>
    </cfRule>
  </conditionalFormatting>
  <conditionalFormatting sqref="Q49">
    <cfRule type="expression" dxfId="3449" priority="226">
      <formula>D49&lt;C49</formula>
    </cfRule>
    <cfRule type="expression" dxfId="3448" priority="227">
      <formula>D49&gt;=C49</formula>
    </cfRule>
  </conditionalFormatting>
  <conditionalFormatting sqref="Q50">
    <cfRule type="expression" dxfId="3447" priority="224">
      <formula>D50&lt;C50</formula>
    </cfRule>
    <cfRule type="expression" dxfId="3446" priority="225">
      <formula>D50&gt;=C50</formula>
    </cfRule>
  </conditionalFormatting>
  <conditionalFormatting sqref="Q51">
    <cfRule type="expression" dxfId="3445" priority="222">
      <formula>D51&lt;C51</formula>
    </cfRule>
    <cfRule type="expression" dxfId="3444" priority="223">
      <formula>D51&gt;=C51</formula>
    </cfRule>
  </conditionalFormatting>
  <conditionalFormatting sqref="Q52">
    <cfRule type="expression" dxfId="3443" priority="220">
      <formula>D52&lt;C52</formula>
    </cfRule>
    <cfRule type="expression" dxfId="3442" priority="221">
      <formula>D52&gt;=C52</formula>
    </cfRule>
  </conditionalFormatting>
  <conditionalFormatting sqref="Q32">
    <cfRule type="expression" dxfId="3441" priority="218">
      <formula>D32&lt;C32</formula>
    </cfRule>
    <cfRule type="expression" dxfId="3440" priority="219">
      <formula>D32&gt;=C32</formula>
    </cfRule>
  </conditionalFormatting>
  <conditionalFormatting sqref="Q53">
    <cfRule type="expression" dxfId="3439" priority="216">
      <formula>D53&lt;C53</formula>
    </cfRule>
    <cfRule type="expression" dxfId="3438" priority="217">
      <formula>D53&gt;=C53</formula>
    </cfRule>
  </conditionalFormatting>
  <conditionalFormatting sqref="Q59">
    <cfRule type="expression" dxfId="3437" priority="214">
      <formula>D59&lt;C59</formula>
    </cfRule>
    <cfRule type="expression" dxfId="3436" priority="215">
      <formula>D59&gt;=C59</formula>
    </cfRule>
  </conditionalFormatting>
  <conditionalFormatting sqref="Q60">
    <cfRule type="expression" dxfId="3435" priority="212">
      <formula>D60&lt;C60</formula>
    </cfRule>
    <cfRule type="expression" dxfId="3434" priority="213">
      <formula>D60&gt;=C60</formula>
    </cfRule>
  </conditionalFormatting>
  <conditionalFormatting sqref="Q62">
    <cfRule type="expression" dxfId="3433" priority="210">
      <formula>D62&lt;C62</formula>
    </cfRule>
    <cfRule type="expression" dxfId="3432" priority="211">
      <formula>D62&gt;=C62</formula>
    </cfRule>
  </conditionalFormatting>
  <conditionalFormatting sqref="Q63">
    <cfRule type="expression" dxfId="3431" priority="208">
      <formula>D63&lt;C63</formula>
    </cfRule>
    <cfRule type="expression" dxfId="3430" priority="209">
      <formula>D63&gt;=C63</formula>
    </cfRule>
  </conditionalFormatting>
  <conditionalFormatting sqref="Q64">
    <cfRule type="expression" dxfId="3429" priority="206">
      <formula>D64&lt;C64</formula>
    </cfRule>
    <cfRule type="expression" dxfId="3428" priority="207">
      <formula>D64&gt;=C64</formula>
    </cfRule>
  </conditionalFormatting>
  <conditionalFormatting sqref="Q65">
    <cfRule type="expression" dxfId="3427" priority="204">
      <formula>D65&lt;C65</formula>
    </cfRule>
    <cfRule type="expression" dxfId="3426" priority="205">
      <formula>D65&gt;=C65</formula>
    </cfRule>
  </conditionalFormatting>
  <conditionalFormatting sqref="Q66">
    <cfRule type="expression" dxfId="3425" priority="202">
      <formula>D66&lt;C66</formula>
    </cfRule>
    <cfRule type="expression" dxfId="3424" priority="203">
      <formula>D66&gt;=C66</formula>
    </cfRule>
  </conditionalFormatting>
  <conditionalFormatting sqref="Q61">
    <cfRule type="expression" dxfId="3423" priority="200">
      <formula>D61&lt;C61</formula>
    </cfRule>
    <cfRule type="expression" dxfId="3422" priority="201">
      <formula>D61&gt;=C61</formula>
    </cfRule>
  </conditionalFormatting>
  <conditionalFormatting sqref="Q72">
    <cfRule type="expression" dxfId="3421" priority="198">
      <formula>D72&lt;C72</formula>
    </cfRule>
    <cfRule type="expression" dxfId="3420" priority="199">
      <formula>D72&gt;=C72</formula>
    </cfRule>
  </conditionalFormatting>
  <conditionalFormatting sqref="Q73">
    <cfRule type="expression" dxfId="3419" priority="196">
      <formula>D73&lt;C73</formula>
    </cfRule>
    <cfRule type="expression" dxfId="3418" priority="197">
      <formula>D73&gt;=C73</formula>
    </cfRule>
  </conditionalFormatting>
  <conditionalFormatting sqref="T58">
    <cfRule type="containsText" dxfId="3417" priority="195" operator="containsText" text="Assessment Only">
      <formula>NOT(ISERROR(SEARCH("Assessment Only",T58)))</formula>
    </cfRule>
  </conditionalFormatting>
  <conditionalFormatting sqref="R28">
    <cfRule type="expression" dxfId="3416" priority="193">
      <formula>J28&gt;=23</formula>
    </cfRule>
    <cfRule type="expression" dxfId="3415" priority="194">
      <formula>J28&lt;23</formula>
    </cfRule>
  </conditionalFormatting>
  <conditionalFormatting sqref="R29">
    <cfRule type="expression" dxfId="3414" priority="191">
      <formula>J29&gt;=23</formula>
    </cfRule>
    <cfRule type="expression" dxfId="3413" priority="192">
      <formula>J29&lt;23</formula>
    </cfRule>
  </conditionalFormatting>
  <conditionalFormatting sqref="R30">
    <cfRule type="expression" dxfId="3412" priority="189">
      <formula>J30&gt;=23</formula>
    </cfRule>
    <cfRule type="expression" dxfId="3411" priority="190">
      <formula>J30&lt;23</formula>
    </cfRule>
  </conditionalFormatting>
  <conditionalFormatting sqref="R33">
    <cfRule type="expression" dxfId="3410" priority="185">
      <formula>J33&gt;=23</formula>
    </cfRule>
    <cfRule type="expression" dxfId="3409" priority="186">
      <formula>J33&lt;23</formula>
    </cfRule>
  </conditionalFormatting>
  <conditionalFormatting sqref="R34:R35">
    <cfRule type="expression" dxfId="3408" priority="183">
      <formula>J34&gt;=23</formula>
    </cfRule>
    <cfRule type="expression" dxfId="3407" priority="184">
      <formula>J34&lt;23</formula>
    </cfRule>
  </conditionalFormatting>
  <conditionalFormatting sqref="R36">
    <cfRule type="expression" dxfId="3406" priority="181">
      <formula>J36&gt;=23</formula>
    </cfRule>
    <cfRule type="expression" dxfId="3405" priority="182">
      <formula>J36&lt;23</formula>
    </cfRule>
  </conditionalFormatting>
  <conditionalFormatting sqref="R37">
    <cfRule type="expression" dxfId="3404" priority="179">
      <formula>J37&gt;=23</formula>
    </cfRule>
    <cfRule type="expression" dxfId="3403" priority="180">
      <formula>J37&lt;23</formula>
    </cfRule>
  </conditionalFormatting>
  <conditionalFormatting sqref="R42">
    <cfRule type="expression" dxfId="3402" priority="177">
      <formula>J42&gt;=23</formula>
    </cfRule>
    <cfRule type="expression" dxfId="3401" priority="178">
      <formula>J42&lt;23</formula>
    </cfRule>
  </conditionalFormatting>
  <conditionalFormatting sqref="R43">
    <cfRule type="expression" dxfId="3400" priority="175">
      <formula>J43&gt;=23</formula>
    </cfRule>
    <cfRule type="expression" dxfId="3399" priority="176">
      <formula>J43&lt;23</formula>
    </cfRule>
  </conditionalFormatting>
  <conditionalFormatting sqref="R44">
    <cfRule type="expression" dxfId="3398" priority="173">
      <formula>J44&gt;=23</formula>
    </cfRule>
    <cfRule type="expression" dxfId="3397" priority="174">
      <formula>J44&lt;23</formula>
    </cfRule>
  </conditionalFormatting>
  <conditionalFormatting sqref="R45">
    <cfRule type="expression" dxfId="3396" priority="171">
      <formula>J45&gt;=23</formula>
    </cfRule>
    <cfRule type="expression" dxfId="3395" priority="172">
      <formula>J45&lt;23</formula>
    </cfRule>
  </conditionalFormatting>
  <conditionalFormatting sqref="R46">
    <cfRule type="expression" dxfId="3394" priority="169">
      <formula>J46&gt;=23</formula>
    </cfRule>
    <cfRule type="expression" dxfId="3393" priority="170">
      <formula>J46&lt;23</formula>
    </cfRule>
  </conditionalFormatting>
  <conditionalFormatting sqref="R47">
    <cfRule type="expression" dxfId="3392" priority="167">
      <formula>J47&gt;=23</formula>
    </cfRule>
    <cfRule type="expression" dxfId="3391" priority="168">
      <formula>J47&lt;23</formula>
    </cfRule>
  </conditionalFormatting>
  <conditionalFormatting sqref="R48">
    <cfRule type="expression" dxfId="3390" priority="165">
      <formula>J48&gt;=23</formula>
    </cfRule>
    <cfRule type="expression" dxfId="3389" priority="166">
      <formula>J48&lt;23</formula>
    </cfRule>
  </conditionalFormatting>
  <conditionalFormatting sqref="R49">
    <cfRule type="expression" dxfId="3388" priority="163">
      <formula>J49&gt;=23</formula>
    </cfRule>
    <cfRule type="expression" dxfId="3387" priority="164">
      <formula>J49&lt;23</formula>
    </cfRule>
  </conditionalFormatting>
  <conditionalFormatting sqref="R50">
    <cfRule type="expression" dxfId="3386" priority="161">
      <formula>J50&gt;=23</formula>
    </cfRule>
    <cfRule type="expression" dxfId="3385" priority="162">
      <formula>J50&lt;23</formula>
    </cfRule>
  </conditionalFormatting>
  <conditionalFormatting sqref="R51">
    <cfRule type="expression" dxfId="3384" priority="159">
      <formula>J51&gt;=23</formula>
    </cfRule>
    <cfRule type="expression" dxfId="3383" priority="160">
      <formula>J51&lt;23</formula>
    </cfRule>
  </conditionalFormatting>
  <conditionalFormatting sqref="R52">
    <cfRule type="expression" dxfId="3382" priority="157">
      <formula>J52&gt;=23</formula>
    </cfRule>
    <cfRule type="expression" dxfId="3381" priority="158">
      <formula>J52&lt;23</formula>
    </cfRule>
  </conditionalFormatting>
  <conditionalFormatting sqref="R32">
    <cfRule type="expression" dxfId="3380" priority="155">
      <formula>J32&gt;=23</formula>
    </cfRule>
    <cfRule type="expression" dxfId="3379" priority="156">
      <formula>J32&lt;23</formula>
    </cfRule>
  </conditionalFormatting>
  <conditionalFormatting sqref="R53">
    <cfRule type="expression" dxfId="3378" priority="153">
      <formula>J53&gt;=23</formula>
    </cfRule>
    <cfRule type="expression" dxfId="3377" priority="154">
      <formula>J53&lt;23</formula>
    </cfRule>
  </conditionalFormatting>
  <conditionalFormatting sqref="R59">
    <cfRule type="expression" dxfId="3376" priority="151">
      <formula>J59&gt;=23</formula>
    </cfRule>
    <cfRule type="expression" dxfId="3375" priority="152">
      <formula>J59&lt;23</formula>
    </cfRule>
  </conditionalFormatting>
  <conditionalFormatting sqref="R60">
    <cfRule type="expression" dxfId="3374" priority="149">
      <formula>J60&gt;=23</formula>
    </cfRule>
    <cfRule type="expression" dxfId="3373" priority="150">
      <formula>J60&lt;23</formula>
    </cfRule>
  </conditionalFormatting>
  <conditionalFormatting sqref="R62">
    <cfRule type="expression" dxfId="3372" priority="147">
      <formula>J62&gt;=23</formula>
    </cfRule>
    <cfRule type="expression" dxfId="3371" priority="148">
      <formula>J62&lt;23</formula>
    </cfRule>
  </conditionalFormatting>
  <conditionalFormatting sqref="R63">
    <cfRule type="expression" dxfId="3370" priority="145">
      <formula>J63&gt;=23</formula>
    </cfRule>
    <cfRule type="expression" dxfId="3369" priority="146">
      <formula>J63&lt;23</formula>
    </cfRule>
  </conditionalFormatting>
  <conditionalFormatting sqref="R64">
    <cfRule type="expression" dxfId="3368" priority="143">
      <formula>J64&gt;=23</formula>
    </cfRule>
    <cfRule type="expression" dxfId="3367" priority="144">
      <formula>J64&lt;23</formula>
    </cfRule>
  </conditionalFormatting>
  <conditionalFormatting sqref="R65">
    <cfRule type="expression" dxfId="3366" priority="141">
      <formula>J65&gt;=23</formula>
    </cfRule>
    <cfRule type="expression" dxfId="3365" priority="142">
      <formula>J65&lt;23</formula>
    </cfRule>
  </conditionalFormatting>
  <conditionalFormatting sqref="R66">
    <cfRule type="expression" dxfId="3364" priority="139">
      <formula>J66&gt;=23</formula>
    </cfRule>
    <cfRule type="expression" dxfId="3363" priority="140">
      <formula>J66&lt;23</formula>
    </cfRule>
  </conditionalFormatting>
  <conditionalFormatting sqref="R61">
    <cfRule type="expression" dxfId="3362" priority="137">
      <formula>J61&gt;=23</formula>
    </cfRule>
    <cfRule type="expression" dxfId="3361" priority="138">
      <formula>J61&lt;23</formula>
    </cfRule>
  </conditionalFormatting>
  <conditionalFormatting sqref="R72">
    <cfRule type="expression" dxfId="3360" priority="135">
      <formula>J72&gt;=23</formula>
    </cfRule>
    <cfRule type="expression" dxfId="3359" priority="136">
      <formula>J72&lt;23</formula>
    </cfRule>
  </conditionalFormatting>
  <conditionalFormatting sqref="R74">
    <cfRule type="expression" dxfId="3358" priority="131">
      <formula>J74&gt;=23</formula>
    </cfRule>
    <cfRule type="expression" dxfId="3357" priority="132">
      <formula>J74&lt;23</formula>
    </cfRule>
  </conditionalFormatting>
  <conditionalFormatting sqref="R75">
    <cfRule type="expression" dxfId="3356" priority="129">
      <formula>J75&gt;=23</formula>
    </cfRule>
    <cfRule type="expression" dxfId="3355" priority="130">
      <formula>J75&lt;23</formula>
    </cfRule>
  </conditionalFormatting>
  <conditionalFormatting sqref="R73">
    <cfRule type="expression" dxfId="3354" priority="126">
      <formula>E73=0</formula>
    </cfRule>
    <cfRule type="expression" dxfId="3353" priority="127">
      <formula>J73&gt;=23</formula>
    </cfRule>
    <cfRule type="expression" dxfId="3352" priority="128">
      <formula>J73&lt;23</formula>
    </cfRule>
  </conditionalFormatting>
  <conditionalFormatting sqref="S32">
    <cfRule type="expression" dxfId="3351" priority="121">
      <formula>J32&gt;=I32-8</formula>
    </cfRule>
    <cfRule type="expression" dxfId="3350" priority="122">
      <formula>J32&lt;I32-8</formula>
    </cfRule>
  </conditionalFormatting>
  <conditionalFormatting sqref="AG32">
    <cfRule type="expression" dxfId="3349" priority="119">
      <formula>Z32&gt;=23</formula>
    </cfRule>
    <cfRule type="expression" dxfId="3348" priority="120">
      <formula>Z32&lt;23</formula>
    </cfRule>
  </conditionalFormatting>
  <conditionalFormatting sqref="AH32">
    <cfRule type="expression" dxfId="3347" priority="117">
      <formula>Z32&gt;=Y32-8</formula>
    </cfRule>
    <cfRule type="expression" dxfId="3346" priority="118">
      <formula>Z32&lt;Y32-8</formula>
    </cfRule>
  </conditionalFormatting>
  <conditionalFormatting sqref="J32">
    <cfRule type="cellIs" dxfId="3345" priority="116" operator="greaterThan">
      <formula>I32</formula>
    </cfRule>
  </conditionalFormatting>
  <conditionalFormatting sqref="L32">
    <cfRule type="cellIs" dxfId="3344" priority="115" operator="greaterThan">
      <formula>K32</formula>
    </cfRule>
  </conditionalFormatting>
  <conditionalFormatting sqref="Z32">
    <cfRule type="cellIs" dxfId="3343" priority="114" operator="greaterThan">
      <formula>Y32</formula>
    </cfRule>
  </conditionalFormatting>
  <conditionalFormatting sqref="AB32">
    <cfRule type="cellIs" dxfId="3342" priority="113" operator="greaterThan">
      <formula>AA32</formula>
    </cfRule>
  </conditionalFormatting>
  <conditionalFormatting sqref="Q32">
    <cfRule type="expression" dxfId="3341" priority="111">
      <formula>D32&lt;C32</formula>
    </cfRule>
    <cfRule type="expression" dxfId="3340" priority="112">
      <formula>D32&gt;=C32</formula>
    </cfRule>
  </conditionalFormatting>
  <conditionalFormatting sqref="R32">
    <cfRule type="expression" dxfId="3339" priority="109">
      <formula>J32&gt;=23</formula>
    </cfRule>
    <cfRule type="expression" dxfId="3338" priority="110">
      <formula>J32&lt;23</formula>
    </cfRule>
  </conditionalFormatting>
  <conditionalFormatting sqref="S32">
    <cfRule type="expression" dxfId="3337" priority="104">
      <formula>J32&gt;=I32-8</formula>
    </cfRule>
    <cfRule type="expression" dxfId="3336" priority="105">
      <formula>J32&lt;I32-8</formula>
    </cfRule>
  </conditionalFormatting>
  <conditionalFormatting sqref="AG32">
    <cfRule type="expression" dxfId="3335" priority="102">
      <formula>Z32&gt;=23</formula>
    </cfRule>
    <cfRule type="expression" dxfId="3334" priority="103">
      <formula>Z32&lt;23</formula>
    </cfRule>
  </conditionalFormatting>
  <conditionalFormatting sqref="AH32">
    <cfRule type="expression" dxfId="3333" priority="100">
      <formula>Z32&gt;=Y32-8</formula>
    </cfRule>
    <cfRule type="expression" dxfId="3332" priority="101">
      <formula>Z32&lt;Y32-8</formula>
    </cfRule>
  </conditionalFormatting>
  <conditionalFormatting sqref="J32">
    <cfRule type="cellIs" dxfId="3331" priority="99" operator="greaterThan">
      <formula>I32</formula>
    </cfRule>
  </conditionalFormatting>
  <conditionalFormatting sqref="L32">
    <cfRule type="cellIs" dxfId="3330" priority="98" operator="greaterThan">
      <formula>K32</formula>
    </cfRule>
  </conditionalFormatting>
  <conditionalFormatting sqref="Z32">
    <cfRule type="cellIs" dxfId="3329" priority="97" operator="greaterThan">
      <formula>Y32</formula>
    </cfRule>
  </conditionalFormatting>
  <conditionalFormatting sqref="AB32">
    <cfRule type="cellIs" dxfId="3328" priority="96" operator="greaterThan">
      <formula>AA32</formula>
    </cfRule>
  </conditionalFormatting>
  <conditionalFormatting sqref="Q32">
    <cfRule type="expression" dxfId="3327" priority="94">
      <formula>D32&lt;C32</formula>
    </cfRule>
    <cfRule type="expression" dxfId="3326" priority="95">
      <formula>D32&gt;=C32</formula>
    </cfRule>
  </conditionalFormatting>
  <conditionalFormatting sqref="R32">
    <cfRule type="expression" dxfId="3325" priority="92">
      <formula>J32&gt;=23</formula>
    </cfRule>
    <cfRule type="expression" dxfId="3324" priority="93">
      <formula>J32&lt;23</formula>
    </cfRule>
  </conditionalFormatting>
  <conditionalFormatting sqref="S42">
    <cfRule type="expression" dxfId="3323" priority="83">
      <formula>J42&gt;=I42-8</formula>
    </cfRule>
    <cfRule type="expression" dxfId="3322" priority="84">
      <formula>J42&lt;I42-8</formula>
    </cfRule>
  </conditionalFormatting>
  <conditionalFormatting sqref="AG42">
    <cfRule type="expression" dxfId="3321" priority="81">
      <formula>Z42&gt;=23</formula>
    </cfRule>
    <cfRule type="expression" dxfId="3320" priority="82">
      <formula>Z42&lt;23</formula>
    </cfRule>
  </conditionalFormatting>
  <conditionalFormatting sqref="AH42">
    <cfRule type="expression" dxfId="3319" priority="79">
      <formula>Z42&gt;=Y42-8</formula>
    </cfRule>
    <cfRule type="expression" dxfId="3318" priority="80">
      <formula>Z42&lt;Y42-8</formula>
    </cfRule>
  </conditionalFormatting>
  <conditionalFormatting sqref="Q42">
    <cfRule type="expression" dxfId="3317" priority="77">
      <formula>D42&lt;C42</formula>
    </cfRule>
    <cfRule type="expression" dxfId="3316" priority="78">
      <formula>D42&gt;=C42</formula>
    </cfRule>
  </conditionalFormatting>
  <conditionalFormatting sqref="R42">
    <cfRule type="expression" dxfId="3315" priority="75">
      <formula>J42&gt;=23</formula>
    </cfRule>
    <cfRule type="expression" dxfId="3314" priority="76">
      <formula>J42&lt;23</formula>
    </cfRule>
  </conditionalFormatting>
  <conditionalFormatting sqref="S35">
    <cfRule type="expression" dxfId="3313" priority="7">
      <formula>J35&gt;=I35-8</formula>
    </cfRule>
    <cfRule type="expression" dxfId="3312" priority="8">
      <formula>J35&lt;I35-8</formula>
    </cfRule>
  </conditionalFormatting>
  <conditionalFormatting sqref="AG35">
    <cfRule type="expression" dxfId="3311" priority="5">
      <formula>Z35&gt;=23</formula>
    </cfRule>
    <cfRule type="expression" dxfId="3310" priority="6">
      <formula>Z35&lt;23</formula>
    </cfRule>
  </conditionalFormatting>
  <conditionalFormatting sqref="AH35">
    <cfRule type="expression" dxfId="3309" priority="3">
      <formula>Z35&gt;=Y35-8</formula>
    </cfRule>
    <cfRule type="expression" dxfId="3308" priority="4">
      <formula>Z35&lt;Y35-8</formula>
    </cfRule>
  </conditionalFormatting>
  <conditionalFormatting sqref="R35">
    <cfRule type="expression" dxfId="3307" priority="1">
      <formula>J35&gt;=23</formula>
    </cfRule>
    <cfRule type="expression" dxfId="3306"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sheetPr codeName="Sheet27"/>
  <dimension ref="A1:AJ134"/>
  <sheetViews>
    <sheetView topLeftCell="A1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'[1]27th'!$E$17+'[1]27th'!$F$17+'[1]27th'!$G$17</f>
        <v>1</v>
      </c>
      <c r="D27" s="318">
        <f>'[1]27th'!$H$17+'[1]27th'!$I$17+'[1]27th'!$J$17</f>
        <v>0</v>
      </c>
      <c r="E27" s="14">
        <f>'[1]27th'!B3</f>
        <v>3</v>
      </c>
      <c r="F27" s="71">
        <f>'[1]27th'!C3</f>
        <v>3</v>
      </c>
      <c r="G27" s="16">
        <f>'[1]27th'!D3</f>
        <v>2</v>
      </c>
      <c r="H27" s="325">
        <f>'[1]27th'!E3</f>
        <v>1</v>
      </c>
      <c r="I27" s="81">
        <f>'[1]27th'!F3</f>
        <v>34.5</v>
      </c>
      <c r="J27" s="56">
        <f>'[1]27th'!G3</f>
        <v>34.5</v>
      </c>
      <c r="K27" s="57">
        <f>'[1]27th'!H3</f>
        <v>23</v>
      </c>
      <c r="L27" s="121">
        <f>'[1]27th'!I3</f>
        <v>11.5</v>
      </c>
      <c r="M27" s="150">
        <f>'[1]27th'!J3</f>
        <v>5</v>
      </c>
      <c r="N27" s="37">
        <f>'[1]27th'!K3</f>
        <v>5</v>
      </c>
      <c r="O27" s="36">
        <f>'[1]27th'!L3</f>
        <v>3</v>
      </c>
      <c r="P27" s="151">
        <f>'[1]27th'!M3</f>
        <v>3.75</v>
      </c>
      <c r="Q27" s="165" t="str">
        <f>IF(D27="","",IF(D27&gt;=C27,"J",IF(D27&lt;C27,"L")))</f>
        <v>L</v>
      </c>
      <c r="R27" s="69" t="str">
        <f t="shared" ref="R27:R53" si="0">IF(J27="","",IF(J27&gt;=23,"J",IF(J27&lt;23,"L")))</f>
        <v>J</v>
      </c>
      <c r="S27" s="69" t="str">
        <f>IF(J27="","",IF(J27&gt;=I27-8,"J",IF(J27&lt;I27-8,"L")))</f>
        <v>J</v>
      </c>
      <c r="T27" s="15" t="str">
        <f>'[1]27th'!N3</f>
        <v>G</v>
      </c>
      <c r="U27" s="14">
        <f>'[1]27th'!O3</f>
        <v>3</v>
      </c>
      <c r="V27" s="71">
        <f>'[1]27th'!P3</f>
        <v>3</v>
      </c>
      <c r="W27" s="16">
        <f>'[1]27th'!Q3</f>
        <v>2</v>
      </c>
      <c r="X27" s="186">
        <f>'[1]27th'!R3</f>
        <v>2</v>
      </c>
      <c r="Y27" s="81">
        <f>'[1]27th'!S3</f>
        <v>34.5</v>
      </c>
      <c r="Z27" s="56">
        <f>'[1]27th'!T3</f>
        <v>34.5</v>
      </c>
      <c r="AA27" s="17">
        <f>'[1]27th'!U3</f>
        <v>23</v>
      </c>
      <c r="AB27" s="129">
        <f>'[1]27th'!V3</f>
        <v>23</v>
      </c>
      <c r="AC27" s="119">
        <f>'[1]27th'!W3</f>
        <v>5</v>
      </c>
      <c r="AD27" s="37">
        <f>'[1]27th'!X3</f>
        <v>5</v>
      </c>
      <c r="AE27" s="36">
        <f>'[1]27th'!Y3</f>
        <v>3</v>
      </c>
      <c r="AF27" s="124">
        <f>'[1]27th'!Z3</f>
        <v>3</v>
      </c>
      <c r="AG27" s="126" t="str">
        <f>IF(Z27="","",IF(Z27&gt;=23,"J",IF(Z27&lt;23,"L")))</f>
        <v>J</v>
      </c>
      <c r="AH27" s="69" t="str">
        <f>IF(Z27="","",IF(Z27&gt;=Y27-8,"J",IF(Z27&lt;Y27-8,"L")))</f>
        <v>J</v>
      </c>
      <c r="AI27" s="15" t="str">
        <f>'[1]27th'!$AA$3</f>
        <v>G</v>
      </c>
    </row>
    <row r="28" spans="1:35" ht="12" customHeight="1">
      <c r="A28" s="450" t="s">
        <v>2</v>
      </c>
      <c r="B28" s="451"/>
      <c r="C28" s="217">
        <f>'[2]27th'!$E$17+'[2]27th'!$F$17+'[2]27th'!$G$17</f>
        <v>1</v>
      </c>
      <c r="D28" s="319">
        <f>'[2]27th'!$H$17+'[2]27th'!$I$17+'[2]27th'!$J$17</f>
        <v>0</v>
      </c>
      <c r="E28" s="14">
        <f>'[2]27th'!B3</f>
        <v>3</v>
      </c>
      <c r="F28" s="71">
        <f>'[2]27th'!C3</f>
        <v>3</v>
      </c>
      <c r="G28" s="16">
        <f>'[2]27th'!D3</f>
        <v>2</v>
      </c>
      <c r="H28" s="325">
        <f>'[2]27th'!E3</f>
        <v>2</v>
      </c>
      <c r="I28" s="81">
        <f>'[2]27th'!F3</f>
        <v>34.5</v>
      </c>
      <c r="J28" s="56">
        <f>'[2]27th'!G3</f>
        <v>34.5</v>
      </c>
      <c r="K28" s="57">
        <f>'[2]27th'!H3</f>
        <v>23</v>
      </c>
      <c r="L28" s="121">
        <f>'[2]27th'!I3</f>
        <v>23</v>
      </c>
      <c r="M28" s="150">
        <f>'[2]27th'!J3</f>
        <v>5</v>
      </c>
      <c r="N28" s="37">
        <f>'[2]27th'!K3</f>
        <v>5</v>
      </c>
      <c r="O28" s="36">
        <f>'[2]27th'!L3</f>
        <v>3</v>
      </c>
      <c r="P28" s="151">
        <f>'[2]27th'!M3</f>
        <v>3</v>
      </c>
      <c r="Q28" s="165" t="str">
        <f t="shared" ref="Q28:Q53" si="1">IF(D28="","",IF(D28&gt;=C28,"J",IF(D28&lt;C28,"L")))</f>
        <v>L</v>
      </c>
      <c r="R28" s="69" t="str">
        <f t="shared" si="0"/>
        <v>J</v>
      </c>
      <c r="S28" s="69" t="str">
        <f t="shared" ref="S28:S53" si="2">IF(J28="","",IF(J28&gt;=I28-8,"J",IF(J28&lt;I28-8,"L")))</f>
        <v>J</v>
      </c>
      <c r="T28" s="15" t="str">
        <f>'[2]27th'!N3</f>
        <v>G</v>
      </c>
      <c r="U28" s="14">
        <f>'[2]27th'!O3</f>
        <v>3</v>
      </c>
      <c r="V28" s="71">
        <f>'[2]27th'!P3</f>
        <v>3</v>
      </c>
      <c r="W28" s="16">
        <f>'[2]27th'!Q3</f>
        <v>2</v>
      </c>
      <c r="X28" s="186">
        <f>'[2]27th'!R3</f>
        <v>2</v>
      </c>
      <c r="Y28" s="81">
        <f>'[2]27th'!S3</f>
        <v>34.5</v>
      </c>
      <c r="Z28" s="56">
        <f>'[2]27th'!T3</f>
        <v>34.5</v>
      </c>
      <c r="AA28" s="17">
        <f>'[2]27th'!U3</f>
        <v>23</v>
      </c>
      <c r="AB28" s="129">
        <f>'[2]27th'!V3</f>
        <v>23</v>
      </c>
      <c r="AC28" s="119">
        <f>'[2]27th'!W3</f>
        <v>5</v>
      </c>
      <c r="AD28" s="37">
        <f>'[2]27th'!X3</f>
        <v>5</v>
      </c>
      <c r="AE28" s="36">
        <f>'[2]27th'!Y3</f>
        <v>3</v>
      </c>
      <c r="AF28" s="124">
        <f>'[2]27th'!Z3</f>
        <v>3</v>
      </c>
      <c r="AG28" s="126" t="str">
        <f t="shared" ref="AG28:AG53" si="3">IF(Z28="","",IF(Z28&gt;=23,"J",IF(Z28&lt;23,"L")))</f>
        <v>J</v>
      </c>
      <c r="AH28" s="69" t="str">
        <f t="shared" ref="AH28:AH53" si="4">IF(Z28="","",IF(Z28&gt;=Y28-8,"J",IF(Z28&lt;Y28-8,"L")))</f>
        <v>J</v>
      </c>
      <c r="AI28" s="15" t="str">
        <f>'[2]27th'!$AA$3</f>
        <v>G</v>
      </c>
    </row>
    <row r="29" spans="1:35" ht="12" customHeight="1">
      <c r="A29" s="450" t="s">
        <v>3</v>
      </c>
      <c r="B29" s="451"/>
      <c r="C29" s="217">
        <f>'[3]27th'!$E$17+'[3]27th'!$F$17+'[3]27th'!$G$17</f>
        <v>1</v>
      </c>
      <c r="D29" s="319">
        <f>'[3]27th'!$H$17+'[3]27th'!$I$17+'[3]27th'!$J$17</f>
        <v>0</v>
      </c>
      <c r="E29" s="14">
        <f>'[3]27th'!B3</f>
        <v>3</v>
      </c>
      <c r="F29" s="71">
        <f>'[3]27th'!C3</f>
        <v>3</v>
      </c>
      <c r="G29" s="16">
        <f>'[3]27th'!D3</f>
        <v>2</v>
      </c>
      <c r="H29" s="325">
        <f>'[3]27th'!E3</f>
        <v>2</v>
      </c>
      <c r="I29" s="81">
        <f>'[3]27th'!F3</f>
        <v>34.5</v>
      </c>
      <c r="J29" s="56">
        <f>'[3]27th'!G3</f>
        <v>34.5</v>
      </c>
      <c r="K29" s="57">
        <f>'[3]27th'!H3</f>
        <v>23</v>
      </c>
      <c r="L29" s="121">
        <f>'[3]27th'!I3</f>
        <v>23</v>
      </c>
      <c r="M29" s="150">
        <f>'[3]27th'!J3</f>
        <v>5</v>
      </c>
      <c r="N29" s="37">
        <f>'[3]27th'!K3</f>
        <v>5</v>
      </c>
      <c r="O29" s="36">
        <f>'[3]27th'!L3</f>
        <v>3</v>
      </c>
      <c r="P29" s="151">
        <f>'[3]27th'!M3</f>
        <v>3</v>
      </c>
      <c r="Q29" s="165" t="str">
        <f t="shared" si="1"/>
        <v>L</v>
      </c>
      <c r="R29" s="69" t="str">
        <f t="shared" si="0"/>
        <v>J</v>
      </c>
      <c r="S29" s="69" t="str">
        <f t="shared" si="2"/>
        <v>J</v>
      </c>
      <c r="T29" s="15" t="str">
        <f>'[3]27th'!N3</f>
        <v>G</v>
      </c>
      <c r="U29" s="14">
        <f>'[3]27th'!O3</f>
        <v>3</v>
      </c>
      <c r="V29" s="71">
        <f>'[3]27th'!P3</f>
        <v>3</v>
      </c>
      <c r="W29" s="16">
        <f>'[3]27th'!Q3</f>
        <v>2</v>
      </c>
      <c r="X29" s="186">
        <f>'[3]27th'!R3</f>
        <v>2</v>
      </c>
      <c r="Y29" s="81">
        <f>'[3]27th'!S3</f>
        <v>34.5</v>
      </c>
      <c r="Z29" s="56">
        <f>'[3]27th'!T3</f>
        <v>34.5</v>
      </c>
      <c r="AA29" s="17">
        <f>'[3]27th'!U3</f>
        <v>23</v>
      </c>
      <c r="AB29" s="129">
        <f>'[3]27th'!V3</f>
        <v>23</v>
      </c>
      <c r="AC29" s="119">
        <f>'[3]27th'!W3</f>
        <v>5</v>
      </c>
      <c r="AD29" s="37">
        <f>'[3]27th'!X3</f>
        <v>5</v>
      </c>
      <c r="AE29" s="36">
        <f>'[3]27th'!Y3</f>
        <v>3</v>
      </c>
      <c r="AF29" s="124">
        <f>'[3]27th'!Z3</f>
        <v>3</v>
      </c>
      <c r="AG29" s="126" t="str">
        <f t="shared" si="3"/>
        <v>J</v>
      </c>
      <c r="AH29" s="69" t="str">
        <f t="shared" si="4"/>
        <v>J</v>
      </c>
      <c r="AI29" s="15" t="str">
        <f>'[3]27th'!$AA$3</f>
        <v>G</v>
      </c>
    </row>
    <row r="30" spans="1:35" ht="12" customHeight="1">
      <c r="A30" s="450" t="s">
        <v>119</v>
      </c>
      <c r="B30" s="451"/>
      <c r="C30" s="217">
        <f>'[4]27th'!$E$17+'[4]27th'!$F$17+'[4]27th'!$G$17</f>
        <v>1</v>
      </c>
      <c r="D30" s="319">
        <f>'[4]27th'!$H$17+'[4]27th'!$I$17+'[4]27th'!$J$17</f>
        <v>1</v>
      </c>
      <c r="E30" s="14">
        <f>'[4]27th'!B3</f>
        <v>7</v>
      </c>
      <c r="F30" s="71">
        <f>'[4]27th'!C3</f>
        <v>7</v>
      </c>
      <c r="G30" s="16">
        <f>'[4]27th'!D3</f>
        <v>6</v>
      </c>
      <c r="H30" s="325">
        <f>'[4]27th'!E3</f>
        <v>6</v>
      </c>
      <c r="I30" s="81">
        <f>'[4]27th'!F3</f>
        <v>80.5</v>
      </c>
      <c r="J30" s="56">
        <f>'[4]27th'!G3</f>
        <v>80.5</v>
      </c>
      <c r="K30" s="57">
        <f>'[4]27th'!H3</f>
        <v>69</v>
      </c>
      <c r="L30" s="121">
        <f>'[4]27th'!I3</f>
        <v>69</v>
      </c>
      <c r="M30" s="150">
        <f>'[4]27th'!J3</f>
        <v>5.1428571428571432</v>
      </c>
      <c r="N30" s="37">
        <f>'[4]27th'!K3</f>
        <v>5.1428571428571432</v>
      </c>
      <c r="O30" s="36">
        <f>'[4]27th'!L3</f>
        <v>2.7692307692307692</v>
      </c>
      <c r="P30" s="151">
        <f>'[4]27th'!M3</f>
        <v>2.7692307692307692</v>
      </c>
      <c r="Q30" s="165" t="str">
        <f t="shared" si="1"/>
        <v>J</v>
      </c>
      <c r="R30" s="69" t="str">
        <f t="shared" si="0"/>
        <v>J</v>
      </c>
      <c r="S30" s="69" t="str">
        <f>IF(J30="","",IF(J30&gt;=I30-8,"J",IF(J30&lt;I30-8,"L")))</f>
        <v>J</v>
      </c>
      <c r="T30" s="15" t="str">
        <f>'[4]27th'!N3</f>
        <v>G</v>
      </c>
      <c r="U30" s="14">
        <f>'[4]27th'!O3</f>
        <v>7</v>
      </c>
      <c r="V30" s="71">
        <f>'[4]27th'!P3</f>
        <v>7</v>
      </c>
      <c r="W30" s="16">
        <f>'[4]27th'!Q3</f>
        <v>3</v>
      </c>
      <c r="X30" s="186">
        <f>'[4]27th'!R3</f>
        <v>3</v>
      </c>
      <c r="Y30" s="81">
        <f>'[4]27th'!S3</f>
        <v>80.5</v>
      </c>
      <c r="Z30" s="56">
        <f>'[4]27th'!T3</f>
        <v>80.5</v>
      </c>
      <c r="AA30" s="17">
        <f>'[4]27th'!U3</f>
        <v>34.5</v>
      </c>
      <c r="AB30" s="129">
        <f>'[4]27th'!V3</f>
        <v>34.5</v>
      </c>
      <c r="AC30" s="119">
        <f>'[4]27th'!W3</f>
        <v>5.1428571428571432</v>
      </c>
      <c r="AD30" s="37">
        <f>'[4]27th'!X3</f>
        <v>5.1428571428571432</v>
      </c>
      <c r="AE30" s="36">
        <f>'[4]27th'!Y3</f>
        <v>3.6</v>
      </c>
      <c r="AF30" s="124">
        <f>'[4]27th'!Z3</f>
        <v>3.6</v>
      </c>
      <c r="AG30" s="126" t="str">
        <f>IF(Z30="","",IF(Z30&gt;=23,"J",IF(Z30&lt;23,"L")))</f>
        <v>J</v>
      </c>
      <c r="AH30" s="69" t="str">
        <f>IF(Z30="","",IF(Z30&gt;=Y30-8,"J",IF(Z30&lt;Y30-8,"L")))</f>
        <v>J</v>
      </c>
      <c r="AI30" s="15" t="str">
        <f>'[4]27th'!$AA$3</f>
        <v>G</v>
      </c>
    </row>
    <row r="31" spans="1:35" ht="12" customHeight="1">
      <c r="A31" s="450" t="s">
        <v>121</v>
      </c>
      <c r="B31" s="451"/>
      <c r="C31" s="217">
        <f>'[5]27th'!$E$17+'[5]27th'!$F$17+'[5]27th'!$G$17</f>
        <v>1</v>
      </c>
      <c r="D31" s="319">
        <f>'[5]27th'!$H$17+'[5]27th'!$I$17+'[5]27th'!$J$17</f>
        <v>0</v>
      </c>
      <c r="E31" s="14">
        <f>'[5]27th'!B3</f>
        <v>6</v>
      </c>
      <c r="F31" s="71">
        <f>'[5]27th'!C3</f>
        <v>6</v>
      </c>
      <c r="G31" s="16">
        <f>'[5]27th'!D3</f>
        <v>2</v>
      </c>
      <c r="H31" s="325">
        <f>'[5]27th'!E3</f>
        <v>2</v>
      </c>
      <c r="I31" s="81">
        <f>'[5]27th'!F3</f>
        <v>69</v>
      </c>
      <c r="J31" s="56">
        <f>'[5]27th'!G3</f>
        <v>69</v>
      </c>
      <c r="K31" s="57">
        <f>'[5]27th'!H3</f>
        <v>23</v>
      </c>
      <c r="L31" s="121">
        <f>'[5]27th'!I3</f>
        <v>23</v>
      </c>
      <c r="M31" s="150">
        <f>'[5]27th'!J3</f>
        <v>4</v>
      </c>
      <c r="N31" s="37">
        <f>'[5]27th'!K3</f>
        <v>4</v>
      </c>
      <c r="O31" s="36">
        <f>'[5]27th'!L3</f>
        <v>3</v>
      </c>
      <c r="P31" s="151">
        <f>'[5]27th'!M3</f>
        <v>3</v>
      </c>
      <c r="Q31" s="165" t="str">
        <f t="shared" si="1"/>
        <v>L</v>
      </c>
      <c r="R31" s="69" t="str">
        <f t="shared" si="0"/>
        <v>J</v>
      </c>
      <c r="S31" s="69" t="str">
        <f>IF(J31="","",IF(J31&gt;=I31-8,"J",IF(J31&lt;I31-8,"L")))</f>
        <v>J</v>
      </c>
      <c r="T31" s="15" t="str">
        <f>'[5]27th'!N3</f>
        <v>G</v>
      </c>
      <c r="U31" s="14">
        <f>'[5]27th'!O3</f>
        <v>5</v>
      </c>
      <c r="V31" s="71">
        <f>'[5]27th'!P3</f>
        <v>4</v>
      </c>
      <c r="W31" s="16">
        <f>'[5]27th'!Q3</f>
        <v>1</v>
      </c>
      <c r="X31" s="186">
        <f>'[5]27th'!R3</f>
        <v>2</v>
      </c>
      <c r="Y31" s="81">
        <f>'[5]27th'!S3</f>
        <v>57.5</v>
      </c>
      <c r="Z31" s="56">
        <f>'[5]27th'!T3</f>
        <v>46</v>
      </c>
      <c r="AA31" s="17">
        <f>'[5]27th'!U3</f>
        <v>11.5</v>
      </c>
      <c r="AB31" s="129">
        <f>'[5]27th'!V3</f>
        <v>23</v>
      </c>
      <c r="AC31" s="119">
        <f>'[5]27th'!W3</f>
        <v>4.8</v>
      </c>
      <c r="AD31" s="37">
        <f>'[5]27th'!X3</f>
        <v>6</v>
      </c>
      <c r="AE31" s="36">
        <f>'[5]27th'!Y3</f>
        <v>4</v>
      </c>
      <c r="AF31" s="124">
        <f>'[5]27th'!Z3</f>
        <v>4</v>
      </c>
      <c r="AG31" s="126" t="str">
        <f>IF(Z31="","",IF(Z31&gt;=23,"J",IF(Z31&lt;23,"L")))</f>
        <v>J</v>
      </c>
      <c r="AH31" s="69" t="str">
        <f>IF(Z31="","",IF(Z31&gt;=Y31-8,"J",IF(Z31&lt;Y31-8,"L")))</f>
        <v>L</v>
      </c>
      <c r="AI31" s="15" t="str">
        <f>'[5]27th'!$AA$3</f>
        <v>A</v>
      </c>
    </row>
    <row r="32" spans="1:35" ht="12" customHeight="1">
      <c r="A32" s="563" t="s">
        <v>129</v>
      </c>
      <c r="B32" s="564"/>
      <c r="C32" s="217">
        <v>1</v>
      </c>
      <c r="D32" s="319">
        <v>0</v>
      </c>
      <c r="E32" s="14">
        <f>'[6]27th'!B3</f>
        <v>2</v>
      </c>
      <c r="F32" s="315">
        <f>'[6]27th'!C3</f>
        <v>1.65</v>
      </c>
      <c r="G32" s="16">
        <f>'[6]27th'!D3</f>
        <v>3</v>
      </c>
      <c r="H32" s="314">
        <f>'[6]27th'!E3</f>
        <v>2</v>
      </c>
      <c r="I32" s="81">
        <f>'[6]27th'!F3</f>
        <v>23</v>
      </c>
      <c r="J32" s="56">
        <f>'[6]27th'!G3</f>
        <v>19</v>
      </c>
      <c r="K32" s="17">
        <f>'[6]27th'!H3</f>
        <v>34.5</v>
      </c>
      <c r="L32" s="129">
        <f>'[6]27th'!I3</f>
        <v>23</v>
      </c>
      <c r="M32" s="150">
        <f>'[6]27th'!J3</f>
        <v>0</v>
      </c>
      <c r="N32" s="72">
        <f>'[6]27th'!K3</f>
        <v>0</v>
      </c>
      <c r="O32" s="36">
        <f>'[6]27th'!L3</f>
        <v>0</v>
      </c>
      <c r="P32" s="187">
        <f>'[6]27th'!M3</f>
        <v>0</v>
      </c>
      <c r="Q32" s="165" t="str">
        <f>IF(D32="","",IF(D32&gt;=C32,"J",IF(D32&lt;C32,"L")))</f>
        <v>L</v>
      </c>
      <c r="R32" s="69" t="str">
        <f>IF(J32="","",IF(J32&gt;=23,"J",IF(J32&lt;23,"L")))</f>
        <v>L</v>
      </c>
      <c r="S32" s="69" t="str">
        <f>IF(J32="","",IF(J32&gt;=I32-8,"J",IF(J32&lt;I32-8,"L")))</f>
        <v>J</v>
      </c>
      <c r="T32" s="15">
        <f>'[6]27th'!N3</f>
        <v>0</v>
      </c>
      <c r="U32" s="150">
        <f>'[6]27th'!O3</f>
        <v>0</v>
      </c>
      <c r="V32" s="315">
        <f>'[6]27th'!P3</f>
        <v>0</v>
      </c>
      <c r="W32" s="16">
        <f>'[6]27th'!Q3</f>
        <v>0</v>
      </c>
      <c r="X32" s="25">
        <f>'[6]27th'!R3</f>
        <v>0</v>
      </c>
      <c r="Y32" s="81">
        <f>'[6]27th'!S3</f>
        <v>0</v>
      </c>
      <c r="Z32" s="56">
        <f>'[6]27th'!T3</f>
        <v>0</v>
      </c>
      <c r="AA32" s="17">
        <f>'[6]27th'!U3</f>
        <v>0</v>
      </c>
      <c r="AB32" s="129">
        <f>'[6]27th'!V3</f>
        <v>0</v>
      </c>
      <c r="AC32" s="119" t="e">
        <f>'[6]27th'!W3</f>
        <v>#DIV/0!</v>
      </c>
      <c r="AD32" s="72" t="e">
        <f>'[6]27th'!X3</f>
        <v>#DIV/0!</v>
      </c>
      <c r="AE32" s="36" t="e">
        <f>'[6]27th'!Y3</f>
        <v>#DIV/0!</v>
      </c>
      <c r="AF32" s="244" t="e">
        <f>'[6]27th'!Z3</f>
        <v>#DIV/0!</v>
      </c>
      <c r="AG32" s="126" t="str">
        <f>IF(Z32="","",IF(Z32&gt;=23,"J",IF(Z32&lt;23,"L")))</f>
        <v>L</v>
      </c>
      <c r="AH32" s="69" t="str">
        <f>IF(Z32="","",IF(Z32&gt;=Y32-8,"J",IF(Z32&lt;Y32-8,"L")))</f>
        <v>J</v>
      </c>
      <c r="AI32" s="15">
        <f>'[6]27th'!$AA$3</f>
        <v>0</v>
      </c>
    </row>
    <row r="33" spans="1:36" ht="12" customHeight="1">
      <c r="A33" s="450" t="s">
        <v>5</v>
      </c>
      <c r="B33" s="451"/>
      <c r="C33" s="217">
        <f>'[7]27th'!$E$17+'[7]27th'!$F$17+'[7]27th'!$G$17</f>
        <v>1</v>
      </c>
      <c r="D33" s="319">
        <f>'[7]27th'!$H$17+'[7]27th'!$I$17+'[7]27th'!$J$17</f>
        <v>0</v>
      </c>
      <c r="E33" s="14">
        <f>'[7]27th'!B3</f>
        <v>6</v>
      </c>
      <c r="F33" s="71">
        <f>'[7]27th'!C3</f>
        <v>6</v>
      </c>
      <c r="G33" s="16">
        <f>'[7]27th'!D3</f>
        <v>2</v>
      </c>
      <c r="H33" s="325">
        <f>'[7]27th'!E3</f>
        <v>2</v>
      </c>
      <c r="I33" s="81">
        <f>'[7]27th'!F3</f>
        <v>69</v>
      </c>
      <c r="J33" s="56">
        <f>'[7]27th'!G3</f>
        <v>69</v>
      </c>
      <c r="K33" s="57">
        <f>'[7]27th'!H3</f>
        <v>23</v>
      </c>
      <c r="L33" s="121">
        <f>'[7]27th'!I3</f>
        <v>23</v>
      </c>
      <c r="M33" s="263" t="str">
        <f>'[7]27th'!J3</f>
        <v>N/A</v>
      </c>
      <c r="N33" s="264" t="str">
        <f>'[7]27th'!K3</f>
        <v>N/A</v>
      </c>
      <c r="O33" s="264" t="str">
        <f>'[7]27th'!L3</f>
        <v>N/A</v>
      </c>
      <c r="P33" s="266" t="str">
        <f>'[7]27th'!M3</f>
        <v>N/A</v>
      </c>
      <c r="Q33" s="165" t="str">
        <f t="shared" si="1"/>
        <v>L</v>
      </c>
      <c r="R33" s="69" t="str">
        <f t="shared" si="0"/>
        <v>J</v>
      </c>
      <c r="S33" s="69" t="str">
        <f t="shared" si="2"/>
        <v>J</v>
      </c>
      <c r="T33" s="15" t="str">
        <f>'[7]27th'!N3</f>
        <v>G</v>
      </c>
      <c r="U33" s="14">
        <f>'[7]27th'!O3</f>
        <v>3</v>
      </c>
      <c r="V33" s="71">
        <f>'[7]27th'!P3</f>
        <v>3</v>
      </c>
      <c r="W33" s="16">
        <f>'[7]27th'!Q3</f>
        <v>2</v>
      </c>
      <c r="X33" s="186">
        <f>'[7]27th'!R3</f>
        <v>2</v>
      </c>
      <c r="Y33" s="81">
        <f>'[7]27th'!S3</f>
        <v>34.5</v>
      </c>
      <c r="Z33" s="56">
        <f>'[7]27th'!T3</f>
        <v>34.5</v>
      </c>
      <c r="AA33" s="17">
        <f>'[7]27th'!U3</f>
        <v>23</v>
      </c>
      <c r="AB33" s="214">
        <f>'[7]27th'!V3</f>
        <v>23</v>
      </c>
      <c r="AC33" s="321" t="str">
        <f>'[7]27th'!W3</f>
        <v>N/A</v>
      </c>
      <c r="AD33" s="264" t="str">
        <f>'[7]27th'!X3</f>
        <v>N/A</v>
      </c>
      <c r="AE33" s="264" t="str">
        <f>'[7]27th'!Y3</f>
        <v>N/A</v>
      </c>
      <c r="AF33" s="265" t="str">
        <f>'[7]27th'!Z3</f>
        <v>N/A</v>
      </c>
      <c r="AG33" s="126" t="str">
        <f t="shared" si="3"/>
        <v>J</v>
      </c>
      <c r="AH33" s="69" t="str">
        <f t="shared" si="4"/>
        <v>J</v>
      </c>
      <c r="AI33" s="15" t="str">
        <f>'[7]27th'!$AA$3</f>
        <v>G</v>
      </c>
    </row>
    <row r="34" spans="1:36" ht="12" customHeight="1">
      <c r="A34" s="450" t="s">
        <v>8</v>
      </c>
      <c r="B34" s="451"/>
      <c r="C34" s="217"/>
      <c r="D34" s="319"/>
      <c r="E34" s="14">
        <f>'[8]27th'!B3</f>
        <v>14</v>
      </c>
      <c r="F34" s="71">
        <f>'[8]27th'!C3</f>
        <v>14</v>
      </c>
      <c r="G34" s="16">
        <f>'[8]27th'!D3</f>
        <v>5</v>
      </c>
      <c r="H34" s="325">
        <f>'[8]27th'!E3</f>
        <v>5</v>
      </c>
      <c r="I34" s="81">
        <f>'[8]27th'!F3</f>
        <v>161</v>
      </c>
      <c r="J34" s="56">
        <f>'[8]27th'!G3</f>
        <v>161</v>
      </c>
      <c r="K34" s="57">
        <f>'[8]27th'!H3</f>
        <v>57.5</v>
      </c>
      <c r="L34" s="121">
        <f>'[8]27th'!I3</f>
        <v>57.5</v>
      </c>
      <c r="M34" s="263" t="str">
        <f>'[8]27th'!J3</f>
        <v>N/A</v>
      </c>
      <c r="N34" s="264" t="str">
        <f>'[8]27th'!K3</f>
        <v>N/A</v>
      </c>
      <c r="O34" s="264" t="str">
        <f>'[8]27th'!L3</f>
        <v>N/A</v>
      </c>
      <c r="P34" s="266" t="str">
        <f>'[8]27th'!M3</f>
        <v>N/A</v>
      </c>
      <c r="Q34" s="340" t="s">
        <v>120</v>
      </c>
      <c r="R34" s="69" t="str">
        <f t="shared" si="0"/>
        <v>J</v>
      </c>
      <c r="S34" s="69" t="str">
        <f t="shared" si="2"/>
        <v>J</v>
      </c>
      <c r="T34" s="15" t="str">
        <f>'[8]27th'!N3</f>
        <v>G</v>
      </c>
      <c r="U34" s="14">
        <f>'[8]27th'!O3</f>
        <v>13</v>
      </c>
      <c r="V34" s="71">
        <f>'[8]27th'!P3</f>
        <v>14</v>
      </c>
      <c r="W34" s="16">
        <f>'[8]27th'!Q3</f>
        <v>3</v>
      </c>
      <c r="X34" s="186">
        <f>'[8]27th'!R3</f>
        <v>3</v>
      </c>
      <c r="Y34" s="81">
        <f>'[8]27th'!S3</f>
        <v>149.5</v>
      </c>
      <c r="Z34" s="56">
        <f>'[8]27th'!T3</f>
        <v>161</v>
      </c>
      <c r="AA34" s="17">
        <f>'[8]27th'!U3</f>
        <v>34.5</v>
      </c>
      <c r="AB34" s="214">
        <f>'[8]27th'!V3</f>
        <v>34.5</v>
      </c>
      <c r="AC34" s="321" t="str">
        <f>'[8]27th'!W3</f>
        <v>N/A</v>
      </c>
      <c r="AD34" s="264" t="str">
        <f>'[8]27th'!X3</f>
        <v>N/A</v>
      </c>
      <c r="AE34" s="264" t="str">
        <f>'[8]27th'!Y3</f>
        <v>N/A</v>
      </c>
      <c r="AF34" s="265" t="str">
        <f>'[8]27th'!Z3</f>
        <v>N/A</v>
      </c>
      <c r="AG34" s="126" t="str">
        <f t="shared" si="3"/>
        <v>J</v>
      </c>
      <c r="AH34" s="69" t="str">
        <f t="shared" si="4"/>
        <v>J</v>
      </c>
      <c r="AI34" s="15" t="str">
        <f>'[8]27th'!$AA$3</f>
        <v>G</v>
      </c>
    </row>
    <row r="35" spans="1:36" ht="12" customHeight="1">
      <c r="A35" s="316" t="s">
        <v>131</v>
      </c>
      <c r="B35" s="317"/>
      <c r="C35" s="217"/>
      <c r="D35" s="319"/>
      <c r="E35" s="14">
        <f>'[9]27th'!B3</f>
        <v>6</v>
      </c>
      <c r="F35" s="301">
        <f>'[9]27th'!C3</f>
        <v>5</v>
      </c>
      <c r="G35" s="16">
        <f>'[9]27th'!D3</f>
        <v>2</v>
      </c>
      <c r="H35" s="327">
        <f>'[9]27th'!E3</f>
        <v>1</v>
      </c>
      <c r="I35" s="14">
        <f>'[9]27th'!F3</f>
        <v>69</v>
      </c>
      <c r="J35" s="301">
        <f>'[9]27th'!G3</f>
        <v>57.5</v>
      </c>
      <c r="K35" s="16">
        <f>'[9]27th'!H3</f>
        <v>23</v>
      </c>
      <c r="L35" s="304">
        <f>'[9]27th'!I3</f>
        <v>11.5</v>
      </c>
      <c r="M35" s="14" t="str">
        <f>'[9]27th'!J3</f>
        <v>N/A</v>
      </c>
      <c r="N35" s="16" t="str">
        <f>'[9]27th'!K3</f>
        <v>N/A</v>
      </c>
      <c r="O35" s="16" t="str">
        <f>'[9]27th'!L3</f>
        <v>N/A</v>
      </c>
      <c r="P35" s="323" t="str">
        <f>'[9]27th'!M3</f>
        <v>N/A</v>
      </c>
      <c r="Q35" s="340" t="s">
        <v>120</v>
      </c>
      <c r="R35" s="69" t="str">
        <f t="shared" si="0"/>
        <v>J</v>
      </c>
      <c r="S35" s="69" t="str">
        <f t="shared" si="2"/>
        <v>L</v>
      </c>
      <c r="T35" s="323" t="str">
        <f>'[9]27th'!N3</f>
        <v>A</v>
      </c>
      <c r="U35" s="14">
        <f>'[9]27th'!O3</f>
        <v>0</v>
      </c>
      <c r="V35" s="301">
        <f>'[9]27th'!P3</f>
        <v>0</v>
      </c>
      <c r="W35" s="16">
        <f>'[9]27th'!Q3</f>
        <v>0</v>
      </c>
      <c r="X35" s="304">
        <f>'[9]27th'!R3</f>
        <v>0</v>
      </c>
      <c r="Y35" s="14">
        <f>'[9]27th'!S3</f>
        <v>0</v>
      </c>
      <c r="Z35" s="301">
        <f>'[9]27th'!T3</f>
        <v>0</v>
      </c>
      <c r="AA35" s="16">
        <f>'[9]27th'!U3</f>
        <v>0</v>
      </c>
      <c r="AB35" s="304">
        <f>'[9]27th'!V3</f>
        <v>0</v>
      </c>
      <c r="AC35" s="217" t="str">
        <f>'[9]27th'!W3</f>
        <v>N/A</v>
      </c>
      <c r="AD35" s="16" t="str">
        <f>'[9]27th'!X3</f>
        <v>N/A</v>
      </c>
      <c r="AE35" s="16" t="str">
        <f>'[9]27th'!Y3</f>
        <v>N/A</v>
      </c>
      <c r="AF35" s="322" t="str">
        <f>'[9]27th'!Z3</f>
        <v>N/A</v>
      </c>
      <c r="AG35" s="126" t="str">
        <f t="shared" si="3"/>
        <v>L</v>
      </c>
      <c r="AH35" s="69" t="str">
        <f t="shared" si="4"/>
        <v>J</v>
      </c>
      <c r="AI35" s="323" t="str">
        <f>'[9]27th'!AA3</f>
        <v>Closed</v>
      </c>
    </row>
    <row r="36" spans="1:36" ht="12" customHeight="1">
      <c r="A36" s="450" t="s">
        <v>67</v>
      </c>
      <c r="B36" s="451"/>
      <c r="C36" s="217"/>
      <c r="D36" s="319"/>
      <c r="E36" s="14">
        <f>'[10]27th'!B3</f>
        <v>5</v>
      </c>
      <c r="F36" s="71">
        <f>'[10]27th'!C3</f>
        <v>4</v>
      </c>
      <c r="G36" s="16">
        <f>'[10]27th'!D3</f>
        <v>1</v>
      </c>
      <c r="H36" s="325">
        <f>'[10]27th'!E3</f>
        <v>1</v>
      </c>
      <c r="I36" s="81">
        <f>'[10]27th'!F3</f>
        <v>53.5</v>
      </c>
      <c r="J36" s="56">
        <f>'[10]27th'!G3</f>
        <v>46</v>
      </c>
      <c r="K36" s="57">
        <f>'[10]27th'!H3</f>
        <v>11.5</v>
      </c>
      <c r="L36" s="121">
        <f>'[10]27th'!I3</f>
        <v>11.5</v>
      </c>
      <c r="M36" s="263" t="str">
        <f>'[10]27th'!J3</f>
        <v>N/A</v>
      </c>
      <c r="N36" s="264" t="str">
        <f>'[10]27th'!K3</f>
        <v>N/A</v>
      </c>
      <c r="O36" s="264" t="str">
        <f>'[10]27th'!L3</f>
        <v>N/A</v>
      </c>
      <c r="P36" s="266" t="str">
        <f>'[10]27th'!M3</f>
        <v>N/A</v>
      </c>
      <c r="Q36" s="340" t="s">
        <v>120</v>
      </c>
      <c r="R36" s="69" t="str">
        <f t="shared" si="0"/>
        <v>J</v>
      </c>
      <c r="S36" s="69" t="str">
        <f t="shared" si="2"/>
        <v>J</v>
      </c>
      <c r="T36" s="15" t="str">
        <f>'[10]27th'!N3</f>
        <v>G</v>
      </c>
      <c r="U36" s="14">
        <f>'[10]27th'!O3</f>
        <v>1</v>
      </c>
      <c r="V36" s="71">
        <f>'[10]27th'!P3</f>
        <v>1</v>
      </c>
      <c r="W36" s="16">
        <f>'[10]27th'!Q3</f>
        <v>0</v>
      </c>
      <c r="X36" s="186">
        <f>'[10]27th'!R3</f>
        <v>0</v>
      </c>
      <c r="Y36" s="81">
        <f>'[10]27th'!S3</f>
        <v>11.5</v>
      </c>
      <c r="Z36" s="56">
        <f>'[10]27th'!T3</f>
        <v>11.5</v>
      </c>
      <c r="AA36" s="17">
        <f>'[10]27th'!U3</f>
        <v>0</v>
      </c>
      <c r="AB36" s="214">
        <f>'[10]27th'!V3</f>
        <v>0</v>
      </c>
      <c r="AC36" s="321" t="str">
        <f>'[10]27th'!W3</f>
        <v>N/A</v>
      </c>
      <c r="AD36" s="264" t="str">
        <f>'[10]27th'!X3</f>
        <v>N/A</v>
      </c>
      <c r="AE36" s="264" t="str">
        <f>'[10]27th'!Y3</f>
        <v>N/A</v>
      </c>
      <c r="AF36" s="265" t="str">
        <f>'[10]27th'!Z3</f>
        <v>N/A</v>
      </c>
      <c r="AG36" s="263" t="s">
        <v>120</v>
      </c>
      <c r="AH36" s="69" t="str">
        <f t="shared" si="4"/>
        <v>J</v>
      </c>
      <c r="AI36" s="15" t="str">
        <f>'[10]27th'!$AA$3</f>
        <v>G</v>
      </c>
    </row>
    <row r="37" spans="1:36" ht="12" customHeight="1" thickBot="1">
      <c r="A37" s="448" t="s">
        <v>9</v>
      </c>
      <c r="B37" s="449"/>
      <c r="C37" s="218"/>
      <c r="D37" s="320"/>
      <c r="E37" s="22">
        <f>'[11]27th'!B3</f>
        <v>2</v>
      </c>
      <c r="F37" s="277">
        <f>'[11]27th'!C3</f>
        <v>2</v>
      </c>
      <c r="G37" s="24">
        <f>'[11]27th'!D3</f>
        <v>0</v>
      </c>
      <c r="H37" s="326">
        <f>'[11]27th'!E3</f>
        <v>0</v>
      </c>
      <c r="I37" s="83">
        <f>'[11]27th'!F3</f>
        <v>23</v>
      </c>
      <c r="J37" s="58">
        <f>'[11]27th'!G3</f>
        <v>23</v>
      </c>
      <c r="K37" s="59">
        <f>'[11]27th'!H3</f>
        <v>0</v>
      </c>
      <c r="L37" s="122">
        <f>'[11]27th'!I3</f>
        <v>0</v>
      </c>
      <c r="M37" s="280" t="str">
        <f>'[11]27th'!J3</f>
        <v>N/A</v>
      </c>
      <c r="N37" s="281" t="str">
        <f>'[11]27th'!K3</f>
        <v>N/A</v>
      </c>
      <c r="O37" s="281" t="str">
        <f>'[11]27th'!L3</f>
        <v>N/A</v>
      </c>
      <c r="P37" s="285" t="str">
        <f>'[11]27th'!M3</f>
        <v>N/A</v>
      </c>
      <c r="Q37" s="286" t="s">
        <v>120</v>
      </c>
      <c r="R37" s="70" t="str">
        <f t="shared" si="0"/>
        <v>J</v>
      </c>
      <c r="S37" s="70" t="str">
        <f t="shared" si="2"/>
        <v>J</v>
      </c>
      <c r="T37" s="21" t="str">
        <f>'[11]27th'!N3</f>
        <v>G</v>
      </c>
      <c r="U37" s="22">
        <f>'[11]27th'!O3</f>
        <v>0</v>
      </c>
      <c r="V37" s="277">
        <f>'[11]27th'!P3</f>
        <v>0</v>
      </c>
      <c r="W37" s="24">
        <f>'[11]27th'!Q3</f>
        <v>0</v>
      </c>
      <c r="X37" s="278">
        <f>'[11]27th'!R3</f>
        <v>0</v>
      </c>
      <c r="Y37" s="83">
        <f>'[11]27th'!S3</f>
        <v>0</v>
      </c>
      <c r="Z37" s="58">
        <f>'[11]27th'!T3</f>
        <v>0</v>
      </c>
      <c r="AA37" s="20">
        <f>'[11]27th'!U3</f>
        <v>0</v>
      </c>
      <c r="AB37" s="284">
        <f>'[11]27th'!V3</f>
        <v>0</v>
      </c>
      <c r="AC37" s="338" t="str">
        <f>'[11]27th'!W3</f>
        <v>N/A</v>
      </c>
      <c r="AD37" s="281" t="str">
        <f>'[11]27th'!X3</f>
        <v>N/A</v>
      </c>
      <c r="AE37" s="281" t="str">
        <f>'[11]27th'!Y3</f>
        <v>N/A</v>
      </c>
      <c r="AF37" s="282" t="str">
        <f>'[11]27th'!Z3</f>
        <v>N/A</v>
      </c>
      <c r="AG37" s="283" t="s">
        <v>120</v>
      </c>
      <c r="AH37" s="287" t="s">
        <v>120</v>
      </c>
      <c r="AI37" s="21" t="str">
        <f>'[11]27th'!$AA$3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'[12]27th'!$E$17+'[12]27th'!$F$17+'[12]27th'!$G$17</f>
        <v>1</v>
      </c>
      <c r="D42" s="291">
        <f>'[12]27th'!$H$17+'[12]27th'!$I$17+'[12]27th'!$J$17</f>
        <v>1</v>
      </c>
      <c r="E42" s="14">
        <f>'[12]27th'!B3</f>
        <v>3</v>
      </c>
      <c r="F42" s="71">
        <f>'[12]27th'!C3</f>
        <v>3</v>
      </c>
      <c r="G42" s="16">
        <f>'[12]27th'!D3</f>
        <v>2</v>
      </c>
      <c r="H42" s="186">
        <f>'[12]27th'!E3</f>
        <v>2</v>
      </c>
      <c r="I42" s="81">
        <f>'[12]27th'!F3</f>
        <v>34.5</v>
      </c>
      <c r="J42" s="56">
        <f>'[12]27th'!G3</f>
        <v>34.5</v>
      </c>
      <c r="K42" s="57">
        <f>'[12]27th'!H3</f>
        <v>23</v>
      </c>
      <c r="L42" s="161">
        <f>'[12]27th'!I3</f>
        <v>23</v>
      </c>
      <c r="M42" s="150">
        <f>'[12]27th'!J3</f>
        <v>6</v>
      </c>
      <c r="N42" s="37">
        <f>'[12]27th'!K3</f>
        <v>6</v>
      </c>
      <c r="O42" s="36">
        <f>'[12]27th'!L3</f>
        <v>3.6</v>
      </c>
      <c r="P42" s="124">
        <f>'[12]27th'!M3</f>
        <v>3.6</v>
      </c>
      <c r="Q42" s="289" t="str">
        <f>IF(D42="","",IF(D42&gt;=C42,"J",IF(D42&lt;C42,"L")))</f>
        <v>J</v>
      </c>
      <c r="R42" s="184" t="str">
        <f>IF(J42="","",IF(J42&gt;=23,"J",IF(J42&lt;23,"L")))</f>
        <v>J</v>
      </c>
      <c r="S42" s="184" t="str">
        <f>IF(J42="","",IF(J42&gt;=I42-8,"J",IF(J42&lt;I42-8,"L")))</f>
        <v>J</v>
      </c>
      <c r="T42" s="185" t="str">
        <f>'[12]27th'!N3</f>
        <v>G</v>
      </c>
      <c r="U42" s="14">
        <f>'[12]27th'!O3</f>
        <v>3</v>
      </c>
      <c r="V42" s="71">
        <f>'[12]27th'!P3</f>
        <v>3</v>
      </c>
      <c r="W42" s="16">
        <f>'[12]27th'!Q3</f>
        <v>1</v>
      </c>
      <c r="X42" s="186">
        <f>'[12]27th'!R3</f>
        <v>1</v>
      </c>
      <c r="Y42" s="55">
        <f>'[12]27th'!S3</f>
        <v>34.5</v>
      </c>
      <c r="Z42" s="56">
        <f>'[12]27th'!T3</f>
        <v>34.5</v>
      </c>
      <c r="AA42" s="17">
        <f>'[12]27th'!U3</f>
        <v>11.5</v>
      </c>
      <c r="AB42" s="129">
        <f>'[12]27th'!V3</f>
        <v>11.5</v>
      </c>
      <c r="AC42" s="150">
        <f>'[12]27th'!W3</f>
        <v>6</v>
      </c>
      <c r="AD42" s="37">
        <f>'[12]27th'!X3</f>
        <v>6</v>
      </c>
      <c r="AE42" s="36">
        <f>'[12]27th'!Y3</f>
        <v>4.5</v>
      </c>
      <c r="AF42" s="151">
        <f>'[12]27th'!Z3</f>
        <v>4.5</v>
      </c>
      <c r="AG42" s="165" t="str">
        <f>IF(Z42="","",IF(Z42&gt;=23,"J",IF(Z42&lt;23,"L")))</f>
        <v>J</v>
      </c>
      <c r="AH42" s="69" t="str">
        <f>IF(Z42="","",IF(Z42&gt;=Y42-8,"J",IF(Z42&lt;Y42-8,"L")))</f>
        <v>J</v>
      </c>
      <c r="AI42" s="15" t="str">
        <f>'[12]27th'!$AA$3</f>
        <v>G</v>
      </c>
    </row>
    <row r="43" spans="1:36" ht="12" customHeight="1">
      <c r="A43" s="450" t="s">
        <v>6</v>
      </c>
      <c r="B43" s="451"/>
      <c r="C43" s="217">
        <f>'[13]27th'!$E$17+'[13]27th'!$F$17+'[13]27th'!$G$17</f>
        <v>1</v>
      </c>
      <c r="D43" s="254">
        <f>'[13]27th'!$H$17+'[13]27th'!$I$17+'[13]27th'!$J$17</f>
        <v>1</v>
      </c>
      <c r="E43" s="14">
        <f>'[13]27th'!B3</f>
        <v>4</v>
      </c>
      <c r="F43" s="71">
        <f>'[13]27th'!C3</f>
        <v>4</v>
      </c>
      <c r="G43" s="16">
        <f>'[13]27th'!D3</f>
        <v>4</v>
      </c>
      <c r="H43" s="186">
        <f>'[13]27th'!E3</f>
        <v>4</v>
      </c>
      <c r="I43" s="81">
        <f>'[13]27th'!F3</f>
        <v>46</v>
      </c>
      <c r="J43" s="56">
        <f>'[13]27th'!G3</f>
        <v>46</v>
      </c>
      <c r="K43" s="57">
        <f>'[13]27th'!H3</f>
        <v>46</v>
      </c>
      <c r="L43" s="161">
        <f>'[13]27th'!I3</f>
        <v>46</v>
      </c>
      <c r="M43" s="150">
        <f>'[13]27th'!J3</f>
        <v>4</v>
      </c>
      <c r="N43" s="37">
        <f>'[13]27th'!K3</f>
        <v>4</v>
      </c>
      <c r="O43" s="36">
        <f>'[13]27th'!L3</f>
        <v>2</v>
      </c>
      <c r="P43" s="124">
        <f>'[13]27th'!M3</f>
        <v>2</v>
      </c>
      <c r="Q43" s="126" t="str">
        <f>IF(D43="","",IF(D43&gt;=C43,"J",IF(D43&lt;C43,"L")))</f>
        <v>J</v>
      </c>
      <c r="R43" s="90" t="str">
        <f>IF(J43="","",IF(J43&gt;=23,"J",IF(J43&lt;23,"L")))</f>
        <v>J</v>
      </c>
      <c r="S43" s="69" t="str">
        <f>IF(J43="","",IF(J43&gt;=I43-8,"J",IF(J43&lt;I43-8,"L")))</f>
        <v>J</v>
      </c>
      <c r="T43" s="15" t="str">
        <f>'[13]27th'!N3</f>
        <v>G</v>
      </c>
      <c r="U43" s="14">
        <f>'[13]27th'!O3</f>
        <v>4</v>
      </c>
      <c r="V43" s="71">
        <f>'[13]27th'!P3</f>
        <v>3</v>
      </c>
      <c r="W43" s="16">
        <f>'[13]27th'!Q3</f>
        <v>4</v>
      </c>
      <c r="X43" s="186">
        <f>'[13]27th'!R3</f>
        <v>5</v>
      </c>
      <c r="Y43" s="55">
        <f>'[13]27th'!S3</f>
        <v>46</v>
      </c>
      <c r="Z43" s="56">
        <f>'[13]27th'!T3</f>
        <v>34.5</v>
      </c>
      <c r="AA43" s="17">
        <f>'[13]27th'!U3</f>
        <v>46</v>
      </c>
      <c r="AB43" s="129">
        <f>'[13]27th'!V3</f>
        <v>57.5</v>
      </c>
      <c r="AC43" s="150">
        <f>'[13]27th'!W3</f>
        <v>4</v>
      </c>
      <c r="AD43" s="37">
        <f>'[13]27th'!X3</f>
        <v>5.333333333333333</v>
      </c>
      <c r="AE43" s="36">
        <f>'[13]27th'!Y3</f>
        <v>2</v>
      </c>
      <c r="AF43" s="151">
        <f>'[13]27th'!Z3</f>
        <v>2</v>
      </c>
      <c r="AG43" s="165" t="str">
        <f>IF(Z43="","",IF(Z43&gt;=23,"J",IF(Z43&lt;23,"L")))</f>
        <v>J</v>
      </c>
      <c r="AH43" s="69" t="str">
        <f>IF(Z43="","",IF(Z43&gt;=Y43-8,"J",IF(Z43&lt;Y43-8,"L")))</f>
        <v>L</v>
      </c>
      <c r="AI43" s="15" t="str">
        <f>'[13]27th'!$AA$3</f>
        <v>G</v>
      </c>
    </row>
    <row r="44" spans="1:36" ht="12" customHeight="1">
      <c r="A44" s="450" t="s">
        <v>7</v>
      </c>
      <c r="B44" s="451"/>
      <c r="C44" s="217">
        <f>'[14]27th'!$E$17+'[14]27th'!$F$17+'[14]27th'!$G$17</f>
        <v>1</v>
      </c>
      <c r="D44" s="254">
        <f>'[14]27th'!$H$17+'[14]27th'!$I$17+'[14]27th'!$J$17</f>
        <v>1</v>
      </c>
      <c r="E44" s="14">
        <f>'[14]27th'!B3</f>
        <v>3</v>
      </c>
      <c r="F44" s="71">
        <f>'[14]27th'!C3</f>
        <v>3</v>
      </c>
      <c r="G44" s="16">
        <f>'[14]27th'!D3</f>
        <v>2</v>
      </c>
      <c r="H44" s="186">
        <f>'[14]27th'!E3</f>
        <v>2</v>
      </c>
      <c r="I44" s="81">
        <f>'[14]27th'!F3</f>
        <v>34.5</v>
      </c>
      <c r="J44" s="56">
        <f>'[14]27th'!G3</f>
        <v>34.5</v>
      </c>
      <c r="K44" s="57">
        <f>'[14]27th'!H3</f>
        <v>23</v>
      </c>
      <c r="L44" s="161">
        <f>'[14]27th'!I3</f>
        <v>23</v>
      </c>
      <c r="M44" s="150">
        <f>'[14]27th'!J3</f>
        <v>6</v>
      </c>
      <c r="N44" s="37">
        <f>'[14]27th'!K3</f>
        <v>6</v>
      </c>
      <c r="O44" s="36">
        <f>'[14]27th'!L3</f>
        <v>3.6</v>
      </c>
      <c r="P44" s="124">
        <f>'[14]27th'!M3</f>
        <v>3.6</v>
      </c>
      <c r="Q44" s="126" t="str">
        <f>IF(D44="","",IF(D44&gt;=C44,"J",IF(D44&lt;C44,"L")))</f>
        <v>J</v>
      </c>
      <c r="R44" s="90" t="str">
        <f>IF(J44="","",IF(J44&gt;=23,"J",IF(J44&lt;23,"L")))</f>
        <v>J</v>
      </c>
      <c r="S44" s="69" t="str">
        <f>IF(J44="","",IF(J44&gt;=I44-8,"J",IF(J44&lt;I44-8,"L")))</f>
        <v>J</v>
      </c>
      <c r="T44" s="15" t="str">
        <f>'[14]27th'!N3</f>
        <v>G</v>
      </c>
      <c r="U44" s="14">
        <f>'[14]27th'!O3</f>
        <v>3</v>
      </c>
      <c r="V44" s="71">
        <f>'[14]27th'!P3</f>
        <v>3</v>
      </c>
      <c r="W44" s="16">
        <f>'[14]27th'!Q3</f>
        <v>1</v>
      </c>
      <c r="X44" s="186">
        <f>'[14]27th'!R3</f>
        <v>1</v>
      </c>
      <c r="Y44" s="55">
        <f>'[14]27th'!S3</f>
        <v>34.5</v>
      </c>
      <c r="Z44" s="56">
        <f>'[14]27th'!T3</f>
        <v>34.5</v>
      </c>
      <c r="AA44" s="17">
        <f>'[14]27th'!U3</f>
        <v>11.5</v>
      </c>
      <c r="AB44" s="129">
        <f>'[14]27th'!V3</f>
        <v>11.5</v>
      </c>
      <c r="AC44" s="150">
        <f>'[14]27th'!W3</f>
        <v>6</v>
      </c>
      <c r="AD44" s="37">
        <f>'[14]27th'!X3</f>
        <v>6</v>
      </c>
      <c r="AE44" s="36">
        <f>'[14]27th'!Y3</f>
        <v>4.5</v>
      </c>
      <c r="AF44" s="151">
        <f>'[14]27th'!Z3</f>
        <v>4.5</v>
      </c>
      <c r="AG44" s="165" t="str">
        <f>IF(Z44="","",IF(Z44&gt;=23,"J",IF(Z44&lt;23,"L")))</f>
        <v>J</v>
      </c>
      <c r="AH44" s="69" t="str">
        <f>IF(Z44="","",IF(Z44&gt;=Y44-8,"J",IF(Z44&lt;Y44-8,"L")))</f>
        <v>J</v>
      </c>
      <c r="AI44" s="15" t="str">
        <f>'[14]27th'!$AA$3</f>
        <v>G</v>
      </c>
    </row>
    <row r="45" spans="1:36" ht="12" customHeight="1">
      <c r="A45" s="450" t="s">
        <v>11</v>
      </c>
      <c r="B45" s="451"/>
      <c r="C45" s="217">
        <f>'[15]27th'!$E$17+'[15]27th'!$F$17+'[15]27th'!$G$17</f>
        <v>1</v>
      </c>
      <c r="D45" s="254">
        <f>'[15]27th'!$H$17+'[15]27th'!$I$17+'[15]27th'!$J$17</f>
        <v>1</v>
      </c>
      <c r="E45" s="14">
        <f>'[15]27th'!B3</f>
        <v>4</v>
      </c>
      <c r="F45" s="71">
        <f>'[15]27th'!C3</f>
        <v>4</v>
      </c>
      <c r="G45" s="16">
        <f>'[15]27th'!D3</f>
        <v>4</v>
      </c>
      <c r="H45" s="186">
        <f>'[15]27th'!E3</f>
        <v>5</v>
      </c>
      <c r="I45" s="81">
        <f>'[15]27th'!F3</f>
        <v>46</v>
      </c>
      <c r="J45" s="56">
        <f>'[15]27th'!G3</f>
        <v>46</v>
      </c>
      <c r="K45" s="57">
        <f>'[15]27th'!H3</f>
        <v>46</v>
      </c>
      <c r="L45" s="161">
        <f>'[15]27th'!I3</f>
        <v>57.5</v>
      </c>
      <c r="M45" s="150">
        <f>'[15]27th'!J3</f>
        <v>7</v>
      </c>
      <c r="N45" s="37">
        <f>'[15]27th'!K3</f>
        <v>7</v>
      </c>
      <c r="O45" s="36">
        <f>'[15]27th'!L3</f>
        <v>3.5</v>
      </c>
      <c r="P45" s="124">
        <f>'[15]27th'!M3</f>
        <v>3.1111111111111112</v>
      </c>
      <c r="Q45" s="126" t="str">
        <f t="shared" si="1"/>
        <v>J</v>
      </c>
      <c r="R45" s="90" t="str">
        <f t="shared" si="0"/>
        <v>J</v>
      </c>
      <c r="S45" s="69" t="str">
        <f t="shared" si="2"/>
        <v>J</v>
      </c>
      <c r="T45" s="15" t="str">
        <f>'[15]27th'!N3</f>
        <v>G</v>
      </c>
      <c r="U45" s="14">
        <f>'[15]27th'!O3</f>
        <v>4</v>
      </c>
      <c r="V45" s="71">
        <f>'[15]27th'!P3</f>
        <v>4</v>
      </c>
      <c r="W45" s="16">
        <f>'[15]27th'!Q3</f>
        <v>3</v>
      </c>
      <c r="X45" s="186">
        <f>'[15]27th'!R3</f>
        <v>4</v>
      </c>
      <c r="Y45" s="55">
        <f>'[15]27th'!S3</f>
        <v>46</v>
      </c>
      <c r="Z45" s="56">
        <f>'[15]27th'!T3</f>
        <v>46</v>
      </c>
      <c r="AA45" s="17">
        <f>'[15]27th'!U3</f>
        <v>34.5</v>
      </c>
      <c r="AB45" s="129">
        <f>'[15]27th'!V3</f>
        <v>46</v>
      </c>
      <c r="AC45" s="150">
        <f>'[15]27th'!W3</f>
        <v>7</v>
      </c>
      <c r="AD45" s="37">
        <f>'[15]27th'!X3</f>
        <v>7</v>
      </c>
      <c r="AE45" s="36">
        <f>'[15]27th'!Y3</f>
        <v>4</v>
      </c>
      <c r="AF45" s="151">
        <f>'[15]27th'!Z3</f>
        <v>3.5</v>
      </c>
      <c r="AG45" s="165" t="str">
        <f t="shared" si="3"/>
        <v>J</v>
      </c>
      <c r="AH45" s="69" t="str">
        <f t="shared" si="4"/>
        <v>J</v>
      </c>
      <c r="AI45" s="15" t="str">
        <f>'[15]27th'!$AA$3</f>
        <v>G</v>
      </c>
    </row>
    <row r="46" spans="1:36" ht="12" customHeight="1">
      <c r="A46" s="450" t="s">
        <v>10</v>
      </c>
      <c r="B46" s="451"/>
      <c r="C46" s="217">
        <f>'[16]27th'!$E$17+'[16]27th'!$F$17+'[16]27th'!$G$17</f>
        <v>2</v>
      </c>
      <c r="D46" s="254">
        <f>'[16]27th'!$H$17+'[16]27th'!$I$17+'[16]27th'!$J$17</f>
        <v>1</v>
      </c>
      <c r="E46" s="14">
        <f>'[16]27th'!B3</f>
        <v>5</v>
      </c>
      <c r="F46" s="71">
        <f>'[16]27th'!C3</f>
        <v>5</v>
      </c>
      <c r="G46" s="16">
        <f>'[16]27th'!D3</f>
        <v>6</v>
      </c>
      <c r="H46" s="186">
        <f>'[16]27th'!E3</f>
        <v>5</v>
      </c>
      <c r="I46" s="81">
        <f>'[16]27th'!F3</f>
        <v>57.5</v>
      </c>
      <c r="J46" s="56">
        <f>'[16]27th'!G3</f>
        <v>57.5</v>
      </c>
      <c r="K46" s="57">
        <f>'[16]27th'!H3</f>
        <v>69</v>
      </c>
      <c r="L46" s="161">
        <f>'[16]27th'!I3</f>
        <v>57.5</v>
      </c>
      <c r="M46" s="150">
        <f>'[16]27th'!J3</f>
        <v>6</v>
      </c>
      <c r="N46" s="37">
        <f>'[16]27th'!K3</f>
        <v>6</v>
      </c>
      <c r="O46" s="36">
        <f>'[16]27th'!L3</f>
        <v>2.7272727272727271</v>
      </c>
      <c r="P46" s="124">
        <f>'[16]27th'!M3</f>
        <v>3</v>
      </c>
      <c r="Q46" s="126" t="str">
        <f t="shared" si="1"/>
        <v>L</v>
      </c>
      <c r="R46" s="90" t="str">
        <f t="shared" si="0"/>
        <v>J</v>
      </c>
      <c r="S46" s="69" t="str">
        <f t="shared" si="2"/>
        <v>J</v>
      </c>
      <c r="T46" s="15" t="str">
        <f>'[16]27th'!N3</f>
        <v>G</v>
      </c>
      <c r="U46" s="14">
        <f>'[16]27th'!O3</f>
        <v>5</v>
      </c>
      <c r="V46" s="71">
        <f>'[16]27th'!P3</f>
        <v>5</v>
      </c>
      <c r="W46" s="16">
        <f>'[16]27th'!Q3</f>
        <v>4</v>
      </c>
      <c r="X46" s="186">
        <f>'[16]27th'!R3</f>
        <v>4</v>
      </c>
      <c r="Y46" s="55">
        <f>'[16]27th'!S3</f>
        <v>57.5</v>
      </c>
      <c r="Z46" s="56">
        <f>'[16]27th'!T3</f>
        <v>57.5</v>
      </c>
      <c r="AA46" s="17">
        <f>'[16]27th'!U3</f>
        <v>46</v>
      </c>
      <c r="AB46" s="129">
        <f>'[16]27th'!V3</f>
        <v>46</v>
      </c>
      <c r="AC46" s="150">
        <f>'[16]27th'!W3</f>
        <v>6</v>
      </c>
      <c r="AD46" s="37">
        <f>'[16]27th'!X3</f>
        <v>6</v>
      </c>
      <c r="AE46" s="36">
        <f>'[16]27th'!Y3</f>
        <v>3.3333333333333335</v>
      </c>
      <c r="AF46" s="151">
        <f>'[16]27th'!Z3</f>
        <v>3.3333333333333335</v>
      </c>
      <c r="AG46" s="165" t="str">
        <f t="shared" si="3"/>
        <v>J</v>
      </c>
      <c r="AH46" s="69" t="str">
        <f t="shared" si="4"/>
        <v>J</v>
      </c>
      <c r="AI46" s="15" t="str">
        <f>'[16]27th'!$AA$3</f>
        <v>G</v>
      </c>
    </row>
    <row r="47" spans="1:36" ht="12" customHeight="1">
      <c r="A47" s="450" t="s">
        <v>13</v>
      </c>
      <c r="B47" s="451"/>
      <c r="C47" s="217">
        <f>'[17]27th'!$E$17+'[17]27th'!$F$17+'[17]27th'!$G$17</f>
        <v>1</v>
      </c>
      <c r="D47" s="254">
        <f>'[17]27th'!$H$17+'[17]27th'!$I$17+'[17]27th'!$J$17</f>
        <v>1</v>
      </c>
      <c r="E47" s="14">
        <f>'[17]27th'!B3</f>
        <v>6</v>
      </c>
      <c r="F47" s="71">
        <f>'[17]27th'!C3</f>
        <v>6</v>
      </c>
      <c r="G47" s="16">
        <f>'[17]27th'!D3</f>
        <v>3</v>
      </c>
      <c r="H47" s="186">
        <f>'[17]27th'!E3</f>
        <v>3</v>
      </c>
      <c r="I47" s="81">
        <f>'[17]27th'!F3</f>
        <v>69</v>
      </c>
      <c r="J47" s="56">
        <f>'[17]27th'!G3</f>
        <v>69</v>
      </c>
      <c r="K47" s="57">
        <f>'[17]27th'!H3</f>
        <v>34.5</v>
      </c>
      <c r="L47" s="161">
        <f>'[17]27th'!I3</f>
        <v>34.5</v>
      </c>
      <c r="M47" s="150">
        <f>'[17]27th'!J3</f>
        <v>4.5</v>
      </c>
      <c r="N47" s="72">
        <f>'[17]27th'!K3</f>
        <v>4.5</v>
      </c>
      <c r="O47" s="36">
        <f>'[17]27th'!L3</f>
        <v>3</v>
      </c>
      <c r="P47" s="244">
        <f>'[17]27th'!M3</f>
        <v>3</v>
      </c>
      <c r="Q47" s="126" t="str">
        <f t="shared" si="1"/>
        <v>J</v>
      </c>
      <c r="R47" s="90" t="str">
        <f t="shared" si="0"/>
        <v>J</v>
      </c>
      <c r="S47" s="69" t="str">
        <f>IF(J47="","",IF(J47&gt;=I47-8,"J",IF(J47&lt;I47-8,"L")))</f>
        <v>J</v>
      </c>
      <c r="T47" s="15" t="str">
        <f>'[17]27th'!N3</f>
        <v>G</v>
      </c>
      <c r="U47" s="14">
        <f>'[17]27th'!O3</f>
        <v>5</v>
      </c>
      <c r="V47" s="71">
        <f>'[17]27th'!P3</f>
        <v>5</v>
      </c>
      <c r="W47" s="16">
        <f>'[17]27th'!Q3</f>
        <v>1</v>
      </c>
      <c r="X47" s="186">
        <f>'[17]27th'!R3</f>
        <v>1</v>
      </c>
      <c r="Y47" s="55">
        <f>'[17]27th'!S3</f>
        <v>57.5</v>
      </c>
      <c r="Z47" s="56">
        <f>'[17]27th'!T3</f>
        <v>57.5</v>
      </c>
      <c r="AA47" s="17">
        <f>'[17]27th'!U3</f>
        <v>11.5</v>
      </c>
      <c r="AB47" s="129">
        <f>'[17]27th'!V3</f>
        <v>11.5</v>
      </c>
      <c r="AC47" s="150">
        <f>'[17]27th'!W3</f>
        <v>5.4</v>
      </c>
      <c r="AD47" s="72">
        <f>'[17]27th'!X3</f>
        <v>5.4</v>
      </c>
      <c r="AE47" s="36">
        <f>'[17]27th'!Y3</f>
        <v>4.5</v>
      </c>
      <c r="AF47" s="187">
        <f>'[17]27th'!Z3</f>
        <v>4.5</v>
      </c>
      <c r="AG47" s="165" t="str">
        <f>IF(Z47="","",IF(Z47&gt;=23,"J",IF(Z47&lt;23,"L")))</f>
        <v>J</v>
      </c>
      <c r="AH47" s="69" t="str">
        <f>IF(Z47="","",IF(Z47&gt;=Y47-8,"J",IF(Z47&lt;Y47-8,"L")))</f>
        <v>J</v>
      </c>
      <c r="AI47" s="15" t="str">
        <f>'[17]27th'!$AA$3</f>
        <v>G</v>
      </c>
    </row>
    <row r="48" spans="1:36" ht="12" customHeight="1">
      <c r="A48" s="450" t="s">
        <v>123</v>
      </c>
      <c r="B48" s="451"/>
      <c r="C48" s="217">
        <f>'[18]27th'!$E$17+'[18]27th'!$F$17+'[18]27th'!$G$17</f>
        <v>1</v>
      </c>
      <c r="D48" s="254">
        <f>'[18]27th'!$H$17+'[18]27th'!$I$17+'[18]27th'!$J$17</f>
        <v>1</v>
      </c>
      <c r="E48" s="14">
        <f>'[18]27th'!B3</f>
        <v>7</v>
      </c>
      <c r="F48" s="71">
        <f>'[18]27th'!C3</f>
        <v>7</v>
      </c>
      <c r="G48" s="16">
        <f>'[18]27th'!D3</f>
        <v>4</v>
      </c>
      <c r="H48" s="186">
        <f>'[18]27th'!E3</f>
        <v>3</v>
      </c>
      <c r="I48" s="81">
        <f>'[18]27th'!F3</f>
        <v>76.5</v>
      </c>
      <c r="J48" s="56">
        <f>'[18]27th'!G3</f>
        <v>76.5</v>
      </c>
      <c r="K48" s="57">
        <f>'[18]27th'!H3</f>
        <v>46</v>
      </c>
      <c r="L48" s="161">
        <f>'[18]27th'!I3</f>
        <v>34.5</v>
      </c>
      <c r="M48" s="150">
        <f>'[18]27th'!J3</f>
        <v>5.5639097744360901</v>
      </c>
      <c r="N48" s="37">
        <f>'[18]27th'!K3</f>
        <v>5.5639097744360901</v>
      </c>
      <c r="O48" s="36">
        <f>'[18]27th'!L3</f>
        <v>3.4741784037558685</v>
      </c>
      <c r="P48" s="124">
        <f>'[18]27th'!M3</f>
        <v>3.8341968911917097</v>
      </c>
      <c r="Q48" s="126" t="str">
        <f t="shared" si="1"/>
        <v>J</v>
      </c>
      <c r="R48" s="90" t="str">
        <f t="shared" si="0"/>
        <v>J</v>
      </c>
      <c r="S48" s="69" t="str">
        <f t="shared" si="2"/>
        <v>J</v>
      </c>
      <c r="T48" s="15" t="str">
        <f>'[18]27th'!N3</f>
        <v>A</v>
      </c>
      <c r="U48" s="14">
        <f>'[18]27th'!O3</f>
        <v>6</v>
      </c>
      <c r="V48" s="71">
        <f>'[18]27th'!P3</f>
        <v>6</v>
      </c>
      <c r="W48" s="16">
        <f>'[18]27th'!Q3</f>
        <v>2</v>
      </c>
      <c r="X48" s="186">
        <f>'[18]27th'!R3</f>
        <v>2</v>
      </c>
      <c r="Y48" s="55">
        <f>'[18]27th'!S3</f>
        <v>69</v>
      </c>
      <c r="Z48" s="56">
        <f>'[18]27th'!T3</f>
        <v>69</v>
      </c>
      <c r="AA48" s="17">
        <f>'[18]27th'!U3</f>
        <v>23</v>
      </c>
      <c r="AB48" s="129">
        <f>'[18]27th'!V3</f>
        <v>23</v>
      </c>
      <c r="AC48" s="150">
        <f>'[18]27th'!W3</f>
        <v>6.166666666666667</v>
      </c>
      <c r="AD48" s="37">
        <f>'[18]27th'!X3</f>
        <v>6.166666666666667</v>
      </c>
      <c r="AE48" s="36">
        <f>'[18]27th'!Y3</f>
        <v>4.625</v>
      </c>
      <c r="AF48" s="151">
        <f>'[18]27th'!Z3</f>
        <v>4.625</v>
      </c>
      <c r="AG48" s="165" t="str">
        <f t="shared" si="3"/>
        <v>J</v>
      </c>
      <c r="AH48" s="69" t="str">
        <f t="shared" si="4"/>
        <v>J</v>
      </c>
      <c r="AI48" s="15" t="str">
        <f>'[18]27th'!$AA$3</f>
        <v>G</v>
      </c>
    </row>
    <row r="49" spans="1:35" ht="12" customHeight="1">
      <c r="A49" s="450" t="s">
        <v>12</v>
      </c>
      <c r="B49" s="451"/>
      <c r="C49" s="217">
        <f>'[19]27th'!$E$17+'[19]27th'!$F$17+'[19]27th'!$G$17</f>
        <v>1</v>
      </c>
      <c r="D49" s="254">
        <f>'[19]27th'!$H$17+'[19]27th'!$I$17+'[19]27th'!$J$17</f>
        <v>1</v>
      </c>
      <c r="E49" s="14">
        <f>'[19]27th'!B3</f>
        <v>3</v>
      </c>
      <c r="F49" s="71">
        <f>'[19]27th'!C3</f>
        <v>3</v>
      </c>
      <c r="G49" s="16">
        <f>'[19]27th'!D3</f>
        <v>2</v>
      </c>
      <c r="H49" s="186">
        <f>'[19]27th'!E3</f>
        <v>2</v>
      </c>
      <c r="I49" s="81">
        <f>'[19]27th'!F3</f>
        <v>34.5</v>
      </c>
      <c r="J49" s="56">
        <f>'[19]27th'!G3</f>
        <v>34.5</v>
      </c>
      <c r="K49" s="57">
        <f>'[19]27th'!H3</f>
        <v>23</v>
      </c>
      <c r="L49" s="161">
        <f>'[19]27th'!I3</f>
        <v>23</v>
      </c>
      <c r="M49" s="150">
        <f>'[19]27th'!J3</f>
        <v>6.666666666666667</v>
      </c>
      <c r="N49" s="72">
        <f>'[19]27th'!K3</f>
        <v>6.666666666666667</v>
      </c>
      <c r="O49" s="36">
        <f>'[19]27th'!L3</f>
        <v>4</v>
      </c>
      <c r="P49" s="244">
        <f>'[19]27th'!M3</f>
        <v>4</v>
      </c>
      <c r="Q49" s="126" t="str">
        <f t="shared" si="1"/>
        <v>J</v>
      </c>
      <c r="R49" s="90" t="str">
        <f t="shared" si="0"/>
        <v>J</v>
      </c>
      <c r="S49" s="69" t="str">
        <f>IF(J49="","",IF(J49&gt;=I49-8,"J",IF(J49&lt;I49-8,"L")))</f>
        <v>J</v>
      </c>
      <c r="T49" s="15" t="str">
        <f>'[19]27th'!N3</f>
        <v>G</v>
      </c>
      <c r="U49" s="14">
        <f>'[19]27th'!O3</f>
        <v>3</v>
      </c>
      <c r="V49" s="71">
        <f>'[19]27th'!P3</f>
        <v>3</v>
      </c>
      <c r="W49" s="16">
        <f>'[19]27th'!Q3</f>
        <v>1</v>
      </c>
      <c r="X49" s="186">
        <f>'[19]27th'!R3</f>
        <v>2</v>
      </c>
      <c r="Y49" s="55">
        <f>'[19]27th'!S3</f>
        <v>34.5</v>
      </c>
      <c r="Z49" s="56">
        <f>'[19]27th'!T3</f>
        <v>34.5</v>
      </c>
      <c r="AA49" s="17">
        <f>'[19]27th'!U3</f>
        <v>11.5</v>
      </c>
      <c r="AB49" s="129">
        <f>'[19]27th'!V3</f>
        <v>23</v>
      </c>
      <c r="AC49" s="150">
        <f>'[19]27th'!W3</f>
        <v>6.666666666666667</v>
      </c>
      <c r="AD49" s="72">
        <f>'[19]27th'!X3</f>
        <v>6.666666666666667</v>
      </c>
      <c r="AE49" s="36">
        <f>'[19]27th'!Y3</f>
        <v>5</v>
      </c>
      <c r="AF49" s="187">
        <f>'[19]27th'!Z3</f>
        <v>4</v>
      </c>
      <c r="AG49" s="165" t="str">
        <f>IF(Z49="","",IF(Z49&gt;=23,"J",IF(Z49&lt;23,"L")))</f>
        <v>J</v>
      </c>
      <c r="AH49" s="69" t="str">
        <f>IF(Z49="","",IF(Z49&gt;=Y49-8,"J",IF(Z49&lt;Y49-8,"L")))</f>
        <v>J</v>
      </c>
      <c r="AI49" s="15" t="str">
        <f>'[19]27th'!$AA$3</f>
        <v>G</v>
      </c>
    </row>
    <row r="50" spans="1:35" ht="12" customHeight="1">
      <c r="A50" s="488" t="s">
        <v>118</v>
      </c>
      <c r="B50" s="489"/>
      <c r="C50" s="217">
        <f>'[20]27th'!$E$17+'[20]27th'!$F$17+'[20]27th'!$G$17</f>
        <v>1</v>
      </c>
      <c r="D50" s="254">
        <f>'[20]27th'!$H$17+'[20]27th'!$I$17+'[20]27th'!$J$17</f>
        <v>1</v>
      </c>
      <c r="E50" s="14">
        <f>'[20]27th'!B3</f>
        <v>2</v>
      </c>
      <c r="F50" s="71">
        <f>'[20]27th'!C3</f>
        <v>2</v>
      </c>
      <c r="G50" s="16">
        <f>'[20]27th'!D3</f>
        <v>2</v>
      </c>
      <c r="H50" s="186">
        <f>'[20]27th'!E3</f>
        <v>2</v>
      </c>
      <c r="I50" s="81">
        <f>'[20]27th'!F3</f>
        <v>23</v>
      </c>
      <c r="J50" s="56">
        <f>'[20]27th'!G3</f>
        <v>23</v>
      </c>
      <c r="K50" s="57">
        <f>'[20]27th'!H3</f>
        <v>23</v>
      </c>
      <c r="L50" s="161">
        <f>'[20]27th'!I3</f>
        <v>23</v>
      </c>
      <c r="M50" s="150">
        <f>'[20]27th'!J3</f>
        <v>5.5</v>
      </c>
      <c r="N50" s="37">
        <f>'[20]27th'!K3</f>
        <v>5.5</v>
      </c>
      <c r="O50" s="36">
        <f>'[20]27th'!L3</f>
        <v>2.75</v>
      </c>
      <c r="P50" s="124">
        <f>'[20]27th'!M3</f>
        <v>2.75</v>
      </c>
      <c r="Q50" s="126" t="str">
        <f t="shared" si="1"/>
        <v>J</v>
      </c>
      <c r="R50" s="90" t="str">
        <f t="shared" si="0"/>
        <v>J</v>
      </c>
      <c r="S50" s="69" t="str">
        <f>IF(J50="","",IF(J50&gt;=I50-8,"J",IF(J50&lt;I50-8,"L")))</f>
        <v>J</v>
      </c>
      <c r="T50" s="15" t="str">
        <f>'[20]27th'!N3</f>
        <v>G</v>
      </c>
      <c r="U50" s="14">
        <f>'[20]27th'!O3</f>
        <v>2</v>
      </c>
      <c r="V50" s="71">
        <f>'[20]27th'!P3</f>
        <v>2</v>
      </c>
      <c r="W50" s="16">
        <f>'[20]27th'!Q3</f>
        <v>1</v>
      </c>
      <c r="X50" s="186">
        <f>'[20]27th'!R3</f>
        <v>2</v>
      </c>
      <c r="Y50" s="55">
        <f>'[20]27th'!S3</f>
        <v>23</v>
      </c>
      <c r="Z50" s="56">
        <f>'[20]27th'!T3</f>
        <v>23</v>
      </c>
      <c r="AA50" s="17">
        <f>'[20]27th'!U3</f>
        <v>11.5</v>
      </c>
      <c r="AB50" s="129">
        <f>'[20]27th'!V3</f>
        <v>23</v>
      </c>
      <c r="AC50" s="150">
        <f>'[20]27th'!W3</f>
        <v>5.5</v>
      </c>
      <c r="AD50" s="37">
        <f>'[20]27th'!X3</f>
        <v>5.5</v>
      </c>
      <c r="AE50" s="36">
        <f>'[20]27th'!Y3</f>
        <v>3.6666666666666665</v>
      </c>
      <c r="AF50" s="151">
        <f>'[20]27th'!Z3</f>
        <v>2.75</v>
      </c>
      <c r="AG50" s="165" t="str">
        <f>IF(Z50="","",IF(Z50&gt;=23,"J",IF(Z50&lt;23,"L")))</f>
        <v>J</v>
      </c>
      <c r="AH50" s="69" t="str">
        <f>IF(Z50="","",IF(Z50&gt;=Y50-8,"J",IF(Z50&lt;Y50-8,"L")))</f>
        <v>J</v>
      </c>
      <c r="AI50" s="15" t="str">
        <f>'[20]27th'!$AA$3</f>
        <v>G</v>
      </c>
    </row>
    <row r="51" spans="1:35" ht="12" customHeight="1">
      <c r="A51" s="450" t="s">
        <v>127</v>
      </c>
      <c r="B51" s="451"/>
      <c r="C51" s="217">
        <f>'[21]27th'!$E$17+'[21]27th'!$F$17+'[21]27th'!$G$17</f>
        <v>1</v>
      </c>
      <c r="D51" s="254">
        <f>'[21]27th'!$H$17+'[21]27th'!$I$17+'[21]27th'!$J$17</f>
        <v>1</v>
      </c>
      <c r="E51" s="14">
        <f>'[21]27th'!B3</f>
        <v>3</v>
      </c>
      <c r="F51" s="71">
        <f>'[21]27th'!C3</f>
        <v>6</v>
      </c>
      <c r="G51" s="16">
        <f>'[21]27th'!D3</f>
        <v>4</v>
      </c>
      <c r="H51" s="186">
        <f>'[21]27th'!E3</f>
        <v>6</v>
      </c>
      <c r="I51" s="81">
        <f>'[21]27th'!F3</f>
        <v>34.5</v>
      </c>
      <c r="J51" s="56">
        <f>'[21]27th'!G3</f>
        <v>69</v>
      </c>
      <c r="K51" s="57">
        <f>'[21]27th'!H3</f>
        <v>46</v>
      </c>
      <c r="L51" s="161">
        <f>'[21]27th'!I3</f>
        <v>69</v>
      </c>
      <c r="M51" s="150">
        <f>'[21]27th'!J3</f>
        <v>12</v>
      </c>
      <c r="N51" s="37">
        <f>'[21]27th'!K3</f>
        <v>6</v>
      </c>
      <c r="O51" s="36">
        <f>'[21]27th'!L3</f>
        <v>5.1428571428571432</v>
      </c>
      <c r="P51" s="124">
        <f>'[21]27th'!M3</f>
        <v>3</v>
      </c>
      <c r="Q51" s="126" t="str">
        <f t="shared" si="1"/>
        <v>J</v>
      </c>
      <c r="R51" s="90" t="str">
        <f t="shared" si="0"/>
        <v>J</v>
      </c>
      <c r="S51" s="69" t="str">
        <f>IF(J51="","",IF(J51&gt;=I51-8,"J",IF(J51&lt;I51-8,"L")))</f>
        <v>J</v>
      </c>
      <c r="T51" s="15" t="str">
        <f>'[21]27th'!N3</f>
        <v>G</v>
      </c>
      <c r="U51" s="14">
        <f>'[21]27th'!O3</f>
        <v>3</v>
      </c>
      <c r="V51" s="71">
        <f>'[21]27th'!P3</f>
        <v>5</v>
      </c>
      <c r="W51" s="16">
        <f>'[21]27th'!Q3</f>
        <v>4</v>
      </c>
      <c r="X51" s="186">
        <f>'[21]27th'!R3</f>
        <v>6</v>
      </c>
      <c r="Y51" s="55">
        <f>'[21]27th'!S3</f>
        <v>34.5</v>
      </c>
      <c r="Z51" s="56">
        <f>'[21]27th'!T3</f>
        <v>57.5</v>
      </c>
      <c r="AA51" s="17">
        <f>'[21]27th'!U3</f>
        <v>46</v>
      </c>
      <c r="AB51" s="129">
        <f>'[21]27th'!V3</f>
        <v>69</v>
      </c>
      <c r="AC51" s="150">
        <f>'[21]27th'!W3</f>
        <v>12</v>
      </c>
      <c r="AD51" s="37">
        <f>'[21]27th'!X3</f>
        <v>7.2</v>
      </c>
      <c r="AE51" s="36">
        <f>'[21]27th'!Y3</f>
        <v>5.1428571428571432</v>
      </c>
      <c r="AF51" s="151">
        <f>'[21]27th'!Z3</f>
        <v>3.2727272727272729</v>
      </c>
      <c r="AG51" s="165" t="str">
        <f>IF(Z51="","",IF(Z51&gt;=23,"J",IF(Z51&lt;23,"L")))</f>
        <v>J</v>
      </c>
      <c r="AH51" s="69" t="str">
        <f>IF(Z51="","",IF(Z51&gt;=Y51-8,"J",IF(Z51&lt;Y51-8,"L")))</f>
        <v>J</v>
      </c>
      <c r="AI51" s="15" t="str">
        <f>'[21]27th'!$AA$3</f>
        <v>G</v>
      </c>
    </row>
    <row r="52" spans="1:35" ht="12" customHeight="1">
      <c r="A52" s="486" t="s">
        <v>14</v>
      </c>
      <c r="B52" s="487"/>
      <c r="C52" s="217">
        <f>'[22]27th'!$E$17+'[22]27th'!$F$17+'[22]27th'!$G$17</f>
        <v>1</v>
      </c>
      <c r="D52" s="254">
        <f>'[22]27th'!$H$17+'[22]27th'!$I$17+'[22]27th'!$J$17</f>
        <v>1</v>
      </c>
      <c r="E52" s="14">
        <f>'[22]27th'!B3</f>
        <v>7</v>
      </c>
      <c r="F52" s="71">
        <f>'[22]27th'!C3</f>
        <v>6.65</v>
      </c>
      <c r="G52" s="16">
        <f>'[22]27th'!D3</f>
        <v>4</v>
      </c>
      <c r="H52" s="186">
        <f>'[22]27th'!E3</f>
        <v>6</v>
      </c>
      <c r="I52" s="81">
        <f>'[22]27th'!F3</f>
        <v>76.5</v>
      </c>
      <c r="J52" s="56">
        <f>'[22]27th'!G3</f>
        <v>76.5</v>
      </c>
      <c r="K52" s="57">
        <f>'[22]27th'!H3</f>
        <v>46</v>
      </c>
      <c r="L52" s="161">
        <f>'[22]27th'!I3</f>
        <v>69</v>
      </c>
      <c r="M52" s="150">
        <f>'[22]27th'!J3</f>
        <v>4.9624060150375939</v>
      </c>
      <c r="N52" s="72">
        <f>'[22]27th'!K3</f>
        <v>4.9624060150375939</v>
      </c>
      <c r="O52" s="36">
        <f>'[22]27th'!L3</f>
        <v>3.0985915492957745</v>
      </c>
      <c r="P52" s="244">
        <f>'[22]27th'!M3</f>
        <v>2.6086956521739131</v>
      </c>
      <c r="Q52" s="126" t="str">
        <f t="shared" si="1"/>
        <v>J</v>
      </c>
      <c r="R52" s="90" t="str">
        <f t="shared" si="0"/>
        <v>J</v>
      </c>
      <c r="S52" s="69" t="str">
        <f t="shared" si="2"/>
        <v>J</v>
      </c>
      <c r="T52" s="15" t="str">
        <f>'[22]27th'!N3</f>
        <v>G</v>
      </c>
      <c r="U52" s="14">
        <f>'[22]27th'!O3</f>
        <v>6</v>
      </c>
      <c r="V52" s="71">
        <f>'[22]27th'!P3</f>
        <v>6</v>
      </c>
      <c r="W52" s="16">
        <f>'[22]27th'!Q3</f>
        <v>4</v>
      </c>
      <c r="X52" s="186">
        <f>'[22]27th'!R3</f>
        <v>6</v>
      </c>
      <c r="Y52" s="55">
        <f>'[22]27th'!S3</f>
        <v>69</v>
      </c>
      <c r="Z52" s="56">
        <f>'[22]27th'!T3</f>
        <v>69</v>
      </c>
      <c r="AA52" s="17">
        <f>'[22]27th'!U3</f>
        <v>46</v>
      </c>
      <c r="AB52" s="129">
        <f>'[22]27th'!V3</f>
        <v>69</v>
      </c>
      <c r="AC52" s="150">
        <f>'[22]27th'!W3</f>
        <v>5.5</v>
      </c>
      <c r="AD52" s="72">
        <f>'[22]27th'!X3</f>
        <v>5.5</v>
      </c>
      <c r="AE52" s="36">
        <f>'[22]27th'!Y3</f>
        <v>3.3</v>
      </c>
      <c r="AF52" s="187">
        <f>'[22]27th'!Z3</f>
        <v>2.75</v>
      </c>
      <c r="AG52" s="165" t="str">
        <f t="shared" si="3"/>
        <v>J</v>
      </c>
      <c r="AH52" s="69" t="str">
        <f t="shared" si="4"/>
        <v>J</v>
      </c>
      <c r="AI52" s="15" t="str">
        <f>'[22]27th'!$AA$3</f>
        <v>G</v>
      </c>
    </row>
    <row r="53" spans="1:35" ht="12" customHeight="1" thickBot="1">
      <c r="A53" s="565" t="s">
        <v>122</v>
      </c>
      <c r="B53" s="566"/>
      <c r="C53" s="218">
        <f>'[23]27th'!$E$17+'[23]27th'!$F$17+'[23]27th'!$G$17</f>
        <v>1</v>
      </c>
      <c r="D53" s="226">
        <f>'[23]27th'!$H$17+'[23]27th'!$I$17+'[23]27th'!$J$17</f>
        <v>0</v>
      </c>
      <c r="E53" s="22">
        <f>'[23]27th'!B3</f>
        <v>3</v>
      </c>
      <c r="F53" s="255">
        <f>'[23]27th'!C3</f>
        <v>4</v>
      </c>
      <c r="G53" s="24">
        <f>'[23]27th'!D3</f>
        <v>2</v>
      </c>
      <c r="H53" s="43">
        <f>'[23]27th'!E3</f>
        <v>3</v>
      </c>
      <c r="I53" s="83">
        <f>'[23]27th'!F3</f>
        <v>34.5</v>
      </c>
      <c r="J53" s="58">
        <f>'[23]27th'!G3</f>
        <v>46</v>
      </c>
      <c r="K53" s="20">
        <f>'[23]27th'!H3</f>
        <v>23</v>
      </c>
      <c r="L53" s="58">
        <f>'[23]27th'!I3</f>
        <v>34.5</v>
      </c>
      <c r="M53" s="189">
        <f>'[23]27th'!J3</f>
        <v>5.333333333333333</v>
      </c>
      <c r="N53" s="74">
        <f>'[23]27th'!K3</f>
        <v>4</v>
      </c>
      <c r="O53" s="73">
        <f>'[23]27th'!L3</f>
        <v>3.2</v>
      </c>
      <c r="P53" s="245">
        <f>'[23]27th'!M3</f>
        <v>2.2857142857142856</v>
      </c>
      <c r="Q53" s="246" t="str">
        <f t="shared" si="1"/>
        <v>L</v>
      </c>
      <c r="R53" s="288" t="str">
        <f t="shared" si="0"/>
        <v>J</v>
      </c>
      <c r="S53" s="70" t="str">
        <f t="shared" si="2"/>
        <v>J</v>
      </c>
      <c r="T53" s="21" t="str">
        <f>'[23]27th'!N3</f>
        <v>G</v>
      </c>
      <c r="U53" s="22">
        <f>'[23]27th'!O3</f>
        <v>3</v>
      </c>
      <c r="V53" s="255">
        <f>'[23]27th'!P3</f>
        <v>3</v>
      </c>
      <c r="W53" s="24">
        <f>'[23]27th'!Q3</f>
        <v>2</v>
      </c>
      <c r="X53" s="43">
        <f>'[23]27th'!R3</f>
        <v>3</v>
      </c>
      <c r="Y53" s="215">
        <f>'[23]27th'!S3</f>
        <v>34.5</v>
      </c>
      <c r="Z53" s="58">
        <f>'[23]27th'!T3</f>
        <v>34.5</v>
      </c>
      <c r="AA53" s="20">
        <f>'[23]27th'!U3</f>
        <v>23</v>
      </c>
      <c r="AB53" s="130">
        <f>'[23]27th'!V3</f>
        <v>34.5</v>
      </c>
      <c r="AC53" s="189">
        <f>'[23]27th'!W3</f>
        <v>5.333333333333333</v>
      </c>
      <c r="AD53" s="74">
        <f>'[23]27th'!X3</f>
        <v>5.333333333333333</v>
      </c>
      <c r="AE53" s="73">
        <f>'[23]27th'!Y3</f>
        <v>3.2</v>
      </c>
      <c r="AF53" s="190">
        <f>'[23]27th'!Z3</f>
        <v>2.6666666666666665</v>
      </c>
      <c r="AG53" s="188" t="str">
        <f t="shared" si="3"/>
        <v>J</v>
      </c>
      <c r="AH53" s="70" t="str">
        <f t="shared" si="4"/>
        <v>J</v>
      </c>
      <c r="AI53" s="21" t="str">
        <f>'[23]27th'!$AA$3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'[24]27th'!B32</f>
        <v>2</v>
      </c>
      <c r="F58" s="88">
        <f>'[24]27th'!C32</f>
        <v>0.65</v>
      </c>
      <c r="G58" s="89">
        <f>'[24]27th'!D32</f>
        <v>1.65</v>
      </c>
      <c r="H58" s="132">
        <f>'[24]27th'!E32</f>
        <v>3</v>
      </c>
      <c r="I58" s="120">
        <f>'[24]27th'!F32</f>
        <v>23</v>
      </c>
      <c r="J58" s="53">
        <f>'[24]27th'!G32</f>
        <v>7.5</v>
      </c>
      <c r="K58" s="54">
        <f>'[24]27th'!H32</f>
        <v>19</v>
      </c>
      <c r="L58" s="290">
        <f>'[24]27th'!I32</f>
        <v>34.5</v>
      </c>
      <c r="M58" s="118">
        <f>'[24]27th'!J32</f>
        <v>7</v>
      </c>
      <c r="N58" s="39">
        <f>'[24]27th'!K32</f>
        <v>21.538461538461537</v>
      </c>
      <c r="O58" s="38">
        <f>'[24]27th'!L32</f>
        <v>3.8356164383561646</v>
      </c>
      <c r="P58" s="123">
        <f>'[24]27th'!M32</f>
        <v>3.8356164383561646</v>
      </c>
      <c r="Q58" s="251" t="s">
        <v>120</v>
      </c>
      <c r="R58" s="90" t="str">
        <f>IF(J58="","",IF(E58=0,"J",IF(J58&gt;=23,"J",IF(J58&lt;23,"L"))))</f>
        <v>L</v>
      </c>
      <c r="S58" s="90" t="str">
        <f t="shared" ref="S58" si="5">IF(J58="","",IF(J58&gt;=I58-8,"J",IF(J58&lt;I58-8,"L")))</f>
        <v>L</v>
      </c>
      <c r="T58" s="262" t="str">
        <f>'[24]27th'!N32</f>
        <v>Closed</v>
      </c>
      <c r="U58" s="87">
        <f>'[24]27th'!O32</f>
        <v>0</v>
      </c>
      <c r="V58" s="88">
        <f>'[24]27th'!P32</f>
        <v>0</v>
      </c>
      <c r="W58" s="89">
        <f>'[24]27th'!Q32</f>
        <v>0</v>
      </c>
      <c r="X58" s="132">
        <f>'[24]27th'!R32</f>
        <v>0</v>
      </c>
      <c r="Y58" s="247">
        <f>'[24]27th'!S32</f>
        <v>0</v>
      </c>
      <c r="Z58" s="260">
        <f>'[24]27th'!T32</f>
        <v>0</v>
      </c>
      <c r="AA58" s="248">
        <f>'[24]27th'!U32</f>
        <v>0</v>
      </c>
      <c r="AB58" s="261">
        <f>'[24]27th'!V32</f>
        <v>0</v>
      </c>
      <c r="AC58" s="118" t="e">
        <f>'[24]27th'!W32</f>
        <v>#DIV/0!</v>
      </c>
      <c r="AD58" s="39" t="e">
        <f>'[24]27th'!X32</f>
        <v>#DIV/0!</v>
      </c>
      <c r="AE58" s="38" t="e">
        <f>'[24]27th'!Y32</f>
        <v>#DIV/0!</v>
      </c>
      <c r="AF58" s="123" t="e">
        <f>'[24]27th'!Z32</f>
        <v>#DIV/0!</v>
      </c>
      <c r="AG58" s="125" t="str">
        <f>IF(Z58="","",IF(U58=0,"J",IF(Z58&gt;=23,"J",IF(Z58&lt;23,"L"))))</f>
        <v>J</v>
      </c>
      <c r="AH58" s="90" t="str">
        <f t="shared" ref="AH58" si="6">IF(Z58="","",IF(Z58&gt;=Y58-8,"J",IF(Z58&lt;Y58-8,"L")))</f>
        <v>J</v>
      </c>
      <c r="AI58" s="68" t="str">
        <f>'[24]27th'!$AA$32</f>
        <v>Closed</v>
      </c>
    </row>
    <row r="59" spans="1:35" ht="12" customHeight="1">
      <c r="A59" s="450" t="s">
        <v>17</v>
      </c>
      <c r="B59" s="451"/>
      <c r="C59" s="220">
        <f>'[24]27th'!$E$17+'[24]27th'!$F$17+'[24]27th'!$G$17</f>
        <v>1</v>
      </c>
      <c r="D59" s="228">
        <f>'[24]27th'!$H$17+'[24]27th'!$I$17+'[24]27th'!$J$17</f>
        <v>0</v>
      </c>
      <c r="E59" s="62">
        <f>'[24]27th'!B3</f>
        <v>4</v>
      </c>
      <c r="F59" s="63">
        <f>'[24]27th'!C3</f>
        <v>4</v>
      </c>
      <c r="G59" s="64">
        <f>'[24]27th'!D3</f>
        <v>2</v>
      </c>
      <c r="H59" s="133">
        <f>'[24]27th'!E3</f>
        <v>3</v>
      </c>
      <c r="I59" s="81">
        <f>'[24]27th'!F3</f>
        <v>46</v>
      </c>
      <c r="J59" s="56">
        <f>'[24]27th'!G3</f>
        <v>46</v>
      </c>
      <c r="K59" s="57">
        <f>'[24]27th'!H3</f>
        <v>23</v>
      </c>
      <c r="L59" s="121">
        <f>'[24]27th'!I3</f>
        <v>34.5</v>
      </c>
      <c r="M59" s="119">
        <f>'[24]27th'!J3</f>
        <v>7</v>
      </c>
      <c r="N59" s="37">
        <f>'[24]27th'!K3</f>
        <v>7</v>
      </c>
      <c r="O59" s="36">
        <f>'[24]27th'!L3</f>
        <v>4.666666666666667</v>
      </c>
      <c r="P59" s="124">
        <f>'[24]27th'!M3</f>
        <v>4</v>
      </c>
      <c r="Q59" s="126" t="str">
        <f t="shared" ref="Q59:Q66" si="7">IF(D59="","",IF(D59&gt;=C59,"J",IF(D59&lt;C59,"L")))</f>
        <v>L</v>
      </c>
      <c r="R59" s="90" t="str">
        <f t="shared" ref="R59:R66" si="8">IF(J59="","",IF(J59&gt;=23,"J",IF(J59&lt;23,"L")))</f>
        <v>J</v>
      </c>
      <c r="S59" s="69" t="str">
        <f t="shared" ref="S59:S65" si="9">IF(J59="","",IF(J59&gt;=I59-8,"J",IF(J59&lt;I59-8,"L")))</f>
        <v>J</v>
      </c>
      <c r="T59" s="15" t="str">
        <f>'[24]27th'!N3</f>
        <v>G</v>
      </c>
      <c r="U59" s="62">
        <f>'[24]27th'!O3</f>
        <v>3</v>
      </c>
      <c r="V59" s="63">
        <f>'[24]27th'!P3</f>
        <v>3</v>
      </c>
      <c r="W59" s="64">
        <f>'[24]27th'!Q3</f>
        <v>1</v>
      </c>
      <c r="X59" s="133">
        <f>'[24]27th'!R3</f>
        <v>1</v>
      </c>
      <c r="Y59" s="81">
        <f>'[24]27th'!S3</f>
        <v>34.5</v>
      </c>
      <c r="Z59" s="56">
        <f>'[24]27th'!T3</f>
        <v>34.5</v>
      </c>
      <c r="AA59" s="17">
        <f>'[24]27th'!U3</f>
        <v>11.5</v>
      </c>
      <c r="AB59" s="129">
        <f>'[24]27th'!V3</f>
        <v>11.5</v>
      </c>
      <c r="AC59" s="119">
        <f>'[24]27th'!W3</f>
        <v>9.3333333333333339</v>
      </c>
      <c r="AD59" s="37">
        <f>'[24]27th'!X3</f>
        <v>9.3333333333333339</v>
      </c>
      <c r="AE59" s="36">
        <f>'[24]27th'!Y3</f>
        <v>7</v>
      </c>
      <c r="AF59" s="124">
        <f>'[24]27th'!Z3</f>
        <v>7</v>
      </c>
      <c r="AG59" s="126" t="str">
        <f t="shared" ref="AG59:AG65" si="10">IF(Z59="","",IF(Z59&gt;=23,"J",IF(Z59&lt;23,"L")))</f>
        <v>J</v>
      </c>
      <c r="AH59" s="69" t="str">
        <f t="shared" ref="AH59:AH65" si="11">IF(Z59="","",IF(Z59&gt;=Y59-8,"J",IF(Z59&lt;Y59-8,"L")))</f>
        <v>J</v>
      </c>
      <c r="AI59" s="15" t="str">
        <f>'[24]27th'!$AA$3</f>
        <v>G</v>
      </c>
    </row>
    <row r="60" spans="1:35" ht="12" customHeight="1" thickBot="1">
      <c r="A60" s="450" t="s">
        <v>21</v>
      </c>
      <c r="B60" s="451"/>
      <c r="C60" s="220">
        <f>'[25]27th'!$E$17+'[25]27th'!$F$17+'[25]27th'!$G$17</f>
        <v>1</v>
      </c>
      <c r="D60" s="228">
        <f>'[25]27th'!$H$17+'[25]27th'!$I$17+'[25]27th'!$J$17</f>
        <v>1</v>
      </c>
      <c r="E60" s="62">
        <f>'[25]27th'!B3</f>
        <v>3</v>
      </c>
      <c r="F60" s="63">
        <f>'[25]27th'!C3</f>
        <v>3</v>
      </c>
      <c r="G60" s="64">
        <f>'[25]27th'!D3</f>
        <v>3</v>
      </c>
      <c r="H60" s="133">
        <f>'[25]27th'!E3</f>
        <v>3</v>
      </c>
      <c r="I60" s="81">
        <f>'[25]27th'!F3</f>
        <v>34.5</v>
      </c>
      <c r="J60" s="56">
        <f>'[25]27th'!G3</f>
        <v>34.5</v>
      </c>
      <c r="K60" s="57">
        <f>'[25]27th'!H3</f>
        <v>34.5</v>
      </c>
      <c r="L60" s="121">
        <f>'[25]27th'!I3</f>
        <v>34.5</v>
      </c>
      <c r="M60" s="119">
        <f>'[25]27th'!J3</f>
        <v>7.333333333333333</v>
      </c>
      <c r="N60" s="37">
        <f>'[25]27th'!K3</f>
        <v>7.333333333333333</v>
      </c>
      <c r="O60" s="36">
        <f>'[25]27th'!L3</f>
        <v>3.6666666666666665</v>
      </c>
      <c r="P60" s="124">
        <f>'[25]27th'!M3</f>
        <v>3.6666666666666665</v>
      </c>
      <c r="Q60" s="126" t="str">
        <f t="shared" si="7"/>
        <v>J</v>
      </c>
      <c r="R60" s="90" t="str">
        <f t="shared" si="8"/>
        <v>J</v>
      </c>
      <c r="S60" s="69" t="str">
        <f>IF(J60="","",IF(J60&gt;=I60-8,"J",IF(J60&lt;I60-8,"L")))</f>
        <v>J</v>
      </c>
      <c r="T60" s="15" t="str">
        <f>'[25]27th'!N3</f>
        <v>G</v>
      </c>
      <c r="U60" s="62">
        <f>'[25]27th'!O3</f>
        <v>3</v>
      </c>
      <c r="V60" s="63">
        <f>'[25]27th'!P3</f>
        <v>3</v>
      </c>
      <c r="W60" s="64">
        <f>'[25]27th'!Q3</f>
        <v>2</v>
      </c>
      <c r="X60" s="133">
        <f>'[25]27th'!R3</f>
        <v>2</v>
      </c>
      <c r="Y60" s="81">
        <f>'[25]27th'!S3</f>
        <v>34.5</v>
      </c>
      <c r="Z60" s="56">
        <f>'[25]27th'!T3</f>
        <v>34.5</v>
      </c>
      <c r="AA60" s="17">
        <f>'[25]27th'!U3</f>
        <v>23</v>
      </c>
      <c r="AB60" s="129">
        <f>'[25]27th'!V3</f>
        <v>23</v>
      </c>
      <c r="AC60" s="119">
        <f>'[25]27th'!W3</f>
        <v>7.333333333333333</v>
      </c>
      <c r="AD60" s="37">
        <f>'[25]27th'!X3</f>
        <v>7.333333333333333</v>
      </c>
      <c r="AE60" s="36">
        <f>'[25]27th'!Y3</f>
        <v>4.4000000000000004</v>
      </c>
      <c r="AF60" s="124">
        <f>'[25]27th'!Z3</f>
        <v>4.4000000000000004</v>
      </c>
      <c r="AG60" s="126" t="str">
        <f>IF(Z60="","",IF(Z60&gt;=23,"J",IF(Z60&lt;23,"L")))</f>
        <v>J</v>
      </c>
      <c r="AH60" s="69" t="str">
        <f>IF(Z60="","",IF(Z60&gt;=Y60-8,"J",IF(Z60&lt;Y60-8,"L")))</f>
        <v>J</v>
      </c>
      <c r="AI60" s="15" t="str">
        <f>'[25]27th'!$AA$3</f>
        <v>G</v>
      </c>
    </row>
    <row r="61" spans="1:35" ht="12" customHeight="1">
      <c r="A61" s="444" t="s">
        <v>52</v>
      </c>
      <c r="B61" s="445"/>
      <c r="C61" s="220">
        <f>'[26]27th'!$E$17+'[26]27th'!$F$17+'[26]27th'!$G$17</f>
        <v>1</v>
      </c>
      <c r="D61" s="228">
        <f>'[26]27th'!$H$17+'[26]27th'!$I$17+'[26]27th'!$J$17</f>
        <v>1</v>
      </c>
      <c r="E61" s="62">
        <f>'[26]27th'!B3</f>
        <v>4</v>
      </c>
      <c r="F61" s="63">
        <f>'[26]27th'!C3</f>
        <v>4</v>
      </c>
      <c r="G61" s="64">
        <f>'[26]27th'!D3</f>
        <v>3</v>
      </c>
      <c r="H61" s="157">
        <f>'[26]27th'!E3</f>
        <v>4</v>
      </c>
      <c r="I61" s="55">
        <f>'[26]27th'!F3</f>
        <v>46</v>
      </c>
      <c r="J61" s="56">
        <f>'[26]27th'!G3</f>
        <v>46</v>
      </c>
      <c r="K61" s="57">
        <f>'[26]27th'!H3</f>
        <v>34.5</v>
      </c>
      <c r="L61" s="161">
        <f>'[26]27th'!I3</f>
        <v>46</v>
      </c>
      <c r="M61" s="150">
        <f>'[26]27th'!J3</f>
        <v>7</v>
      </c>
      <c r="N61" s="37">
        <f>'[26]27th'!K3</f>
        <v>7</v>
      </c>
      <c r="O61" s="36">
        <f>'[26]27th'!L3</f>
        <v>4</v>
      </c>
      <c r="P61" s="151">
        <f>'[26]27th'!M3</f>
        <v>3.5</v>
      </c>
      <c r="Q61" s="249" t="str">
        <f>IF(D61="","",IF(D61&gt;=C61,"J",IF(D61&lt;C61,"L")))</f>
        <v>J</v>
      </c>
      <c r="R61" s="90" t="str">
        <f>IF(J61="","",IF(J61&gt;=23,"J",IF(J61&lt;23,"L")))</f>
        <v>J</v>
      </c>
      <c r="S61" s="69" t="str">
        <f t="shared" ref="S61" si="12">IF(J61="","",IF(J61&gt;=I61-8,"J",IF(J61&lt;I61-8,"L")))</f>
        <v>J</v>
      </c>
      <c r="T61" s="15" t="str">
        <f>'[26]27th'!N3</f>
        <v>G</v>
      </c>
      <c r="U61" s="62">
        <f>'[26]27th'!O3</f>
        <v>3</v>
      </c>
      <c r="V61" s="63">
        <f>'[26]27th'!P3</f>
        <v>3</v>
      </c>
      <c r="W61" s="64">
        <f>'[26]27th'!Q3</f>
        <v>2</v>
      </c>
      <c r="X61" s="157">
        <f>'[26]27th'!R3</f>
        <v>2</v>
      </c>
      <c r="Y61" s="55">
        <f>'[26]27th'!S3</f>
        <v>34.5</v>
      </c>
      <c r="Z61" s="56">
        <f>'[26]27th'!T3</f>
        <v>34.5</v>
      </c>
      <c r="AA61" s="17">
        <f>'[26]27th'!U3</f>
        <v>23</v>
      </c>
      <c r="AB61" s="144">
        <f>'[26]27th'!V3</f>
        <v>23</v>
      </c>
      <c r="AC61" s="150">
        <f>'[26]27th'!W3</f>
        <v>9.3333333333333339</v>
      </c>
      <c r="AD61" s="37">
        <f>'[26]27th'!X3</f>
        <v>9.3333333333333339</v>
      </c>
      <c r="AE61" s="36">
        <f>'[26]27th'!Y3</f>
        <v>5.6</v>
      </c>
      <c r="AF61" s="151">
        <f>'[26]27th'!Z3</f>
        <v>5.6</v>
      </c>
      <c r="AG61" s="165" t="str">
        <f>IF(Z61="","",IF(Z61&gt;=23,"J",IF(Z61&lt;23,"L")))</f>
        <v>J</v>
      </c>
      <c r="AH61" s="69" t="str">
        <f>IF(Z61="","",IF(Z61&gt;=Y61-8,"J",IF(Z61&lt;Y61-8,"L")))</f>
        <v>J</v>
      </c>
      <c r="AI61" s="15" t="str">
        <f>'[26]27th'!$AA$3</f>
        <v>G</v>
      </c>
    </row>
    <row r="62" spans="1:35" ht="12" customHeight="1">
      <c r="A62" s="450" t="s">
        <v>19</v>
      </c>
      <c r="B62" s="451"/>
      <c r="C62" s="220">
        <f>'[27]27th'!$E$17+'[27]27th'!$F$17+'[27]27th'!$G$17</f>
        <v>1</v>
      </c>
      <c r="D62" s="228">
        <f>'[27]27th'!$H$17+'[27]27th'!$I$17+'[27]27th'!$J$17</f>
        <v>1</v>
      </c>
      <c r="E62" s="62">
        <f>'[27]27th'!B3</f>
        <v>4</v>
      </c>
      <c r="F62" s="63">
        <f>'[27]27th'!C3</f>
        <v>4</v>
      </c>
      <c r="G62" s="64">
        <f>'[27]27th'!D3</f>
        <v>3</v>
      </c>
      <c r="H62" s="133">
        <f>'[27]27th'!E3</f>
        <v>3</v>
      </c>
      <c r="I62" s="81">
        <f>'[27]27th'!F3</f>
        <v>46</v>
      </c>
      <c r="J62" s="56">
        <f>'[27]27th'!G3</f>
        <v>46</v>
      </c>
      <c r="K62" s="57">
        <f>'[27]27th'!H3</f>
        <v>34.5</v>
      </c>
      <c r="L62" s="121">
        <f>'[27]27th'!I3</f>
        <v>34.5</v>
      </c>
      <c r="M62" s="119">
        <f>'[27]27th'!J3</f>
        <v>7</v>
      </c>
      <c r="N62" s="37">
        <f>'[27]27th'!K3</f>
        <v>7</v>
      </c>
      <c r="O62" s="36">
        <f>'[27]27th'!L3</f>
        <v>4</v>
      </c>
      <c r="P62" s="124">
        <f>'[27]27th'!M3</f>
        <v>4</v>
      </c>
      <c r="Q62" s="126" t="str">
        <f t="shared" si="7"/>
        <v>J</v>
      </c>
      <c r="R62" s="90" t="str">
        <f t="shared" si="8"/>
        <v>J</v>
      </c>
      <c r="S62" s="69" t="str">
        <f>IF(J62="","",IF(J62&gt;=I62-8,"J",IF(J62&lt;I62-8,"L")))</f>
        <v>J</v>
      </c>
      <c r="T62" s="15" t="str">
        <f>'[27]27th'!N3</f>
        <v>G</v>
      </c>
      <c r="U62" s="62">
        <f>'[27]27th'!O3</f>
        <v>4</v>
      </c>
      <c r="V62" s="63">
        <f>'[27]27th'!P3</f>
        <v>4</v>
      </c>
      <c r="W62" s="64">
        <f>'[27]27th'!Q3</f>
        <v>1</v>
      </c>
      <c r="X62" s="133">
        <f>'[27]27th'!R3</f>
        <v>1</v>
      </c>
      <c r="Y62" s="81">
        <f>'[27]27th'!S3</f>
        <v>46</v>
      </c>
      <c r="Z62" s="56">
        <f>'[27]27th'!T3</f>
        <v>46</v>
      </c>
      <c r="AA62" s="17">
        <f>'[27]27th'!U3</f>
        <v>11.5</v>
      </c>
      <c r="AB62" s="129">
        <f>'[27]27th'!V3</f>
        <v>11.5</v>
      </c>
      <c r="AC62" s="119">
        <f>'[27]27th'!W3</f>
        <v>7</v>
      </c>
      <c r="AD62" s="37">
        <f>'[27]27th'!X3</f>
        <v>7</v>
      </c>
      <c r="AE62" s="36">
        <f>'[27]27th'!Y3</f>
        <v>5.6</v>
      </c>
      <c r="AF62" s="124">
        <f>'[27]27th'!Z3</f>
        <v>5.6</v>
      </c>
      <c r="AG62" s="126" t="str">
        <f>IF(Z62="","",IF(Z62&gt;=23,"J",IF(Z62&lt;23,"L")))</f>
        <v>J</v>
      </c>
      <c r="AH62" s="69" t="str">
        <f>IF(Z62="","",IF(Z62&gt;=Y62-8,"J",IF(Z62&lt;Y62-8,"L")))</f>
        <v>J</v>
      </c>
      <c r="AI62" s="15" t="str">
        <f>'[27]27th'!$AA$3</f>
        <v>G</v>
      </c>
    </row>
    <row r="63" spans="1:35" ht="12" customHeight="1">
      <c r="A63" s="450" t="s">
        <v>22</v>
      </c>
      <c r="B63" s="451"/>
      <c r="C63" s="220">
        <f>'[28]27th'!$E$17+'[28]27th'!$F$17+'[28]27th'!$G$17</f>
        <v>1</v>
      </c>
      <c r="D63" s="228">
        <f>'[28]27th'!$H$17+'[28]27th'!$I$17+'[28]27th'!$J$17</f>
        <v>0</v>
      </c>
      <c r="E63" s="62">
        <f>'[28]27th'!B3</f>
        <v>3</v>
      </c>
      <c r="F63" s="63">
        <f>'[28]27th'!C3</f>
        <v>3</v>
      </c>
      <c r="G63" s="64">
        <f>'[28]27th'!D3</f>
        <v>1</v>
      </c>
      <c r="H63" s="133">
        <f>'[28]27th'!E3</f>
        <v>3</v>
      </c>
      <c r="I63" s="81">
        <f>'[28]27th'!F3</f>
        <v>34.5</v>
      </c>
      <c r="J63" s="56">
        <f>'[28]27th'!G3</f>
        <v>34.5</v>
      </c>
      <c r="K63" s="57">
        <f>'[28]27th'!H3</f>
        <v>11.5</v>
      </c>
      <c r="L63" s="121">
        <f>'[28]27th'!I3</f>
        <v>34.5</v>
      </c>
      <c r="M63" s="119">
        <f>'[28]27th'!J3</f>
        <v>5.333333333333333</v>
      </c>
      <c r="N63" s="37">
        <f>'[28]27th'!K3</f>
        <v>5.333333333333333</v>
      </c>
      <c r="O63" s="36">
        <f>'[28]27th'!L3</f>
        <v>4</v>
      </c>
      <c r="P63" s="124">
        <f>'[28]27th'!M3</f>
        <v>2.6666666666666665</v>
      </c>
      <c r="Q63" s="126" t="str">
        <f t="shared" si="7"/>
        <v>L</v>
      </c>
      <c r="R63" s="90" t="str">
        <f t="shared" si="8"/>
        <v>J</v>
      </c>
      <c r="S63" s="69" t="str">
        <f>IF(J63="","",IF(J63&gt;=I63-8,"J",IF(J63&lt;I63-8,"L")))</f>
        <v>J</v>
      </c>
      <c r="T63" s="15" t="str">
        <f>'[28]27th'!N3</f>
        <v>G</v>
      </c>
      <c r="U63" s="62">
        <f>'[28]27th'!O3</f>
        <v>2</v>
      </c>
      <c r="V63" s="63">
        <f>'[28]27th'!P3</f>
        <v>2</v>
      </c>
      <c r="W63" s="64">
        <f>'[28]27th'!Q3</f>
        <v>1</v>
      </c>
      <c r="X63" s="133">
        <f>'[28]27th'!R3</f>
        <v>1</v>
      </c>
      <c r="Y63" s="81">
        <f>'[28]27th'!S3</f>
        <v>23</v>
      </c>
      <c r="Z63" s="56">
        <f>'[28]27th'!T3</f>
        <v>23</v>
      </c>
      <c r="AA63" s="17">
        <f>'[28]27th'!U3</f>
        <v>11.5</v>
      </c>
      <c r="AB63" s="129">
        <f>'[28]27th'!V3</f>
        <v>11.5</v>
      </c>
      <c r="AC63" s="119">
        <f>'[28]27th'!W3</f>
        <v>8</v>
      </c>
      <c r="AD63" s="37">
        <f>'[28]27th'!X3</f>
        <v>8</v>
      </c>
      <c r="AE63" s="36">
        <f>'[28]27th'!Y3</f>
        <v>5.333333333333333</v>
      </c>
      <c r="AF63" s="124">
        <f>'[28]27th'!Z3</f>
        <v>5.333333333333333</v>
      </c>
      <c r="AG63" s="126" t="str">
        <f>IF(Z63="","",IF(Z63&gt;=23,"J",IF(Z63&lt;23,"L")))</f>
        <v>J</v>
      </c>
      <c r="AH63" s="69" t="str">
        <f>IF(Z63="","",IF(Z63&gt;=Y63-8,"J",IF(Z63&lt;Y63-8,"L")))</f>
        <v>J</v>
      </c>
      <c r="AI63" s="15" t="str">
        <f>'[28]27th'!$AA$3</f>
        <v>G</v>
      </c>
    </row>
    <row r="64" spans="1:35" ht="12" customHeight="1">
      <c r="A64" s="450" t="s">
        <v>18</v>
      </c>
      <c r="B64" s="451"/>
      <c r="C64" s="220">
        <f>'[29]27th'!$E$17+'[29]27th'!$F$17+'[29]27th'!$G$17</f>
        <v>1</v>
      </c>
      <c r="D64" s="228">
        <f>'[29]27th'!$H$17+'[29]27th'!$I$17+'[29]27th'!$J$17</f>
        <v>1</v>
      </c>
      <c r="E64" s="62">
        <f>'[29]27th'!B3</f>
        <v>3</v>
      </c>
      <c r="F64" s="63">
        <f>'[29]27th'!C3</f>
        <v>3</v>
      </c>
      <c r="G64" s="64">
        <f>'[29]27th'!D3</f>
        <v>2</v>
      </c>
      <c r="H64" s="133">
        <f>'[29]27th'!E3</f>
        <v>3</v>
      </c>
      <c r="I64" s="81">
        <f>'[29]27th'!F3</f>
        <v>34.5</v>
      </c>
      <c r="J64" s="56">
        <f>'[29]27th'!G3</f>
        <v>34.5</v>
      </c>
      <c r="K64" s="57">
        <f>'[29]27th'!H3</f>
        <v>23</v>
      </c>
      <c r="L64" s="121">
        <f>'[29]27th'!I3</f>
        <v>34.5</v>
      </c>
      <c r="M64" s="119">
        <f>'[29]27th'!J3</f>
        <v>7.333333333333333</v>
      </c>
      <c r="N64" s="37">
        <f>'[29]27th'!K3</f>
        <v>7.333333333333333</v>
      </c>
      <c r="O64" s="36">
        <f>'[29]27th'!L3</f>
        <v>4.4000000000000004</v>
      </c>
      <c r="P64" s="124">
        <f>'[29]27th'!M3</f>
        <v>3.6666666666666665</v>
      </c>
      <c r="Q64" s="126" t="str">
        <f t="shared" si="7"/>
        <v>J</v>
      </c>
      <c r="R64" s="90" t="str">
        <f t="shared" si="8"/>
        <v>J</v>
      </c>
      <c r="S64" s="69" t="str">
        <f t="shared" si="9"/>
        <v>J</v>
      </c>
      <c r="T64" s="15" t="str">
        <f>'[29]27th'!N3</f>
        <v>G</v>
      </c>
      <c r="U64" s="62">
        <f>'[29]27th'!O3</f>
        <v>3</v>
      </c>
      <c r="V64" s="63">
        <f>'[29]27th'!P3</f>
        <v>3</v>
      </c>
      <c r="W64" s="64">
        <f>'[29]27th'!Q3</f>
        <v>1</v>
      </c>
      <c r="X64" s="133">
        <f>'[29]27th'!R3</f>
        <v>1</v>
      </c>
      <c r="Y64" s="81">
        <f>'[29]27th'!S3</f>
        <v>34.5</v>
      </c>
      <c r="Z64" s="56">
        <f>'[29]27th'!T3</f>
        <v>34.5</v>
      </c>
      <c r="AA64" s="17">
        <f>'[29]27th'!U3</f>
        <v>11.5</v>
      </c>
      <c r="AB64" s="129">
        <f>'[29]27th'!V3</f>
        <v>11.5</v>
      </c>
      <c r="AC64" s="119">
        <f>'[29]27th'!W3</f>
        <v>7.333333333333333</v>
      </c>
      <c r="AD64" s="37">
        <f>'[29]27th'!X3</f>
        <v>7.333333333333333</v>
      </c>
      <c r="AE64" s="36">
        <f>'[29]27th'!Y3</f>
        <v>5.5</v>
      </c>
      <c r="AF64" s="124">
        <f>'[29]27th'!Z3</f>
        <v>5.5</v>
      </c>
      <c r="AG64" s="126" t="str">
        <f t="shared" si="10"/>
        <v>J</v>
      </c>
      <c r="AH64" s="69" t="str">
        <f t="shared" si="11"/>
        <v>J</v>
      </c>
      <c r="AI64" s="15" t="str">
        <f>'[29]27th'!$AA$3</f>
        <v>G</v>
      </c>
    </row>
    <row r="65" spans="1:35" ht="12" customHeight="1">
      <c r="A65" s="450" t="s">
        <v>20</v>
      </c>
      <c r="B65" s="451"/>
      <c r="C65" s="220">
        <f>'[30]27th'!$E$17+'[30]27th'!$F$17+'[30]27th'!$G$17</f>
        <v>1</v>
      </c>
      <c r="D65" s="228">
        <f>'[30]27th'!$H$17+'[30]27th'!$I$17+'[30]27th'!$J$17</f>
        <v>1</v>
      </c>
      <c r="E65" s="62">
        <f>'[30]27th'!B3</f>
        <v>4</v>
      </c>
      <c r="F65" s="63">
        <f>'[30]27th'!C3</f>
        <v>4</v>
      </c>
      <c r="G65" s="64">
        <f>'[30]27th'!D3</f>
        <v>3</v>
      </c>
      <c r="H65" s="133">
        <f>'[30]27th'!E3</f>
        <v>3</v>
      </c>
      <c r="I65" s="81">
        <f>'[30]27th'!F3</f>
        <v>46</v>
      </c>
      <c r="J65" s="56">
        <f>'[30]27th'!G3</f>
        <v>46</v>
      </c>
      <c r="K65" s="57">
        <f>'[30]27th'!H3</f>
        <v>34.5</v>
      </c>
      <c r="L65" s="121">
        <f>'[30]27th'!I3</f>
        <v>34.5</v>
      </c>
      <c r="M65" s="119">
        <f>'[30]27th'!J3</f>
        <v>7.25</v>
      </c>
      <c r="N65" s="37">
        <f>'[30]27th'!K3</f>
        <v>7.25</v>
      </c>
      <c r="O65" s="36">
        <f>'[30]27th'!L3</f>
        <v>4.1428571428571432</v>
      </c>
      <c r="P65" s="124">
        <f>'[30]27th'!M3</f>
        <v>4.1428571428571432</v>
      </c>
      <c r="Q65" s="126" t="str">
        <f t="shared" si="7"/>
        <v>J</v>
      </c>
      <c r="R65" s="90" t="str">
        <f t="shared" si="8"/>
        <v>J</v>
      </c>
      <c r="S65" s="69" t="str">
        <f t="shared" si="9"/>
        <v>J</v>
      </c>
      <c r="T65" s="15" t="str">
        <f>'[30]27th'!N3</f>
        <v>G</v>
      </c>
      <c r="U65" s="62">
        <f>'[30]27th'!O3</f>
        <v>3</v>
      </c>
      <c r="V65" s="63">
        <f>'[30]27th'!P3</f>
        <v>3</v>
      </c>
      <c r="W65" s="64">
        <f>'[30]27th'!Q3</f>
        <v>2</v>
      </c>
      <c r="X65" s="133">
        <f>'[30]27th'!R3</f>
        <v>2</v>
      </c>
      <c r="Y65" s="81">
        <f>'[30]27th'!S3</f>
        <v>34.5</v>
      </c>
      <c r="Z65" s="56">
        <f>'[30]27th'!T3</f>
        <v>34.5</v>
      </c>
      <c r="AA65" s="17">
        <f>'[30]27th'!U3</f>
        <v>23</v>
      </c>
      <c r="AB65" s="129">
        <f>'[30]27th'!V3</f>
        <v>23</v>
      </c>
      <c r="AC65" s="119">
        <f>'[30]27th'!W3</f>
        <v>9.6666666666666661</v>
      </c>
      <c r="AD65" s="37">
        <f>'[30]27th'!X3</f>
        <v>9.6666666666666661</v>
      </c>
      <c r="AE65" s="36">
        <f>'[30]27th'!Y3</f>
        <v>5.8</v>
      </c>
      <c r="AF65" s="124">
        <f>'[30]27th'!Z3</f>
        <v>5.8</v>
      </c>
      <c r="AG65" s="126" t="str">
        <f t="shared" si="10"/>
        <v>J</v>
      </c>
      <c r="AH65" s="69" t="str">
        <f t="shared" si="11"/>
        <v>J</v>
      </c>
      <c r="AI65" s="15" t="str">
        <f>'[30]27th'!$AA$3</f>
        <v>G</v>
      </c>
    </row>
    <row r="66" spans="1:35" ht="12" customHeight="1">
      <c r="A66" s="446" t="s">
        <v>68</v>
      </c>
      <c r="B66" s="447"/>
      <c r="C66" s="221">
        <f>'[31]27th'!$E$17+'[31]27th'!$F$17</f>
        <v>1</v>
      </c>
      <c r="D66" s="229">
        <f>'[31]27th'!$H$17+'[31]27th'!$I$17</f>
        <v>1</v>
      </c>
      <c r="E66" s="191">
        <f>'[31]27th'!B3</f>
        <v>13</v>
      </c>
      <c r="F66" s="192">
        <f>'[31]27th'!C3</f>
        <v>13</v>
      </c>
      <c r="G66" s="193">
        <f>'[31]27th'!D3</f>
        <v>1</v>
      </c>
      <c r="H66" s="194">
        <f>'[31]27th'!E3</f>
        <v>1</v>
      </c>
      <c r="I66" s="195">
        <f>'[31]27th'!F3</f>
        <v>149.5</v>
      </c>
      <c r="J66" s="196">
        <f>'[31]27th'!G3</f>
        <v>149.5</v>
      </c>
      <c r="K66" s="197">
        <f>'[31]27th'!H3</f>
        <v>11.5</v>
      </c>
      <c r="L66" s="198">
        <f>'[31]27th'!I3</f>
        <v>11.5</v>
      </c>
      <c r="M66" s="199" t="str">
        <f>'[31]27th'!J3</f>
        <v>N/A</v>
      </c>
      <c r="N66" s="200" t="str">
        <f>'[31]27th'!K3</f>
        <v>N/A</v>
      </c>
      <c r="O66" s="200" t="str">
        <f>'[31]27th'!L3</f>
        <v>N/A</v>
      </c>
      <c r="P66" s="201" t="str">
        <f>'[31]27th'!M3</f>
        <v>N/A</v>
      </c>
      <c r="Q66" s="126" t="str">
        <f t="shared" si="7"/>
        <v>J</v>
      </c>
      <c r="R66" s="90" t="str">
        <f t="shared" si="8"/>
        <v>J</v>
      </c>
      <c r="S66" s="206" t="str">
        <f>IF(J66="","",IF(J66&gt;=I66-8,"J",IF(J66&lt;I66-8,"L")))</f>
        <v>J</v>
      </c>
      <c r="T66" s="202" t="str">
        <f>'[31]27th'!N3</f>
        <v>G</v>
      </c>
      <c r="U66" s="191">
        <f>'[31]27th'!O3</f>
        <v>10</v>
      </c>
      <c r="V66" s="192">
        <f>'[31]27th'!P3</f>
        <v>10</v>
      </c>
      <c r="W66" s="193">
        <f>'[31]27th'!Q3</f>
        <v>1</v>
      </c>
      <c r="X66" s="194">
        <f>'[31]27th'!R3</f>
        <v>1</v>
      </c>
      <c r="Y66" s="195">
        <f>'[31]27th'!S3</f>
        <v>115</v>
      </c>
      <c r="Z66" s="196">
        <f>'[31]27th'!T3</f>
        <v>115</v>
      </c>
      <c r="AA66" s="203">
        <f>'[31]27th'!U3</f>
        <v>11.5</v>
      </c>
      <c r="AB66" s="204">
        <f>'[31]27th'!V3</f>
        <v>11.5</v>
      </c>
      <c r="AC66" s="199" t="str">
        <f>'[31]27th'!W3</f>
        <v>N/A</v>
      </c>
      <c r="AD66" s="200" t="str">
        <f>'[31]27th'!X3</f>
        <v>N/A</v>
      </c>
      <c r="AE66" s="200" t="str">
        <f>'[31]27th'!Y3</f>
        <v>N/A</v>
      </c>
      <c r="AF66" s="201" t="str">
        <f>'[31]27th'!Z3</f>
        <v>N/A</v>
      </c>
      <c r="AG66" s="205" t="str">
        <f>IF(Z66="","",IF(Z66&gt;=23,"J",IF(Z66&lt;23,"L")))</f>
        <v>J</v>
      </c>
      <c r="AH66" s="206" t="str">
        <f>IF(Z66="","",IF(Z66&gt;=Y66-8,"J",IF(Z66&lt;Y66-8,"L")))</f>
        <v>J</v>
      </c>
      <c r="AI66" s="202" t="str">
        <f>'[31]27th'!$AA$3</f>
        <v>G</v>
      </c>
    </row>
    <row r="67" spans="1:35" ht="12" customHeight="1" thickBot="1">
      <c r="A67" s="448" t="s">
        <v>97</v>
      </c>
      <c r="B67" s="449"/>
      <c r="C67" s="222"/>
      <c r="D67" s="230"/>
      <c r="E67" s="65">
        <f>'[29]27th'!B37</f>
        <v>1</v>
      </c>
      <c r="F67" s="66">
        <f>'[29]27th'!C37</f>
        <v>1</v>
      </c>
      <c r="G67" s="67">
        <f>'[29]27th'!D37</f>
        <v>1</v>
      </c>
      <c r="H67" s="134">
        <f>'[29]27th'!E37</f>
        <v>1</v>
      </c>
      <c r="I67" s="83">
        <f>'[29]27th'!F37</f>
        <v>11.5</v>
      </c>
      <c r="J67" s="58">
        <f>'[29]27th'!G37</f>
        <v>11.5</v>
      </c>
      <c r="K67" s="59">
        <f>'[29]27th'!H37</f>
        <v>11.5</v>
      </c>
      <c r="L67" s="122">
        <f>'[29]27th'!I37</f>
        <v>11.5</v>
      </c>
      <c r="M67" s="136" t="str">
        <f>'[29]27th'!J37</f>
        <v>N/A</v>
      </c>
      <c r="N67" s="23" t="str">
        <f>'[29]27th'!K37</f>
        <v>N/A</v>
      </c>
      <c r="O67" s="23" t="str">
        <f>'[29]27th'!L37</f>
        <v>N/A</v>
      </c>
      <c r="P67" s="138" t="str">
        <f>'[29]27th'!M37</f>
        <v>N/A</v>
      </c>
      <c r="Q67" s="207" t="s">
        <v>120</v>
      </c>
      <c r="R67" s="23" t="s">
        <v>120</v>
      </c>
      <c r="S67" s="138" t="s">
        <v>120</v>
      </c>
      <c r="T67" s="21" t="str">
        <f>'[29]27th'!N37</f>
        <v>G</v>
      </c>
      <c r="U67" s="65">
        <f>'[29]27th'!O37</f>
        <v>1</v>
      </c>
      <c r="V67" s="66">
        <f>'[29]27th'!P37</f>
        <v>1</v>
      </c>
      <c r="W67" s="67">
        <f>'[29]27th'!Q37</f>
        <v>1</v>
      </c>
      <c r="X67" s="134">
        <f>'[29]27th'!R37</f>
        <v>1</v>
      </c>
      <c r="Y67" s="83">
        <f>'[29]27th'!S37</f>
        <v>11.5</v>
      </c>
      <c r="Z67" s="58">
        <f>'[29]27th'!T37</f>
        <v>11.5</v>
      </c>
      <c r="AA67" s="20">
        <f>'[29]27th'!U37</f>
        <v>11.5</v>
      </c>
      <c r="AB67" s="130">
        <f>'[29]27th'!V37</f>
        <v>11.5</v>
      </c>
      <c r="AC67" s="136" t="str">
        <f>'[29]27th'!W37</f>
        <v>N/A</v>
      </c>
      <c r="AD67" s="23" t="str">
        <f>'[29]27th'!X37</f>
        <v>N/A</v>
      </c>
      <c r="AE67" s="23" t="str">
        <f>'[29]27th'!Y37</f>
        <v>N/A</v>
      </c>
      <c r="AF67" s="138" t="str">
        <f>'[29]27th'!Z37</f>
        <v>N/A</v>
      </c>
      <c r="AG67" s="207" t="s">
        <v>120</v>
      </c>
      <c r="AH67" s="138" t="s">
        <v>120</v>
      </c>
      <c r="AI67" s="21" t="str">
        <f>'[29]27th'!$AA$37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'[32]27th'!$E$17+'[32]27th'!$F$17</f>
        <v>1</v>
      </c>
      <c r="D72" s="227">
        <f>'[32]27th'!$H$17+'[32]27th'!$I$17</f>
        <v>1</v>
      </c>
      <c r="E72" s="87">
        <f>'[32]27th'!A3</f>
        <v>4</v>
      </c>
      <c r="F72" s="88">
        <f>'[32]27th'!B3</f>
        <v>4</v>
      </c>
      <c r="G72" s="89">
        <f>'[32]27th'!C3</f>
        <v>1</v>
      </c>
      <c r="H72" s="156">
        <f>'[32]27th'!D3</f>
        <v>1</v>
      </c>
      <c r="I72" s="52">
        <f>'[32]27th'!E3</f>
        <v>46</v>
      </c>
      <c r="J72" s="53">
        <f>'[32]27th'!F3</f>
        <v>46</v>
      </c>
      <c r="K72" s="54">
        <f>'[32]27th'!G3</f>
        <v>11.5</v>
      </c>
      <c r="L72" s="160">
        <f>'[32]27th'!H3</f>
        <v>11.5</v>
      </c>
      <c r="M72" s="146">
        <f>'[32]27th'!I3</f>
        <v>5</v>
      </c>
      <c r="N72" s="39">
        <f>'[32]27th'!$J$3</f>
        <v>5</v>
      </c>
      <c r="O72" s="38">
        <f>'[32]27th'!L3</f>
        <v>4</v>
      </c>
      <c r="P72" s="147">
        <f>'[32]27th'!M3</f>
        <v>4</v>
      </c>
      <c r="Q72" s="205" t="str">
        <f t="shared" ref="Q72:Q73" si="13">IF(D72="","",IF(D72&gt;=C72,"J",IF(D72&lt;C72,"L")))</f>
        <v>J</v>
      </c>
      <c r="R72" s="90" t="str">
        <f>IF(J72="","",IF(J72&gt;=23,"J",IF(J72&lt;23,"L")))</f>
        <v>J</v>
      </c>
      <c r="S72" s="90" t="str">
        <f t="shared" ref="S72:S75" si="14">IF(J72="","",IF(J72&gt;=I72-8,"J",IF(J72&lt;I72-8,"L")))</f>
        <v>J</v>
      </c>
      <c r="T72" s="68" t="str">
        <f>'[32]27th'!N3</f>
        <v>G</v>
      </c>
      <c r="U72" s="87">
        <f>'[32]27th'!O3</f>
        <v>3</v>
      </c>
      <c r="V72" s="88">
        <f>'[32]27th'!P3</f>
        <v>3</v>
      </c>
      <c r="W72" s="89">
        <f>'[32]27th'!Q3</f>
        <v>1</v>
      </c>
      <c r="X72" s="156">
        <f>'[32]27th'!R3</f>
        <v>0</v>
      </c>
      <c r="Y72" s="52">
        <f>'[32]27th'!S3</f>
        <v>34.5</v>
      </c>
      <c r="Z72" s="53">
        <f>'[32]27th'!T3</f>
        <v>34.5</v>
      </c>
      <c r="AA72" s="60">
        <f>'[32]27th'!U3</f>
        <v>11.5</v>
      </c>
      <c r="AB72" s="143">
        <f>'[32]27th'!V3</f>
        <v>0</v>
      </c>
      <c r="AC72" s="146">
        <f>'[32]27th'!W3</f>
        <v>6.666666666666667</v>
      </c>
      <c r="AD72" s="39">
        <f>'[32]27th'!X3</f>
        <v>6.666666666666667</v>
      </c>
      <c r="AE72" s="38">
        <f>'[32]27th'!Z3</f>
        <v>7.666666666666667</v>
      </c>
      <c r="AF72" s="147">
        <f>'[32]27th'!AA3</f>
        <v>6.666666666666667</v>
      </c>
      <c r="AG72" s="164" t="str">
        <f t="shared" ref="AG72:AG75" si="15">IF(Z72="","",IF(Z72&gt;=23,"J",IF(Z72&lt;23,"L")))</f>
        <v>J</v>
      </c>
      <c r="AH72" s="90" t="str">
        <f t="shared" ref="AH72:AH75" si="16">IF(Z72="","",IF(Z72&gt;=Y72-8,"J",IF(Z72&lt;Y72-8,"L")))</f>
        <v>J</v>
      </c>
      <c r="AI72" s="68" t="str">
        <f>'[32]27th'!$AB$3</f>
        <v>G</v>
      </c>
    </row>
    <row r="73" spans="1:35" ht="12" customHeight="1">
      <c r="A73" s="444" t="s">
        <v>25</v>
      </c>
      <c r="B73" s="445"/>
      <c r="C73" s="220">
        <f>'[33]27th'!$E$17+'[33]27th'!$F$17</f>
        <v>1</v>
      </c>
      <c r="D73" s="228">
        <f>'[33]27th'!$H$17+'[33]27th'!$I$17</f>
        <v>1</v>
      </c>
      <c r="E73" s="62">
        <f>'[33]27th'!A3</f>
        <v>3</v>
      </c>
      <c r="F73" s="63">
        <f>'[33]27th'!B3</f>
        <v>3</v>
      </c>
      <c r="G73" s="64">
        <f>'[33]27th'!C3</f>
        <v>0</v>
      </c>
      <c r="H73" s="157">
        <f>'[33]27th'!D3</f>
        <v>0</v>
      </c>
      <c r="I73" s="55">
        <f>'[33]27th'!E3</f>
        <v>34.5</v>
      </c>
      <c r="J73" s="56">
        <f>'[33]27th'!F3</f>
        <v>34.5</v>
      </c>
      <c r="K73" s="57">
        <f>'[33]27th'!G3</f>
        <v>0</v>
      </c>
      <c r="L73" s="161">
        <f>'[33]27th'!H3</f>
        <v>0</v>
      </c>
      <c r="M73" s="148" t="str">
        <f>'[33]27th'!I3</f>
        <v>N/A</v>
      </c>
      <c r="N73" s="40" t="str">
        <f>'[33]27th'!J3</f>
        <v>N/A</v>
      </c>
      <c r="O73" s="40" t="str">
        <f>'[33]27th'!K3</f>
        <v>N/A</v>
      </c>
      <c r="P73" s="149" t="str">
        <f>'[33]27th'!L3</f>
        <v>N/A</v>
      </c>
      <c r="Q73" s="205" t="str">
        <f t="shared" si="13"/>
        <v>J</v>
      </c>
      <c r="R73" s="90" t="str">
        <f>IF(J73="","",IF(E73=0,"J",IF(J73&gt;=23,"J",IF(J73&lt;23,"L"))))</f>
        <v>J</v>
      </c>
      <c r="S73" s="69" t="str">
        <f>IF(J73="","",IF(J73&gt;=I73-8,"J",IF(J73&lt;I73-8,"L")))</f>
        <v>J</v>
      </c>
      <c r="T73" s="15" t="str">
        <f>'[33]27th'!M3</f>
        <v>G</v>
      </c>
      <c r="U73" s="62">
        <f>'[33]27th'!N3</f>
        <v>0</v>
      </c>
      <c r="V73" s="63">
        <f>'[33]27th'!O3</f>
        <v>0</v>
      </c>
      <c r="W73" s="64">
        <f>'[33]27th'!P3</f>
        <v>0</v>
      </c>
      <c r="X73" s="157">
        <f>'[33]27th'!Q3</f>
        <v>0</v>
      </c>
      <c r="Y73" s="55">
        <f>'[33]27th'!R3</f>
        <v>0</v>
      </c>
      <c r="Z73" s="56">
        <f>'[33]27th'!S3</f>
        <v>0</v>
      </c>
      <c r="AA73" s="17">
        <f>'[33]27th'!T3</f>
        <v>0</v>
      </c>
      <c r="AB73" s="144">
        <f>'[33]27th'!U3</f>
        <v>0</v>
      </c>
      <c r="AC73" s="148" t="str">
        <f>'[33]27th'!V3</f>
        <v>N/A</v>
      </c>
      <c r="AD73" s="40" t="str">
        <f>'[33]27th'!W3</f>
        <v>N/A</v>
      </c>
      <c r="AE73" s="40" t="str">
        <f>'[33]27th'!X3</f>
        <v>N/A</v>
      </c>
      <c r="AF73" s="149" t="str">
        <f>'[33]27th'!Y3</f>
        <v>N/A</v>
      </c>
      <c r="AG73" s="166" t="s">
        <v>120</v>
      </c>
      <c r="AH73" s="75" t="s">
        <v>120</v>
      </c>
      <c r="AI73" s="15" t="str">
        <f>'[33]27th'!$Z$3</f>
        <v>Closed</v>
      </c>
    </row>
    <row r="74" spans="1:35" ht="12" customHeight="1">
      <c r="A74" s="444" t="s">
        <v>45</v>
      </c>
      <c r="B74" s="445"/>
      <c r="C74" s="220"/>
      <c r="D74" s="228"/>
      <c r="E74" s="62">
        <f>'[34]27th'!A3</f>
        <v>6</v>
      </c>
      <c r="F74" s="63">
        <f>'[34]27th'!B3</f>
        <v>5</v>
      </c>
      <c r="G74" s="64">
        <f>'[34]27th'!C3</f>
        <v>0</v>
      </c>
      <c r="H74" s="157">
        <f>'[34]27th'!D3</f>
        <v>0</v>
      </c>
      <c r="I74" s="55">
        <f>'[34]27th'!E3</f>
        <v>69</v>
      </c>
      <c r="J74" s="56">
        <f>'[34]27th'!F3</f>
        <v>57.5</v>
      </c>
      <c r="K74" s="57">
        <f>'[34]27th'!G3</f>
        <v>0</v>
      </c>
      <c r="L74" s="161">
        <f>'[34]27th'!H3</f>
        <v>0</v>
      </c>
      <c r="M74" s="148" t="str">
        <f>'[34]27th'!I3</f>
        <v>N/A</v>
      </c>
      <c r="N74" s="40" t="str">
        <f>'[34]27th'!J3</f>
        <v>N/A</v>
      </c>
      <c r="O74" s="40" t="str">
        <f>'[34]27th'!K3</f>
        <v>N/A</v>
      </c>
      <c r="P74" s="149" t="str">
        <f>'[34]27th'!L3</f>
        <v>N/A</v>
      </c>
      <c r="Q74" s="166" t="s">
        <v>120</v>
      </c>
      <c r="R74" s="90" t="str">
        <f>IF(J74="","",IF(J74&gt;=23,"J",IF(J74&lt;23,"L")))</f>
        <v>J</v>
      </c>
      <c r="S74" s="69" t="str">
        <f t="shared" si="14"/>
        <v>L</v>
      </c>
      <c r="T74" s="15" t="str">
        <f>'[34]27th'!M3</f>
        <v>A</v>
      </c>
      <c r="U74" s="62">
        <f>'[34]27th'!N3</f>
        <v>5</v>
      </c>
      <c r="V74" s="63">
        <f>'[34]27th'!O3</f>
        <v>5</v>
      </c>
      <c r="W74" s="64">
        <f>'[34]27th'!P3</f>
        <v>0</v>
      </c>
      <c r="X74" s="157">
        <f>'[34]27th'!Q3</f>
        <v>0</v>
      </c>
      <c r="Y74" s="55">
        <f>'[34]27th'!R3</f>
        <v>57.5</v>
      </c>
      <c r="Z74" s="56">
        <f>'[34]27th'!S3</f>
        <v>57.5</v>
      </c>
      <c r="AA74" s="17">
        <f>'[34]27th'!T3</f>
        <v>0</v>
      </c>
      <c r="AB74" s="144">
        <f>'[34]27th'!U3</f>
        <v>0</v>
      </c>
      <c r="AC74" s="148" t="str">
        <f>'[34]27th'!V3</f>
        <v>N/A</v>
      </c>
      <c r="AD74" s="40" t="str">
        <f>'[34]27th'!W3</f>
        <v>N/A</v>
      </c>
      <c r="AE74" s="40" t="str">
        <f>'[34]27th'!X3</f>
        <v>N/A</v>
      </c>
      <c r="AF74" s="149" t="str">
        <f>'[34]27th'!Y3</f>
        <v>N/A</v>
      </c>
      <c r="AG74" s="165" t="str">
        <f t="shared" si="15"/>
        <v>J</v>
      </c>
      <c r="AH74" s="69" t="str">
        <f t="shared" si="16"/>
        <v>J</v>
      </c>
      <c r="AI74" s="15" t="str">
        <f>'[34]27th'!$Z$3</f>
        <v>G</v>
      </c>
    </row>
    <row r="75" spans="1:35" ht="12" customHeight="1">
      <c r="A75" s="444" t="s">
        <v>26</v>
      </c>
      <c r="B75" s="445"/>
      <c r="C75" s="220"/>
      <c r="D75" s="228"/>
      <c r="E75" s="62">
        <f>'[35]27th'!A3</f>
        <v>6</v>
      </c>
      <c r="F75" s="63">
        <f>'[35]27th'!B3</f>
        <v>7</v>
      </c>
      <c r="G75" s="64">
        <f>'[35]27th'!C3</f>
        <v>1</v>
      </c>
      <c r="H75" s="157">
        <f>'[35]27th'!D3</f>
        <v>1</v>
      </c>
      <c r="I75" s="55">
        <f>'[35]27th'!E3</f>
        <v>69</v>
      </c>
      <c r="J75" s="56">
        <f>'[35]27th'!F3</f>
        <v>80.5</v>
      </c>
      <c r="K75" s="57">
        <f>'[35]27th'!G3</f>
        <v>11.5</v>
      </c>
      <c r="L75" s="161">
        <f>'[35]27th'!H3</f>
        <v>11.5</v>
      </c>
      <c r="M75" s="148" t="str">
        <f>'[35]27th'!I3</f>
        <v>N/A</v>
      </c>
      <c r="N75" s="40" t="str">
        <f>'[35]27th'!J3</f>
        <v>N/A</v>
      </c>
      <c r="O75" s="40" t="str">
        <f>'[35]27th'!K3</f>
        <v>N/A</v>
      </c>
      <c r="P75" s="149" t="str">
        <f>'[35]27th'!L3</f>
        <v>N/A</v>
      </c>
      <c r="Q75" s="166" t="s">
        <v>120</v>
      </c>
      <c r="R75" s="90" t="str">
        <f>IF(J75="","",IF(J75&gt;=23,"J",IF(J75&lt;23,"L")))</f>
        <v>J</v>
      </c>
      <c r="S75" s="69" t="str">
        <f t="shared" si="14"/>
        <v>J</v>
      </c>
      <c r="T75" s="15" t="str">
        <f>'[35]27th'!M3</f>
        <v>G</v>
      </c>
      <c r="U75" s="62">
        <f>'[35]27th'!N3</f>
        <v>6</v>
      </c>
      <c r="V75" s="63">
        <f>'[35]27th'!O3</f>
        <v>5</v>
      </c>
      <c r="W75" s="64">
        <f>'[35]27th'!P3</f>
        <v>1</v>
      </c>
      <c r="X75" s="157">
        <f>'[35]27th'!Q3</f>
        <v>1</v>
      </c>
      <c r="Y75" s="55">
        <f>'[35]27th'!R3</f>
        <v>69</v>
      </c>
      <c r="Z75" s="56">
        <f>'[35]27th'!S3</f>
        <v>57.5</v>
      </c>
      <c r="AA75" s="17">
        <f>'[35]27th'!T3</f>
        <v>11.5</v>
      </c>
      <c r="AB75" s="144">
        <f>'[35]27th'!U3</f>
        <v>11.5</v>
      </c>
      <c r="AC75" s="148" t="str">
        <f>'[35]27th'!V3</f>
        <v>N/A</v>
      </c>
      <c r="AD75" s="40" t="str">
        <f>'[35]27th'!W3</f>
        <v>N/A</v>
      </c>
      <c r="AE75" s="40" t="str">
        <f>'[35]27th'!X3</f>
        <v>N/A</v>
      </c>
      <c r="AF75" s="149" t="str">
        <f>'[35]27th'!Y3</f>
        <v>N/A</v>
      </c>
      <c r="AG75" s="165" t="str">
        <f t="shared" si="15"/>
        <v>J</v>
      </c>
      <c r="AH75" s="69" t="str">
        <f t="shared" si="16"/>
        <v>L</v>
      </c>
      <c r="AI75" s="15" t="str">
        <f>'[35]27th'!$Z$3</f>
        <v>G</v>
      </c>
    </row>
    <row r="76" spans="1:35" ht="12" customHeight="1">
      <c r="A76" s="444" t="s">
        <v>27</v>
      </c>
      <c r="B76" s="445"/>
      <c r="C76" s="220"/>
      <c r="D76" s="228"/>
      <c r="E76" s="62">
        <f>'[36]27th'!A3</f>
        <v>0</v>
      </c>
      <c r="F76" s="63">
        <f>'[36]27th'!B3</f>
        <v>0</v>
      </c>
      <c r="G76" s="64">
        <f>'[36]27th'!C3</f>
        <v>2</v>
      </c>
      <c r="H76" s="157">
        <f>'[36]27th'!D3</f>
        <v>1</v>
      </c>
      <c r="I76" s="55">
        <f>'[36]27th'!E3</f>
        <v>0</v>
      </c>
      <c r="J76" s="56">
        <f>'[36]27th'!F3</f>
        <v>0</v>
      </c>
      <c r="K76" s="57">
        <f>'[36]27th'!G3</f>
        <v>23</v>
      </c>
      <c r="L76" s="161">
        <f>'[36]27th'!H3</f>
        <v>11.5</v>
      </c>
      <c r="M76" s="148" t="str">
        <f>'[36]27th'!I3</f>
        <v>N/A</v>
      </c>
      <c r="N76" s="40" t="str">
        <f>'[36]27th'!J3</f>
        <v>N/A</v>
      </c>
      <c r="O76" s="40" t="str">
        <f>'[36]27th'!K3</f>
        <v>N/A</v>
      </c>
      <c r="P76" s="149" t="str">
        <f>'[36]27th'!L3</f>
        <v>N/A</v>
      </c>
      <c r="Q76" s="183" t="s">
        <v>120</v>
      </c>
      <c r="R76" s="183" t="s">
        <v>120</v>
      </c>
      <c r="S76" s="75" t="s">
        <v>120</v>
      </c>
      <c r="T76" s="15" t="str">
        <f>'[36]27th'!M3</f>
        <v>G</v>
      </c>
      <c r="U76" s="62">
        <f>'[36]27th'!N3</f>
        <v>0</v>
      </c>
      <c r="V76" s="63">
        <f>'[36]27th'!O3</f>
        <v>0</v>
      </c>
      <c r="W76" s="64">
        <f>'[36]27th'!P3</f>
        <v>2</v>
      </c>
      <c r="X76" s="157">
        <f>'[36]27th'!Q3</f>
        <v>1</v>
      </c>
      <c r="Y76" s="55">
        <f>'[36]27th'!R3</f>
        <v>0</v>
      </c>
      <c r="Z76" s="56">
        <f>'[36]27th'!S3</f>
        <v>0</v>
      </c>
      <c r="AA76" s="17">
        <f>'[36]27th'!T3</f>
        <v>23</v>
      </c>
      <c r="AB76" s="144">
        <f>'[36]27th'!U3</f>
        <v>11.5</v>
      </c>
      <c r="AC76" s="148" t="str">
        <f>'[36]27th'!V3</f>
        <v>N/A</v>
      </c>
      <c r="AD76" s="40" t="str">
        <f>'[36]27th'!W3</f>
        <v>N/A</v>
      </c>
      <c r="AE76" s="40" t="str">
        <f>'[36]27th'!X3</f>
        <v>N/A</v>
      </c>
      <c r="AF76" s="149" t="str">
        <f>'[36]27th'!Y3</f>
        <v>N/A</v>
      </c>
      <c r="AG76" s="183" t="s">
        <v>120</v>
      </c>
      <c r="AH76" s="75" t="s">
        <v>120</v>
      </c>
      <c r="AI76" s="15" t="str">
        <f>'[36]27th'!$Z$3</f>
        <v>G</v>
      </c>
    </row>
    <row r="77" spans="1:35" ht="12" customHeight="1">
      <c r="A77" s="444" t="s">
        <v>53</v>
      </c>
      <c r="B77" s="445"/>
      <c r="C77" s="220"/>
      <c r="D77" s="228"/>
      <c r="E77" s="62">
        <f>'[37]27th'!B97</f>
        <v>10</v>
      </c>
      <c r="F77" s="63">
        <f>'[37]27th'!C97</f>
        <v>8.65</v>
      </c>
      <c r="G77" s="64">
        <f>'[37]27th'!D97</f>
        <v>2</v>
      </c>
      <c r="H77" s="157">
        <f>'[37]27th'!E97</f>
        <v>2</v>
      </c>
      <c r="I77" s="153">
        <f>'[37]27th'!F97</f>
        <v>111</v>
      </c>
      <c r="J77" s="19">
        <f>'[37]27th'!G97</f>
        <v>99.5</v>
      </c>
      <c r="K77" s="17">
        <f>'[37]27th'!H97</f>
        <v>23</v>
      </c>
      <c r="L77" s="145">
        <f>'[37]27th'!I97</f>
        <v>23</v>
      </c>
      <c r="M77" s="148" t="s">
        <v>120</v>
      </c>
      <c r="N77" s="40" t="s">
        <v>120</v>
      </c>
      <c r="O77" s="40" t="s">
        <v>120</v>
      </c>
      <c r="P77" s="149" t="s">
        <v>120</v>
      </c>
      <c r="Q77" s="183" t="s">
        <v>120</v>
      </c>
      <c r="R77" s="166" t="s">
        <v>120</v>
      </c>
      <c r="S77" s="75" t="s">
        <v>120</v>
      </c>
      <c r="T77" s="15" t="str">
        <f>'[37]27th'!J97</f>
        <v>A</v>
      </c>
      <c r="U77" s="62">
        <f>'[37]27th'!K97</f>
        <v>9</v>
      </c>
      <c r="V77" s="63">
        <f>'[37]27th'!L97</f>
        <v>9</v>
      </c>
      <c r="W77" s="64">
        <f>'[37]27th'!M97</f>
        <v>2</v>
      </c>
      <c r="X77" s="157">
        <f>'[37]27th'!N97</f>
        <v>1</v>
      </c>
      <c r="Y77" s="55">
        <f>'[37]27th'!O97</f>
        <v>103.5</v>
      </c>
      <c r="Z77" s="18">
        <f>'[37]27th'!P97</f>
        <v>103.5</v>
      </c>
      <c r="AA77" s="17">
        <f>'[37]27th'!Q97</f>
        <v>23</v>
      </c>
      <c r="AB77" s="145">
        <f>'[37]27th'!R97</f>
        <v>11.5</v>
      </c>
      <c r="AC77" s="148" t="s">
        <v>120</v>
      </c>
      <c r="AD77" s="40" t="s">
        <v>120</v>
      </c>
      <c r="AE77" s="40" t="s">
        <v>120</v>
      </c>
      <c r="AF77" s="149" t="s">
        <v>120</v>
      </c>
      <c r="AG77" s="166" t="s">
        <v>120</v>
      </c>
      <c r="AH77" s="75" t="s">
        <v>120</v>
      </c>
      <c r="AI77" s="15" t="str">
        <f>'[37]27th'!$S$97</f>
        <v>G</v>
      </c>
    </row>
    <row r="78" spans="1:35" ht="12" customHeight="1">
      <c r="A78" s="444" t="s">
        <v>54</v>
      </c>
      <c r="B78" s="445"/>
      <c r="C78" s="220"/>
      <c r="D78" s="228"/>
      <c r="E78" s="62">
        <f>'[37]27th'!B98</f>
        <v>3</v>
      </c>
      <c r="F78" s="63">
        <f>'[37]27th'!C98</f>
        <v>2.65</v>
      </c>
      <c r="G78" s="64">
        <f>'[37]27th'!D98</f>
        <v>1</v>
      </c>
      <c r="H78" s="157">
        <f>'[37]27th'!E98</f>
        <v>1</v>
      </c>
      <c r="I78" s="153">
        <f>'[37]27th'!F98</f>
        <v>34.5</v>
      </c>
      <c r="J78" s="19">
        <f>'[37]27th'!G98</f>
        <v>30.5</v>
      </c>
      <c r="K78" s="17">
        <f>'[37]27th'!H98</f>
        <v>11.5</v>
      </c>
      <c r="L78" s="145">
        <f>'[37]27th'!I98</f>
        <v>11.5</v>
      </c>
      <c r="M78" s="148" t="s">
        <v>120</v>
      </c>
      <c r="N78" s="40" t="s">
        <v>120</v>
      </c>
      <c r="O78" s="40" t="s">
        <v>120</v>
      </c>
      <c r="P78" s="149" t="s">
        <v>120</v>
      </c>
      <c r="Q78" s="183" t="s">
        <v>120</v>
      </c>
      <c r="R78" s="166" t="s">
        <v>120</v>
      </c>
      <c r="S78" s="75" t="s">
        <v>120</v>
      </c>
      <c r="T78" s="15" t="str">
        <f>'[37]27th'!J98</f>
        <v>A</v>
      </c>
      <c r="U78" s="62">
        <f>'[37]27th'!K98</f>
        <v>3</v>
      </c>
      <c r="V78" s="63">
        <f>'[37]27th'!L98</f>
        <v>3</v>
      </c>
      <c r="W78" s="64">
        <f>'[37]27th'!M98</f>
        <v>1</v>
      </c>
      <c r="X78" s="157">
        <f>'[37]27th'!N98</f>
        <v>1</v>
      </c>
      <c r="Y78" s="55">
        <f>'[37]27th'!O98</f>
        <v>34.5</v>
      </c>
      <c r="Z78" s="18">
        <f>'[37]27th'!P98</f>
        <v>34.5</v>
      </c>
      <c r="AA78" s="17">
        <f>'[37]27th'!Q98</f>
        <v>11.5</v>
      </c>
      <c r="AB78" s="145">
        <f>'[37]27th'!R98</f>
        <v>11.5</v>
      </c>
      <c r="AC78" s="148" t="s">
        <v>120</v>
      </c>
      <c r="AD78" s="40" t="s">
        <v>120</v>
      </c>
      <c r="AE78" s="40" t="s">
        <v>120</v>
      </c>
      <c r="AF78" s="149" t="s">
        <v>120</v>
      </c>
      <c r="AG78" s="166" t="s">
        <v>120</v>
      </c>
      <c r="AH78" s="75" t="s">
        <v>120</v>
      </c>
      <c r="AI78" s="15" t="str">
        <f>'[37]27th'!$S$98</f>
        <v>G</v>
      </c>
    </row>
    <row r="79" spans="1:35" ht="12" customHeight="1">
      <c r="A79" s="444" t="s">
        <v>55</v>
      </c>
      <c r="B79" s="445"/>
      <c r="C79" s="220"/>
      <c r="D79" s="228"/>
      <c r="E79" s="62">
        <f>'[37]27th'!B99</f>
        <v>2</v>
      </c>
      <c r="F79" s="63">
        <f>'[37]27th'!C99</f>
        <v>2</v>
      </c>
      <c r="G79" s="64">
        <f>'[37]27th'!D99</f>
        <v>1</v>
      </c>
      <c r="H79" s="157">
        <f>'[37]27th'!E99</f>
        <v>1</v>
      </c>
      <c r="I79" s="153">
        <f>'[37]27th'!F99</f>
        <v>23</v>
      </c>
      <c r="J79" s="19">
        <f>'[37]27th'!G99</f>
        <v>23</v>
      </c>
      <c r="K79" s="17">
        <f>'[37]27th'!H99</f>
        <v>11.5</v>
      </c>
      <c r="L79" s="145">
        <f>'[37]27th'!I99</f>
        <v>11.5</v>
      </c>
      <c r="M79" s="148" t="s">
        <v>120</v>
      </c>
      <c r="N79" s="40" t="s">
        <v>120</v>
      </c>
      <c r="O79" s="40" t="s">
        <v>120</v>
      </c>
      <c r="P79" s="149" t="s">
        <v>120</v>
      </c>
      <c r="Q79" s="183" t="s">
        <v>120</v>
      </c>
      <c r="R79" s="166" t="s">
        <v>120</v>
      </c>
      <c r="S79" s="75" t="s">
        <v>120</v>
      </c>
      <c r="T79" s="15" t="str">
        <f>'[37]27th'!J99</f>
        <v>G</v>
      </c>
      <c r="U79" s="62">
        <f>'[37]27th'!K99</f>
        <v>2</v>
      </c>
      <c r="V79" s="63">
        <f>'[37]27th'!L99</f>
        <v>2</v>
      </c>
      <c r="W79" s="64">
        <f>'[37]27th'!M99</f>
        <v>1</v>
      </c>
      <c r="X79" s="157">
        <f>'[37]27th'!N99</f>
        <v>1</v>
      </c>
      <c r="Y79" s="55">
        <f>'[37]27th'!O99</f>
        <v>23</v>
      </c>
      <c r="Z79" s="18">
        <f>'[37]27th'!P99</f>
        <v>23</v>
      </c>
      <c r="AA79" s="17">
        <f>'[37]27th'!Q99</f>
        <v>11.5</v>
      </c>
      <c r="AB79" s="145">
        <f>'[37]27th'!R99</f>
        <v>11.5</v>
      </c>
      <c r="AC79" s="148" t="s">
        <v>120</v>
      </c>
      <c r="AD79" s="40" t="s">
        <v>120</v>
      </c>
      <c r="AE79" s="40" t="s">
        <v>120</v>
      </c>
      <c r="AF79" s="149" t="s">
        <v>120</v>
      </c>
      <c r="AG79" s="166" t="s">
        <v>120</v>
      </c>
      <c r="AH79" s="75" t="s">
        <v>120</v>
      </c>
      <c r="AI79" s="15" t="str">
        <f>'[37]27th'!$S$99</f>
        <v>G</v>
      </c>
    </row>
    <row r="80" spans="1:35" ht="12" customHeight="1">
      <c r="A80" s="444" t="s">
        <v>130</v>
      </c>
      <c r="B80" s="445"/>
      <c r="C80" s="220"/>
      <c r="D80" s="228"/>
      <c r="E80" s="62">
        <f>'[37]27th'!B100</f>
        <v>5</v>
      </c>
      <c r="F80" s="63">
        <f>'[37]27th'!C100</f>
        <v>4</v>
      </c>
      <c r="G80" s="64">
        <f>'[37]27th'!D100</f>
        <v>4</v>
      </c>
      <c r="H80" s="157">
        <f>'[37]27th'!E100</f>
        <v>3</v>
      </c>
      <c r="I80" s="153">
        <f>'[37]27th'!F100</f>
        <v>57.5</v>
      </c>
      <c r="J80" s="19">
        <f>'[37]27th'!G100</f>
        <v>46</v>
      </c>
      <c r="K80" s="17">
        <f>'[37]27th'!H100</f>
        <v>46</v>
      </c>
      <c r="L80" s="145">
        <f>'[37]27th'!I100</f>
        <v>34.5</v>
      </c>
      <c r="M80" s="148" t="s">
        <v>120</v>
      </c>
      <c r="N80" s="40" t="s">
        <v>120</v>
      </c>
      <c r="O80" s="40" t="s">
        <v>120</v>
      </c>
      <c r="P80" s="149" t="s">
        <v>120</v>
      </c>
      <c r="Q80" s="183" t="s">
        <v>120</v>
      </c>
      <c r="R80" s="166" t="s">
        <v>120</v>
      </c>
      <c r="S80" s="75" t="s">
        <v>120</v>
      </c>
      <c r="T80" s="15" t="str">
        <f>'[37]27th'!J100</f>
        <v>A</v>
      </c>
      <c r="U80" s="62">
        <f>'[37]27th'!K100</f>
        <v>4</v>
      </c>
      <c r="V80" s="63">
        <f>'[37]27th'!L100</f>
        <v>4</v>
      </c>
      <c r="W80" s="64">
        <f>'[37]27th'!M100</f>
        <v>4</v>
      </c>
      <c r="X80" s="157">
        <f>'[37]27th'!N100</f>
        <v>2</v>
      </c>
      <c r="Y80" s="55">
        <f>'[37]27th'!O100</f>
        <v>46</v>
      </c>
      <c r="Z80" s="18">
        <f>'[37]27th'!P100</f>
        <v>46</v>
      </c>
      <c r="AA80" s="17">
        <f>'[37]27th'!Q100</f>
        <v>46</v>
      </c>
      <c r="AB80" s="145">
        <f>'[37]27th'!R100</f>
        <v>23</v>
      </c>
      <c r="AC80" s="148" t="s">
        <v>120</v>
      </c>
      <c r="AD80" s="40" t="s">
        <v>120</v>
      </c>
      <c r="AE80" s="40" t="s">
        <v>120</v>
      </c>
      <c r="AF80" s="149" t="s">
        <v>120</v>
      </c>
      <c r="AG80" s="166" t="s">
        <v>120</v>
      </c>
      <c r="AH80" s="75" t="s">
        <v>120</v>
      </c>
      <c r="AI80" s="15" t="str">
        <f>'[37]27th'!$S$100</f>
        <v>G</v>
      </c>
    </row>
    <row r="81" spans="1:35" ht="12" hidden="1" customHeight="1">
      <c r="A81" s="444" t="s">
        <v>56</v>
      </c>
      <c r="B81" s="445"/>
      <c r="C81" s="220"/>
      <c r="D81" s="228"/>
      <c r="E81" s="62">
        <f>'[37]27th'!B101</f>
        <v>0</v>
      </c>
      <c r="F81" s="63">
        <f>'[37]27th'!C101</f>
        <v>0</v>
      </c>
      <c r="G81" s="64">
        <f>'[37]27th'!D101</f>
        <v>0</v>
      </c>
      <c r="H81" s="157">
        <f>'[37]27th'!E101</f>
        <v>0</v>
      </c>
      <c r="I81" s="153">
        <f>'[37]27th'!F101</f>
        <v>0</v>
      </c>
      <c r="J81" s="19">
        <f>'[37]27th'!G101</f>
        <v>0</v>
      </c>
      <c r="K81" s="17">
        <f>'[37]27th'!H101</f>
        <v>0</v>
      </c>
      <c r="L81" s="145">
        <f>'[37]27th'!I101</f>
        <v>0</v>
      </c>
      <c r="M81" s="148" t="s">
        <v>120</v>
      </c>
      <c r="N81" s="40" t="s">
        <v>120</v>
      </c>
      <c r="O81" s="40" t="s">
        <v>120</v>
      </c>
      <c r="P81" s="149" t="s">
        <v>120</v>
      </c>
      <c r="Q81" s="183" t="s">
        <v>120</v>
      </c>
      <c r="R81" s="166" t="s">
        <v>120</v>
      </c>
      <c r="S81" s="75" t="s">
        <v>120</v>
      </c>
      <c r="T81" s="15">
        <f>'[37]27th'!J101</f>
        <v>0</v>
      </c>
      <c r="U81" s="62">
        <f>'[37]27th'!K101</f>
        <v>0</v>
      </c>
      <c r="V81" s="63">
        <f>'[37]27th'!L101</f>
        <v>0</v>
      </c>
      <c r="W81" s="64">
        <f>'[37]27th'!M101</f>
        <v>0</v>
      </c>
      <c r="X81" s="157">
        <f>'[37]27th'!N101</f>
        <v>0</v>
      </c>
      <c r="Y81" s="55">
        <f>'[37]27th'!O101</f>
        <v>0</v>
      </c>
      <c r="Z81" s="18">
        <f>'[37]27th'!P101</f>
        <v>0</v>
      </c>
      <c r="AA81" s="17">
        <f>'[37]27th'!Q101</f>
        <v>0</v>
      </c>
      <c r="AB81" s="145">
        <f>'[37]27th'!R101</f>
        <v>0</v>
      </c>
      <c r="AC81" s="148" t="s">
        <v>120</v>
      </c>
      <c r="AD81" s="40" t="s">
        <v>120</v>
      </c>
      <c r="AE81" s="40" t="s">
        <v>120</v>
      </c>
      <c r="AF81" s="149" t="s">
        <v>120</v>
      </c>
      <c r="AG81" s="166" t="s">
        <v>120</v>
      </c>
      <c r="AH81" s="75" t="s">
        <v>120</v>
      </c>
      <c r="AI81" s="15">
        <f>'[37]27th'!$S$101</f>
        <v>0</v>
      </c>
    </row>
    <row r="82" spans="1:35" hidden="1">
      <c r="A82" s="436" t="s">
        <v>92</v>
      </c>
      <c r="B82" s="437"/>
      <c r="C82" s="81">
        <f>'[38]27th'!B34</f>
        <v>0</v>
      </c>
      <c r="D82" s="55"/>
      <c r="E82" s="55"/>
      <c r="F82" s="82">
        <f>'[38]27th'!C34</f>
        <v>0</v>
      </c>
      <c r="G82" s="17">
        <f>'[38]27th'!D34</f>
        <v>0</v>
      </c>
      <c r="H82" s="158">
        <f>'[38]27th'!E34</f>
        <v>0</v>
      </c>
      <c r="I82" s="153">
        <f>'[38]27th'!F34</f>
        <v>0</v>
      </c>
      <c r="J82" s="19">
        <f>'[38]27th'!G34</f>
        <v>0</v>
      </c>
      <c r="K82" s="17">
        <f>'[38]27th'!H34</f>
        <v>0</v>
      </c>
      <c r="L82" s="162">
        <f>'[38]27th'!I34</f>
        <v>0</v>
      </c>
      <c r="M82" s="169" t="s">
        <v>120</v>
      </c>
      <c r="N82" s="78" t="s">
        <v>120</v>
      </c>
      <c r="O82" s="77" t="s">
        <v>120</v>
      </c>
      <c r="P82" s="170" t="s">
        <v>120</v>
      </c>
      <c r="Q82" s="167" t="s">
        <v>120</v>
      </c>
      <c r="R82" s="167"/>
      <c r="S82" s="77" t="s">
        <v>120</v>
      </c>
      <c r="T82" s="15">
        <f>'[38]27th'!$J$34</f>
        <v>0</v>
      </c>
      <c r="U82" s="62">
        <f>'[38]27th'!K34</f>
        <v>0</v>
      </c>
      <c r="V82" s="63">
        <f>'[38]27th'!L34</f>
        <v>0</v>
      </c>
      <c r="W82" s="64">
        <f>'[38]27th'!M34</f>
        <v>0</v>
      </c>
      <c r="X82" s="157">
        <f>'[38]27th'!N34</f>
        <v>0</v>
      </c>
      <c r="Y82" s="174">
        <f>'[38]27th'!O34</f>
        <v>0</v>
      </c>
      <c r="Z82" s="85">
        <f>'[38]27th'!P34</f>
        <v>0</v>
      </c>
      <c r="AA82" s="85" t="str">
        <f>'[38]27th'!Q34</f>
        <v>N/A</v>
      </c>
      <c r="AB82" s="177" t="str">
        <f>'[38]27th'!R34</f>
        <v>N/A</v>
      </c>
      <c r="AC82" s="142" t="s">
        <v>120</v>
      </c>
      <c r="AD82" s="75" t="s">
        <v>120</v>
      </c>
      <c r="AE82" s="75" t="s">
        <v>120</v>
      </c>
      <c r="AF82" s="180" t="s">
        <v>120</v>
      </c>
      <c r="AG82" s="166" t="s">
        <v>120</v>
      </c>
      <c r="AH82" s="75" t="s">
        <v>120</v>
      </c>
      <c r="AI82" s="15">
        <f>'[38]27th'!S34</f>
        <v>0</v>
      </c>
    </row>
    <row r="83" spans="1:35" hidden="1">
      <c r="A83" s="436" t="s">
        <v>94</v>
      </c>
      <c r="B83" s="437"/>
      <c r="C83" s="81">
        <f>'[38]27th'!B35</f>
        <v>0</v>
      </c>
      <c r="D83" s="55"/>
      <c r="E83" s="55"/>
      <c r="F83" s="82">
        <f>'[38]27th'!C35</f>
        <v>0</v>
      </c>
      <c r="G83" s="17">
        <f>'[38]27th'!D35</f>
        <v>0</v>
      </c>
      <c r="H83" s="158">
        <f>'[38]27th'!E35</f>
        <v>0</v>
      </c>
      <c r="I83" s="153">
        <f>'[38]27th'!F35</f>
        <v>0</v>
      </c>
      <c r="J83" s="19">
        <f>'[38]27th'!G35</f>
        <v>0</v>
      </c>
      <c r="K83" s="17">
        <f>'[38]27th'!H35</f>
        <v>0</v>
      </c>
      <c r="L83" s="162">
        <f>'[38]27th'!I35</f>
        <v>0</v>
      </c>
      <c r="M83" s="169" t="s">
        <v>120</v>
      </c>
      <c r="N83" s="78" t="s">
        <v>120</v>
      </c>
      <c r="O83" s="77" t="s">
        <v>120</v>
      </c>
      <c r="P83" s="170" t="s">
        <v>120</v>
      </c>
      <c r="Q83" s="167" t="s">
        <v>120</v>
      </c>
      <c r="R83" s="167"/>
      <c r="S83" s="77" t="s">
        <v>120</v>
      </c>
      <c r="T83" s="15">
        <f>'[38]27th'!J35</f>
        <v>0</v>
      </c>
      <c r="U83" s="62">
        <f>'[38]27th'!K35</f>
        <v>0</v>
      </c>
      <c r="V83" s="63">
        <f>'[38]27th'!L35</f>
        <v>0</v>
      </c>
      <c r="W83" s="64">
        <f>'[38]27th'!M35</f>
        <v>0</v>
      </c>
      <c r="X83" s="157">
        <f>'[38]27th'!N35</f>
        <v>0</v>
      </c>
      <c r="Y83" s="174">
        <f>'[38]27th'!O35</f>
        <v>0</v>
      </c>
      <c r="Z83" s="85">
        <f>'[38]27th'!P35</f>
        <v>0</v>
      </c>
      <c r="AA83" s="85" t="str">
        <f>'[38]27th'!Q35</f>
        <v>N/A</v>
      </c>
      <c r="AB83" s="177" t="str">
        <f>'[38]27th'!R35</f>
        <v>N/A</v>
      </c>
      <c r="AC83" s="142" t="s">
        <v>120</v>
      </c>
      <c r="AD83" s="75" t="s">
        <v>120</v>
      </c>
      <c r="AE83" s="75" t="s">
        <v>120</v>
      </c>
      <c r="AF83" s="180" t="s">
        <v>120</v>
      </c>
      <c r="AG83" s="166" t="s">
        <v>120</v>
      </c>
      <c r="AH83" s="75" t="s">
        <v>120</v>
      </c>
      <c r="AI83" s="15">
        <f>'[38]27th'!S35</f>
        <v>0</v>
      </c>
    </row>
    <row r="84" spans="1:35" ht="13.5" hidden="1" thickBot="1">
      <c r="A84" s="434" t="s">
        <v>93</v>
      </c>
      <c r="B84" s="435"/>
      <c r="C84" s="83">
        <f>'[38]27th'!B36</f>
        <v>0</v>
      </c>
      <c r="D84" s="215"/>
      <c r="E84" s="215"/>
      <c r="F84" s="84">
        <f>'[38]27th'!C36</f>
        <v>0</v>
      </c>
      <c r="G84" s="20">
        <f>'[38]27th'!D36</f>
        <v>0</v>
      </c>
      <c r="H84" s="159">
        <f>'[38]27th'!E36</f>
        <v>0</v>
      </c>
      <c r="I84" s="154">
        <f>'[38]27th'!F36</f>
        <v>0</v>
      </c>
      <c r="J84" s="41">
        <f>'[38]27th'!G36</f>
        <v>0</v>
      </c>
      <c r="K84" s="20">
        <f>'[38]27th'!H36</f>
        <v>0</v>
      </c>
      <c r="L84" s="163">
        <f>'[38]27th'!I36</f>
        <v>0</v>
      </c>
      <c r="M84" s="171" t="s">
        <v>120</v>
      </c>
      <c r="N84" s="80" t="s">
        <v>120</v>
      </c>
      <c r="O84" s="79" t="s">
        <v>120</v>
      </c>
      <c r="P84" s="172" t="s">
        <v>120</v>
      </c>
      <c r="Q84" s="168" t="s">
        <v>120</v>
      </c>
      <c r="R84" s="168"/>
      <c r="S84" s="79" t="s">
        <v>120</v>
      </c>
      <c r="T84" s="21">
        <f>'[38]27th'!J36</f>
        <v>0</v>
      </c>
      <c r="U84" s="65">
        <f>'[38]27th'!K36</f>
        <v>0</v>
      </c>
      <c r="V84" s="66">
        <f>'[38]27th'!L36</f>
        <v>0</v>
      </c>
      <c r="W84" s="67">
        <f>'[38]27th'!M36</f>
        <v>0</v>
      </c>
      <c r="X84" s="176">
        <f>'[38]27th'!N36</f>
        <v>0</v>
      </c>
      <c r="Y84" s="175">
        <f>'[38]27th'!O36</f>
        <v>0</v>
      </c>
      <c r="Z84" s="86">
        <f>'[38]27th'!P36</f>
        <v>0</v>
      </c>
      <c r="AA84" s="86" t="str">
        <f>'[38]27th'!Q36</f>
        <v>N/A</v>
      </c>
      <c r="AB84" s="178" t="str">
        <f>'[38]27th'!R36</f>
        <v>N/A</v>
      </c>
      <c r="AC84" s="181" t="s">
        <v>120</v>
      </c>
      <c r="AD84" s="76" t="s">
        <v>120</v>
      </c>
      <c r="AE84" s="76" t="s">
        <v>120</v>
      </c>
      <c r="AF84" s="182" t="s">
        <v>120</v>
      </c>
      <c r="AG84" s="179" t="s">
        <v>120</v>
      </c>
      <c r="AH84" s="76" t="s">
        <v>120</v>
      </c>
      <c r="AI84" s="21">
        <f>'[38]27th'!S36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'[39]27th'!$C$12+'[39]27th'!$C$13+'[39]27th'!$C$14</f>
        <v>0</v>
      </c>
      <c r="D90" s="581"/>
      <c r="E90" s="581"/>
      <c r="F90" s="508"/>
      <c r="G90" s="509">
        <f>'[39]27th'!$F$12+'[39]27th'!$F$13+'[39]27th'!$F$14</f>
        <v>0</v>
      </c>
      <c r="H90" s="509"/>
      <c r="I90" s="508">
        <f>'[39]27th'!$C$15+'[39]27th'!$C$16+'[39]27th'!$C$17</f>
        <v>0</v>
      </c>
      <c r="J90" s="508"/>
      <c r="K90" s="507">
        <f>'[39]27th'!$F$15+'[39]27th'!$F$16+'[39]27th'!$F$17</f>
        <v>0</v>
      </c>
      <c r="L90" s="507"/>
      <c r="M90" s="508">
        <f>'[39]27th'!$D$12+'[39]27th'!$D$13+'[39]27th'!$D$14</f>
        <v>0</v>
      </c>
      <c r="N90" s="508"/>
      <c r="O90" s="509">
        <f>'[39]27th'!$G$12+'[39]27th'!$G$13+'[39]27th'!$G$14</f>
        <v>0</v>
      </c>
      <c r="P90" s="509"/>
      <c r="Q90" s="508">
        <f>'[39]27th'!$D$15+'[39]27th'!$D$16+'[39]27th'!$D$17</f>
        <v>0</v>
      </c>
      <c r="R90" s="508"/>
      <c r="S90" s="597">
        <f>'[39]27th'!$G$15+'[39]27th'!$G$16+'[39]27th'!$G$17</f>
        <v>0</v>
      </c>
      <c r="T90" s="598"/>
      <c r="U90" s="594">
        <f>'[39]27th'!$L$12</f>
        <v>0</v>
      </c>
      <c r="V90" s="595"/>
      <c r="W90" s="617" t="str">
        <f>'[39]27th'!$M$12</f>
        <v>On Call</v>
      </c>
      <c r="X90" s="618"/>
      <c r="Y90" s="233"/>
      <c r="Z90" s="12"/>
      <c r="AA90" s="12"/>
      <c r="AB90" s="12"/>
      <c r="AC90" s="12"/>
      <c r="AD90" s="12"/>
      <c r="AE90" s="12"/>
      <c r="AF90" s="12"/>
      <c r="AG90" s="12"/>
      <c r="AH90" s="12"/>
      <c r="AI90" s="12"/>
    </row>
    <row r="91" spans="1:35" ht="12" customHeight="1">
      <c r="A91" s="376" t="s">
        <v>15</v>
      </c>
      <c r="B91" s="377"/>
      <c r="C91" s="582">
        <f>'[39]27th'!$C$18+'[39]27th'!$C$19+'[39]27th'!$C$20</f>
        <v>0</v>
      </c>
      <c r="D91" s="583"/>
      <c r="E91" s="583"/>
      <c r="F91" s="470"/>
      <c r="G91" s="468">
        <f>'[39]27th'!$F$18+'[39]27th'!$F$19+'[39]27th'!$F$20</f>
        <v>0</v>
      </c>
      <c r="H91" s="468"/>
      <c r="I91" s="470">
        <f>'[39]27th'!$C$21+'[39]27th'!$C$22+'[39]27th'!$C$23</f>
        <v>0</v>
      </c>
      <c r="J91" s="470"/>
      <c r="K91" s="468">
        <f>'[39]27th'!$F$21+'[39]27th'!$F$22+'[39]27th'!$F$23</f>
        <v>0</v>
      </c>
      <c r="L91" s="468"/>
      <c r="M91" s="470">
        <f>'[39]27th'!$D$18+'[39]27th'!$D$19+'[39]27th'!$D$20</f>
        <v>0</v>
      </c>
      <c r="N91" s="470"/>
      <c r="O91" s="468">
        <f>'[39]27th'!$G$18+'[39]27th'!$G$19+'[39]27th'!$G$20</f>
        <v>0</v>
      </c>
      <c r="P91" s="468"/>
      <c r="Q91" s="470">
        <f>'[39]27th'!$D$21+'[39]27th'!$D$22+'[39]27th'!$D$23</f>
        <v>0</v>
      </c>
      <c r="R91" s="470"/>
      <c r="S91" s="599">
        <f>'[39]27th'!$G$21+'[39]27th'!$G$22+'[39]27th'!$G$23</f>
        <v>0</v>
      </c>
      <c r="T91" s="600"/>
      <c r="U91" s="586">
        <f>'[39]27th'!$L$18</f>
        <v>0</v>
      </c>
      <c r="V91" s="587"/>
      <c r="W91" s="619"/>
      <c r="X91" s="620"/>
      <c r="Y91" s="233"/>
      <c r="Z91" s="12"/>
      <c r="AA91" s="12"/>
      <c r="AB91" s="12"/>
      <c r="AC91" s="12"/>
      <c r="AD91" s="12"/>
      <c r="AE91" s="12"/>
      <c r="AF91" s="12"/>
      <c r="AG91" s="12"/>
      <c r="AH91" s="12"/>
      <c r="AI91" s="12"/>
    </row>
    <row r="92" spans="1:35" ht="12" customHeight="1">
      <c r="A92" s="376" t="s">
        <v>39</v>
      </c>
      <c r="B92" s="377"/>
      <c r="C92" s="582">
        <f>'[39]27th'!$C$24+'[39]27th'!$C$25+'[39]27th'!$C$26</f>
        <v>0</v>
      </c>
      <c r="D92" s="583"/>
      <c r="E92" s="583"/>
      <c r="F92" s="470"/>
      <c r="G92" s="472">
        <f>'[39]27th'!$F$24+'[39]27th'!$F$25+'[39]27th'!$F$26</f>
        <v>0</v>
      </c>
      <c r="H92" s="472"/>
      <c r="I92" s="470">
        <f>'[39]27th'!$C$27+'[39]27th'!$C$28</f>
        <v>0</v>
      </c>
      <c r="J92" s="470"/>
      <c r="K92" s="468">
        <f>'[39]27th'!$F$27+'[39]27th'!$F$28</f>
        <v>0</v>
      </c>
      <c r="L92" s="468"/>
      <c r="M92" s="470">
        <f>'[39]27th'!$D$24+'[39]27th'!$D$25+'[39]27th'!$D$26</f>
        <v>0</v>
      </c>
      <c r="N92" s="470"/>
      <c r="O92" s="472">
        <f>'[39]27th'!$G$24+'[39]27th'!$G$25+'[39]27th'!$G$26</f>
        <v>0</v>
      </c>
      <c r="P92" s="472"/>
      <c r="Q92" s="470">
        <f>'[39]27th'!$D$27+'[39]27th'!$D$28</f>
        <v>0</v>
      </c>
      <c r="R92" s="470"/>
      <c r="S92" s="599">
        <f>'[39]27th'!$G$27+'[39]27th'!$G$28</f>
        <v>0</v>
      </c>
      <c r="T92" s="600"/>
      <c r="U92" s="586">
        <f>'[39]27th'!$L$24</f>
        <v>0</v>
      </c>
      <c r="V92" s="587"/>
      <c r="W92" s="619"/>
      <c r="X92" s="620"/>
      <c r="Y92" s="233"/>
      <c r="Z92" s="12"/>
      <c r="AA92" s="12"/>
      <c r="AB92" s="12"/>
      <c r="AC92" s="12"/>
      <c r="AD92" s="12"/>
      <c r="AE92" s="12"/>
      <c r="AF92" s="12"/>
      <c r="AG92" s="12"/>
      <c r="AH92" s="12"/>
      <c r="AI92" s="12"/>
    </row>
    <row r="93" spans="1:35" ht="12" customHeight="1">
      <c r="A93" s="376" t="s">
        <v>40</v>
      </c>
      <c r="B93" s="377"/>
      <c r="C93" s="582">
        <f>'[39]27th'!$C$29+'[39]27th'!$C$30+'[39]27th'!$C$31+'[39]27th'!$C$32</f>
        <v>0</v>
      </c>
      <c r="D93" s="583"/>
      <c r="E93" s="583"/>
      <c r="F93" s="470"/>
      <c r="G93" s="472">
        <f>'[39]27th'!$F$29+'[39]27th'!$F$30+'[39]27th'!$F$31+'[39]27th'!$F$32</f>
        <v>0</v>
      </c>
      <c r="H93" s="472"/>
      <c r="I93" s="470">
        <f>'[39]27th'!$C$33+'[39]27th'!$C$34</f>
        <v>0</v>
      </c>
      <c r="J93" s="470"/>
      <c r="K93" s="468">
        <f>'[39]27th'!$F$33+'[39]27th'!$F$34</f>
        <v>0</v>
      </c>
      <c r="L93" s="468"/>
      <c r="M93" s="470">
        <f>'[39]27th'!$D$29+'[39]27th'!$D$30+'[39]27th'!$D$31+'[39]27th'!$D$32</f>
        <v>0</v>
      </c>
      <c r="N93" s="470"/>
      <c r="O93" s="472">
        <f>'[39]27th'!$G$29+'[39]27th'!$G$30+'[39]27th'!$G$31+'[39]27th'!$G$32</f>
        <v>0</v>
      </c>
      <c r="P93" s="472"/>
      <c r="Q93" s="470">
        <f>'[39]27th'!$D$33+'[39]27th'!$D$34</f>
        <v>0</v>
      </c>
      <c r="R93" s="470"/>
      <c r="S93" s="599">
        <f>'[39]27th'!$G$33+'[39]27th'!$G$34</f>
        <v>0</v>
      </c>
      <c r="T93" s="600"/>
      <c r="U93" s="586">
        <f>'[39]27th'!$L$29</f>
        <v>0</v>
      </c>
      <c r="V93" s="587"/>
      <c r="W93" s="619"/>
      <c r="X93" s="620"/>
      <c r="Y93" s="233"/>
      <c r="Z93" s="12"/>
      <c r="AA93" s="12"/>
      <c r="AB93" s="12"/>
      <c r="AC93" s="12"/>
      <c r="AD93" s="12"/>
      <c r="AE93" s="12"/>
      <c r="AF93" s="12"/>
      <c r="AG93" s="12"/>
      <c r="AH93" s="12"/>
      <c r="AI93" s="12"/>
    </row>
    <row r="94" spans="1:35" ht="12" customHeight="1">
      <c r="A94" s="376" t="s">
        <v>41</v>
      </c>
      <c r="B94" s="377"/>
      <c r="C94" s="582">
        <f>'[39]27th'!$C$35+'[39]27th'!$C$36+'[39]27th'!$C$37</f>
        <v>0</v>
      </c>
      <c r="D94" s="583"/>
      <c r="E94" s="583"/>
      <c r="F94" s="470"/>
      <c r="G94" s="472">
        <f>'[39]27th'!$F$35+'[39]27th'!$F$36+'[39]27th'!$F$37</f>
        <v>0</v>
      </c>
      <c r="H94" s="472"/>
      <c r="I94" s="470">
        <f>'[39]27th'!$C$38+'[39]27th'!$C$39</f>
        <v>0</v>
      </c>
      <c r="J94" s="470"/>
      <c r="K94" s="472">
        <f>'[39]27th'!$F$38+'[39]27th'!$F$39</f>
        <v>0</v>
      </c>
      <c r="L94" s="472"/>
      <c r="M94" s="470">
        <f>'[39]27th'!$D$35+'[39]27th'!$D$36+'[39]27th'!$D$37</f>
        <v>0</v>
      </c>
      <c r="N94" s="470"/>
      <c r="O94" s="472">
        <f>'[39]27th'!$G$35+'[39]27th'!$G$36+'[39]27th'!$G$37</f>
        <v>0</v>
      </c>
      <c r="P94" s="472"/>
      <c r="Q94" s="470">
        <f>'[39]27th'!$D$38+'[39]27th'!$D$39</f>
        <v>0</v>
      </c>
      <c r="R94" s="470"/>
      <c r="S94" s="601">
        <f>'[39]27th'!$G$38+'[39]27th'!$G$39</f>
        <v>0</v>
      </c>
      <c r="T94" s="602"/>
      <c r="U94" s="586">
        <f>'[39]27th'!$L$35</f>
        <v>0</v>
      </c>
      <c r="V94" s="587"/>
      <c r="W94" s="619"/>
      <c r="X94" s="620"/>
      <c r="Y94" s="233"/>
      <c r="Z94" s="12"/>
      <c r="AA94" s="12"/>
      <c r="AB94" s="12"/>
      <c r="AC94" s="12"/>
      <c r="AD94" s="12"/>
      <c r="AE94" s="12"/>
      <c r="AF94" s="12"/>
      <c r="AG94" s="12"/>
      <c r="AH94" s="12"/>
      <c r="AI94" s="12"/>
    </row>
    <row r="95" spans="1:35" ht="12" customHeight="1">
      <c r="A95" s="376" t="s">
        <v>100</v>
      </c>
      <c r="B95" s="377"/>
      <c r="C95" s="582">
        <f>'[39]27th'!$C$40+'[39]27th'!$C$41+'[39]27th'!$C$42</f>
        <v>0</v>
      </c>
      <c r="D95" s="583"/>
      <c r="E95" s="583"/>
      <c r="F95" s="470"/>
      <c r="G95" s="472">
        <f>'[39]27th'!$F$40+'[39]27th'!$F$41+'[39]27th'!$F$42</f>
        <v>0</v>
      </c>
      <c r="H95" s="472"/>
      <c r="I95" s="470">
        <f>'[39]27th'!$C$43</f>
        <v>0</v>
      </c>
      <c r="J95" s="470"/>
      <c r="K95" s="468">
        <f>'[39]27th'!$F$43</f>
        <v>0</v>
      </c>
      <c r="L95" s="468"/>
      <c r="M95" s="470">
        <f>'[39]27th'!$D$40+'[39]27th'!$D$41+'[39]27th'!$D$42</f>
        <v>0</v>
      </c>
      <c r="N95" s="470"/>
      <c r="O95" s="472">
        <f>'[39]27th'!$G$40+'[39]27th'!$G$41+'[39]27th'!$G$42</f>
        <v>0</v>
      </c>
      <c r="P95" s="472"/>
      <c r="Q95" s="470">
        <f>'[39]27th'!$D$43</f>
        <v>0</v>
      </c>
      <c r="R95" s="470"/>
      <c r="S95" s="599">
        <f>'[39]27th'!$G$43</f>
        <v>0</v>
      </c>
      <c r="T95" s="600"/>
      <c r="U95" s="586">
        <f>'[39]27th'!$L$40</f>
        <v>0</v>
      </c>
      <c r="V95" s="587"/>
      <c r="W95" s="619"/>
      <c r="X95" s="620"/>
      <c r="Y95" s="233"/>
      <c r="Z95" s="12"/>
      <c r="AA95" s="12"/>
      <c r="AB95" s="12"/>
      <c r="AC95" s="12"/>
      <c r="AD95" s="12"/>
      <c r="AE95" s="12"/>
      <c r="AF95" s="12"/>
      <c r="AG95" s="12"/>
      <c r="AH95" s="12"/>
      <c r="AI95" s="12"/>
    </row>
    <row r="96" spans="1:35" ht="12" customHeight="1">
      <c r="A96" s="376" t="s">
        <v>42</v>
      </c>
      <c r="B96" s="377"/>
      <c r="C96" s="582">
        <f>'[39]27th'!$C$45+'[39]27th'!$C$46+'[39]27th'!$C$47</f>
        <v>0</v>
      </c>
      <c r="D96" s="583"/>
      <c r="E96" s="583"/>
      <c r="F96" s="470"/>
      <c r="G96" s="472">
        <f>'[39]27th'!$F$45+'[39]27th'!$F$46+'[39]27th'!$F$47</f>
        <v>0</v>
      </c>
      <c r="H96" s="472"/>
      <c r="I96" s="470">
        <f>'[39]27th'!$C$48+'[39]27th'!$C$49</f>
        <v>0</v>
      </c>
      <c r="J96" s="470"/>
      <c r="K96" s="468">
        <f>'[39]27th'!$F$48+'[39]27th'!$F$49</f>
        <v>0</v>
      </c>
      <c r="L96" s="468"/>
      <c r="M96" s="470">
        <f>'[39]27th'!$D$45+'[39]27th'!$D$46+'[39]27th'!$D$47</f>
        <v>0</v>
      </c>
      <c r="N96" s="470"/>
      <c r="O96" s="472">
        <f>'[39]27th'!$G$45+'[39]27th'!$G$46+'[39]27th'!$G$47</f>
        <v>0</v>
      </c>
      <c r="P96" s="472"/>
      <c r="Q96" s="470">
        <f>'[39]27th'!$D$48+'[39]27th'!$D$49</f>
        <v>0</v>
      </c>
      <c r="R96" s="470"/>
      <c r="S96" s="599">
        <f>'[39]27th'!$G$48+'[39]27th'!$G$49</f>
        <v>0</v>
      </c>
      <c r="T96" s="600"/>
      <c r="U96" s="586">
        <f>'[39]27th'!$L$45</f>
        <v>0</v>
      </c>
      <c r="V96" s="587"/>
      <c r="W96" s="619"/>
      <c r="X96" s="620"/>
      <c r="Y96" s="233"/>
      <c r="Z96" s="12"/>
      <c r="AA96" s="12"/>
      <c r="AB96" s="12"/>
      <c r="AC96" s="12"/>
      <c r="AD96" s="12"/>
      <c r="AE96" s="12"/>
      <c r="AF96" s="12"/>
      <c r="AG96" s="12"/>
      <c r="AH96" s="12"/>
      <c r="AI96" s="12"/>
    </row>
    <row r="97" spans="1:35" ht="12" customHeight="1">
      <c r="A97" s="376" t="s">
        <v>23</v>
      </c>
      <c r="B97" s="377"/>
      <c r="C97" s="582">
        <f>'[39]27th'!$C$50+'[39]27th'!$C$51</f>
        <v>0</v>
      </c>
      <c r="D97" s="583"/>
      <c r="E97" s="583"/>
      <c r="F97" s="470"/>
      <c r="G97" s="472">
        <f>'[39]27th'!$F$50+'[39]27th'!$F$51</f>
        <v>0</v>
      </c>
      <c r="H97" s="472"/>
      <c r="I97" s="470">
        <f>'[39]27th'!$C$52</f>
        <v>0</v>
      </c>
      <c r="J97" s="470"/>
      <c r="K97" s="472">
        <f>'[39]27th'!$F$52</f>
        <v>0</v>
      </c>
      <c r="L97" s="472"/>
      <c r="M97" s="470">
        <f>'[39]27th'!$D$50+'[39]27th'!$D$51</f>
        <v>0</v>
      </c>
      <c r="N97" s="470"/>
      <c r="O97" s="472">
        <f>'[39]27th'!$G$50+'[39]27th'!$G$51</f>
        <v>0</v>
      </c>
      <c r="P97" s="472"/>
      <c r="Q97" s="470">
        <f>'[39]27th'!$D$52</f>
        <v>0</v>
      </c>
      <c r="R97" s="470"/>
      <c r="S97" s="601">
        <f>'[39]27th'!$G$52</f>
        <v>0</v>
      </c>
      <c r="T97" s="602"/>
      <c r="U97" s="586">
        <f>'[39]27th'!$L$50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'[39]27th'!$C$55+'[39]27th'!$C$56</f>
        <v>0</v>
      </c>
      <c r="D98" s="585"/>
      <c r="E98" s="585"/>
      <c r="F98" s="466"/>
      <c r="G98" s="473">
        <f>'[39]27th'!$F$55+'[39]27th'!$F$56</f>
        <v>0</v>
      </c>
      <c r="H98" s="473"/>
      <c r="I98" s="466">
        <f>'[39]27th'!$C$57</f>
        <v>0</v>
      </c>
      <c r="J98" s="466"/>
      <c r="K98" s="469">
        <f>'[39]27th'!$F$57</f>
        <v>0</v>
      </c>
      <c r="L98" s="469"/>
      <c r="M98" s="466">
        <f>'[39]27th'!$D$55+'[39]27th'!$D$56</f>
        <v>0</v>
      </c>
      <c r="N98" s="466"/>
      <c r="O98" s="473">
        <f>'[39]27th'!$G$55+'[39]27th'!$G$56</f>
        <v>0</v>
      </c>
      <c r="P98" s="473"/>
      <c r="Q98" s="466">
        <f>'[39]27th'!$D$57</f>
        <v>0</v>
      </c>
      <c r="R98" s="466"/>
      <c r="S98" s="629">
        <f>'[39]27th'!$G$57</f>
        <v>0</v>
      </c>
      <c r="T98" s="630"/>
      <c r="U98" s="624">
        <f>'[39]27th'!$L$55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'[40]27th'!$C$12+'[40]27th'!$C$13+'[40]27th'!$C$14</f>
        <v>0</v>
      </c>
      <c r="D103" s="504"/>
      <c r="E103" s="504"/>
      <c r="F103" s="505"/>
      <c r="G103" s="471">
        <f>'[40]27th'!$F$12+'[40]27th'!$F$13+'[40]27th'!$F$14</f>
        <v>0</v>
      </c>
      <c r="H103" s="471"/>
      <c r="I103" s="505">
        <f>'[40]27th'!$C$15+'[40]27th'!$C$16</f>
        <v>0</v>
      </c>
      <c r="J103" s="505"/>
      <c r="K103" s="467">
        <f>'[40]27th'!$F$15+'[40]27th'!$F$16</f>
        <v>0</v>
      </c>
      <c r="L103" s="467"/>
      <c r="M103" s="505">
        <f>'[40]27th'!$D$12+'[40]27th'!$D$13+'[40]27th'!$D$14</f>
        <v>0</v>
      </c>
      <c r="N103" s="505"/>
      <c r="O103" s="471">
        <f>'[40]27th'!$G$12+'[40]27th'!$G$13+'[40]27th'!$G$14</f>
        <v>0</v>
      </c>
      <c r="P103" s="471"/>
      <c r="Q103" s="645">
        <f>'[40]27th'!$D$15+'[40]27th'!$D$16</f>
        <v>0</v>
      </c>
      <c r="R103" s="646"/>
      <c r="S103" s="597">
        <f>'[40]27th'!$G$15+'[40]27th'!$G$16</f>
        <v>0</v>
      </c>
      <c r="T103" s="598"/>
      <c r="U103" s="594">
        <f>'[40]27th'!$L$12</f>
        <v>0</v>
      </c>
      <c r="V103" s="627"/>
      <c r="W103" s="649" t="str">
        <f>'[40]27th'!$M$12</f>
        <v>No Service</v>
      </c>
      <c r="X103" s="618"/>
      <c r="Y103" s="233"/>
      <c r="Z103" s="12"/>
      <c r="AA103" s="12"/>
      <c r="AB103" s="12"/>
      <c r="AC103" s="12"/>
      <c r="AD103" s="12"/>
      <c r="AE103" s="12"/>
      <c r="AF103" s="12"/>
      <c r="AG103" s="12"/>
      <c r="AH103" s="12"/>
      <c r="AI103" s="12"/>
    </row>
    <row r="104" spans="1:35" ht="12" customHeight="1">
      <c r="A104" s="376" t="s">
        <v>44</v>
      </c>
      <c r="B104" s="377"/>
      <c r="C104" s="582">
        <f>'[40]27th'!$C$17+'[40]27th'!$C$18+'[40]27th'!$C$19</f>
        <v>0</v>
      </c>
      <c r="D104" s="583"/>
      <c r="E104" s="583"/>
      <c r="F104" s="470"/>
      <c r="G104" s="468">
        <f>'[40]27th'!$F$17+'[40]27th'!$F$18+'[40]27th'!$F$19</f>
        <v>0</v>
      </c>
      <c r="H104" s="468"/>
      <c r="I104" s="470">
        <f>'[40]27th'!$C$20+'[40]27th'!$C$21</f>
        <v>0</v>
      </c>
      <c r="J104" s="470"/>
      <c r="K104" s="468">
        <f>'[40]27th'!$F$20+'[40]27th'!$F$21</f>
        <v>0</v>
      </c>
      <c r="L104" s="468"/>
      <c r="M104" s="470">
        <f>'[40]27th'!$D$17+'[40]27th'!$D$18+'[40]27th'!$D$19</f>
        <v>0</v>
      </c>
      <c r="N104" s="470"/>
      <c r="O104" s="468">
        <f>'[40]27th'!$G$17+'[40]27th'!$G$18+'[40]27th'!$G$19</f>
        <v>0</v>
      </c>
      <c r="P104" s="468"/>
      <c r="Q104" s="643">
        <f>'[40]27th'!$D$20+'[40]27th'!$D$21</f>
        <v>0</v>
      </c>
      <c r="R104" s="644"/>
      <c r="S104" s="599">
        <f>'[40]27th'!$G$20+'[40]27th'!$G$21</f>
        <v>0</v>
      </c>
      <c r="T104" s="600"/>
      <c r="U104" s="586">
        <f>'[40]27th'!$L$17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'[40]27th'!$C$22+'[40]27th'!$C$23+'[40]27th'!$C$24</f>
        <v>0</v>
      </c>
      <c r="D105" s="583"/>
      <c r="E105" s="583"/>
      <c r="F105" s="470"/>
      <c r="G105" s="472">
        <f>'[40]27th'!$F$22+'[40]27th'!$F$23+'[40]27th'!$F$24</f>
        <v>0</v>
      </c>
      <c r="H105" s="472"/>
      <c r="I105" s="470">
        <f>'[40]27th'!$C$25</f>
        <v>0</v>
      </c>
      <c r="J105" s="470"/>
      <c r="K105" s="468">
        <f>'[40]27th'!$F$25</f>
        <v>0</v>
      </c>
      <c r="L105" s="468"/>
      <c r="M105" s="470">
        <f>'[40]27th'!$D$22+'[40]27th'!$D$23+'[40]27th'!$D$24</f>
        <v>0</v>
      </c>
      <c r="N105" s="470"/>
      <c r="O105" s="472">
        <f>'[40]27th'!$G$22+'[40]27th'!$G$23+'[40]27th'!$G$24</f>
        <v>0</v>
      </c>
      <c r="P105" s="472"/>
      <c r="Q105" s="643">
        <f>'[40]27th'!$D$25</f>
        <v>0</v>
      </c>
      <c r="R105" s="644"/>
      <c r="S105" s="599">
        <f>'[40]27th'!$G$25</f>
        <v>0</v>
      </c>
      <c r="T105" s="600"/>
      <c r="U105" s="586">
        <f>'[40]27th'!$L$22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'[40]27th'!$C$28+'[40]27th'!$C$29+'[40]27th'!$C$30</f>
        <v>0</v>
      </c>
      <c r="D106" s="585"/>
      <c r="E106" s="585"/>
      <c r="F106" s="466"/>
      <c r="G106" s="473">
        <f>'[40]27th'!$F$28+'[40]27th'!$F$29+'[40]27th'!$F$30</f>
        <v>0</v>
      </c>
      <c r="H106" s="473"/>
      <c r="I106" s="466">
        <f>'[40]27th'!$C$31</f>
        <v>0</v>
      </c>
      <c r="J106" s="466"/>
      <c r="K106" s="469">
        <f>'[40]27th'!$F$31</f>
        <v>0</v>
      </c>
      <c r="L106" s="469"/>
      <c r="M106" s="466">
        <f>'[40]27th'!$D$28+'[40]27th'!$D$29+'[40]27th'!$D$30</f>
        <v>0</v>
      </c>
      <c r="N106" s="466"/>
      <c r="O106" s="473">
        <f>'[40]27th'!$G$28+'[40]27th'!$G$29+'[40]27th'!$G$30</f>
        <v>0</v>
      </c>
      <c r="P106" s="473"/>
      <c r="Q106" s="641">
        <f>'[40]27th'!$D$31</f>
        <v>0</v>
      </c>
      <c r="R106" s="642"/>
      <c r="S106" s="629">
        <f>'[40]27th'!$G$31</f>
        <v>0</v>
      </c>
      <c r="T106" s="630"/>
      <c r="U106" s="624">
        <f>'[40]27th'!$L$28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'[41]27th'!D12</f>
        <v>18</v>
      </c>
      <c r="I112" s="107">
        <f>'[41]27th'!G12</f>
        <v>18</v>
      </c>
      <c r="J112" s="42">
        <f>'[41]27th'!D12+'[41]27th'!$E$12</f>
        <v>23</v>
      </c>
      <c r="K112" s="107">
        <f>'[41]27th'!G12+'[41]27th'!$H$12</f>
        <v>26</v>
      </c>
      <c r="L112" s="464" t="str">
        <f>'[41]27th'!M12</f>
        <v>G</v>
      </c>
      <c r="M112" s="465"/>
      <c r="N112" s="111">
        <f>'[41]27th'!E12</f>
        <v>5</v>
      </c>
      <c r="O112" s="108">
        <f>'[41]27th'!H12</f>
        <v>8</v>
      </c>
      <c r="P112" s="256">
        <f>'[41]27th'!F12</f>
        <v>2</v>
      </c>
      <c r="Q112" s="108">
        <f>'[41]27th'!I12</f>
        <v>3</v>
      </c>
      <c r="R112" s="464" t="str">
        <f>'[41]27th'!N12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'[41]27th'!D13</f>
        <v>2</v>
      </c>
      <c r="I113" s="27">
        <f>'[41]27th'!G13</f>
        <v>2</v>
      </c>
      <c r="J113" s="28">
        <f>'[41]27th'!D13</f>
        <v>2</v>
      </c>
      <c r="K113" s="27">
        <f>'[41]27th'!G13+'[41]27th'!$H$13</f>
        <v>2</v>
      </c>
      <c r="L113" s="421"/>
      <c r="M113" s="422"/>
      <c r="N113" s="112">
        <f>'[41]27th'!E13</f>
        <v>0</v>
      </c>
      <c r="O113" s="33">
        <f>'[41]27th'!H13</f>
        <v>0</v>
      </c>
      <c r="P113" s="252">
        <f>'[41]27th'!F13</f>
        <v>0</v>
      </c>
      <c r="Q113" s="34">
        <f>'[41]27th'!I13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'[41]27th'!D14</f>
        <v>3</v>
      </c>
      <c r="I114" s="29">
        <f>'[41]27th'!G14</f>
        <v>3</v>
      </c>
      <c r="J114" s="28">
        <f>'[41]27th'!D14+'[41]27th'!$E$14</f>
        <v>4</v>
      </c>
      <c r="K114" s="29">
        <f>'[41]27th'!G14+'[41]27th'!$H$14</f>
        <v>4</v>
      </c>
      <c r="L114" s="421"/>
      <c r="M114" s="422"/>
      <c r="N114" s="112">
        <f>'[41]27th'!E14</f>
        <v>1</v>
      </c>
      <c r="O114" s="34">
        <f>'[41]27th'!H14</f>
        <v>1</v>
      </c>
      <c r="P114" s="252">
        <f>'[41]27th'!F14</f>
        <v>0</v>
      </c>
      <c r="Q114" s="34">
        <f>'[41]27th'!I14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'[41]27th'!D15</f>
        <v>2</v>
      </c>
      <c r="I115" s="29">
        <f>'[41]27th'!G15</f>
        <v>2</v>
      </c>
      <c r="J115" s="28">
        <f>'[41]27th'!D15</f>
        <v>2</v>
      </c>
      <c r="K115" s="29">
        <f>'[41]27th'!G15+'[41]27th'!$H$15</f>
        <v>2</v>
      </c>
      <c r="L115" s="421"/>
      <c r="M115" s="422"/>
      <c r="N115" s="112">
        <f>'[41]27th'!E15</f>
        <v>0</v>
      </c>
      <c r="O115" s="34">
        <f>'[41]27th'!H15</f>
        <v>0</v>
      </c>
      <c r="P115" s="252">
        <f>'[41]27th'!F15</f>
        <v>0</v>
      </c>
      <c r="Q115" s="34">
        <f>'[41]27th'!I15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'[41]27th'!D16</f>
        <v>4</v>
      </c>
      <c r="I116" s="29">
        <f>'[41]27th'!G16</f>
        <v>4</v>
      </c>
      <c r="J116" s="28">
        <f>'[41]27th'!D16</f>
        <v>4</v>
      </c>
      <c r="K116" s="29">
        <f>'[41]27th'!G16+'[41]27th'!$H$16</f>
        <v>4</v>
      </c>
      <c r="L116" s="421" t="str">
        <f>'[41]27th'!M16</f>
        <v>G</v>
      </c>
      <c r="M116" s="422"/>
      <c r="N116" s="112">
        <f>'[41]27th'!E16</f>
        <v>0</v>
      </c>
      <c r="O116" s="34">
        <f>'[41]27th'!H16</f>
        <v>0</v>
      </c>
      <c r="P116" s="252">
        <f>'[41]27th'!F16</f>
        <v>0</v>
      </c>
      <c r="Q116" s="34">
        <f>'[41]27th'!I16</f>
        <v>0</v>
      </c>
      <c r="R116" s="421" t="str">
        <f>'[41]27th'!N16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'[41]27th'!D17</f>
        <v>0</v>
      </c>
      <c r="I117" s="27">
        <f>'[41]27th'!G17</f>
        <v>0</v>
      </c>
      <c r="J117" s="28">
        <f>'[41]27th'!D17</f>
        <v>0</v>
      </c>
      <c r="K117" s="27">
        <f>'[41]27th'!G17+'[41]27th'!$H$17</f>
        <v>0</v>
      </c>
      <c r="L117" s="421"/>
      <c r="M117" s="422"/>
      <c r="N117" s="112">
        <f>'[41]27th'!E17</f>
        <v>0</v>
      </c>
      <c r="O117" s="33">
        <f>'[41]27th'!H17</f>
        <v>0</v>
      </c>
      <c r="P117" s="252">
        <f>'[41]27th'!F17</f>
        <v>0</v>
      </c>
      <c r="Q117" s="34">
        <f>'[41]27th'!I17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'[41]27th'!D18</f>
        <v>1</v>
      </c>
      <c r="I118" s="29">
        <f>'[41]27th'!G18</f>
        <v>1</v>
      </c>
      <c r="J118" s="28">
        <f>'[41]27th'!D18</f>
        <v>1</v>
      </c>
      <c r="K118" s="29">
        <f>'[41]27th'!G18+'[41]27th'!$H$18</f>
        <v>1</v>
      </c>
      <c r="L118" s="421"/>
      <c r="M118" s="422"/>
      <c r="N118" s="112">
        <f>'[41]27th'!E18</f>
        <v>0</v>
      </c>
      <c r="O118" s="34">
        <f>'[41]27th'!H18</f>
        <v>0</v>
      </c>
      <c r="P118" s="252">
        <f>'[41]27th'!F18</f>
        <v>0</v>
      </c>
      <c r="Q118" s="34">
        <f>'[41]27th'!I18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'[41]27th'!D19</f>
        <v>0</v>
      </c>
      <c r="I119" s="29">
        <f>'[41]27th'!G19</f>
        <v>0</v>
      </c>
      <c r="J119" s="28">
        <f>'[41]27th'!D19</f>
        <v>0</v>
      </c>
      <c r="K119" s="29">
        <f>'[41]27th'!G19+'[41]27th'!$H$19</f>
        <v>0</v>
      </c>
      <c r="L119" s="421"/>
      <c r="M119" s="422"/>
      <c r="N119" s="112">
        <f>'[41]27th'!E19</f>
        <v>0</v>
      </c>
      <c r="O119" s="34">
        <f>'[41]27th'!H19</f>
        <v>0</v>
      </c>
      <c r="P119" s="252">
        <f>'[41]27th'!F19</f>
        <v>0</v>
      </c>
      <c r="Q119" s="34">
        <f>'[41]27th'!I19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'[41]27th'!D20</f>
        <v>10</v>
      </c>
      <c r="I120" s="29">
        <f>'[41]27th'!G20</f>
        <v>10</v>
      </c>
      <c r="J120" s="28">
        <f>'[41]27th'!D20+'[41]27th'!$E$20</f>
        <v>11</v>
      </c>
      <c r="K120" s="29">
        <f>'[41]27th'!G20+'[41]27th'!$H$20</f>
        <v>11</v>
      </c>
      <c r="L120" s="421" t="str">
        <f>'[41]27th'!M20</f>
        <v>G</v>
      </c>
      <c r="M120" s="422"/>
      <c r="N120" s="112">
        <f>'[41]27th'!E20</f>
        <v>1</v>
      </c>
      <c r="O120" s="34">
        <f>'[41]27th'!H20</f>
        <v>1</v>
      </c>
      <c r="P120" s="252">
        <f>'[41]27th'!F20</f>
        <v>0</v>
      </c>
      <c r="Q120" s="34">
        <f>'[41]27th'!I20</f>
        <v>0</v>
      </c>
      <c r="R120" s="421" t="str">
        <f>'[41]27th'!N20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'[41]27th'!D21</f>
        <v>1</v>
      </c>
      <c r="I121" s="27">
        <f>'[41]27th'!G21</f>
        <v>1</v>
      </c>
      <c r="J121" s="28">
        <f>'[41]27th'!D21</f>
        <v>1</v>
      </c>
      <c r="K121" s="27">
        <f>'[41]27th'!G21+'[41]27th'!$H$21</f>
        <v>1</v>
      </c>
      <c r="L121" s="421"/>
      <c r="M121" s="422"/>
      <c r="N121" s="112">
        <f>'[41]27th'!E21</f>
        <v>0</v>
      </c>
      <c r="O121" s="33">
        <f>'[41]27th'!H21</f>
        <v>0</v>
      </c>
      <c r="P121" s="252">
        <f>'[41]27th'!F21</f>
        <v>0</v>
      </c>
      <c r="Q121" s="34">
        <f>'[41]27th'!I21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'[41]27th'!D22</f>
        <v>2</v>
      </c>
      <c r="I122" s="29">
        <f>'[41]27th'!G22</f>
        <v>2</v>
      </c>
      <c r="J122" s="28">
        <f>'[41]27th'!D22</f>
        <v>2</v>
      </c>
      <c r="K122" s="29">
        <f>'[41]27th'!G22+'[41]27th'!$H$22</f>
        <v>2</v>
      </c>
      <c r="L122" s="421"/>
      <c r="M122" s="422"/>
      <c r="N122" s="112">
        <f>'[41]27th'!E22</f>
        <v>0</v>
      </c>
      <c r="O122" s="34">
        <f>'[41]27th'!H22</f>
        <v>0</v>
      </c>
      <c r="P122" s="252">
        <f>'[41]27th'!F22</f>
        <v>0</v>
      </c>
      <c r="Q122" s="34">
        <f>'[41]27th'!I22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'[41]27th'!D24</f>
        <v>9</v>
      </c>
      <c r="I123" s="29">
        <f>'[41]27th'!G24</f>
        <v>9</v>
      </c>
      <c r="J123" s="28">
        <f>'[41]27th'!D24</f>
        <v>9</v>
      </c>
      <c r="K123" s="29">
        <f>'[41]27th'!G24+'[41]27th'!$H$24</f>
        <v>9</v>
      </c>
      <c r="L123" s="421" t="str">
        <f>'[41]27th'!M24</f>
        <v>G</v>
      </c>
      <c r="M123" s="422"/>
      <c r="N123" s="112">
        <f>'[41]27th'!E24</f>
        <v>0</v>
      </c>
      <c r="O123" s="34">
        <f>'[41]27th'!H24</f>
        <v>0</v>
      </c>
      <c r="P123" s="252">
        <f>'[41]27th'!F24</f>
        <v>0</v>
      </c>
      <c r="Q123" s="34">
        <f>'[41]27th'!I24</f>
        <v>0</v>
      </c>
      <c r="R123" s="421" t="str">
        <f>'[41]27th'!N24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'[41]27th'!D25</f>
        <v>1</v>
      </c>
      <c r="I124" s="27">
        <f>'[41]27th'!G25</f>
        <v>1</v>
      </c>
      <c r="J124" s="28">
        <f>'[41]27th'!D25</f>
        <v>1</v>
      </c>
      <c r="K124" s="27">
        <f>'[41]27th'!G25+'[41]27th'!$H$25</f>
        <v>1</v>
      </c>
      <c r="L124" s="421"/>
      <c r="M124" s="422"/>
      <c r="N124" s="112">
        <f>'[41]27th'!E25</f>
        <v>0</v>
      </c>
      <c r="O124" s="33">
        <f>'[41]27th'!H25</f>
        <v>0</v>
      </c>
      <c r="P124" s="252">
        <f>'[41]27th'!F25</f>
        <v>0</v>
      </c>
      <c r="Q124" s="34">
        <f>'[41]27th'!I25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'[41]27th'!D26</f>
        <v>1</v>
      </c>
      <c r="I125" s="29">
        <f>'[41]27th'!G26</f>
        <v>1</v>
      </c>
      <c r="J125" s="28">
        <f>'[41]27th'!D26</f>
        <v>1</v>
      </c>
      <c r="K125" s="29">
        <f>'[41]27th'!G26+'[41]27th'!$H$26</f>
        <v>1</v>
      </c>
      <c r="L125" s="421"/>
      <c r="M125" s="422"/>
      <c r="N125" s="112">
        <f>'[41]27th'!E26</f>
        <v>0</v>
      </c>
      <c r="O125" s="34">
        <f>'[41]27th'!H26</f>
        <v>0</v>
      </c>
      <c r="P125" s="252">
        <f>'[41]27th'!F26</f>
        <v>0</v>
      </c>
      <c r="Q125" s="34">
        <f>'[41]27th'!I26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'[41]27th'!D27</f>
        <v>2</v>
      </c>
      <c r="I126" s="31">
        <f>'[41]27th'!G27</f>
        <v>2</v>
      </c>
      <c r="J126" s="32">
        <f>'[41]27th'!D27</f>
        <v>2</v>
      </c>
      <c r="K126" s="31">
        <f>'[41]27th'!G27+'[41]27th'!$H$27</f>
        <v>2</v>
      </c>
      <c r="L126" s="576"/>
      <c r="M126" s="577"/>
      <c r="N126" s="113">
        <f>'[41]27th'!E27</f>
        <v>0</v>
      </c>
      <c r="O126" s="35">
        <f>'[41]27th'!H27</f>
        <v>0</v>
      </c>
      <c r="P126" s="253">
        <f>'[41]27th'!F27</f>
        <v>0</v>
      </c>
      <c r="Q126" s="35">
        <f>'[41]27th'!I27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305" priority="642" stopIfTrue="1" operator="containsText" text="G">
      <formula>NOT(ISERROR(SEARCH("G",L27)))</formula>
    </cfRule>
    <cfRule type="containsText" dxfId="3304" priority="643" stopIfTrue="1" operator="containsText" text="A">
      <formula>NOT(ISERROR(SEARCH("A",L27)))</formula>
    </cfRule>
    <cfRule type="containsText" dxfId="3303" priority="644" stopIfTrue="1" operator="containsText" text="R">
      <formula>NOT(ISERROR(SEARCH("R",L27)))</formula>
    </cfRule>
  </conditionalFormatting>
  <conditionalFormatting sqref="R112 R116 R120 R123 L112 L116 L120 L123">
    <cfRule type="containsText" dxfId="3302" priority="641" stopIfTrue="1" operator="containsText" text="No Service">
      <formula>NOT(ISERROR(SEARCH("No Service",L112)))</formula>
    </cfRule>
  </conditionalFormatting>
  <conditionalFormatting sqref="W103 U103:U106 W90 U90:U98">
    <cfRule type="containsText" dxfId="3301" priority="636" stopIfTrue="1" operator="containsText" text="On Call">
      <formula>NOT(ISERROR(SEARCH("On Call",U90)))</formula>
    </cfRule>
    <cfRule type="containsText" dxfId="3300" priority="637" stopIfTrue="1" operator="containsText" text="No Service">
      <formula>NOT(ISERROR(SEARCH("No Service",U90)))</formula>
    </cfRule>
    <cfRule type="containsText" dxfId="3299" priority="638" stopIfTrue="1" operator="containsText" text="G">
      <formula>NOT(ISERROR(SEARCH("G",U90)))</formula>
    </cfRule>
    <cfRule type="containsText" dxfId="3298" priority="639" stopIfTrue="1" operator="containsText" text="A">
      <formula>NOT(ISERROR(SEARCH("A",U90)))</formula>
    </cfRule>
    <cfRule type="containsText" dxfId="3297" priority="640" stopIfTrue="1" operator="containsText" text="R">
      <formula>NOT(ISERROR(SEARCH("R",U90)))</formula>
    </cfRule>
  </conditionalFormatting>
  <conditionalFormatting sqref="J27">
    <cfRule type="cellIs" dxfId="3296" priority="635" operator="greaterThan">
      <formula>$I$27</formula>
    </cfRule>
  </conditionalFormatting>
  <conditionalFormatting sqref="J28">
    <cfRule type="cellIs" dxfId="3295" priority="634" operator="greaterThan">
      <formula>$I$28</formula>
    </cfRule>
  </conditionalFormatting>
  <conditionalFormatting sqref="J29">
    <cfRule type="cellIs" dxfId="3294" priority="633" operator="greaterThan">
      <formula>$I$29</formula>
    </cfRule>
  </conditionalFormatting>
  <conditionalFormatting sqref="J42">
    <cfRule type="cellIs" dxfId="3293" priority="632" operator="greaterThan">
      <formula>$I$42</formula>
    </cfRule>
  </conditionalFormatting>
  <conditionalFormatting sqref="J43">
    <cfRule type="cellIs" dxfId="3292" priority="631" operator="greaterThan">
      <formula>$I$43</formula>
    </cfRule>
  </conditionalFormatting>
  <conditionalFormatting sqref="J44">
    <cfRule type="cellIs" dxfId="3291" priority="630" operator="greaterThan">
      <formula>$I$44</formula>
    </cfRule>
  </conditionalFormatting>
  <conditionalFormatting sqref="J30">
    <cfRule type="cellIs" dxfId="3290" priority="629" operator="greaterThan">
      <formula>$I$30</formula>
    </cfRule>
  </conditionalFormatting>
  <conditionalFormatting sqref="J31">
    <cfRule type="cellIs" dxfId="3289" priority="628" operator="greaterThan">
      <formula>$I$31</formula>
    </cfRule>
  </conditionalFormatting>
  <conditionalFormatting sqref="J33">
    <cfRule type="cellIs" dxfId="3288" priority="627" operator="greaterThan">
      <formula>$I$33</formula>
    </cfRule>
  </conditionalFormatting>
  <conditionalFormatting sqref="J34">
    <cfRule type="cellIs" dxfId="3287" priority="626" operator="greaterThan">
      <formula>$I$34</formula>
    </cfRule>
  </conditionalFormatting>
  <conditionalFormatting sqref="J36">
    <cfRule type="cellIs" dxfId="3286" priority="625" operator="greaterThan">
      <formula>$I$36</formula>
    </cfRule>
  </conditionalFormatting>
  <conditionalFormatting sqref="J37">
    <cfRule type="cellIs" dxfId="3285" priority="624" operator="greaterThan">
      <formula>$I$37</formula>
    </cfRule>
  </conditionalFormatting>
  <conditionalFormatting sqref="J47">
    <cfRule type="cellIs" dxfId="3284" priority="623" operator="greaterThan">
      <formula>$I$47</formula>
    </cfRule>
  </conditionalFormatting>
  <conditionalFormatting sqref="J45">
    <cfRule type="cellIs" dxfId="3283" priority="622" operator="greaterThan">
      <formula>$I$45</formula>
    </cfRule>
  </conditionalFormatting>
  <conditionalFormatting sqref="J46">
    <cfRule type="cellIs" dxfId="3282" priority="621" operator="greaterThan">
      <formula>$I$46</formula>
    </cfRule>
  </conditionalFormatting>
  <conditionalFormatting sqref="J50">
    <cfRule type="cellIs" dxfId="3281" priority="620" operator="greaterThan">
      <formula>$I$50</formula>
    </cfRule>
  </conditionalFormatting>
  <conditionalFormatting sqref="J51">
    <cfRule type="cellIs" dxfId="3280" priority="619" operator="greaterThan">
      <formula>$I$51</formula>
    </cfRule>
  </conditionalFormatting>
  <conditionalFormatting sqref="J48">
    <cfRule type="cellIs" dxfId="3279" priority="618" operator="greaterThan">
      <formula>$I$48</formula>
    </cfRule>
  </conditionalFormatting>
  <conditionalFormatting sqref="J49">
    <cfRule type="cellIs" dxfId="3278" priority="617" operator="greaterThan">
      <formula>$I$49</formula>
    </cfRule>
  </conditionalFormatting>
  <conditionalFormatting sqref="J52">
    <cfRule type="cellIs" dxfId="3277" priority="616" operator="greaterThan">
      <formula>I52</formula>
    </cfRule>
  </conditionalFormatting>
  <conditionalFormatting sqref="J58">
    <cfRule type="cellIs" dxfId="3276" priority="615" operator="greaterThan">
      <formula>$I$58</formula>
    </cfRule>
  </conditionalFormatting>
  <conditionalFormatting sqref="J59">
    <cfRule type="cellIs" dxfId="3275" priority="614" operator="greaterThan">
      <formula>$I$59</formula>
    </cfRule>
  </conditionalFormatting>
  <conditionalFormatting sqref="J64">
    <cfRule type="cellIs" dxfId="3274" priority="613" operator="greaterThan">
      <formula>$I$64</formula>
    </cfRule>
  </conditionalFormatting>
  <conditionalFormatting sqref="J62">
    <cfRule type="cellIs" dxfId="3273" priority="612" operator="greaterThan">
      <formula>$I$62</formula>
    </cfRule>
  </conditionalFormatting>
  <conditionalFormatting sqref="J65">
    <cfRule type="cellIs" dxfId="3272" priority="611" operator="greaterThan">
      <formula>$I$65</formula>
    </cfRule>
  </conditionalFormatting>
  <conditionalFormatting sqref="J60">
    <cfRule type="cellIs" dxfId="3271" priority="610" operator="greaterThan">
      <formula>$I$60</formula>
    </cfRule>
  </conditionalFormatting>
  <conditionalFormatting sqref="J66">
    <cfRule type="cellIs" dxfId="3270" priority="609" operator="greaterThan">
      <formula>$I$66</formula>
    </cfRule>
  </conditionalFormatting>
  <conditionalFormatting sqref="J72">
    <cfRule type="cellIs" dxfId="3269" priority="608" operator="greaterThan">
      <formula>$I$72</formula>
    </cfRule>
  </conditionalFormatting>
  <conditionalFormatting sqref="J74">
    <cfRule type="cellIs" dxfId="3268" priority="607" operator="greaterThan">
      <formula>$I$74</formula>
    </cfRule>
  </conditionalFormatting>
  <conditionalFormatting sqref="J73">
    <cfRule type="cellIs" dxfId="3267" priority="606" operator="greaterThan">
      <formula>$I$73</formula>
    </cfRule>
  </conditionalFormatting>
  <conditionalFormatting sqref="J75">
    <cfRule type="cellIs" dxfId="3266" priority="605" operator="greaterThan">
      <formula>$I$75</formula>
    </cfRule>
  </conditionalFormatting>
  <conditionalFormatting sqref="J76">
    <cfRule type="cellIs" dxfId="3265" priority="604" operator="greaterThan">
      <formula>$I$76</formula>
    </cfRule>
  </conditionalFormatting>
  <conditionalFormatting sqref="J61">
    <cfRule type="cellIs" dxfId="3264" priority="603" operator="greaterThan">
      <formula>$I$61</formula>
    </cfRule>
  </conditionalFormatting>
  <conditionalFormatting sqref="J77">
    <cfRule type="cellIs" dxfId="3263" priority="602" operator="greaterThan">
      <formula>$I$77</formula>
    </cfRule>
  </conditionalFormatting>
  <conditionalFormatting sqref="J78">
    <cfRule type="cellIs" dxfId="3262" priority="601" operator="greaterThan">
      <formula>$I$78</formula>
    </cfRule>
  </conditionalFormatting>
  <conditionalFormatting sqref="J79">
    <cfRule type="cellIs" dxfId="3261" priority="600" operator="greaterThan">
      <formula>$I$79</formula>
    </cfRule>
  </conditionalFormatting>
  <conditionalFormatting sqref="J80">
    <cfRule type="cellIs" dxfId="3260" priority="599" operator="greaterThan">
      <formula>$I$80</formula>
    </cfRule>
  </conditionalFormatting>
  <conditionalFormatting sqref="J81">
    <cfRule type="cellIs" dxfId="3259" priority="598" operator="greaterThan">
      <formula>I81</formula>
    </cfRule>
  </conditionalFormatting>
  <conditionalFormatting sqref="L27">
    <cfRule type="cellIs" dxfId="3258" priority="597" operator="greaterThan">
      <formula>$K$27</formula>
    </cfRule>
  </conditionalFormatting>
  <conditionalFormatting sqref="L28">
    <cfRule type="cellIs" dxfId="3257" priority="596" operator="greaterThan">
      <formula>$K$28</formula>
    </cfRule>
  </conditionalFormatting>
  <conditionalFormatting sqref="L29">
    <cfRule type="cellIs" dxfId="3256" priority="595" operator="greaterThan">
      <formula>$K$29</formula>
    </cfRule>
  </conditionalFormatting>
  <conditionalFormatting sqref="L42">
    <cfRule type="cellIs" dxfId="3255" priority="594" operator="greaterThan">
      <formula>$K$42</formula>
    </cfRule>
  </conditionalFormatting>
  <conditionalFormatting sqref="L43">
    <cfRule type="cellIs" dxfId="3254" priority="593" operator="greaterThan">
      <formula>$K$43</formula>
    </cfRule>
  </conditionalFormatting>
  <conditionalFormatting sqref="L44">
    <cfRule type="cellIs" dxfId="3253" priority="592" operator="greaterThan">
      <formula>$K$44</formula>
    </cfRule>
  </conditionalFormatting>
  <conditionalFormatting sqref="L30">
    <cfRule type="cellIs" dxfId="3252" priority="591" operator="greaterThan">
      <formula>$K$30</formula>
    </cfRule>
  </conditionalFormatting>
  <conditionalFormatting sqref="L31">
    <cfRule type="cellIs" dxfId="3251" priority="590" operator="greaterThan">
      <formula>$K$31</formula>
    </cfRule>
  </conditionalFormatting>
  <conditionalFormatting sqref="Z27">
    <cfRule type="cellIs" dxfId="3250" priority="589" operator="greaterThan">
      <formula>$Y$27</formula>
    </cfRule>
  </conditionalFormatting>
  <conditionalFormatting sqref="Z28">
    <cfRule type="cellIs" dxfId="3249" priority="588" operator="greaterThan">
      <formula>$Y$28</formula>
    </cfRule>
  </conditionalFormatting>
  <conditionalFormatting sqref="Z29">
    <cfRule type="cellIs" dxfId="3248" priority="587" operator="greaterThan">
      <formula>$Y$29</formula>
    </cfRule>
  </conditionalFormatting>
  <conditionalFormatting sqref="Z42">
    <cfRule type="cellIs" dxfId="3247" priority="586" operator="greaterThan">
      <formula>$Y$42</formula>
    </cfRule>
  </conditionalFormatting>
  <conditionalFormatting sqref="Z43">
    <cfRule type="cellIs" dxfId="3246" priority="585" operator="greaterThan">
      <formula>$Y$43</formula>
    </cfRule>
  </conditionalFormatting>
  <conditionalFormatting sqref="Z44">
    <cfRule type="cellIs" dxfId="3245" priority="584" operator="greaterThan">
      <formula>$Y$44</formula>
    </cfRule>
  </conditionalFormatting>
  <conditionalFormatting sqref="Z30">
    <cfRule type="cellIs" dxfId="3244" priority="583" operator="greaterThan">
      <formula>$Y$30</formula>
    </cfRule>
  </conditionalFormatting>
  <conditionalFormatting sqref="Z31">
    <cfRule type="cellIs" dxfId="3243" priority="582" operator="greaterThan">
      <formula>$Y$31</formula>
    </cfRule>
  </conditionalFormatting>
  <conditionalFormatting sqref="AB27">
    <cfRule type="cellIs" dxfId="3242" priority="581" operator="greaterThan">
      <formula>$AA$27</formula>
    </cfRule>
  </conditionalFormatting>
  <conditionalFormatting sqref="AB28">
    <cfRule type="cellIs" dxfId="3241" priority="580" operator="greaterThan">
      <formula>$AA$28</formula>
    </cfRule>
  </conditionalFormatting>
  <conditionalFormatting sqref="AB29">
    <cfRule type="cellIs" dxfId="3240" priority="579" operator="greaterThan">
      <formula>$AA$29</formula>
    </cfRule>
  </conditionalFormatting>
  <conditionalFormatting sqref="AB42">
    <cfRule type="cellIs" dxfId="3239" priority="578" operator="greaterThan">
      <formula>$AA$42</formula>
    </cfRule>
  </conditionalFormatting>
  <conditionalFormatting sqref="AB43">
    <cfRule type="cellIs" dxfId="3238" priority="577" operator="greaterThan">
      <formula>$AA$43</formula>
    </cfRule>
  </conditionalFormatting>
  <conditionalFormatting sqref="AB44">
    <cfRule type="cellIs" dxfId="3237" priority="576" operator="greaterThan">
      <formula>$AA$44</formula>
    </cfRule>
  </conditionalFormatting>
  <conditionalFormatting sqref="AB30">
    <cfRule type="cellIs" dxfId="3236" priority="575" operator="greaterThan">
      <formula>$AA$30</formula>
    </cfRule>
  </conditionalFormatting>
  <conditionalFormatting sqref="AB31">
    <cfRule type="cellIs" dxfId="3235" priority="574" operator="greaterThan">
      <formula>$AA$31</formula>
    </cfRule>
  </conditionalFormatting>
  <conditionalFormatting sqref="L33">
    <cfRule type="cellIs" dxfId="3234" priority="573" operator="greaterThan">
      <formula>$K$33</formula>
    </cfRule>
  </conditionalFormatting>
  <conditionalFormatting sqref="L34">
    <cfRule type="cellIs" dxfId="3233" priority="572" operator="greaterThan">
      <formula>$K$34</formula>
    </cfRule>
  </conditionalFormatting>
  <conditionalFormatting sqref="L36">
    <cfRule type="cellIs" dxfId="3232" priority="571" operator="greaterThan">
      <formula>$K$36</formula>
    </cfRule>
  </conditionalFormatting>
  <conditionalFormatting sqref="L37">
    <cfRule type="cellIs" dxfId="3231" priority="570" operator="greaterThan">
      <formula>$K$37</formula>
    </cfRule>
  </conditionalFormatting>
  <conditionalFormatting sqref="L47">
    <cfRule type="cellIs" dxfId="3230" priority="569" operator="greaterThan">
      <formula>$K$47</formula>
    </cfRule>
  </conditionalFormatting>
  <conditionalFormatting sqref="L45">
    <cfRule type="cellIs" dxfId="3229" priority="568" operator="greaterThan">
      <formula>$K$45</formula>
    </cfRule>
  </conditionalFormatting>
  <conditionalFormatting sqref="L46">
    <cfRule type="cellIs" dxfId="3228" priority="567" operator="greaterThan">
      <formula>$K$46</formula>
    </cfRule>
  </conditionalFormatting>
  <conditionalFormatting sqref="L50">
    <cfRule type="cellIs" dxfId="3227" priority="566" operator="greaterThan">
      <formula>$K$50</formula>
    </cfRule>
  </conditionalFormatting>
  <conditionalFormatting sqref="L51">
    <cfRule type="cellIs" dxfId="3226" priority="565" operator="greaterThan">
      <formula>$K$51</formula>
    </cfRule>
  </conditionalFormatting>
  <conditionalFormatting sqref="L48">
    <cfRule type="cellIs" dxfId="3225" priority="564" operator="greaterThan">
      <formula>$K$48</formula>
    </cfRule>
  </conditionalFormatting>
  <conditionalFormatting sqref="L49">
    <cfRule type="cellIs" dxfId="3224" priority="563" operator="greaterThan">
      <formula>$K$49</formula>
    </cfRule>
  </conditionalFormatting>
  <conditionalFormatting sqref="L52">
    <cfRule type="cellIs" dxfId="3223" priority="562" operator="greaterThan">
      <formula>$K$52</formula>
    </cfRule>
  </conditionalFormatting>
  <conditionalFormatting sqref="Z33">
    <cfRule type="cellIs" dxfId="3222" priority="561" operator="greaterThan">
      <formula>$Y$33</formula>
    </cfRule>
  </conditionalFormatting>
  <conditionalFormatting sqref="Z34">
    <cfRule type="cellIs" dxfId="3221" priority="560" operator="greaterThan">
      <formula>$Y$34</formula>
    </cfRule>
  </conditionalFormatting>
  <conditionalFormatting sqref="Z36">
    <cfRule type="cellIs" dxfId="3220" priority="559" operator="greaterThan">
      <formula>$Y$36</formula>
    </cfRule>
  </conditionalFormatting>
  <conditionalFormatting sqref="Z37">
    <cfRule type="cellIs" dxfId="3219" priority="558" operator="greaterThan">
      <formula>$Y$37</formula>
    </cfRule>
  </conditionalFormatting>
  <conditionalFormatting sqref="Z47">
    <cfRule type="cellIs" dxfId="3218" priority="557" operator="greaterThan">
      <formula>$Y$47</formula>
    </cfRule>
  </conditionalFormatting>
  <conditionalFormatting sqref="Z45">
    <cfRule type="cellIs" dxfId="3217" priority="556" operator="greaterThan">
      <formula>$Y$45</formula>
    </cfRule>
  </conditionalFormatting>
  <conditionalFormatting sqref="Z46">
    <cfRule type="cellIs" dxfId="3216" priority="555" operator="greaterThan">
      <formula>$Y$46</formula>
    </cfRule>
  </conditionalFormatting>
  <conditionalFormatting sqref="Z50">
    <cfRule type="cellIs" dxfId="3215" priority="554" operator="greaterThan">
      <formula>$Y$50</formula>
    </cfRule>
  </conditionalFormatting>
  <conditionalFormatting sqref="Z51">
    <cfRule type="cellIs" dxfId="3214" priority="553" operator="greaterThan">
      <formula>$Y$51</formula>
    </cfRule>
  </conditionalFormatting>
  <conditionalFormatting sqref="Z48">
    <cfRule type="cellIs" dxfId="3213" priority="552" operator="greaterThan">
      <formula>$Y$48</formula>
    </cfRule>
  </conditionalFormatting>
  <conditionalFormatting sqref="Z49">
    <cfRule type="cellIs" dxfId="3212" priority="551" operator="greaterThan">
      <formula>$Y$49</formula>
    </cfRule>
  </conditionalFormatting>
  <conditionalFormatting sqref="Z52">
    <cfRule type="cellIs" dxfId="3211" priority="550" operator="greaterThan">
      <formula>$Y$52</formula>
    </cfRule>
  </conditionalFormatting>
  <conditionalFormatting sqref="AB33">
    <cfRule type="cellIs" dxfId="3210" priority="549" operator="greaterThan">
      <formula>$AA$33</formula>
    </cfRule>
  </conditionalFormatting>
  <conditionalFormatting sqref="AB34">
    <cfRule type="cellIs" dxfId="3209" priority="548" operator="greaterThan">
      <formula>$AA$34</formula>
    </cfRule>
  </conditionalFormatting>
  <conditionalFormatting sqref="AB36">
    <cfRule type="cellIs" dxfId="3208" priority="547" operator="greaterThan">
      <formula>$AA$36</formula>
    </cfRule>
  </conditionalFormatting>
  <conditionalFormatting sqref="AB37">
    <cfRule type="cellIs" dxfId="3207" priority="546" operator="greaterThan">
      <formula>$AA$37</formula>
    </cfRule>
  </conditionalFormatting>
  <conditionalFormatting sqref="AB47">
    <cfRule type="cellIs" dxfId="3206" priority="545" operator="greaterThan">
      <formula>$AA$47</formula>
    </cfRule>
  </conditionalFormatting>
  <conditionalFormatting sqref="AB45">
    <cfRule type="cellIs" dxfId="3205" priority="544" operator="greaterThan">
      <formula>$AA$45</formula>
    </cfRule>
  </conditionalFormatting>
  <conditionalFormatting sqref="AB46">
    <cfRule type="cellIs" dxfId="3204" priority="543" operator="greaterThan">
      <formula>$AA$46</formula>
    </cfRule>
  </conditionalFormatting>
  <conditionalFormatting sqref="AB50">
    <cfRule type="cellIs" dxfId="3203" priority="542" operator="greaterThan">
      <formula>$AA$50</formula>
    </cfRule>
  </conditionalFormatting>
  <conditionalFormatting sqref="AB51">
    <cfRule type="cellIs" dxfId="3202" priority="541" operator="greaterThan">
      <formula>$AA$51</formula>
    </cfRule>
  </conditionalFormatting>
  <conditionalFormatting sqref="AB48">
    <cfRule type="cellIs" dxfId="3201" priority="540" operator="greaterThan">
      <formula>$AA$48</formula>
    </cfRule>
  </conditionalFormatting>
  <conditionalFormatting sqref="AB49">
    <cfRule type="cellIs" dxfId="3200" priority="539" operator="greaterThan">
      <formula>$AA$49</formula>
    </cfRule>
  </conditionalFormatting>
  <conditionalFormatting sqref="AB52">
    <cfRule type="cellIs" dxfId="3199" priority="538" operator="greaterThan">
      <formula>$AA$52</formula>
    </cfRule>
  </conditionalFormatting>
  <conditionalFormatting sqref="L58">
    <cfRule type="cellIs" dxfId="3198" priority="537" operator="greaterThan">
      <formula>$K$58</formula>
    </cfRule>
  </conditionalFormatting>
  <conditionalFormatting sqref="L59">
    <cfRule type="cellIs" dxfId="3197" priority="536" operator="greaterThan">
      <formula>$K$59</formula>
    </cfRule>
  </conditionalFormatting>
  <conditionalFormatting sqref="L64">
    <cfRule type="cellIs" dxfId="3196" priority="535" operator="greaterThan">
      <formula>$K$64</formula>
    </cfRule>
  </conditionalFormatting>
  <conditionalFormatting sqref="L62">
    <cfRule type="cellIs" dxfId="3195" priority="534" operator="greaterThan">
      <formula>$K$62</formula>
    </cfRule>
  </conditionalFormatting>
  <conditionalFormatting sqref="L65">
    <cfRule type="cellIs" dxfId="3194" priority="533" operator="greaterThan">
      <formula>$K$65</formula>
    </cfRule>
  </conditionalFormatting>
  <conditionalFormatting sqref="L60">
    <cfRule type="cellIs" dxfId="3193" priority="532" operator="greaterThan">
      <formula>$K$60</formula>
    </cfRule>
  </conditionalFormatting>
  <conditionalFormatting sqref="L66">
    <cfRule type="cellIs" dxfId="3192" priority="531" operator="greaterThan">
      <formula>$K$66</formula>
    </cfRule>
  </conditionalFormatting>
  <conditionalFormatting sqref="Z58">
    <cfRule type="cellIs" dxfId="3191" priority="530" operator="greaterThan">
      <formula>$Y$58</formula>
    </cfRule>
  </conditionalFormatting>
  <conditionalFormatting sqref="Z59">
    <cfRule type="cellIs" dxfId="3190" priority="529" operator="greaterThan">
      <formula>$Y$59</formula>
    </cfRule>
  </conditionalFormatting>
  <conditionalFormatting sqref="Z64">
    <cfRule type="cellIs" dxfId="3189" priority="528" operator="greaterThan">
      <formula>$Y$64</formula>
    </cfRule>
  </conditionalFormatting>
  <conditionalFormatting sqref="Z62">
    <cfRule type="cellIs" dxfId="3188" priority="527" operator="greaterThan">
      <formula>$Y$62</formula>
    </cfRule>
  </conditionalFormatting>
  <conditionalFormatting sqref="Z65">
    <cfRule type="cellIs" dxfId="3187" priority="526" operator="greaterThan">
      <formula>$Y$65</formula>
    </cfRule>
  </conditionalFormatting>
  <conditionalFormatting sqref="Z60">
    <cfRule type="cellIs" dxfId="3186" priority="525" operator="greaterThan">
      <formula>$Y$60</formula>
    </cfRule>
  </conditionalFormatting>
  <conditionalFormatting sqref="Z66">
    <cfRule type="cellIs" dxfId="3185" priority="524" operator="greaterThan">
      <formula>$Y$66</formula>
    </cfRule>
  </conditionalFormatting>
  <conditionalFormatting sqref="AB58">
    <cfRule type="cellIs" dxfId="3184" priority="523" operator="greaterThan">
      <formula>$AA$58</formula>
    </cfRule>
  </conditionalFormatting>
  <conditionalFormatting sqref="AB59">
    <cfRule type="cellIs" dxfId="3183" priority="522" operator="greaterThan">
      <formula>$AA$59</formula>
    </cfRule>
  </conditionalFormatting>
  <conditionalFormatting sqref="AB64">
    <cfRule type="cellIs" dxfId="3182" priority="521" operator="greaterThan">
      <formula>$AA$64</formula>
    </cfRule>
  </conditionalFormatting>
  <conditionalFormatting sqref="AB62">
    <cfRule type="cellIs" dxfId="3181" priority="520" operator="greaterThan">
      <formula>$AA$62</formula>
    </cfRule>
  </conditionalFormatting>
  <conditionalFormatting sqref="AB65">
    <cfRule type="cellIs" dxfId="3180" priority="519" operator="greaterThan">
      <formula>$AA$65</formula>
    </cfRule>
  </conditionalFormatting>
  <conditionalFormatting sqref="AB60">
    <cfRule type="cellIs" dxfId="3179" priority="518" operator="greaterThan">
      <formula>$AA$60</formula>
    </cfRule>
  </conditionalFormatting>
  <conditionalFormatting sqref="AB66">
    <cfRule type="cellIs" dxfId="3178" priority="517" operator="greaterThan">
      <formula>$AA$66</formula>
    </cfRule>
  </conditionalFormatting>
  <conditionalFormatting sqref="L72">
    <cfRule type="cellIs" dxfId="3177" priority="516" operator="greaterThan">
      <formula>$K$72</formula>
    </cfRule>
  </conditionalFormatting>
  <conditionalFormatting sqref="L74">
    <cfRule type="cellIs" dxfId="3176" priority="515" operator="greaterThan">
      <formula>$K$74</formula>
    </cfRule>
  </conditionalFormatting>
  <conditionalFormatting sqref="L73">
    <cfRule type="cellIs" dxfId="3175" priority="514" operator="greaterThan">
      <formula>$K$73</formula>
    </cfRule>
  </conditionalFormatting>
  <conditionalFormatting sqref="L75">
    <cfRule type="cellIs" dxfId="3174" priority="513" operator="greaterThan">
      <formula>$K$75</formula>
    </cfRule>
  </conditionalFormatting>
  <conditionalFormatting sqref="L76">
    <cfRule type="cellIs" dxfId="3173" priority="512" operator="greaterThan">
      <formula>$K$76</formula>
    </cfRule>
  </conditionalFormatting>
  <conditionalFormatting sqref="Z72">
    <cfRule type="cellIs" dxfId="3172" priority="511" operator="greaterThan">
      <formula>$Y$72</formula>
    </cfRule>
  </conditionalFormatting>
  <conditionalFormatting sqref="Z74">
    <cfRule type="cellIs" dxfId="3171" priority="510" operator="greaterThan">
      <formula>$Y$74</formula>
    </cfRule>
  </conditionalFormatting>
  <conditionalFormatting sqref="Z73">
    <cfRule type="cellIs" dxfId="3170" priority="509" operator="greaterThan">
      <formula>$Y$73</formula>
    </cfRule>
  </conditionalFormatting>
  <conditionalFormatting sqref="Z75">
    <cfRule type="cellIs" dxfId="3169" priority="508" operator="greaterThan">
      <formula>$Y$75</formula>
    </cfRule>
  </conditionalFormatting>
  <conditionalFormatting sqref="Z76">
    <cfRule type="cellIs" dxfId="3168" priority="507" operator="greaterThan">
      <formula>$Y$76</formula>
    </cfRule>
  </conditionalFormatting>
  <conditionalFormatting sqref="AB72">
    <cfRule type="cellIs" dxfId="3167" priority="506" operator="greaterThan">
      <formula>$AA$72</formula>
    </cfRule>
  </conditionalFormatting>
  <conditionalFormatting sqref="AB74">
    <cfRule type="cellIs" dxfId="3166" priority="505" operator="greaterThan">
      <formula>$AA$74</formula>
    </cfRule>
  </conditionalFormatting>
  <conditionalFormatting sqref="AB73">
    <cfRule type="cellIs" dxfId="3165" priority="504" operator="greaterThan">
      <formula>$AA$73</formula>
    </cfRule>
  </conditionalFormatting>
  <conditionalFormatting sqref="AB75">
    <cfRule type="cellIs" dxfId="3164" priority="503" operator="greaterThan">
      <formula>$AA$75</formula>
    </cfRule>
  </conditionalFormatting>
  <conditionalFormatting sqref="AB76">
    <cfRule type="cellIs" dxfId="3163" priority="502" operator="greaterThan">
      <formula>$AA$76</formula>
    </cfRule>
  </conditionalFormatting>
  <conditionalFormatting sqref="L61">
    <cfRule type="cellIs" dxfId="3162" priority="501" operator="greaterThan">
      <formula>$K$61</formula>
    </cfRule>
  </conditionalFormatting>
  <conditionalFormatting sqref="Z61">
    <cfRule type="cellIs" dxfId="3161" priority="500" operator="greaterThan">
      <formula>$Y$61</formula>
    </cfRule>
  </conditionalFormatting>
  <conditionalFormatting sqref="AB61">
    <cfRule type="cellIs" dxfId="3160" priority="499" operator="greaterThan">
      <formula>$AA$61</formula>
    </cfRule>
  </conditionalFormatting>
  <conditionalFormatting sqref="L77">
    <cfRule type="cellIs" dxfId="3159" priority="498" operator="greaterThan">
      <formula>$K$77</formula>
    </cfRule>
  </conditionalFormatting>
  <conditionalFormatting sqref="L78">
    <cfRule type="cellIs" dxfId="3158" priority="497" operator="greaterThan">
      <formula>$K$78</formula>
    </cfRule>
  </conditionalFormatting>
  <conditionalFormatting sqref="L79">
    <cfRule type="cellIs" dxfId="3157" priority="496" operator="greaterThan">
      <formula>$K$79</formula>
    </cfRule>
  </conditionalFormatting>
  <conditionalFormatting sqref="L80">
    <cfRule type="cellIs" dxfId="3156" priority="495" operator="greaterThan">
      <formula>$K$80</formula>
    </cfRule>
  </conditionalFormatting>
  <conditionalFormatting sqref="L81">
    <cfRule type="cellIs" dxfId="3155" priority="494" operator="greaterThan">
      <formula>$K$81</formula>
    </cfRule>
  </conditionalFormatting>
  <conditionalFormatting sqref="Z77">
    <cfRule type="cellIs" dxfId="3154" priority="493" operator="greaterThan">
      <formula>$Y$77</formula>
    </cfRule>
  </conditionalFormatting>
  <conditionalFormatting sqref="Z78">
    <cfRule type="cellIs" dxfId="3153" priority="492" operator="greaterThan">
      <formula>$Y$78</formula>
    </cfRule>
  </conditionalFormatting>
  <conditionalFormatting sqref="Z79">
    <cfRule type="cellIs" dxfId="3152" priority="491" operator="greaterThan">
      <formula>$Y$79</formula>
    </cfRule>
  </conditionalFormatting>
  <conditionalFormatting sqref="Z80">
    <cfRule type="cellIs" dxfId="3151" priority="490" operator="greaterThan">
      <formula>$Y$80</formula>
    </cfRule>
  </conditionalFormatting>
  <conditionalFormatting sqref="Z81">
    <cfRule type="cellIs" dxfId="3150" priority="489" operator="greaterThan">
      <formula>$Y$81</formula>
    </cfRule>
  </conditionalFormatting>
  <conditionalFormatting sqref="AB77">
    <cfRule type="cellIs" dxfId="3149" priority="488" operator="greaterThan">
      <formula>$AA$77</formula>
    </cfRule>
  </conditionalFormatting>
  <conditionalFormatting sqref="AB78">
    <cfRule type="cellIs" dxfId="3148" priority="487" operator="greaterThan">
      <formula>$AA$78</formula>
    </cfRule>
  </conditionalFormatting>
  <conditionalFormatting sqref="AB79">
    <cfRule type="cellIs" dxfId="3147" priority="486" operator="greaterThan">
      <formula>$AA$79</formula>
    </cfRule>
  </conditionalFormatting>
  <conditionalFormatting sqref="AB80">
    <cfRule type="cellIs" dxfId="3146" priority="485" operator="greaterThan">
      <formula>$AA$80</formula>
    </cfRule>
  </conditionalFormatting>
  <conditionalFormatting sqref="AB81">
    <cfRule type="cellIs" dxfId="3145" priority="484" operator="greaterThan">
      <formula>$AA$81</formula>
    </cfRule>
  </conditionalFormatting>
  <conditionalFormatting sqref="J63">
    <cfRule type="cellIs" dxfId="3144" priority="483" operator="greaterThan">
      <formula>$I$63</formula>
    </cfRule>
  </conditionalFormatting>
  <conditionalFormatting sqref="L63">
    <cfRule type="cellIs" dxfId="3143" priority="482" operator="greaterThan">
      <formula>$K$63</formula>
    </cfRule>
  </conditionalFormatting>
  <conditionalFormatting sqref="Z63">
    <cfRule type="cellIs" dxfId="3142" priority="481" operator="greaterThan">
      <formula>$Y$63</formula>
    </cfRule>
  </conditionalFormatting>
  <conditionalFormatting sqref="AB63">
    <cfRule type="cellIs" dxfId="3141" priority="480" operator="greaterThan">
      <formula>$AA$63</formula>
    </cfRule>
  </conditionalFormatting>
  <conditionalFormatting sqref="J67">
    <cfRule type="cellIs" dxfId="3140" priority="479" operator="greaterThan">
      <formula>$I$67</formula>
    </cfRule>
  </conditionalFormatting>
  <conditionalFormatting sqref="L67">
    <cfRule type="cellIs" dxfId="3139" priority="478" operator="greaterThan">
      <formula>$K$67</formula>
    </cfRule>
  </conditionalFormatting>
  <conditionalFormatting sqref="Z67">
    <cfRule type="cellIs" dxfId="3138" priority="477" operator="greaterThan">
      <formula>$Y$67</formula>
    </cfRule>
  </conditionalFormatting>
  <conditionalFormatting sqref="AB67">
    <cfRule type="cellIs" dxfId="3137" priority="476" operator="greaterThan">
      <formula>$AA$67</formula>
    </cfRule>
  </conditionalFormatting>
  <conditionalFormatting sqref="S27 S31">
    <cfRule type="expression" dxfId="3136" priority="474">
      <formula>J27&gt;=I27-8</formula>
    </cfRule>
    <cfRule type="expression" dxfId="3135" priority="475">
      <formula>J27&lt;I27-8</formula>
    </cfRule>
  </conditionalFormatting>
  <conditionalFormatting sqref="S28">
    <cfRule type="expression" dxfId="3134" priority="472">
      <formula>J28&gt;=I28-8</formula>
    </cfRule>
    <cfRule type="expression" dxfId="3133" priority="473">
      <formula>J28&lt;I28-8</formula>
    </cfRule>
  </conditionalFormatting>
  <conditionalFormatting sqref="S29">
    <cfRule type="expression" dxfId="3132" priority="470">
      <formula>J29&gt;=I29-8</formula>
    </cfRule>
    <cfRule type="expression" dxfId="3131" priority="471">
      <formula>J29&lt;I29-8</formula>
    </cfRule>
  </conditionalFormatting>
  <conditionalFormatting sqref="S42">
    <cfRule type="expression" dxfId="3130" priority="468">
      <formula>J42&gt;=I42-8</formula>
    </cfRule>
    <cfRule type="expression" dxfId="3129" priority="469">
      <formula>J42&lt;I42-8</formula>
    </cfRule>
  </conditionalFormatting>
  <conditionalFormatting sqref="S43">
    <cfRule type="expression" dxfId="3128" priority="466">
      <formula>J43&gt;=I43-8</formula>
    </cfRule>
    <cfRule type="expression" dxfId="3127" priority="467">
      <formula>J43&lt;I43-8</formula>
    </cfRule>
  </conditionalFormatting>
  <conditionalFormatting sqref="S44">
    <cfRule type="expression" dxfId="3126" priority="464">
      <formula>J44&gt;=I44-8</formula>
    </cfRule>
    <cfRule type="expression" dxfId="3125" priority="465">
      <formula>J44&lt;I44-8</formula>
    </cfRule>
  </conditionalFormatting>
  <conditionalFormatting sqref="S30">
    <cfRule type="expression" dxfId="3124" priority="462">
      <formula>J30&gt;=I30-8</formula>
    </cfRule>
    <cfRule type="expression" dxfId="3123" priority="463">
      <formula>J30&lt;I30-8</formula>
    </cfRule>
  </conditionalFormatting>
  <conditionalFormatting sqref="S33">
    <cfRule type="expression" dxfId="3122" priority="458">
      <formula>J33&gt;=I33-8</formula>
    </cfRule>
    <cfRule type="expression" dxfId="3121" priority="459">
      <formula>J33&lt;I33-8</formula>
    </cfRule>
  </conditionalFormatting>
  <conditionalFormatting sqref="S34:S35">
    <cfRule type="expression" dxfId="3120" priority="456">
      <formula>J34&gt;=I34-8</formula>
    </cfRule>
    <cfRule type="expression" dxfId="3119" priority="457">
      <formula>J34&lt;I34-8</formula>
    </cfRule>
  </conditionalFormatting>
  <conditionalFormatting sqref="S36">
    <cfRule type="expression" dxfId="3118" priority="454">
      <formula>J36&gt;=I36-8</formula>
    </cfRule>
    <cfRule type="expression" dxfId="3117" priority="455">
      <formula>J36&lt;I36-8</formula>
    </cfRule>
  </conditionalFormatting>
  <conditionalFormatting sqref="S37">
    <cfRule type="expression" dxfId="3116" priority="452">
      <formula>J37&gt;=I37-8</formula>
    </cfRule>
    <cfRule type="expression" dxfId="3115" priority="453">
      <formula>J37&lt;I37-8</formula>
    </cfRule>
  </conditionalFormatting>
  <conditionalFormatting sqref="S45">
    <cfRule type="expression" dxfId="3114" priority="450">
      <formula>J45&gt;=I45-8</formula>
    </cfRule>
    <cfRule type="expression" dxfId="3113" priority="451">
      <formula>J45&lt;I45-8</formula>
    </cfRule>
  </conditionalFormatting>
  <conditionalFormatting sqref="S46">
    <cfRule type="expression" dxfId="3112" priority="448">
      <formula>J46&gt;=I46-8</formula>
    </cfRule>
    <cfRule type="expression" dxfId="3111" priority="449">
      <formula>J46&lt;I46-8</formula>
    </cfRule>
  </conditionalFormatting>
  <conditionalFormatting sqref="S50">
    <cfRule type="expression" dxfId="3110" priority="446">
      <formula>J50&gt;=I50-8</formula>
    </cfRule>
    <cfRule type="expression" dxfId="3109" priority="447">
      <formula>J50&lt;I50-8</formula>
    </cfRule>
  </conditionalFormatting>
  <conditionalFormatting sqref="S51">
    <cfRule type="expression" dxfId="3108" priority="444">
      <formula>J51&gt;=I51-8</formula>
    </cfRule>
    <cfRule type="expression" dxfId="3107" priority="445">
      <formula>J51&lt;I51-8</formula>
    </cfRule>
  </conditionalFormatting>
  <conditionalFormatting sqref="S48">
    <cfRule type="expression" dxfId="3106" priority="442">
      <formula>J48&gt;=I48-8</formula>
    </cfRule>
    <cfRule type="expression" dxfId="3105" priority="443">
      <formula>J48&lt;I48-8</formula>
    </cfRule>
  </conditionalFormatting>
  <conditionalFormatting sqref="S47">
    <cfRule type="expression" dxfId="3104" priority="440">
      <formula>J47&gt;=I47-8</formula>
    </cfRule>
    <cfRule type="expression" dxfId="3103" priority="441">
      <formula>J47&lt;I47-8</formula>
    </cfRule>
  </conditionalFormatting>
  <conditionalFormatting sqref="S49">
    <cfRule type="expression" dxfId="3102" priority="438">
      <formula>J49&gt;=I49-8</formula>
    </cfRule>
    <cfRule type="expression" dxfId="3101" priority="439">
      <formula>J49&lt;I49-8</formula>
    </cfRule>
  </conditionalFormatting>
  <conditionalFormatting sqref="S52">
    <cfRule type="expression" dxfId="3100" priority="436">
      <formula>J52&gt;=I52-8</formula>
    </cfRule>
    <cfRule type="expression" dxfId="3099" priority="437">
      <formula>J52&lt;I52-8</formula>
    </cfRule>
  </conditionalFormatting>
  <conditionalFormatting sqref="S58">
    <cfRule type="expression" dxfId="3098" priority="434">
      <formula>J58&gt;=I58-8</formula>
    </cfRule>
    <cfRule type="expression" dxfId="3097" priority="435">
      <formula>J58&lt;I58-8</formula>
    </cfRule>
  </conditionalFormatting>
  <conditionalFormatting sqref="S59">
    <cfRule type="expression" dxfId="3096" priority="432">
      <formula>J59&gt;=I59-8</formula>
    </cfRule>
    <cfRule type="expression" dxfId="3095" priority="433">
      <formula>J59&lt;I59-8</formula>
    </cfRule>
  </conditionalFormatting>
  <conditionalFormatting sqref="S64">
    <cfRule type="expression" dxfId="3094" priority="430">
      <formula>J64&gt;=I64-8</formula>
    </cfRule>
    <cfRule type="expression" dxfId="3093" priority="431">
      <formula>J64&lt;I64-8</formula>
    </cfRule>
  </conditionalFormatting>
  <conditionalFormatting sqref="S62">
    <cfRule type="expression" dxfId="3092" priority="428">
      <formula>J62&gt;=I62-8</formula>
    </cfRule>
    <cfRule type="expression" dxfId="3091" priority="429">
      <formula>J62&lt;I62-8</formula>
    </cfRule>
  </conditionalFormatting>
  <conditionalFormatting sqref="S65">
    <cfRule type="expression" dxfId="3090" priority="426">
      <formula>J65&gt;=I65-8</formula>
    </cfRule>
    <cfRule type="expression" dxfId="3089" priority="427">
      <formula>J65&lt;I65-8</formula>
    </cfRule>
  </conditionalFormatting>
  <conditionalFormatting sqref="S60">
    <cfRule type="expression" dxfId="3088" priority="424">
      <formula>J60&gt;=I60-8</formula>
    </cfRule>
    <cfRule type="expression" dxfId="3087" priority="425">
      <formula>J60&lt;I60-8</formula>
    </cfRule>
  </conditionalFormatting>
  <conditionalFormatting sqref="S63">
    <cfRule type="expression" dxfId="3086" priority="422">
      <formula>J63&gt;=I63-8</formula>
    </cfRule>
    <cfRule type="expression" dxfId="3085" priority="423">
      <formula>J63&lt;I63-8</formula>
    </cfRule>
  </conditionalFormatting>
  <conditionalFormatting sqref="S66">
    <cfRule type="expression" dxfId="3084" priority="420">
      <formula>J66&gt;=I66-8</formula>
    </cfRule>
    <cfRule type="expression" dxfId="3083" priority="421">
      <formula>J66&lt;I66-8</formula>
    </cfRule>
  </conditionalFormatting>
  <conditionalFormatting sqref="S72">
    <cfRule type="expression" dxfId="3082" priority="418">
      <formula>J72&gt;=I72-8</formula>
    </cfRule>
    <cfRule type="expression" dxfId="3081" priority="419">
      <formula>J72&lt;I72-8</formula>
    </cfRule>
  </conditionalFormatting>
  <conditionalFormatting sqref="S74">
    <cfRule type="expression" dxfId="3080" priority="416">
      <formula>J74&gt;=I74-8</formula>
    </cfRule>
    <cfRule type="expression" dxfId="3079" priority="417">
      <formula>J74&lt;I74-8</formula>
    </cfRule>
  </conditionalFormatting>
  <conditionalFormatting sqref="S73">
    <cfRule type="expression" dxfId="3078" priority="414">
      <formula>J73&gt;=I73-8</formula>
    </cfRule>
    <cfRule type="expression" dxfId="3077" priority="415">
      <formula>J73&lt;I73-8</formula>
    </cfRule>
  </conditionalFormatting>
  <conditionalFormatting sqref="S75">
    <cfRule type="expression" dxfId="3076" priority="412">
      <formula>J75&gt;=I75-8</formula>
    </cfRule>
    <cfRule type="expression" dxfId="3075" priority="413">
      <formula>J75&lt;I75-8</formula>
    </cfRule>
  </conditionalFormatting>
  <conditionalFormatting sqref="S61">
    <cfRule type="expression" dxfId="3074" priority="410">
      <formula>J61&gt;=I61-8</formula>
    </cfRule>
    <cfRule type="expression" dxfId="3073" priority="411">
      <formula>J61&lt;I61-8</formula>
    </cfRule>
  </conditionalFormatting>
  <conditionalFormatting sqref="AG58">
    <cfRule type="expression" dxfId="3072" priority="407">
      <formula>U58=0</formula>
    </cfRule>
    <cfRule type="expression" dxfId="3071" priority="408">
      <formula>Z58&gt;=23</formula>
    </cfRule>
    <cfRule type="expression" dxfId="3070" priority="409">
      <formula>Z58&lt;23</formula>
    </cfRule>
  </conditionalFormatting>
  <conditionalFormatting sqref="AH58 AH31">
    <cfRule type="expression" dxfId="3069" priority="405">
      <formula>Z31&gt;=Y31-8</formula>
    </cfRule>
    <cfRule type="expression" dxfId="3068" priority="406">
      <formula>Z31&lt;Y31-8</formula>
    </cfRule>
  </conditionalFormatting>
  <conditionalFormatting sqref="AG27 AG31">
    <cfRule type="expression" dxfId="3067" priority="403">
      <formula>Z27&gt;=23</formula>
    </cfRule>
    <cfRule type="expression" dxfId="3066" priority="404">
      <formula>Z27&lt;23</formula>
    </cfRule>
  </conditionalFormatting>
  <conditionalFormatting sqref="AH27">
    <cfRule type="expression" dxfId="3065" priority="401">
      <formula>Z27&gt;=Y27-8</formula>
    </cfRule>
    <cfRule type="expression" dxfId="3064" priority="402">
      <formula>Z27&lt;Y27-8</formula>
    </cfRule>
  </conditionalFormatting>
  <conditionalFormatting sqref="AG28">
    <cfRule type="expression" dxfId="3063" priority="399">
      <formula>Z28&gt;=23</formula>
    </cfRule>
    <cfRule type="expression" dxfId="3062" priority="400">
      <formula>Z28&lt;23</formula>
    </cfRule>
  </conditionalFormatting>
  <conditionalFormatting sqref="AH28">
    <cfRule type="expression" dxfId="3061" priority="397">
      <formula>Z28&gt;=Y28-8</formula>
    </cfRule>
    <cfRule type="expression" dxfId="3060" priority="398">
      <formula>Z28&lt;Y28-8</formula>
    </cfRule>
  </conditionalFormatting>
  <conditionalFormatting sqref="AG42">
    <cfRule type="expression" dxfId="3059" priority="395">
      <formula>Z42&gt;=23</formula>
    </cfRule>
    <cfRule type="expression" dxfId="3058" priority="396">
      <formula>Z42&lt;23</formula>
    </cfRule>
  </conditionalFormatting>
  <conditionalFormatting sqref="AH42">
    <cfRule type="expression" dxfId="3057" priority="393">
      <formula>Z42&gt;=Y42-8</formula>
    </cfRule>
    <cfRule type="expression" dxfId="3056" priority="394">
      <formula>Z42&lt;Y42-8</formula>
    </cfRule>
  </conditionalFormatting>
  <conditionalFormatting sqref="AG43">
    <cfRule type="expression" dxfId="3055" priority="391">
      <formula>Z43&gt;=23</formula>
    </cfRule>
    <cfRule type="expression" dxfId="3054" priority="392">
      <formula>Z43&lt;23</formula>
    </cfRule>
  </conditionalFormatting>
  <conditionalFormatting sqref="AH43">
    <cfRule type="expression" dxfId="3053" priority="389">
      <formula>Z43&gt;=Y43-8</formula>
    </cfRule>
    <cfRule type="expression" dxfId="3052" priority="390">
      <formula>Z43&lt;Y43-8</formula>
    </cfRule>
  </conditionalFormatting>
  <conditionalFormatting sqref="AG44">
    <cfRule type="expression" dxfId="3051" priority="387">
      <formula>Z44&gt;=23</formula>
    </cfRule>
    <cfRule type="expression" dxfId="3050" priority="388">
      <formula>Z44&lt;23</formula>
    </cfRule>
  </conditionalFormatting>
  <conditionalFormatting sqref="AH44">
    <cfRule type="expression" dxfId="3049" priority="385">
      <formula>Z44&gt;=Y44-8</formula>
    </cfRule>
    <cfRule type="expression" dxfId="3048" priority="386">
      <formula>Z44&lt;Y44-8</formula>
    </cfRule>
  </conditionalFormatting>
  <conditionalFormatting sqref="AG30">
    <cfRule type="expression" dxfId="3047" priority="383">
      <formula>Z30&gt;=23</formula>
    </cfRule>
    <cfRule type="expression" dxfId="3046" priority="384">
      <formula>Z30&lt;23</formula>
    </cfRule>
  </conditionalFormatting>
  <conditionalFormatting sqref="AH30">
    <cfRule type="expression" dxfId="3045" priority="381">
      <formula>Z30&gt;=Y30-8</formula>
    </cfRule>
    <cfRule type="expression" dxfId="3044" priority="382">
      <formula>Z30&lt;Y30-8</formula>
    </cfRule>
  </conditionalFormatting>
  <conditionalFormatting sqref="AG33">
    <cfRule type="expression" dxfId="3043" priority="375">
      <formula>Z33&gt;=23</formula>
    </cfRule>
    <cfRule type="expression" dxfId="3042" priority="376">
      <formula>Z33&lt;23</formula>
    </cfRule>
  </conditionalFormatting>
  <conditionalFormatting sqref="AH33">
    <cfRule type="expression" dxfId="3041" priority="373">
      <formula>Z33&gt;=Y33-8</formula>
    </cfRule>
    <cfRule type="expression" dxfId="3040" priority="374">
      <formula>Z33&lt;Y33-8</formula>
    </cfRule>
  </conditionalFormatting>
  <conditionalFormatting sqref="AG34:AG35">
    <cfRule type="expression" dxfId="3039" priority="371">
      <formula>Z34&gt;=23</formula>
    </cfRule>
    <cfRule type="expression" dxfId="3038" priority="372">
      <formula>Z34&lt;23</formula>
    </cfRule>
  </conditionalFormatting>
  <conditionalFormatting sqref="AH34:AH35">
    <cfRule type="expression" dxfId="3037" priority="369">
      <formula>Z34&gt;=Y34-8</formula>
    </cfRule>
    <cfRule type="expression" dxfId="3036" priority="370">
      <formula>Z34&lt;Y34-8</formula>
    </cfRule>
  </conditionalFormatting>
  <conditionalFormatting sqref="AH36">
    <cfRule type="expression" dxfId="3035" priority="365">
      <formula>Z36&gt;=Y36-8</formula>
    </cfRule>
    <cfRule type="expression" dxfId="3034" priority="366">
      <formula>Z36&lt;Y36-8</formula>
    </cfRule>
  </conditionalFormatting>
  <conditionalFormatting sqref="AG45">
    <cfRule type="expression" dxfId="3033" priority="363">
      <formula>Z45&gt;=23</formula>
    </cfRule>
    <cfRule type="expression" dxfId="3032" priority="364">
      <formula>Z45&lt;23</formula>
    </cfRule>
  </conditionalFormatting>
  <conditionalFormatting sqref="AH45">
    <cfRule type="expression" dxfId="3031" priority="361">
      <formula>Z45&gt;=Y45-8</formula>
    </cfRule>
    <cfRule type="expression" dxfId="3030" priority="362">
      <formula>Z45&lt;Y45-8</formula>
    </cfRule>
  </conditionalFormatting>
  <conditionalFormatting sqref="AG46">
    <cfRule type="expression" dxfId="3029" priority="359">
      <formula>Z46&gt;=23</formula>
    </cfRule>
    <cfRule type="expression" dxfId="3028" priority="360">
      <formula>Z46&lt;23</formula>
    </cfRule>
  </conditionalFormatting>
  <conditionalFormatting sqref="AH46">
    <cfRule type="expression" dxfId="3027" priority="357">
      <formula>Z46&gt;=Y46-8</formula>
    </cfRule>
    <cfRule type="expression" dxfId="3026" priority="358">
      <formula>Z46&lt;Y46-8</formula>
    </cfRule>
  </conditionalFormatting>
  <conditionalFormatting sqref="AG50">
    <cfRule type="expression" dxfId="3025" priority="355">
      <formula>Z50&gt;=23</formula>
    </cfRule>
    <cfRule type="expression" dxfId="3024" priority="356">
      <formula>Z50&lt;23</formula>
    </cfRule>
  </conditionalFormatting>
  <conditionalFormatting sqref="AH50">
    <cfRule type="expression" dxfId="3023" priority="353">
      <formula>Z50&gt;=Y50-8</formula>
    </cfRule>
    <cfRule type="expression" dxfId="3022" priority="354">
      <formula>Z50&lt;Y50-8</formula>
    </cfRule>
  </conditionalFormatting>
  <conditionalFormatting sqref="AG51">
    <cfRule type="expression" dxfId="3021" priority="351">
      <formula>Z51&gt;=23</formula>
    </cfRule>
    <cfRule type="expression" dxfId="3020" priority="352">
      <formula>Z51&lt;23</formula>
    </cfRule>
  </conditionalFormatting>
  <conditionalFormatting sqref="AH51">
    <cfRule type="expression" dxfId="3019" priority="349">
      <formula>Z51&gt;=Y51-8</formula>
    </cfRule>
    <cfRule type="expression" dxfId="3018" priority="350">
      <formula>Z51&lt;Y51-8</formula>
    </cfRule>
  </conditionalFormatting>
  <conditionalFormatting sqref="AG48">
    <cfRule type="expression" dxfId="3017" priority="347">
      <formula>Z48&gt;=23</formula>
    </cfRule>
    <cfRule type="expression" dxfId="3016" priority="348">
      <formula>Z48&lt;23</formula>
    </cfRule>
  </conditionalFormatting>
  <conditionalFormatting sqref="AH48">
    <cfRule type="expression" dxfId="3015" priority="345">
      <formula>Z48&gt;=Y48-8</formula>
    </cfRule>
    <cfRule type="expression" dxfId="3014" priority="346">
      <formula>Z48&lt;Y48-8</formula>
    </cfRule>
  </conditionalFormatting>
  <conditionalFormatting sqref="AG47">
    <cfRule type="expression" dxfId="3013" priority="343">
      <formula>Z47&gt;=23</formula>
    </cfRule>
    <cfRule type="expression" dxfId="3012" priority="344">
      <formula>Z47&lt;23</formula>
    </cfRule>
  </conditionalFormatting>
  <conditionalFormatting sqref="AH47">
    <cfRule type="expression" dxfId="3011" priority="341">
      <formula>Z47&gt;=Y47-8</formula>
    </cfRule>
    <cfRule type="expression" dxfId="3010" priority="342">
      <formula>Z47&lt;Y47-8</formula>
    </cfRule>
  </conditionalFormatting>
  <conditionalFormatting sqref="AG49">
    <cfRule type="expression" dxfId="3009" priority="339">
      <formula>Z49&gt;=23</formula>
    </cfRule>
    <cfRule type="expression" dxfId="3008" priority="340">
      <formula>Z49&lt;23</formula>
    </cfRule>
  </conditionalFormatting>
  <conditionalFormatting sqref="AH49">
    <cfRule type="expression" dxfId="3007" priority="337">
      <formula>Z49&gt;=Y49-8</formula>
    </cfRule>
    <cfRule type="expression" dxfId="3006" priority="338">
      <formula>Z49&lt;Y49-8</formula>
    </cfRule>
  </conditionalFormatting>
  <conditionalFormatting sqref="AG52">
    <cfRule type="expression" dxfId="3005" priority="335">
      <formula>Z52&gt;=23</formula>
    </cfRule>
    <cfRule type="expression" dxfId="3004" priority="336">
      <formula>Z52&lt;23</formula>
    </cfRule>
  </conditionalFormatting>
  <conditionalFormatting sqref="AH52">
    <cfRule type="expression" dxfId="3003" priority="333">
      <formula>Z52&gt;=Y52-8</formula>
    </cfRule>
    <cfRule type="expression" dxfId="3002" priority="334">
      <formula>Z52&lt;Y52-8</formula>
    </cfRule>
  </conditionalFormatting>
  <conditionalFormatting sqref="AG29">
    <cfRule type="expression" dxfId="3001" priority="331">
      <formula>Z29&gt;=23</formula>
    </cfRule>
    <cfRule type="expression" dxfId="3000" priority="332">
      <formula>Z29&lt;23</formula>
    </cfRule>
  </conditionalFormatting>
  <conditionalFormatting sqref="AH29">
    <cfRule type="expression" dxfId="2999" priority="329">
      <formula>Z29&gt;=Y29-8</formula>
    </cfRule>
    <cfRule type="expression" dxfId="2998" priority="330">
      <formula>Z29&lt;Y29-8</formula>
    </cfRule>
  </conditionalFormatting>
  <conditionalFormatting sqref="AG59">
    <cfRule type="expression" dxfId="2997" priority="327">
      <formula>Z59&gt;=23</formula>
    </cfRule>
    <cfRule type="expression" dxfId="2996" priority="328">
      <formula>Z59&lt;23</formula>
    </cfRule>
  </conditionalFormatting>
  <conditionalFormatting sqref="AH59">
    <cfRule type="expression" dxfId="2995" priority="325">
      <formula>Z59&gt;=Y59-8</formula>
    </cfRule>
    <cfRule type="expression" dxfId="2994" priority="326">
      <formula>Z59&lt;Y59-8</formula>
    </cfRule>
  </conditionalFormatting>
  <conditionalFormatting sqref="AG64">
    <cfRule type="expression" dxfId="2993" priority="323">
      <formula>Z64&gt;=23</formula>
    </cfRule>
    <cfRule type="expression" dxfId="2992" priority="324">
      <formula>Z64&lt;23</formula>
    </cfRule>
  </conditionalFormatting>
  <conditionalFormatting sqref="AH64">
    <cfRule type="expression" dxfId="2991" priority="321">
      <formula>Z64&gt;=Y64-8</formula>
    </cfRule>
    <cfRule type="expression" dxfId="2990" priority="322">
      <formula>Z64&lt;Y64-8</formula>
    </cfRule>
  </conditionalFormatting>
  <conditionalFormatting sqref="AG62">
    <cfRule type="expression" dxfId="2989" priority="319">
      <formula>Z62&gt;=23</formula>
    </cfRule>
    <cfRule type="expression" dxfId="2988" priority="320">
      <formula>Z62&lt;23</formula>
    </cfRule>
  </conditionalFormatting>
  <conditionalFormatting sqref="AH62">
    <cfRule type="expression" dxfId="2987" priority="317">
      <formula>Z62&gt;=Y62-8</formula>
    </cfRule>
    <cfRule type="expression" dxfId="2986" priority="318">
      <formula>Z62&lt;Y62-8</formula>
    </cfRule>
  </conditionalFormatting>
  <conditionalFormatting sqref="AG65">
    <cfRule type="expression" dxfId="2985" priority="315">
      <formula>Z65&gt;=23</formula>
    </cfRule>
    <cfRule type="expression" dxfId="2984" priority="316">
      <formula>Z65&lt;23</formula>
    </cfRule>
  </conditionalFormatting>
  <conditionalFormatting sqref="AH65">
    <cfRule type="expression" dxfId="2983" priority="313">
      <formula>Z65&gt;=Y65-8</formula>
    </cfRule>
    <cfRule type="expression" dxfId="2982" priority="314">
      <formula>Z65&lt;Y65-8</formula>
    </cfRule>
  </conditionalFormatting>
  <conditionalFormatting sqref="AG60">
    <cfRule type="expression" dxfId="2981" priority="311">
      <formula>Z60&gt;=23</formula>
    </cfRule>
    <cfRule type="expression" dxfId="2980" priority="312">
      <formula>Z60&lt;23</formula>
    </cfRule>
  </conditionalFormatting>
  <conditionalFormatting sqref="AH60">
    <cfRule type="expression" dxfId="2979" priority="309">
      <formula>Z60&gt;=Y60-8</formula>
    </cfRule>
    <cfRule type="expression" dxfId="2978" priority="310">
      <formula>Z60&lt;Y60-8</formula>
    </cfRule>
  </conditionalFormatting>
  <conditionalFormatting sqref="AG63">
    <cfRule type="expression" dxfId="2977" priority="307">
      <formula>Z63&gt;=23</formula>
    </cfRule>
    <cfRule type="expression" dxfId="2976" priority="308">
      <formula>Z63&lt;23</formula>
    </cfRule>
  </conditionalFormatting>
  <conditionalFormatting sqref="AH63">
    <cfRule type="expression" dxfId="2975" priority="305">
      <formula>Z63&gt;=Y63-8</formula>
    </cfRule>
    <cfRule type="expression" dxfId="2974" priority="306">
      <formula>Z63&lt;Y63-8</formula>
    </cfRule>
  </conditionalFormatting>
  <conditionalFormatting sqref="AG66">
    <cfRule type="expression" dxfId="2973" priority="303">
      <formula>Z66&gt;=23</formula>
    </cfRule>
    <cfRule type="expression" dxfId="2972" priority="304">
      <formula>Z66&lt;23</formula>
    </cfRule>
  </conditionalFormatting>
  <conditionalFormatting sqref="AH66">
    <cfRule type="expression" dxfId="2971" priority="301">
      <formula>Z66&gt;=Y66-8</formula>
    </cfRule>
    <cfRule type="expression" dxfId="2970" priority="302">
      <formula>Z66&lt;Y66-8</formula>
    </cfRule>
  </conditionalFormatting>
  <conditionalFormatting sqref="AG72">
    <cfRule type="expression" dxfId="2969" priority="299">
      <formula>Z72&gt;=23</formula>
    </cfRule>
    <cfRule type="expression" dxfId="2968" priority="300">
      <formula>Z72&lt;23</formula>
    </cfRule>
  </conditionalFormatting>
  <conditionalFormatting sqref="AH72">
    <cfRule type="expression" dxfId="2967" priority="297">
      <formula>Z72&gt;=Y72-8</formula>
    </cfRule>
    <cfRule type="expression" dxfId="2966" priority="298">
      <formula>Z72&lt;Y72-8</formula>
    </cfRule>
  </conditionalFormatting>
  <conditionalFormatting sqref="AG74">
    <cfRule type="expression" dxfId="2965" priority="295">
      <formula>Z74&gt;=23</formula>
    </cfRule>
    <cfRule type="expression" dxfId="2964" priority="296">
      <formula>Z74&lt;23</formula>
    </cfRule>
  </conditionalFormatting>
  <conditionalFormatting sqref="AH74">
    <cfRule type="expression" dxfId="2963" priority="293">
      <formula>Z74&gt;=Y74-8</formula>
    </cfRule>
    <cfRule type="expression" dxfId="2962" priority="294">
      <formula>Z74&lt;Y74-8</formula>
    </cfRule>
  </conditionalFormatting>
  <conditionalFormatting sqref="AG75">
    <cfRule type="expression" dxfId="2961" priority="291">
      <formula>Z75&gt;=23</formula>
    </cfRule>
    <cfRule type="expression" dxfId="2960" priority="292">
      <formula>Z75&lt;23</formula>
    </cfRule>
  </conditionalFormatting>
  <conditionalFormatting sqref="AH75">
    <cfRule type="expression" dxfId="2959" priority="289">
      <formula>Z75&gt;=Y75-8</formula>
    </cfRule>
    <cfRule type="expression" dxfId="2958" priority="290">
      <formula>Z75&lt;Y75-8</formula>
    </cfRule>
  </conditionalFormatting>
  <conditionalFormatting sqref="AG61">
    <cfRule type="expression" dxfId="2957" priority="287">
      <formula>Z61&gt;=23</formula>
    </cfRule>
    <cfRule type="expression" dxfId="2956" priority="288">
      <formula>Z61&lt;23</formula>
    </cfRule>
  </conditionalFormatting>
  <conditionalFormatting sqref="AH61">
    <cfRule type="expression" dxfId="2955" priority="285">
      <formula>Z61&gt;=Y61-8</formula>
    </cfRule>
    <cfRule type="expression" dxfId="2954" priority="286">
      <formula>Z61&lt;Y61-8</formula>
    </cfRule>
  </conditionalFormatting>
  <conditionalFormatting sqref="J82">
    <cfRule type="cellIs" dxfId="2953" priority="284" operator="greaterThan">
      <formula>I82</formula>
    </cfRule>
  </conditionalFormatting>
  <conditionalFormatting sqref="J83">
    <cfRule type="cellIs" dxfId="2952" priority="283" operator="greaterThan">
      <formula>I83</formula>
    </cfRule>
  </conditionalFormatting>
  <conditionalFormatting sqref="J84">
    <cfRule type="cellIs" dxfId="2951" priority="282" operator="greaterThan">
      <formula>I84</formula>
    </cfRule>
  </conditionalFormatting>
  <conditionalFormatting sqref="L82">
    <cfRule type="cellIs" dxfId="2950" priority="281" operator="greaterThan">
      <formula>K82</formula>
    </cfRule>
  </conditionalFormatting>
  <conditionalFormatting sqref="L83">
    <cfRule type="cellIs" dxfId="2949" priority="280" operator="greaterThan">
      <formula>K83</formula>
    </cfRule>
  </conditionalFormatting>
  <conditionalFormatting sqref="L84">
    <cfRule type="cellIs" dxfId="2948" priority="279" operator="greaterThan">
      <formula>K84</formula>
    </cfRule>
  </conditionalFormatting>
  <conditionalFormatting sqref="S32">
    <cfRule type="expression" dxfId="2947" priority="277">
      <formula>J32&gt;=I32-8</formula>
    </cfRule>
    <cfRule type="expression" dxfId="2946" priority="278">
      <formula>J32&lt;I32-8</formula>
    </cfRule>
  </conditionalFormatting>
  <conditionalFormatting sqref="S53">
    <cfRule type="expression" dxfId="2945" priority="275">
      <formula>J53&gt;=I53-8</formula>
    </cfRule>
    <cfRule type="expression" dxfId="2944" priority="276">
      <formula>J53&lt;I53-8</formula>
    </cfRule>
  </conditionalFormatting>
  <conditionalFormatting sqref="AG32">
    <cfRule type="expression" dxfId="2943" priority="273">
      <formula>Z32&gt;=23</formula>
    </cfRule>
    <cfRule type="expression" dxfId="2942" priority="274">
      <formula>Z32&lt;23</formula>
    </cfRule>
  </conditionalFormatting>
  <conditionalFormatting sqref="AH32">
    <cfRule type="expression" dxfId="2941" priority="271">
      <formula>Z32&gt;=Y32-8</formula>
    </cfRule>
    <cfRule type="expression" dxfId="2940" priority="272">
      <formula>Z32&lt;Y32-8</formula>
    </cfRule>
  </conditionalFormatting>
  <conditionalFormatting sqref="AG53">
    <cfRule type="expression" dxfId="2939" priority="269">
      <formula>Z53&gt;=23</formula>
    </cfRule>
    <cfRule type="expression" dxfId="2938" priority="270">
      <formula>Z53&lt;23</formula>
    </cfRule>
  </conditionalFormatting>
  <conditionalFormatting sqref="AH53">
    <cfRule type="expression" dxfId="2937" priority="267">
      <formula>Z53&gt;=Y53-8</formula>
    </cfRule>
    <cfRule type="expression" dxfId="2936" priority="268">
      <formula>Z53&lt;Y53-8</formula>
    </cfRule>
  </conditionalFormatting>
  <conditionalFormatting sqref="J32">
    <cfRule type="cellIs" dxfId="2935" priority="266" operator="greaterThan">
      <formula>I32</formula>
    </cfRule>
  </conditionalFormatting>
  <conditionalFormatting sqref="J53">
    <cfRule type="cellIs" dxfId="2934" priority="265" operator="greaterThan">
      <formula>I53</formula>
    </cfRule>
  </conditionalFormatting>
  <conditionalFormatting sqref="L32">
    <cfRule type="cellIs" dxfId="2933" priority="264" operator="greaterThan">
      <formula>K32</formula>
    </cfRule>
  </conditionalFormatting>
  <conditionalFormatting sqref="L53">
    <cfRule type="cellIs" dxfId="2932" priority="263" operator="greaterThan">
      <formula>K53</formula>
    </cfRule>
  </conditionalFormatting>
  <conditionalFormatting sqref="Z32">
    <cfRule type="cellIs" dxfId="2931" priority="262" operator="greaterThan">
      <formula>Y32</formula>
    </cfRule>
  </conditionalFormatting>
  <conditionalFormatting sqref="Z53">
    <cfRule type="cellIs" dxfId="2930" priority="261" operator="greaterThan">
      <formula>Y53</formula>
    </cfRule>
  </conditionalFormatting>
  <conditionalFormatting sqref="AB32">
    <cfRule type="cellIs" dxfId="2929" priority="260" operator="greaterThan">
      <formula>AA32</formula>
    </cfRule>
  </conditionalFormatting>
  <conditionalFormatting sqref="AB53">
    <cfRule type="cellIs" dxfId="2928" priority="259" operator="greaterThan">
      <formula>AA53</formula>
    </cfRule>
  </conditionalFormatting>
  <conditionalFormatting sqref="R27 R31">
    <cfRule type="expression" dxfId="2927" priority="257">
      <formula>J27&gt;=23</formula>
    </cfRule>
    <cfRule type="expression" dxfId="2926" priority="258">
      <formula>J27&lt;23</formula>
    </cfRule>
  </conditionalFormatting>
  <conditionalFormatting sqref="R58">
    <cfRule type="expression" dxfId="2925" priority="254">
      <formula>E58=0</formula>
    </cfRule>
    <cfRule type="expression" dxfId="2924" priority="255">
      <formula>J58&gt;=23</formula>
    </cfRule>
    <cfRule type="expression" dxfId="2923" priority="256">
      <formula>J58&lt;23</formula>
    </cfRule>
  </conditionalFormatting>
  <conditionalFormatting sqref="Q27 Q31">
    <cfRule type="expression" dxfId="2922" priority="252">
      <formula>D27&lt;C27</formula>
    </cfRule>
    <cfRule type="expression" dxfId="2921" priority="253">
      <formula>D27&gt;=C27</formula>
    </cfRule>
  </conditionalFormatting>
  <conditionalFormatting sqref="Q28">
    <cfRule type="expression" dxfId="2920" priority="250">
      <formula>D28&lt;C28</formula>
    </cfRule>
    <cfRule type="expression" dxfId="2919" priority="251">
      <formula>D28&gt;=C28</formula>
    </cfRule>
  </conditionalFormatting>
  <conditionalFormatting sqref="Q29">
    <cfRule type="expression" dxfId="2918" priority="248">
      <formula>D29&lt;C29</formula>
    </cfRule>
    <cfRule type="expression" dxfId="2917" priority="249">
      <formula>D29&gt;=C29</formula>
    </cfRule>
  </conditionalFormatting>
  <conditionalFormatting sqref="Q30">
    <cfRule type="expression" dxfId="2916" priority="246">
      <formula>D30&lt;C30</formula>
    </cfRule>
    <cfRule type="expression" dxfId="2915" priority="247">
      <formula>D30&gt;=C30</formula>
    </cfRule>
  </conditionalFormatting>
  <conditionalFormatting sqref="Q42">
    <cfRule type="expression" dxfId="2914" priority="242">
      <formula>D42&lt;C42</formula>
    </cfRule>
    <cfRule type="expression" dxfId="2913" priority="243">
      <formula>D42&gt;=C42</formula>
    </cfRule>
  </conditionalFormatting>
  <conditionalFormatting sqref="Q43">
    <cfRule type="expression" dxfId="2912" priority="240">
      <formula>D43&lt;C43</formula>
    </cfRule>
    <cfRule type="expression" dxfId="2911" priority="241">
      <formula>D43&gt;=C43</formula>
    </cfRule>
  </conditionalFormatting>
  <conditionalFormatting sqref="Q44">
    <cfRule type="expression" dxfId="2910" priority="238">
      <formula>D44&lt;C44</formula>
    </cfRule>
    <cfRule type="expression" dxfId="2909" priority="239">
      <formula>D44&gt;=C44</formula>
    </cfRule>
  </conditionalFormatting>
  <conditionalFormatting sqref="Q33">
    <cfRule type="expression" dxfId="2908" priority="236">
      <formula>D33&lt;C33</formula>
    </cfRule>
    <cfRule type="expression" dxfId="2907" priority="237">
      <formula>D33&gt;=C33</formula>
    </cfRule>
  </conditionalFormatting>
  <conditionalFormatting sqref="Q45">
    <cfRule type="expression" dxfId="2906" priority="234">
      <formula>D45&lt;C45</formula>
    </cfRule>
    <cfRule type="expression" dxfId="2905" priority="235">
      <formula>D45&gt;=C45</formula>
    </cfRule>
  </conditionalFormatting>
  <conditionalFormatting sqref="Q46">
    <cfRule type="expression" dxfId="2904" priority="232">
      <formula>D46&lt;C46</formula>
    </cfRule>
    <cfRule type="expression" dxfId="2903" priority="233">
      <formula>D46&gt;=C46</formula>
    </cfRule>
  </conditionalFormatting>
  <conditionalFormatting sqref="Q47">
    <cfRule type="expression" dxfId="2902" priority="230">
      <formula>D47&lt;C47</formula>
    </cfRule>
    <cfRule type="expression" dxfId="2901" priority="231">
      <formula>D47&gt;=C47</formula>
    </cfRule>
  </conditionalFormatting>
  <conditionalFormatting sqref="Q48">
    <cfRule type="expression" dxfId="2900" priority="228">
      <formula>D48&lt;C48</formula>
    </cfRule>
    <cfRule type="expression" dxfId="2899" priority="229">
      <formula>D48&gt;=C48</formula>
    </cfRule>
  </conditionalFormatting>
  <conditionalFormatting sqref="Q49">
    <cfRule type="expression" dxfId="2898" priority="226">
      <formula>D49&lt;C49</formula>
    </cfRule>
    <cfRule type="expression" dxfId="2897" priority="227">
      <formula>D49&gt;=C49</formula>
    </cfRule>
  </conditionalFormatting>
  <conditionalFormatting sqref="Q50">
    <cfRule type="expression" dxfId="2896" priority="224">
      <formula>D50&lt;C50</formula>
    </cfRule>
    <cfRule type="expression" dxfId="2895" priority="225">
      <formula>D50&gt;=C50</formula>
    </cfRule>
  </conditionalFormatting>
  <conditionalFormatting sqref="Q51">
    <cfRule type="expression" dxfId="2894" priority="222">
      <formula>D51&lt;C51</formula>
    </cfRule>
    <cfRule type="expression" dxfId="2893" priority="223">
      <formula>D51&gt;=C51</formula>
    </cfRule>
  </conditionalFormatting>
  <conditionalFormatting sqref="Q52">
    <cfRule type="expression" dxfId="2892" priority="220">
      <formula>D52&lt;C52</formula>
    </cfRule>
    <cfRule type="expression" dxfId="2891" priority="221">
      <formula>D52&gt;=C52</formula>
    </cfRule>
  </conditionalFormatting>
  <conditionalFormatting sqref="Q32">
    <cfRule type="expression" dxfId="2890" priority="218">
      <formula>D32&lt;C32</formula>
    </cfRule>
    <cfRule type="expression" dxfId="2889" priority="219">
      <formula>D32&gt;=C32</formula>
    </cfRule>
  </conditionalFormatting>
  <conditionalFormatting sqref="Q53">
    <cfRule type="expression" dxfId="2888" priority="216">
      <formula>D53&lt;C53</formula>
    </cfRule>
    <cfRule type="expression" dxfId="2887" priority="217">
      <formula>D53&gt;=C53</formula>
    </cfRule>
  </conditionalFormatting>
  <conditionalFormatting sqref="Q59">
    <cfRule type="expression" dxfId="2886" priority="214">
      <formula>D59&lt;C59</formula>
    </cfRule>
    <cfRule type="expression" dxfId="2885" priority="215">
      <formula>D59&gt;=C59</formula>
    </cfRule>
  </conditionalFormatting>
  <conditionalFormatting sqref="Q60">
    <cfRule type="expression" dxfId="2884" priority="212">
      <formula>D60&lt;C60</formula>
    </cfRule>
    <cfRule type="expression" dxfId="2883" priority="213">
      <formula>D60&gt;=C60</formula>
    </cfRule>
  </conditionalFormatting>
  <conditionalFormatting sqref="Q62">
    <cfRule type="expression" dxfId="2882" priority="210">
      <formula>D62&lt;C62</formula>
    </cfRule>
    <cfRule type="expression" dxfId="2881" priority="211">
      <formula>D62&gt;=C62</formula>
    </cfRule>
  </conditionalFormatting>
  <conditionalFormatting sqref="Q63">
    <cfRule type="expression" dxfId="2880" priority="208">
      <formula>D63&lt;C63</formula>
    </cfRule>
    <cfRule type="expression" dxfId="2879" priority="209">
      <formula>D63&gt;=C63</formula>
    </cfRule>
  </conditionalFormatting>
  <conditionalFormatting sqref="Q64">
    <cfRule type="expression" dxfId="2878" priority="206">
      <formula>D64&lt;C64</formula>
    </cfRule>
    <cfRule type="expression" dxfId="2877" priority="207">
      <formula>D64&gt;=C64</formula>
    </cfRule>
  </conditionalFormatting>
  <conditionalFormatting sqref="Q65">
    <cfRule type="expression" dxfId="2876" priority="204">
      <formula>D65&lt;C65</formula>
    </cfRule>
    <cfRule type="expression" dxfId="2875" priority="205">
      <formula>D65&gt;=C65</formula>
    </cfRule>
  </conditionalFormatting>
  <conditionalFormatting sqref="Q66">
    <cfRule type="expression" dxfId="2874" priority="202">
      <formula>D66&lt;C66</formula>
    </cfRule>
    <cfRule type="expression" dxfId="2873" priority="203">
      <formula>D66&gt;=C66</formula>
    </cfRule>
  </conditionalFormatting>
  <conditionalFormatting sqref="Q61">
    <cfRule type="expression" dxfId="2872" priority="200">
      <formula>D61&lt;C61</formula>
    </cfRule>
    <cfRule type="expression" dxfId="2871" priority="201">
      <formula>D61&gt;=C61</formula>
    </cfRule>
  </conditionalFormatting>
  <conditionalFormatting sqref="Q72">
    <cfRule type="expression" dxfId="2870" priority="198">
      <formula>D72&lt;C72</formula>
    </cfRule>
    <cfRule type="expression" dxfId="2869" priority="199">
      <formula>D72&gt;=C72</formula>
    </cfRule>
  </conditionalFormatting>
  <conditionalFormatting sqref="Q73">
    <cfRule type="expression" dxfId="2868" priority="196">
      <formula>D73&lt;C73</formula>
    </cfRule>
    <cfRule type="expression" dxfId="2867" priority="197">
      <formula>D73&gt;=C73</formula>
    </cfRule>
  </conditionalFormatting>
  <conditionalFormatting sqref="T58">
    <cfRule type="containsText" dxfId="2866" priority="195" operator="containsText" text="Assessment Only">
      <formula>NOT(ISERROR(SEARCH("Assessment Only",T58)))</formula>
    </cfRule>
  </conditionalFormatting>
  <conditionalFormatting sqref="R28">
    <cfRule type="expression" dxfId="2865" priority="193">
      <formula>J28&gt;=23</formula>
    </cfRule>
    <cfRule type="expression" dxfId="2864" priority="194">
      <formula>J28&lt;23</formula>
    </cfRule>
  </conditionalFormatting>
  <conditionalFormatting sqref="R29">
    <cfRule type="expression" dxfId="2863" priority="191">
      <formula>J29&gt;=23</formula>
    </cfRule>
    <cfRule type="expression" dxfId="2862" priority="192">
      <formula>J29&lt;23</formula>
    </cfRule>
  </conditionalFormatting>
  <conditionalFormatting sqref="R30">
    <cfRule type="expression" dxfId="2861" priority="189">
      <formula>J30&gt;=23</formula>
    </cfRule>
    <cfRule type="expression" dxfId="2860" priority="190">
      <formula>J30&lt;23</formula>
    </cfRule>
  </conditionalFormatting>
  <conditionalFormatting sqref="R33">
    <cfRule type="expression" dxfId="2859" priority="185">
      <formula>J33&gt;=23</formula>
    </cfRule>
    <cfRule type="expression" dxfId="2858" priority="186">
      <formula>J33&lt;23</formula>
    </cfRule>
  </conditionalFormatting>
  <conditionalFormatting sqref="R34:R35">
    <cfRule type="expression" dxfId="2857" priority="183">
      <formula>J34&gt;=23</formula>
    </cfRule>
    <cfRule type="expression" dxfId="2856" priority="184">
      <formula>J34&lt;23</formula>
    </cfRule>
  </conditionalFormatting>
  <conditionalFormatting sqref="R36">
    <cfRule type="expression" dxfId="2855" priority="181">
      <formula>J36&gt;=23</formula>
    </cfRule>
    <cfRule type="expression" dxfId="2854" priority="182">
      <formula>J36&lt;23</formula>
    </cfRule>
  </conditionalFormatting>
  <conditionalFormatting sqref="R37">
    <cfRule type="expression" dxfId="2853" priority="179">
      <formula>J37&gt;=23</formula>
    </cfRule>
    <cfRule type="expression" dxfId="2852" priority="180">
      <formula>J37&lt;23</formula>
    </cfRule>
  </conditionalFormatting>
  <conditionalFormatting sqref="R42">
    <cfRule type="expression" dxfId="2851" priority="177">
      <formula>J42&gt;=23</formula>
    </cfRule>
    <cfRule type="expression" dxfId="2850" priority="178">
      <formula>J42&lt;23</formula>
    </cfRule>
  </conditionalFormatting>
  <conditionalFormatting sqref="R43">
    <cfRule type="expression" dxfId="2849" priority="175">
      <formula>J43&gt;=23</formula>
    </cfRule>
    <cfRule type="expression" dxfId="2848" priority="176">
      <formula>J43&lt;23</formula>
    </cfRule>
  </conditionalFormatting>
  <conditionalFormatting sqref="R44">
    <cfRule type="expression" dxfId="2847" priority="173">
      <formula>J44&gt;=23</formula>
    </cfRule>
    <cfRule type="expression" dxfId="2846" priority="174">
      <formula>J44&lt;23</formula>
    </cfRule>
  </conditionalFormatting>
  <conditionalFormatting sqref="R45">
    <cfRule type="expression" dxfId="2845" priority="171">
      <formula>J45&gt;=23</formula>
    </cfRule>
    <cfRule type="expression" dxfId="2844" priority="172">
      <formula>J45&lt;23</formula>
    </cfRule>
  </conditionalFormatting>
  <conditionalFormatting sqref="R46">
    <cfRule type="expression" dxfId="2843" priority="169">
      <formula>J46&gt;=23</formula>
    </cfRule>
    <cfRule type="expression" dxfId="2842" priority="170">
      <formula>J46&lt;23</formula>
    </cfRule>
  </conditionalFormatting>
  <conditionalFormatting sqref="R47">
    <cfRule type="expression" dxfId="2841" priority="167">
      <formula>J47&gt;=23</formula>
    </cfRule>
    <cfRule type="expression" dxfId="2840" priority="168">
      <formula>J47&lt;23</formula>
    </cfRule>
  </conditionalFormatting>
  <conditionalFormatting sqref="R48">
    <cfRule type="expression" dxfId="2839" priority="165">
      <formula>J48&gt;=23</formula>
    </cfRule>
    <cfRule type="expression" dxfId="2838" priority="166">
      <formula>J48&lt;23</formula>
    </cfRule>
  </conditionalFormatting>
  <conditionalFormatting sqref="R49">
    <cfRule type="expression" dxfId="2837" priority="163">
      <formula>J49&gt;=23</formula>
    </cfRule>
    <cfRule type="expression" dxfId="2836" priority="164">
      <formula>J49&lt;23</formula>
    </cfRule>
  </conditionalFormatting>
  <conditionalFormatting sqref="R50">
    <cfRule type="expression" dxfId="2835" priority="161">
      <formula>J50&gt;=23</formula>
    </cfRule>
    <cfRule type="expression" dxfId="2834" priority="162">
      <formula>J50&lt;23</formula>
    </cfRule>
  </conditionalFormatting>
  <conditionalFormatting sqref="R51">
    <cfRule type="expression" dxfId="2833" priority="159">
      <formula>J51&gt;=23</formula>
    </cfRule>
    <cfRule type="expression" dxfId="2832" priority="160">
      <formula>J51&lt;23</formula>
    </cfRule>
  </conditionalFormatting>
  <conditionalFormatting sqref="R52">
    <cfRule type="expression" dxfId="2831" priority="157">
      <formula>J52&gt;=23</formula>
    </cfRule>
    <cfRule type="expression" dxfId="2830" priority="158">
      <formula>J52&lt;23</formula>
    </cfRule>
  </conditionalFormatting>
  <conditionalFormatting sqref="R32">
    <cfRule type="expression" dxfId="2829" priority="155">
      <formula>J32&gt;=23</formula>
    </cfRule>
    <cfRule type="expression" dxfId="2828" priority="156">
      <formula>J32&lt;23</formula>
    </cfRule>
  </conditionalFormatting>
  <conditionalFormatting sqref="R53">
    <cfRule type="expression" dxfId="2827" priority="153">
      <formula>J53&gt;=23</formula>
    </cfRule>
    <cfRule type="expression" dxfId="2826" priority="154">
      <formula>J53&lt;23</formula>
    </cfRule>
  </conditionalFormatting>
  <conditionalFormatting sqref="R59">
    <cfRule type="expression" dxfId="2825" priority="151">
      <formula>J59&gt;=23</formula>
    </cfRule>
    <cfRule type="expression" dxfId="2824" priority="152">
      <formula>J59&lt;23</formula>
    </cfRule>
  </conditionalFormatting>
  <conditionalFormatting sqref="R60">
    <cfRule type="expression" dxfId="2823" priority="149">
      <formula>J60&gt;=23</formula>
    </cfRule>
    <cfRule type="expression" dxfId="2822" priority="150">
      <formula>J60&lt;23</formula>
    </cfRule>
  </conditionalFormatting>
  <conditionalFormatting sqref="R62">
    <cfRule type="expression" dxfId="2821" priority="147">
      <formula>J62&gt;=23</formula>
    </cfRule>
    <cfRule type="expression" dxfId="2820" priority="148">
      <formula>J62&lt;23</formula>
    </cfRule>
  </conditionalFormatting>
  <conditionalFormatting sqref="R63">
    <cfRule type="expression" dxfId="2819" priority="145">
      <formula>J63&gt;=23</formula>
    </cfRule>
    <cfRule type="expression" dxfId="2818" priority="146">
      <formula>J63&lt;23</formula>
    </cfRule>
  </conditionalFormatting>
  <conditionalFormatting sqref="R64">
    <cfRule type="expression" dxfId="2817" priority="143">
      <formula>J64&gt;=23</formula>
    </cfRule>
    <cfRule type="expression" dxfId="2816" priority="144">
      <formula>J64&lt;23</formula>
    </cfRule>
  </conditionalFormatting>
  <conditionalFormatting sqref="R65">
    <cfRule type="expression" dxfId="2815" priority="141">
      <formula>J65&gt;=23</formula>
    </cfRule>
    <cfRule type="expression" dxfId="2814" priority="142">
      <formula>J65&lt;23</formula>
    </cfRule>
  </conditionalFormatting>
  <conditionalFormatting sqref="R66">
    <cfRule type="expression" dxfId="2813" priority="139">
      <formula>J66&gt;=23</formula>
    </cfRule>
    <cfRule type="expression" dxfId="2812" priority="140">
      <formula>J66&lt;23</formula>
    </cfRule>
  </conditionalFormatting>
  <conditionalFormatting sqref="R61">
    <cfRule type="expression" dxfId="2811" priority="137">
      <formula>J61&gt;=23</formula>
    </cfRule>
    <cfRule type="expression" dxfId="2810" priority="138">
      <formula>J61&lt;23</formula>
    </cfRule>
  </conditionalFormatting>
  <conditionalFormatting sqref="R72">
    <cfRule type="expression" dxfId="2809" priority="135">
      <formula>J72&gt;=23</formula>
    </cfRule>
    <cfRule type="expression" dxfId="2808" priority="136">
      <formula>J72&lt;23</formula>
    </cfRule>
  </conditionalFormatting>
  <conditionalFormatting sqref="R74">
    <cfRule type="expression" dxfId="2807" priority="131">
      <formula>J74&gt;=23</formula>
    </cfRule>
    <cfRule type="expression" dxfId="2806" priority="132">
      <formula>J74&lt;23</formula>
    </cfRule>
  </conditionalFormatting>
  <conditionalFormatting sqref="R75">
    <cfRule type="expression" dxfId="2805" priority="129">
      <formula>J75&gt;=23</formula>
    </cfRule>
    <cfRule type="expression" dxfId="2804" priority="130">
      <formula>J75&lt;23</formula>
    </cfRule>
  </conditionalFormatting>
  <conditionalFormatting sqref="R73">
    <cfRule type="expression" dxfId="2803" priority="126">
      <formula>E73=0</formula>
    </cfRule>
    <cfRule type="expression" dxfId="2802" priority="127">
      <formula>J73&gt;=23</formula>
    </cfRule>
    <cfRule type="expression" dxfId="2801" priority="128">
      <formula>J73&lt;23</formula>
    </cfRule>
  </conditionalFormatting>
  <conditionalFormatting sqref="S32">
    <cfRule type="expression" dxfId="2800" priority="121">
      <formula>J32&gt;=I32-8</formula>
    </cfRule>
    <cfRule type="expression" dxfId="2799" priority="122">
      <formula>J32&lt;I32-8</formula>
    </cfRule>
  </conditionalFormatting>
  <conditionalFormatting sqref="AG32">
    <cfRule type="expression" dxfId="2798" priority="119">
      <formula>Z32&gt;=23</formula>
    </cfRule>
    <cfRule type="expression" dxfId="2797" priority="120">
      <formula>Z32&lt;23</formula>
    </cfRule>
  </conditionalFormatting>
  <conditionalFormatting sqref="AH32">
    <cfRule type="expression" dxfId="2796" priority="117">
      <formula>Z32&gt;=Y32-8</formula>
    </cfRule>
    <cfRule type="expression" dxfId="2795" priority="118">
      <formula>Z32&lt;Y32-8</formula>
    </cfRule>
  </conditionalFormatting>
  <conditionalFormatting sqref="J32">
    <cfRule type="cellIs" dxfId="2794" priority="116" operator="greaterThan">
      <formula>I32</formula>
    </cfRule>
  </conditionalFormatting>
  <conditionalFormatting sqref="L32">
    <cfRule type="cellIs" dxfId="2793" priority="115" operator="greaterThan">
      <formula>K32</formula>
    </cfRule>
  </conditionalFormatting>
  <conditionalFormatting sqref="Z32">
    <cfRule type="cellIs" dxfId="2792" priority="114" operator="greaterThan">
      <formula>Y32</formula>
    </cfRule>
  </conditionalFormatting>
  <conditionalFormatting sqref="AB32">
    <cfRule type="cellIs" dxfId="2791" priority="113" operator="greaterThan">
      <formula>AA32</formula>
    </cfRule>
  </conditionalFormatting>
  <conditionalFormatting sqref="Q32">
    <cfRule type="expression" dxfId="2790" priority="111">
      <formula>D32&lt;C32</formula>
    </cfRule>
    <cfRule type="expression" dxfId="2789" priority="112">
      <formula>D32&gt;=C32</formula>
    </cfRule>
  </conditionalFormatting>
  <conditionalFormatting sqref="R32">
    <cfRule type="expression" dxfId="2788" priority="109">
      <formula>J32&gt;=23</formula>
    </cfRule>
    <cfRule type="expression" dxfId="2787" priority="110">
      <formula>J32&lt;23</formula>
    </cfRule>
  </conditionalFormatting>
  <conditionalFormatting sqref="S32">
    <cfRule type="expression" dxfId="2786" priority="104">
      <formula>J32&gt;=I32-8</formula>
    </cfRule>
    <cfRule type="expression" dxfId="2785" priority="105">
      <formula>J32&lt;I32-8</formula>
    </cfRule>
  </conditionalFormatting>
  <conditionalFormatting sqref="AG32">
    <cfRule type="expression" dxfId="2784" priority="102">
      <formula>Z32&gt;=23</formula>
    </cfRule>
    <cfRule type="expression" dxfId="2783" priority="103">
      <formula>Z32&lt;23</formula>
    </cfRule>
  </conditionalFormatting>
  <conditionalFormatting sqref="AH32">
    <cfRule type="expression" dxfId="2782" priority="100">
      <formula>Z32&gt;=Y32-8</formula>
    </cfRule>
    <cfRule type="expression" dxfId="2781" priority="101">
      <formula>Z32&lt;Y32-8</formula>
    </cfRule>
  </conditionalFormatting>
  <conditionalFormatting sqref="J32">
    <cfRule type="cellIs" dxfId="2780" priority="99" operator="greaterThan">
      <formula>I32</formula>
    </cfRule>
  </conditionalFormatting>
  <conditionalFormatting sqref="L32">
    <cfRule type="cellIs" dxfId="2779" priority="98" operator="greaterThan">
      <formula>K32</formula>
    </cfRule>
  </conditionalFormatting>
  <conditionalFormatting sqref="Z32">
    <cfRule type="cellIs" dxfId="2778" priority="97" operator="greaterThan">
      <formula>Y32</formula>
    </cfRule>
  </conditionalFormatting>
  <conditionalFormatting sqref="AB32">
    <cfRule type="cellIs" dxfId="2777" priority="96" operator="greaterThan">
      <formula>AA32</formula>
    </cfRule>
  </conditionalFormatting>
  <conditionalFormatting sqref="Q32">
    <cfRule type="expression" dxfId="2776" priority="94">
      <formula>D32&lt;C32</formula>
    </cfRule>
    <cfRule type="expression" dxfId="2775" priority="95">
      <formula>D32&gt;=C32</formula>
    </cfRule>
  </conditionalFormatting>
  <conditionalFormatting sqref="R32">
    <cfRule type="expression" dxfId="2774" priority="92">
      <formula>J32&gt;=23</formula>
    </cfRule>
    <cfRule type="expression" dxfId="2773" priority="93">
      <formula>J32&lt;23</formula>
    </cfRule>
  </conditionalFormatting>
  <conditionalFormatting sqref="S42">
    <cfRule type="expression" dxfId="2772" priority="83">
      <formula>J42&gt;=I42-8</formula>
    </cfRule>
    <cfRule type="expression" dxfId="2771" priority="84">
      <formula>J42&lt;I42-8</formula>
    </cfRule>
  </conditionalFormatting>
  <conditionalFormatting sqref="AG42">
    <cfRule type="expression" dxfId="2770" priority="81">
      <formula>Z42&gt;=23</formula>
    </cfRule>
    <cfRule type="expression" dxfId="2769" priority="82">
      <formula>Z42&lt;23</formula>
    </cfRule>
  </conditionalFormatting>
  <conditionalFormatting sqref="AH42">
    <cfRule type="expression" dxfId="2768" priority="79">
      <formula>Z42&gt;=Y42-8</formula>
    </cfRule>
    <cfRule type="expression" dxfId="2767" priority="80">
      <formula>Z42&lt;Y42-8</formula>
    </cfRule>
  </conditionalFormatting>
  <conditionalFormatting sqref="Q42">
    <cfRule type="expression" dxfId="2766" priority="77">
      <formula>D42&lt;C42</formula>
    </cfRule>
    <cfRule type="expression" dxfId="2765" priority="78">
      <formula>D42&gt;=C42</formula>
    </cfRule>
  </conditionalFormatting>
  <conditionalFormatting sqref="R42">
    <cfRule type="expression" dxfId="2764" priority="75">
      <formula>J42&gt;=23</formula>
    </cfRule>
    <cfRule type="expression" dxfId="2763" priority="76">
      <formula>J42&lt;23</formula>
    </cfRule>
  </conditionalFormatting>
  <conditionalFormatting sqref="S35">
    <cfRule type="expression" dxfId="2762" priority="7">
      <formula>J35&gt;=I35-8</formula>
    </cfRule>
    <cfRule type="expression" dxfId="2761" priority="8">
      <formula>J35&lt;I35-8</formula>
    </cfRule>
  </conditionalFormatting>
  <conditionalFormatting sqref="AG35">
    <cfRule type="expression" dxfId="2760" priority="5">
      <formula>Z35&gt;=23</formula>
    </cfRule>
    <cfRule type="expression" dxfId="2759" priority="6">
      <formula>Z35&lt;23</formula>
    </cfRule>
  </conditionalFormatting>
  <conditionalFormatting sqref="AH35">
    <cfRule type="expression" dxfId="2758" priority="3">
      <formula>Z35&gt;=Y35-8</formula>
    </cfRule>
    <cfRule type="expression" dxfId="2757" priority="4">
      <formula>Z35&lt;Y35-8</formula>
    </cfRule>
  </conditionalFormatting>
  <conditionalFormatting sqref="R35">
    <cfRule type="expression" dxfId="2756" priority="1">
      <formula>J35&gt;=23</formula>
    </cfRule>
    <cfRule type="expression" dxfId="2755"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sheetPr codeName="Sheet28"/>
  <dimension ref="A1:AJ134"/>
  <sheetViews>
    <sheetView topLeftCell="A26"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'[1]28th'!$E$17+'[1]28th'!$F$17+'[1]28th'!$G$17</f>
        <v>1</v>
      </c>
      <c r="D27" s="318">
        <f>'[1]28th'!$H$17+'[1]28th'!$I$17+'[1]28th'!$J$17</f>
        <v>0</v>
      </c>
      <c r="E27" s="14">
        <f>'[1]28th'!B3</f>
        <v>3</v>
      </c>
      <c r="F27" s="71">
        <f>'[1]28th'!C3</f>
        <v>3</v>
      </c>
      <c r="G27" s="16">
        <f>'[1]28th'!D3</f>
        <v>2</v>
      </c>
      <c r="H27" s="325">
        <f>'[1]28th'!E3</f>
        <v>2</v>
      </c>
      <c r="I27" s="81">
        <f>'[1]28th'!F3</f>
        <v>34.5</v>
      </c>
      <c r="J27" s="56">
        <f>'[1]28th'!G3</f>
        <v>34.5</v>
      </c>
      <c r="K27" s="57">
        <f>'[1]28th'!H3</f>
        <v>23</v>
      </c>
      <c r="L27" s="121">
        <f>'[1]28th'!I3</f>
        <v>23</v>
      </c>
      <c r="M27" s="150">
        <f>'[1]28th'!J3</f>
        <v>5</v>
      </c>
      <c r="N27" s="37">
        <f>'[1]28th'!K3</f>
        <v>5</v>
      </c>
      <c r="O27" s="36">
        <f>'[1]28th'!L3</f>
        <v>3</v>
      </c>
      <c r="P27" s="151">
        <f>'[1]28th'!M3</f>
        <v>3</v>
      </c>
      <c r="Q27" s="165" t="str">
        <f>IF(D27="","",IF(D27&gt;=C27,"J",IF(D27&lt;C27,"L")))</f>
        <v>L</v>
      </c>
      <c r="R27" s="69" t="str">
        <f t="shared" ref="R27:R53" si="0">IF(J27="","",IF(J27&gt;=23,"J",IF(J27&lt;23,"L")))</f>
        <v>J</v>
      </c>
      <c r="S27" s="69" t="str">
        <f>IF(J27="","",IF(J27&gt;=I27-8,"J",IF(J27&lt;I27-8,"L")))</f>
        <v>J</v>
      </c>
      <c r="T27" s="15" t="str">
        <f>'[1]28th'!N3</f>
        <v>G</v>
      </c>
      <c r="U27" s="14">
        <f>'[1]28th'!O3</f>
        <v>3</v>
      </c>
      <c r="V27" s="71">
        <f>'[1]28th'!P3</f>
        <v>3</v>
      </c>
      <c r="W27" s="16">
        <f>'[1]28th'!Q3</f>
        <v>2</v>
      </c>
      <c r="X27" s="186">
        <f>'[1]28th'!R3</f>
        <v>2</v>
      </c>
      <c r="Y27" s="81">
        <f>'[1]28th'!S3</f>
        <v>34.5</v>
      </c>
      <c r="Z27" s="56">
        <f>'[1]28th'!T3</f>
        <v>34.5</v>
      </c>
      <c r="AA27" s="17">
        <f>'[1]28th'!U3</f>
        <v>23</v>
      </c>
      <c r="AB27" s="129">
        <f>'[1]28th'!V3</f>
        <v>23</v>
      </c>
      <c r="AC27" s="119">
        <f>'[1]28th'!W3</f>
        <v>5</v>
      </c>
      <c r="AD27" s="37">
        <f>'[1]28th'!X3</f>
        <v>5</v>
      </c>
      <c r="AE27" s="36">
        <f>'[1]28th'!Y3</f>
        <v>3</v>
      </c>
      <c r="AF27" s="124">
        <f>'[1]28th'!Z3</f>
        <v>3</v>
      </c>
      <c r="AG27" s="126" t="str">
        <f>IF(Z27="","",IF(Z27&gt;=23,"J",IF(Z27&lt;23,"L")))</f>
        <v>J</v>
      </c>
      <c r="AH27" s="69" t="str">
        <f>IF(Z27="","",IF(Z27&gt;=Y27-8,"J",IF(Z27&lt;Y27-8,"L")))</f>
        <v>J</v>
      </c>
      <c r="AI27" s="15" t="str">
        <f>'[1]28th'!$AA$3</f>
        <v>G</v>
      </c>
    </row>
    <row r="28" spans="1:35" ht="12" customHeight="1">
      <c r="A28" s="450" t="s">
        <v>2</v>
      </c>
      <c r="B28" s="451"/>
      <c r="C28" s="217">
        <f>'[2]28th'!$E$17+'[2]28th'!$F$17+'[2]28th'!$G$17</f>
        <v>1</v>
      </c>
      <c r="D28" s="319">
        <f>'[2]28th'!$H$17+'[2]28th'!$I$17+'[2]28th'!$J$17</f>
        <v>0</v>
      </c>
      <c r="E28" s="14">
        <f>'[2]28th'!B3</f>
        <v>3</v>
      </c>
      <c r="F28" s="71">
        <f>'[2]28th'!C3</f>
        <v>3</v>
      </c>
      <c r="G28" s="16">
        <f>'[2]28th'!D3</f>
        <v>2</v>
      </c>
      <c r="H28" s="325">
        <f>'[2]28th'!E3</f>
        <v>2</v>
      </c>
      <c r="I28" s="81">
        <f>'[2]28th'!F3</f>
        <v>34.5</v>
      </c>
      <c r="J28" s="56">
        <f>'[2]28th'!G3</f>
        <v>34.5</v>
      </c>
      <c r="K28" s="57">
        <f>'[2]28th'!H3</f>
        <v>23</v>
      </c>
      <c r="L28" s="121">
        <f>'[2]28th'!I3</f>
        <v>23</v>
      </c>
      <c r="M28" s="150">
        <f>'[2]28th'!J3</f>
        <v>5</v>
      </c>
      <c r="N28" s="37">
        <f>'[2]28th'!K3</f>
        <v>5</v>
      </c>
      <c r="O28" s="36">
        <f>'[2]28th'!L3</f>
        <v>3</v>
      </c>
      <c r="P28" s="151">
        <f>'[2]28th'!M3</f>
        <v>3</v>
      </c>
      <c r="Q28" s="165" t="str">
        <f t="shared" ref="Q28:Q53" si="1">IF(D28="","",IF(D28&gt;=C28,"J",IF(D28&lt;C28,"L")))</f>
        <v>L</v>
      </c>
      <c r="R28" s="69" t="str">
        <f t="shared" si="0"/>
        <v>J</v>
      </c>
      <c r="S28" s="69" t="str">
        <f t="shared" ref="S28:S53" si="2">IF(J28="","",IF(J28&gt;=I28-8,"J",IF(J28&lt;I28-8,"L")))</f>
        <v>J</v>
      </c>
      <c r="T28" s="15" t="str">
        <f>'[2]28th'!N3</f>
        <v>G</v>
      </c>
      <c r="U28" s="14">
        <f>'[2]28th'!O3</f>
        <v>3</v>
      </c>
      <c r="V28" s="71">
        <f>'[2]28th'!P3</f>
        <v>3</v>
      </c>
      <c r="W28" s="16">
        <f>'[2]28th'!Q3</f>
        <v>2</v>
      </c>
      <c r="X28" s="186">
        <f>'[2]28th'!R3</f>
        <v>2</v>
      </c>
      <c r="Y28" s="81">
        <f>'[2]28th'!S3</f>
        <v>34.5</v>
      </c>
      <c r="Z28" s="56">
        <f>'[2]28th'!T3</f>
        <v>34.5</v>
      </c>
      <c r="AA28" s="17">
        <f>'[2]28th'!U3</f>
        <v>23</v>
      </c>
      <c r="AB28" s="129">
        <f>'[2]28th'!V3</f>
        <v>23</v>
      </c>
      <c r="AC28" s="119">
        <f>'[2]28th'!W3</f>
        <v>5</v>
      </c>
      <c r="AD28" s="37">
        <f>'[2]28th'!X3</f>
        <v>5</v>
      </c>
      <c r="AE28" s="36">
        <f>'[2]28th'!Y3</f>
        <v>3</v>
      </c>
      <c r="AF28" s="124">
        <f>'[2]28th'!Z3</f>
        <v>3</v>
      </c>
      <c r="AG28" s="126" t="str">
        <f t="shared" ref="AG28:AG53" si="3">IF(Z28="","",IF(Z28&gt;=23,"J",IF(Z28&lt;23,"L")))</f>
        <v>J</v>
      </c>
      <c r="AH28" s="69" t="str">
        <f t="shared" ref="AH28:AH53" si="4">IF(Z28="","",IF(Z28&gt;=Y28-8,"J",IF(Z28&lt;Y28-8,"L")))</f>
        <v>J</v>
      </c>
      <c r="AI28" s="15" t="str">
        <f>'[2]28th'!$AA$3</f>
        <v>G</v>
      </c>
    </row>
    <row r="29" spans="1:35" ht="12" customHeight="1">
      <c r="A29" s="450" t="s">
        <v>3</v>
      </c>
      <c r="B29" s="451"/>
      <c r="C29" s="217">
        <f>'[3]28th'!$E$17+'[3]28th'!$F$17+'[3]28th'!$G$17</f>
        <v>1</v>
      </c>
      <c r="D29" s="319">
        <f>'[3]28th'!$H$17+'[3]28th'!$I$17+'[3]28th'!$J$17</f>
        <v>0</v>
      </c>
      <c r="E29" s="14">
        <f>'[3]28th'!B3</f>
        <v>3</v>
      </c>
      <c r="F29" s="71">
        <f>'[3]28th'!C3</f>
        <v>2</v>
      </c>
      <c r="G29" s="16">
        <f>'[3]28th'!D3</f>
        <v>2</v>
      </c>
      <c r="H29" s="325">
        <f>'[3]28th'!E3</f>
        <v>3</v>
      </c>
      <c r="I29" s="81">
        <f>'[3]28th'!F3</f>
        <v>34.5</v>
      </c>
      <c r="J29" s="56">
        <f>'[3]28th'!G3</f>
        <v>23</v>
      </c>
      <c r="K29" s="57">
        <f>'[3]28th'!H3</f>
        <v>23</v>
      </c>
      <c r="L29" s="121">
        <f>'[3]28th'!I3</f>
        <v>34.5</v>
      </c>
      <c r="M29" s="150">
        <f>'[3]28th'!J3</f>
        <v>5</v>
      </c>
      <c r="N29" s="37">
        <f>'[3]28th'!K3</f>
        <v>7.5</v>
      </c>
      <c r="O29" s="36">
        <f>'[3]28th'!L3</f>
        <v>3</v>
      </c>
      <c r="P29" s="151">
        <f>'[3]28th'!M3</f>
        <v>3</v>
      </c>
      <c r="Q29" s="165" t="str">
        <f t="shared" si="1"/>
        <v>L</v>
      </c>
      <c r="R29" s="69" t="str">
        <f t="shared" si="0"/>
        <v>J</v>
      </c>
      <c r="S29" s="69" t="str">
        <f t="shared" si="2"/>
        <v>L</v>
      </c>
      <c r="T29" s="15" t="str">
        <f>'[3]28th'!N3</f>
        <v>G</v>
      </c>
      <c r="U29" s="14">
        <f>'[3]28th'!O3</f>
        <v>3</v>
      </c>
      <c r="V29" s="71">
        <f>'[3]28th'!P3</f>
        <v>3</v>
      </c>
      <c r="W29" s="16">
        <f>'[3]28th'!Q3</f>
        <v>2</v>
      </c>
      <c r="X29" s="186">
        <f>'[3]28th'!R3</f>
        <v>2</v>
      </c>
      <c r="Y29" s="81">
        <f>'[3]28th'!S3</f>
        <v>34.5</v>
      </c>
      <c r="Z29" s="56">
        <f>'[3]28th'!T3</f>
        <v>34.5</v>
      </c>
      <c r="AA29" s="17">
        <f>'[3]28th'!U3</f>
        <v>23</v>
      </c>
      <c r="AB29" s="129">
        <f>'[3]28th'!V3</f>
        <v>23</v>
      </c>
      <c r="AC29" s="119">
        <f>'[3]28th'!W3</f>
        <v>5</v>
      </c>
      <c r="AD29" s="37">
        <f>'[3]28th'!X3</f>
        <v>5</v>
      </c>
      <c r="AE29" s="36">
        <f>'[3]28th'!Y3</f>
        <v>3</v>
      </c>
      <c r="AF29" s="124">
        <f>'[3]28th'!Z3</f>
        <v>3</v>
      </c>
      <c r="AG29" s="126" t="str">
        <f t="shared" si="3"/>
        <v>J</v>
      </c>
      <c r="AH29" s="69" t="str">
        <f t="shared" si="4"/>
        <v>J</v>
      </c>
      <c r="AI29" s="15" t="str">
        <f>'[3]28th'!$AA$3</f>
        <v>G</v>
      </c>
    </row>
    <row r="30" spans="1:35" ht="12" customHeight="1">
      <c r="A30" s="450" t="s">
        <v>119</v>
      </c>
      <c r="B30" s="451"/>
      <c r="C30" s="217">
        <f>'[4]28th'!$E$17+'[4]28th'!$F$17+'[4]28th'!$G$17</f>
        <v>1</v>
      </c>
      <c r="D30" s="319">
        <f>'[4]28th'!$H$17+'[4]28th'!$I$17+'[4]28th'!$J$17</f>
        <v>1</v>
      </c>
      <c r="E30" s="14">
        <f>'[4]28th'!B3</f>
        <v>7</v>
      </c>
      <c r="F30" s="71">
        <f>'[4]28th'!C3</f>
        <v>7</v>
      </c>
      <c r="G30" s="16">
        <f>'[4]28th'!D3</f>
        <v>6</v>
      </c>
      <c r="H30" s="325">
        <f>'[4]28th'!E3</f>
        <v>4</v>
      </c>
      <c r="I30" s="81">
        <f>'[4]28th'!F3</f>
        <v>80.5</v>
      </c>
      <c r="J30" s="56">
        <f>'[4]28th'!G3</f>
        <v>80.5</v>
      </c>
      <c r="K30" s="57">
        <f>'[4]28th'!H3</f>
        <v>69</v>
      </c>
      <c r="L30" s="121">
        <f>'[4]28th'!I3</f>
        <v>46</v>
      </c>
      <c r="M30" s="150">
        <f>'[4]28th'!J3</f>
        <v>5.1428571428571432</v>
      </c>
      <c r="N30" s="37">
        <f>'[4]28th'!K3</f>
        <v>5.1428571428571432</v>
      </c>
      <c r="O30" s="36">
        <f>'[4]28th'!L3</f>
        <v>2.7692307692307692</v>
      </c>
      <c r="P30" s="151">
        <f>'[4]28th'!M3</f>
        <v>3.2727272727272729</v>
      </c>
      <c r="Q30" s="165" t="str">
        <f t="shared" si="1"/>
        <v>J</v>
      </c>
      <c r="R30" s="69" t="str">
        <f t="shared" si="0"/>
        <v>J</v>
      </c>
      <c r="S30" s="69" t="str">
        <f>IF(J30="","",IF(J30&gt;=I30-8,"J",IF(J30&lt;I30-8,"L")))</f>
        <v>J</v>
      </c>
      <c r="T30" s="15" t="str">
        <f>'[4]28th'!N3</f>
        <v>G</v>
      </c>
      <c r="U30" s="14">
        <f>'[4]28th'!O3</f>
        <v>7</v>
      </c>
      <c r="V30" s="71">
        <f>'[4]28th'!P3</f>
        <v>7</v>
      </c>
      <c r="W30" s="16">
        <f>'[4]28th'!Q3</f>
        <v>3</v>
      </c>
      <c r="X30" s="186">
        <f>'[4]28th'!R3</f>
        <v>3</v>
      </c>
      <c r="Y30" s="81">
        <f>'[4]28th'!S3</f>
        <v>80.5</v>
      </c>
      <c r="Z30" s="56">
        <f>'[4]28th'!T3</f>
        <v>80.5</v>
      </c>
      <c r="AA30" s="17">
        <f>'[4]28th'!U3</f>
        <v>34.5</v>
      </c>
      <c r="AB30" s="129">
        <f>'[4]28th'!V3</f>
        <v>34.5</v>
      </c>
      <c r="AC30" s="119">
        <f>'[4]28th'!W3</f>
        <v>5.1428571428571432</v>
      </c>
      <c r="AD30" s="37">
        <f>'[4]28th'!X3</f>
        <v>5.1428571428571432</v>
      </c>
      <c r="AE30" s="36">
        <f>'[4]28th'!Y3</f>
        <v>3.6</v>
      </c>
      <c r="AF30" s="124">
        <f>'[4]28th'!Z3</f>
        <v>3.6</v>
      </c>
      <c r="AG30" s="126" t="str">
        <f>IF(Z30="","",IF(Z30&gt;=23,"J",IF(Z30&lt;23,"L")))</f>
        <v>J</v>
      </c>
      <c r="AH30" s="69" t="str">
        <f>IF(Z30="","",IF(Z30&gt;=Y30-8,"J",IF(Z30&lt;Y30-8,"L")))</f>
        <v>J</v>
      </c>
      <c r="AI30" s="15" t="str">
        <f>'[4]28th'!$AA$3</f>
        <v>G</v>
      </c>
    </row>
    <row r="31" spans="1:35" ht="12" customHeight="1">
      <c r="A31" s="450" t="s">
        <v>121</v>
      </c>
      <c r="B31" s="451"/>
      <c r="C31" s="217">
        <f>'[5]28th'!$E$17+'[5]28th'!$F$17+'[5]28th'!$G$17</f>
        <v>1</v>
      </c>
      <c r="D31" s="319">
        <f>'[5]28th'!$H$17+'[5]28th'!$I$17+'[5]28th'!$J$17</f>
        <v>0</v>
      </c>
      <c r="E31" s="14">
        <f>'[5]28th'!B3</f>
        <v>6</v>
      </c>
      <c r="F31" s="71">
        <f>'[5]28th'!C3</f>
        <v>5.65</v>
      </c>
      <c r="G31" s="16">
        <f>'[5]28th'!D3</f>
        <v>2</v>
      </c>
      <c r="H31" s="325">
        <f>'[5]28th'!E3</f>
        <v>2</v>
      </c>
      <c r="I31" s="81">
        <f>'[5]28th'!F3</f>
        <v>69</v>
      </c>
      <c r="J31" s="56">
        <f>'[5]28th'!G3</f>
        <v>65</v>
      </c>
      <c r="K31" s="57">
        <f>'[5]28th'!H3</f>
        <v>23</v>
      </c>
      <c r="L31" s="121">
        <f>'[5]28th'!I3</f>
        <v>23</v>
      </c>
      <c r="M31" s="150">
        <f>'[5]28th'!J3</f>
        <v>4</v>
      </c>
      <c r="N31" s="37">
        <f>'[5]28th'!K3</f>
        <v>4.2477876106194685</v>
      </c>
      <c r="O31" s="36">
        <f>'[5]28th'!L3</f>
        <v>3</v>
      </c>
      <c r="P31" s="151">
        <f>'[5]28th'!M3</f>
        <v>3.1372549019607843</v>
      </c>
      <c r="Q31" s="165" t="str">
        <f t="shared" si="1"/>
        <v>L</v>
      </c>
      <c r="R31" s="69" t="str">
        <f t="shared" si="0"/>
        <v>J</v>
      </c>
      <c r="S31" s="69" t="str">
        <f>IF(J31="","",IF(J31&gt;=I31-8,"J",IF(J31&lt;I31-8,"L")))</f>
        <v>J</v>
      </c>
      <c r="T31" s="15" t="str">
        <f>'[5]28th'!N3</f>
        <v>G</v>
      </c>
      <c r="U31" s="14">
        <f>'[5]28th'!O3</f>
        <v>5</v>
      </c>
      <c r="V31" s="71">
        <f>'[5]28th'!P3</f>
        <v>5</v>
      </c>
      <c r="W31" s="16">
        <f>'[5]28th'!Q3</f>
        <v>1</v>
      </c>
      <c r="X31" s="186">
        <f>'[5]28th'!R3</f>
        <v>1</v>
      </c>
      <c r="Y31" s="81">
        <f>'[5]28th'!S3</f>
        <v>57.5</v>
      </c>
      <c r="Z31" s="56">
        <f>'[5]28th'!T3</f>
        <v>57.5</v>
      </c>
      <c r="AA31" s="17">
        <f>'[5]28th'!U3</f>
        <v>11.5</v>
      </c>
      <c r="AB31" s="129">
        <f>'[5]28th'!V3</f>
        <v>11.5</v>
      </c>
      <c r="AC31" s="119">
        <f>'[5]28th'!W3</f>
        <v>4.8</v>
      </c>
      <c r="AD31" s="37">
        <f>'[5]28th'!X3</f>
        <v>4.8</v>
      </c>
      <c r="AE31" s="36">
        <f>'[5]28th'!Y3</f>
        <v>4</v>
      </c>
      <c r="AF31" s="124">
        <f>'[5]28th'!Z3</f>
        <v>4</v>
      </c>
      <c r="AG31" s="126" t="str">
        <f>IF(Z31="","",IF(Z31&gt;=23,"J",IF(Z31&lt;23,"L")))</f>
        <v>J</v>
      </c>
      <c r="AH31" s="69" t="str">
        <f>IF(Z31="","",IF(Z31&gt;=Y31-8,"J",IF(Z31&lt;Y31-8,"L")))</f>
        <v>J</v>
      </c>
      <c r="AI31" s="15" t="str">
        <f>'[5]28th'!$AA$3</f>
        <v>G</v>
      </c>
    </row>
    <row r="32" spans="1:35" ht="12" customHeight="1">
      <c r="A32" s="563" t="s">
        <v>129</v>
      </c>
      <c r="B32" s="564"/>
      <c r="C32" s="217">
        <v>1</v>
      </c>
      <c r="D32" s="319">
        <v>0</v>
      </c>
      <c r="E32" s="14">
        <f>'[6]28th'!B3</f>
        <v>2</v>
      </c>
      <c r="F32" s="315">
        <f>'[6]28th'!C3</f>
        <v>1.65</v>
      </c>
      <c r="G32" s="16">
        <f>'[6]28th'!D3</f>
        <v>3</v>
      </c>
      <c r="H32" s="314">
        <f>'[6]28th'!E3</f>
        <v>3</v>
      </c>
      <c r="I32" s="81">
        <f>'[6]28th'!F3</f>
        <v>23</v>
      </c>
      <c r="J32" s="56">
        <f>'[6]28th'!G3</f>
        <v>19</v>
      </c>
      <c r="K32" s="17">
        <f>'[6]28th'!H3</f>
        <v>34.5</v>
      </c>
      <c r="L32" s="129">
        <f>'[6]28th'!I3</f>
        <v>34.5</v>
      </c>
      <c r="M32" s="150">
        <f>'[6]28th'!J3</f>
        <v>0</v>
      </c>
      <c r="N32" s="72">
        <f>'[6]28th'!K3</f>
        <v>0</v>
      </c>
      <c r="O32" s="36">
        <f>'[6]28th'!L3</f>
        <v>0</v>
      </c>
      <c r="P32" s="187">
        <f>'[6]28th'!M3</f>
        <v>0</v>
      </c>
      <c r="Q32" s="165" t="str">
        <f>IF(D32="","",IF(D32&gt;=C32,"J",IF(D32&lt;C32,"L")))</f>
        <v>L</v>
      </c>
      <c r="R32" s="69" t="str">
        <f>IF(J32="","",IF(J32&gt;=23,"J",IF(J32&lt;23,"L")))</f>
        <v>L</v>
      </c>
      <c r="S32" s="69" t="str">
        <f>IF(J32="","",IF(J32&gt;=I32-8,"J",IF(J32&lt;I32-8,"L")))</f>
        <v>J</v>
      </c>
      <c r="T32" s="15">
        <f>'[6]28th'!N3</f>
        <v>0</v>
      </c>
      <c r="U32" s="150">
        <f>'[6]28th'!O3</f>
        <v>0</v>
      </c>
      <c r="V32" s="315">
        <f>'[6]28th'!P3</f>
        <v>0</v>
      </c>
      <c r="W32" s="16">
        <f>'[6]28th'!Q3</f>
        <v>0</v>
      </c>
      <c r="X32" s="25">
        <f>'[6]28th'!R3</f>
        <v>0</v>
      </c>
      <c r="Y32" s="81">
        <f>'[6]28th'!S3</f>
        <v>0</v>
      </c>
      <c r="Z32" s="56">
        <f>'[6]28th'!T3</f>
        <v>0</v>
      </c>
      <c r="AA32" s="17">
        <f>'[6]28th'!U3</f>
        <v>0</v>
      </c>
      <c r="AB32" s="129">
        <f>'[6]28th'!V3</f>
        <v>0</v>
      </c>
      <c r="AC32" s="119" t="e">
        <f>'[6]28th'!W3</f>
        <v>#DIV/0!</v>
      </c>
      <c r="AD32" s="72" t="e">
        <f>'[6]28th'!X3</f>
        <v>#DIV/0!</v>
      </c>
      <c r="AE32" s="36" t="e">
        <f>'[6]28th'!Y3</f>
        <v>#DIV/0!</v>
      </c>
      <c r="AF32" s="244" t="e">
        <f>'[6]28th'!Z3</f>
        <v>#DIV/0!</v>
      </c>
      <c r="AG32" s="126" t="str">
        <f>IF(Z32="","",IF(Z32&gt;=23,"J",IF(Z32&lt;23,"L")))</f>
        <v>L</v>
      </c>
      <c r="AH32" s="69" t="str">
        <f>IF(Z32="","",IF(Z32&gt;=Y32-8,"J",IF(Z32&lt;Y32-8,"L")))</f>
        <v>J</v>
      </c>
      <c r="AI32" s="15">
        <f>'[6]28th'!$AA$3</f>
        <v>0</v>
      </c>
    </row>
    <row r="33" spans="1:36" ht="12" customHeight="1">
      <c r="A33" s="450" t="s">
        <v>5</v>
      </c>
      <c r="B33" s="451"/>
      <c r="C33" s="217">
        <f>'[7]28th'!$E$17+'[7]28th'!$F$17+'[7]28th'!$G$17</f>
        <v>1</v>
      </c>
      <c r="D33" s="319">
        <f>'[7]28th'!$H$17+'[7]28th'!$I$17+'[7]28th'!$J$17</f>
        <v>0</v>
      </c>
      <c r="E33" s="14">
        <f>'[7]28th'!B3</f>
        <v>6</v>
      </c>
      <c r="F33" s="71">
        <f>'[7]28th'!C3</f>
        <v>6</v>
      </c>
      <c r="G33" s="16">
        <f>'[7]28th'!D3</f>
        <v>2</v>
      </c>
      <c r="H33" s="325">
        <f>'[7]28th'!E3</f>
        <v>2</v>
      </c>
      <c r="I33" s="81">
        <f>'[7]28th'!F3</f>
        <v>69</v>
      </c>
      <c r="J33" s="56">
        <f>'[7]28th'!G3</f>
        <v>69</v>
      </c>
      <c r="K33" s="57">
        <f>'[7]28th'!H3</f>
        <v>23</v>
      </c>
      <c r="L33" s="121">
        <f>'[7]28th'!I3</f>
        <v>23</v>
      </c>
      <c r="M33" s="263" t="str">
        <f>'[7]28th'!J3</f>
        <v>N/A</v>
      </c>
      <c r="N33" s="264" t="str">
        <f>'[7]28th'!K3</f>
        <v>N/A</v>
      </c>
      <c r="O33" s="264" t="str">
        <f>'[7]28th'!L3</f>
        <v>N/A</v>
      </c>
      <c r="P33" s="266" t="str">
        <f>'[7]28th'!M3</f>
        <v>N/A</v>
      </c>
      <c r="Q33" s="165" t="str">
        <f t="shared" si="1"/>
        <v>L</v>
      </c>
      <c r="R33" s="69" t="str">
        <f t="shared" si="0"/>
        <v>J</v>
      </c>
      <c r="S33" s="69" t="str">
        <f t="shared" si="2"/>
        <v>J</v>
      </c>
      <c r="T33" s="15" t="str">
        <f>'[7]28th'!N3</f>
        <v>G</v>
      </c>
      <c r="U33" s="14">
        <f>'[7]28th'!O3</f>
        <v>3</v>
      </c>
      <c r="V33" s="71">
        <f>'[7]28th'!P3</f>
        <v>3</v>
      </c>
      <c r="W33" s="16">
        <f>'[7]28th'!Q3</f>
        <v>2</v>
      </c>
      <c r="X33" s="186">
        <f>'[7]28th'!R3</f>
        <v>2</v>
      </c>
      <c r="Y33" s="81">
        <f>'[7]28th'!S3</f>
        <v>34.5</v>
      </c>
      <c r="Z33" s="56">
        <f>'[7]28th'!T3</f>
        <v>34.5</v>
      </c>
      <c r="AA33" s="17">
        <f>'[7]28th'!U3</f>
        <v>23</v>
      </c>
      <c r="AB33" s="214">
        <f>'[7]28th'!V3</f>
        <v>23</v>
      </c>
      <c r="AC33" s="321" t="str">
        <f>'[7]28th'!W3</f>
        <v>N/A</v>
      </c>
      <c r="AD33" s="264" t="str">
        <f>'[7]28th'!X3</f>
        <v>N/A</v>
      </c>
      <c r="AE33" s="264" t="str">
        <f>'[7]28th'!Y3</f>
        <v>N/A</v>
      </c>
      <c r="AF33" s="265" t="str">
        <f>'[7]28th'!Z3</f>
        <v>N/A</v>
      </c>
      <c r="AG33" s="126" t="str">
        <f t="shared" si="3"/>
        <v>J</v>
      </c>
      <c r="AH33" s="69" t="str">
        <f t="shared" si="4"/>
        <v>J</v>
      </c>
      <c r="AI33" s="15" t="str">
        <f>'[7]28th'!$AA$3</f>
        <v>G</v>
      </c>
    </row>
    <row r="34" spans="1:36" ht="12" customHeight="1">
      <c r="A34" s="450" t="s">
        <v>8</v>
      </c>
      <c r="B34" s="451"/>
      <c r="C34" s="217"/>
      <c r="D34" s="319"/>
      <c r="E34" s="14">
        <f>'[8]28th'!B3</f>
        <v>14</v>
      </c>
      <c r="F34" s="71">
        <f>'[8]28th'!C3</f>
        <v>14</v>
      </c>
      <c r="G34" s="16">
        <f>'[8]28th'!D3</f>
        <v>5</v>
      </c>
      <c r="H34" s="325">
        <f>'[8]28th'!E3</f>
        <v>5</v>
      </c>
      <c r="I34" s="81">
        <f>'[8]28th'!F3</f>
        <v>161</v>
      </c>
      <c r="J34" s="56">
        <f>'[8]28th'!G3</f>
        <v>161</v>
      </c>
      <c r="K34" s="57">
        <f>'[8]28th'!H3</f>
        <v>57.5</v>
      </c>
      <c r="L34" s="121">
        <f>'[8]28th'!I3</f>
        <v>57.5</v>
      </c>
      <c r="M34" s="263" t="str">
        <f>'[8]28th'!J3</f>
        <v>N/A</v>
      </c>
      <c r="N34" s="264" t="str">
        <f>'[8]28th'!K3</f>
        <v>N/A</v>
      </c>
      <c r="O34" s="264" t="str">
        <f>'[8]28th'!L3</f>
        <v>N/A</v>
      </c>
      <c r="P34" s="266" t="str">
        <f>'[8]28th'!M3</f>
        <v>N/A</v>
      </c>
      <c r="Q34" s="340" t="s">
        <v>120</v>
      </c>
      <c r="R34" s="69" t="str">
        <f t="shared" si="0"/>
        <v>J</v>
      </c>
      <c r="S34" s="69" t="str">
        <f t="shared" si="2"/>
        <v>J</v>
      </c>
      <c r="T34" s="15" t="str">
        <f>'[8]28th'!N3</f>
        <v>G</v>
      </c>
      <c r="U34" s="14">
        <f>'[8]28th'!O3</f>
        <v>13</v>
      </c>
      <c r="V34" s="71">
        <f>'[8]28th'!P3</f>
        <v>14</v>
      </c>
      <c r="W34" s="16">
        <f>'[8]28th'!Q3</f>
        <v>3</v>
      </c>
      <c r="X34" s="186">
        <f>'[8]28th'!R3</f>
        <v>3</v>
      </c>
      <c r="Y34" s="81">
        <f>'[8]28th'!S3</f>
        <v>149.5</v>
      </c>
      <c r="Z34" s="56">
        <f>'[8]28th'!T3</f>
        <v>161</v>
      </c>
      <c r="AA34" s="17">
        <f>'[8]28th'!U3</f>
        <v>34.5</v>
      </c>
      <c r="AB34" s="214">
        <f>'[8]28th'!V3</f>
        <v>34.5</v>
      </c>
      <c r="AC34" s="321" t="str">
        <f>'[8]28th'!W3</f>
        <v>N/A</v>
      </c>
      <c r="AD34" s="264" t="str">
        <f>'[8]28th'!X3</f>
        <v>N/A</v>
      </c>
      <c r="AE34" s="264" t="str">
        <f>'[8]28th'!Y3</f>
        <v>N/A</v>
      </c>
      <c r="AF34" s="265" t="str">
        <f>'[8]28th'!Z3</f>
        <v>N/A</v>
      </c>
      <c r="AG34" s="126" t="str">
        <f t="shared" si="3"/>
        <v>J</v>
      </c>
      <c r="AH34" s="69" t="str">
        <f t="shared" si="4"/>
        <v>J</v>
      </c>
      <c r="AI34" s="15" t="str">
        <f>'[8]28th'!$AA$3</f>
        <v>G</v>
      </c>
    </row>
    <row r="35" spans="1:36" ht="12" customHeight="1">
      <c r="A35" s="316" t="s">
        <v>131</v>
      </c>
      <c r="B35" s="317"/>
      <c r="C35" s="217"/>
      <c r="D35" s="319"/>
      <c r="E35" s="14">
        <f>'[9]28th'!B3</f>
        <v>6</v>
      </c>
      <c r="F35" s="301">
        <f>'[9]28th'!C3</f>
        <v>6</v>
      </c>
      <c r="G35" s="16">
        <f>'[9]28th'!D3</f>
        <v>2</v>
      </c>
      <c r="H35" s="327">
        <f>'[9]28th'!E3</f>
        <v>2</v>
      </c>
      <c r="I35" s="14">
        <f>'[9]28th'!F3</f>
        <v>69</v>
      </c>
      <c r="J35" s="301">
        <f>'[9]28th'!G3</f>
        <v>69</v>
      </c>
      <c r="K35" s="16">
        <f>'[9]28th'!H3</f>
        <v>23</v>
      </c>
      <c r="L35" s="304">
        <f>'[9]28th'!I3</f>
        <v>23</v>
      </c>
      <c r="M35" s="14" t="str">
        <f>'[9]28th'!J3</f>
        <v>N/A</v>
      </c>
      <c r="N35" s="16" t="str">
        <f>'[9]28th'!K3</f>
        <v>N/A</v>
      </c>
      <c r="O35" s="16" t="str">
        <f>'[9]28th'!L3</f>
        <v>N/A</v>
      </c>
      <c r="P35" s="323" t="str">
        <f>'[9]28th'!M3</f>
        <v>N/A</v>
      </c>
      <c r="Q35" s="340" t="s">
        <v>120</v>
      </c>
      <c r="R35" s="69" t="str">
        <f t="shared" si="0"/>
        <v>J</v>
      </c>
      <c r="S35" s="69" t="str">
        <f t="shared" si="2"/>
        <v>J</v>
      </c>
      <c r="T35" s="323" t="str">
        <f>'[9]28th'!N3</f>
        <v>G</v>
      </c>
      <c r="U35" s="14">
        <f>'[9]28th'!O3</f>
        <v>0</v>
      </c>
      <c r="V35" s="301">
        <f>'[9]28th'!P3</f>
        <v>0</v>
      </c>
      <c r="W35" s="16">
        <f>'[9]28th'!Q3</f>
        <v>0</v>
      </c>
      <c r="X35" s="304">
        <f>'[9]28th'!R3</f>
        <v>0</v>
      </c>
      <c r="Y35" s="14">
        <f>'[9]28th'!S3</f>
        <v>0</v>
      </c>
      <c r="Z35" s="301">
        <f>'[9]28th'!T3</f>
        <v>0</v>
      </c>
      <c r="AA35" s="16">
        <f>'[9]28th'!U3</f>
        <v>0</v>
      </c>
      <c r="AB35" s="304">
        <f>'[9]28th'!V3</f>
        <v>0</v>
      </c>
      <c r="AC35" s="217" t="str">
        <f>'[9]28th'!W3</f>
        <v>N/A</v>
      </c>
      <c r="AD35" s="16" t="str">
        <f>'[9]28th'!X3</f>
        <v>N/A</v>
      </c>
      <c r="AE35" s="16" t="str">
        <f>'[9]28th'!Y3</f>
        <v>N/A</v>
      </c>
      <c r="AF35" s="322" t="str">
        <f>'[9]28th'!Z3</f>
        <v>N/A</v>
      </c>
      <c r="AG35" s="126" t="str">
        <f t="shared" si="3"/>
        <v>L</v>
      </c>
      <c r="AH35" s="69" t="str">
        <f t="shared" si="4"/>
        <v>J</v>
      </c>
      <c r="AI35" s="323" t="str">
        <f>'[9]28th'!AA3</f>
        <v>Closed</v>
      </c>
    </row>
    <row r="36" spans="1:36" ht="12" customHeight="1">
      <c r="A36" s="450" t="s">
        <v>67</v>
      </c>
      <c r="B36" s="451"/>
      <c r="C36" s="217"/>
      <c r="D36" s="319"/>
      <c r="E36" s="14">
        <f>'[10]28th'!B3</f>
        <v>5</v>
      </c>
      <c r="F36" s="71">
        <f>'[10]28th'!C3</f>
        <v>4</v>
      </c>
      <c r="G36" s="16">
        <f>'[10]28th'!D3</f>
        <v>1</v>
      </c>
      <c r="H36" s="325">
        <f>'[10]28th'!E3</f>
        <v>0</v>
      </c>
      <c r="I36" s="81">
        <f>'[10]28th'!F3</f>
        <v>53.5</v>
      </c>
      <c r="J36" s="56">
        <f>'[10]28th'!G3</f>
        <v>46</v>
      </c>
      <c r="K36" s="57">
        <f>'[10]28th'!H3</f>
        <v>11.5</v>
      </c>
      <c r="L36" s="121">
        <f>'[10]28th'!I3</f>
        <v>0</v>
      </c>
      <c r="M36" s="263" t="str">
        <f>'[10]28th'!J3</f>
        <v>N/A</v>
      </c>
      <c r="N36" s="264" t="str">
        <f>'[10]28th'!K3</f>
        <v>N/A</v>
      </c>
      <c r="O36" s="264" t="str">
        <f>'[10]28th'!L3</f>
        <v>N/A</v>
      </c>
      <c r="P36" s="266" t="str">
        <f>'[10]28th'!M3</f>
        <v>N/A</v>
      </c>
      <c r="Q36" s="340" t="s">
        <v>120</v>
      </c>
      <c r="R36" s="69" t="str">
        <f t="shared" si="0"/>
        <v>J</v>
      </c>
      <c r="S36" s="69" t="str">
        <f t="shared" si="2"/>
        <v>J</v>
      </c>
      <c r="T36" s="15" t="str">
        <f>'[10]28th'!N3</f>
        <v>G</v>
      </c>
      <c r="U36" s="14">
        <f>'[10]28th'!O3</f>
        <v>1</v>
      </c>
      <c r="V36" s="71">
        <f>'[10]28th'!P3</f>
        <v>1</v>
      </c>
      <c r="W36" s="16">
        <f>'[10]28th'!Q3</f>
        <v>0</v>
      </c>
      <c r="X36" s="186">
        <f>'[10]28th'!R3</f>
        <v>0</v>
      </c>
      <c r="Y36" s="81">
        <f>'[10]28th'!S3</f>
        <v>11.5</v>
      </c>
      <c r="Z36" s="56">
        <f>'[10]28th'!T3</f>
        <v>11.5</v>
      </c>
      <c r="AA36" s="17">
        <f>'[10]28th'!U3</f>
        <v>0</v>
      </c>
      <c r="AB36" s="214">
        <f>'[10]28th'!V3</f>
        <v>0</v>
      </c>
      <c r="AC36" s="321" t="str">
        <f>'[10]28th'!W3</f>
        <v>N/A</v>
      </c>
      <c r="AD36" s="264" t="str">
        <f>'[10]28th'!X3</f>
        <v>N/A</v>
      </c>
      <c r="AE36" s="264" t="str">
        <f>'[10]28th'!Y3</f>
        <v>N/A</v>
      </c>
      <c r="AF36" s="265" t="str">
        <f>'[10]28th'!Z3</f>
        <v>N/A</v>
      </c>
      <c r="AG36" s="263" t="s">
        <v>120</v>
      </c>
      <c r="AH36" s="69" t="str">
        <f t="shared" si="4"/>
        <v>J</v>
      </c>
      <c r="AI36" s="15" t="str">
        <f>'[10]28th'!$AA$3</f>
        <v>G</v>
      </c>
    </row>
    <row r="37" spans="1:36" ht="12" customHeight="1" thickBot="1">
      <c r="A37" s="448" t="s">
        <v>9</v>
      </c>
      <c r="B37" s="449"/>
      <c r="C37" s="218"/>
      <c r="D37" s="320"/>
      <c r="E37" s="22">
        <f>'[11]28th'!B3</f>
        <v>2</v>
      </c>
      <c r="F37" s="277">
        <f>'[11]28th'!C3</f>
        <v>2</v>
      </c>
      <c r="G37" s="24">
        <f>'[11]28th'!D3</f>
        <v>0</v>
      </c>
      <c r="H37" s="326">
        <f>'[11]28th'!E3</f>
        <v>0</v>
      </c>
      <c r="I37" s="83">
        <f>'[11]28th'!F3</f>
        <v>23</v>
      </c>
      <c r="J37" s="58">
        <f>'[11]28th'!G3</f>
        <v>23</v>
      </c>
      <c r="K37" s="59">
        <f>'[11]28th'!H3</f>
        <v>0</v>
      </c>
      <c r="L37" s="122">
        <f>'[11]28th'!I3</f>
        <v>0</v>
      </c>
      <c r="M37" s="280" t="str">
        <f>'[11]28th'!J3</f>
        <v>N/A</v>
      </c>
      <c r="N37" s="281" t="str">
        <f>'[11]28th'!K3</f>
        <v>N/A</v>
      </c>
      <c r="O37" s="281" t="str">
        <f>'[11]28th'!L3</f>
        <v>N/A</v>
      </c>
      <c r="P37" s="285" t="str">
        <f>'[11]28th'!M3</f>
        <v>N/A</v>
      </c>
      <c r="Q37" s="286" t="s">
        <v>120</v>
      </c>
      <c r="R37" s="70" t="str">
        <f t="shared" si="0"/>
        <v>J</v>
      </c>
      <c r="S37" s="70" t="str">
        <f t="shared" si="2"/>
        <v>J</v>
      </c>
      <c r="T37" s="21" t="str">
        <f>'[11]28th'!N3</f>
        <v>G</v>
      </c>
      <c r="U37" s="22">
        <f>'[11]28th'!O3</f>
        <v>0</v>
      </c>
      <c r="V37" s="277">
        <f>'[11]28th'!P3</f>
        <v>0</v>
      </c>
      <c r="W37" s="24">
        <f>'[11]28th'!Q3</f>
        <v>0</v>
      </c>
      <c r="X37" s="278">
        <f>'[11]28th'!R3</f>
        <v>0</v>
      </c>
      <c r="Y37" s="83">
        <f>'[11]28th'!S3</f>
        <v>0</v>
      </c>
      <c r="Z37" s="58">
        <f>'[11]28th'!T3</f>
        <v>0</v>
      </c>
      <c r="AA37" s="20">
        <f>'[11]28th'!U3</f>
        <v>0</v>
      </c>
      <c r="AB37" s="284">
        <f>'[11]28th'!V3</f>
        <v>0</v>
      </c>
      <c r="AC37" s="338" t="str">
        <f>'[11]28th'!W3</f>
        <v>N/A</v>
      </c>
      <c r="AD37" s="281" t="str">
        <f>'[11]28th'!X3</f>
        <v>N/A</v>
      </c>
      <c r="AE37" s="281" t="str">
        <f>'[11]28th'!Y3</f>
        <v>N/A</v>
      </c>
      <c r="AF37" s="282" t="str">
        <f>'[11]28th'!Z3</f>
        <v>N/A</v>
      </c>
      <c r="AG37" s="283" t="s">
        <v>120</v>
      </c>
      <c r="AH37" s="287" t="s">
        <v>120</v>
      </c>
      <c r="AI37" s="21" t="str">
        <f>'[11]28th'!$AA$3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'[12]28th'!$E$17+'[12]28th'!$F$17+'[12]28th'!$G$17</f>
        <v>1</v>
      </c>
      <c r="D42" s="291">
        <f>'[12]28th'!$H$17+'[12]28th'!$I$17+'[12]28th'!$J$17</f>
        <v>1</v>
      </c>
      <c r="E42" s="14">
        <f>'[12]28th'!B3</f>
        <v>3</v>
      </c>
      <c r="F42" s="71">
        <f>'[12]28th'!C3</f>
        <v>3</v>
      </c>
      <c r="G42" s="16">
        <f>'[12]28th'!D3</f>
        <v>2</v>
      </c>
      <c r="H42" s="186">
        <f>'[12]28th'!E3</f>
        <v>2</v>
      </c>
      <c r="I42" s="81">
        <f>'[12]28th'!F3</f>
        <v>34.5</v>
      </c>
      <c r="J42" s="56">
        <f>'[12]28th'!G3</f>
        <v>34.5</v>
      </c>
      <c r="K42" s="57">
        <f>'[12]28th'!H3</f>
        <v>23</v>
      </c>
      <c r="L42" s="161">
        <f>'[12]28th'!I3</f>
        <v>23</v>
      </c>
      <c r="M42" s="150">
        <f>'[12]28th'!J3</f>
        <v>6</v>
      </c>
      <c r="N42" s="37">
        <f>'[12]28th'!K3</f>
        <v>6</v>
      </c>
      <c r="O42" s="36">
        <f>'[12]28th'!L3</f>
        <v>3.6</v>
      </c>
      <c r="P42" s="124">
        <f>'[12]28th'!M3</f>
        <v>3.6</v>
      </c>
      <c r="Q42" s="289" t="str">
        <f>IF(D42="","",IF(D42&gt;=C42,"J",IF(D42&lt;C42,"L")))</f>
        <v>J</v>
      </c>
      <c r="R42" s="184" t="str">
        <f>IF(J42="","",IF(J42&gt;=23,"J",IF(J42&lt;23,"L")))</f>
        <v>J</v>
      </c>
      <c r="S42" s="184" t="str">
        <f>IF(J42="","",IF(J42&gt;=I42-8,"J",IF(J42&lt;I42-8,"L")))</f>
        <v>J</v>
      </c>
      <c r="T42" s="185" t="str">
        <f>'[12]28th'!N3</f>
        <v>A</v>
      </c>
      <c r="U42" s="14">
        <f>'[12]28th'!O3</f>
        <v>3</v>
      </c>
      <c r="V42" s="71">
        <f>'[12]28th'!P3</f>
        <v>3</v>
      </c>
      <c r="W42" s="16">
        <f>'[12]28th'!Q3</f>
        <v>1</v>
      </c>
      <c r="X42" s="186">
        <f>'[12]28th'!R3</f>
        <v>1</v>
      </c>
      <c r="Y42" s="55">
        <f>'[12]28th'!S3</f>
        <v>34.5</v>
      </c>
      <c r="Z42" s="56">
        <f>'[12]28th'!T3</f>
        <v>34.5</v>
      </c>
      <c r="AA42" s="17">
        <f>'[12]28th'!U3</f>
        <v>11.5</v>
      </c>
      <c r="AB42" s="129">
        <f>'[12]28th'!V3</f>
        <v>11.5</v>
      </c>
      <c r="AC42" s="150">
        <f>'[12]28th'!W3</f>
        <v>6</v>
      </c>
      <c r="AD42" s="37">
        <f>'[12]28th'!X3</f>
        <v>6</v>
      </c>
      <c r="AE42" s="36">
        <f>'[12]28th'!Y3</f>
        <v>4.5</v>
      </c>
      <c r="AF42" s="151">
        <f>'[12]28th'!Z3</f>
        <v>4.5</v>
      </c>
      <c r="AG42" s="165" t="str">
        <f>IF(Z42="","",IF(Z42&gt;=23,"J",IF(Z42&lt;23,"L")))</f>
        <v>J</v>
      </c>
      <c r="AH42" s="69" t="str">
        <f>IF(Z42="","",IF(Z42&gt;=Y42-8,"J",IF(Z42&lt;Y42-8,"L")))</f>
        <v>J</v>
      </c>
      <c r="AI42" s="15" t="str">
        <f>'[12]28th'!$AA$3</f>
        <v>G</v>
      </c>
    </row>
    <row r="43" spans="1:36" ht="12" customHeight="1">
      <c r="A43" s="450" t="s">
        <v>6</v>
      </c>
      <c r="B43" s="451"/>
      <c r="C43" s="217">
        <f>'[13]28th'!$E$17+'[13]28th'!$F$17+'[13]28th'!$G$17</f>
        <v>1</v>
      </c>
      <c r="D43" s="254">
        <f>'[13]28th'!$H$17+'[13]28th'!$I$17+'[13]28th'!$J$17</f>
        <v>1</v>
      </c>
      <c r="E43" s="14">
        <f>'[13]28th'!B3</f>
        <v>4</v>
      </c>
      <c r="F43" s="71">
        <f>'[13]28th'!C3</f>
        <v>4</v>
      </c>
      <c r="G43" s="16">
        <f>'[13]28th'!D3</f>
        <v>4</v>
      </c>
      <c r="H43" s="186">
        <f>'[13]28th'!E3</f>
        <v>4</v>
      </c>
      <c r="I43" s="81">
        <f>'[13]28th'!F3</f>
        <v>46</v>
      </c>
      <c r="J43" s="56">
        <f>'[13]28th'!G3</f>
        <v>46</v>
      </c>
      <c r="K43" s="57">
        <f>'[13]28th'!H3</f>
        <v>46</v>
      </c>
      <c r="L43" s="161">
        <f>'[13]28th'!I3</f>
        <v>46</v>
      </c>
      <c r="M43" s="150">
        <f>'[13]28th'!J3</f>
        <v>4</v>
      </c>
      <c r="N43" s="37">
        <f>'[13]28th'!K3</f>
        <v>4</v>
      </c>
      <c r="O43" s="36">
        <f>'[13]28th'!L3</f>
        <v>2</v>
      </c>
      <c r="P43" s="124">
        <f>'[13]28th'!M3</f>
        <v>2</v>
      </c>
      <c r="Q43" s="126" t="str">
        <f>IF(D43="","",IF(D43&gt;=C43,"J",IF(D43&lt;C43,"L")))</f>
        <v>J</v>
      </c>
      <c r="R43" s="90" t="str">
        <f>IF(J43="","",IF(J43&gt;=23,"J",IF(J43&lt;23,"L")))</f>
        <v>J</v>
      </c>
      <c r="S43" s="69" t="str">
        <f>IF(J43="","",IF(J43&gt;=I43-8,"J",IF(J43&lt;I43-8,"L")))</f>
        <v>J</v>
      </c>
      <c r="T43" s="15" t="str">
        <f>'[13]28th'!N3</f>
        <v>G</v>
      </c>
      <c r="U43" s="14">
        <f>'[13]28th'!O3</f>
        <v>4</v>
      </c>
      <c r="V43" s="71">
        <f>'[13]28th'!P3</f>
        <v>3</v>
      </c>
      <c r="W43" s="16">
        <f>'[13]28th'!Q3</f>
        <v>4</v>
      </c>
      <c r="X43" s="186">
        <f>'[13]28th'!R3</f>
        <v>5</v>
      </c>
      <c r="Y43" s="55">
        <f>'[13]28th'!S3</f>
        <v>46</v>
      </c>
      <c r="Z43" s="56">
        <f>'[13]28th'!T3</f>
        <v>34.5</v>
      </c>
      <c r="AA43" s="17">
        <f>'[13]28th'!U3</f>
        <v>46</v>
      </c>
      <c r="AB43" s="129">
        <f>'[13]28th'!V3</f>
        <v>57.5</v>
      </c>
      <c r="AC43" s="150">
        <f>'[13]28th'!W3</f>
        <v>4</v>
      </c>
      <c r="AD43" s="37">
        <f>'[13]28th'!X3</f>
        <v>5.333333333333333</v>
      </c>
      <c r="AE43" s="36">
        <f>'[13]28th'!Y3</f>
        <v>2</v>
      </c>
      <c r="AF43" s="151">
        <f>'[13]28th'!Z3</f>
        <v>2</v>
      </c>
      <c r="AG43" s="165" t="str">
        <f>IF(Z43="","",IF(Z43&gt;=23,"J",IF(Z43&lt;23,"L")))</f>
        <v>J</v>
      </c>
      <c r="AH43" s="69" t="str">
        <f>IF(Z43="","",IF(Z43&gt;=Y43-8,"J",IF(Z43&lt;Y43-8,"L")))</f>
        <v>L</v>
      </c>
      <c r="AI43" s="15" t="str">
        <f>'[13]28th'!$AA$3</f>
        <v>G</v>
      </c>
    </row>
    <row r="44" spans="1:36" ht="12" customHeight="1">
      <c r="A44" s="450" t="s">
        <v>7</v>
      </c>
      <c r="B44" s="451"/>
      <c r="C44" s="217">
        <f>'[14]28th'!$E$17+'[14]28th'!$F$17+'[14]28th'!$G$17</f>
        <v>1</v>
      </c>
      <c r="D44" s="254">
        <f>'[14]28th'!$H$17+'[14]28th'!$I$17+'[14]28th'!$J$17</f>
        <v>1</v>
      </c>
      <c r="E44" s="14">
        <f>'[14]28th'!B3</f>
        <v>3</v>
      </c>
      <c r="F44" s="71">
        <f>'[14]28th'!C3</f>
        <v>2.65</v>
      </c>
      <c r="G44" s="16">
        <f>'[14]28th'!D3</f>
        <v>2</v>
      </c>
      <c r="H44" s="186">
        <f>'[14]28th'!E3</f>
        <v>4</v>
      </c>
      <c r="I44" s="81">
        <f>'[14]28th'!F3</f>
        <v>34.5</v>
      </c>
      <c r="J44" s="56">
        <f>'[14]28th'!G3</f>
        <v>30.5</v>
      </c>
      <c r="K44" s="57">
        <f>'[14]28th'!H3</f>
        <v>23</v>
      </c>
      <c r="L44" s="161">
        <f>'[14]28th'!I3</f>
        <v>46</v>
      </c>
      <c r="M44" s="150">
        <f>'[14]28th'!J3</f>
        <v>6</v>
      </c>
      <c r="N44" s="37">
        <f>'[14]28th'!K3</f>
        <v>6.7924528301886795</v>
      </c>
      <c r="O44" s="36">
        <f>'[14]28th'!L3</f>
        <v>3.6</v>
      </c>
      <c r="P44" s="124">
        <f>'[14]28th'!M3</f>
        <v>2.7067669172932329</v>
      </c>
      <c r="Q44" s="126" t="str">
        <f>IF(D44="","",IF(D44&gt;=C44,"J",IF(D44&lt;C44,"L")))</f>
        <v>J</v>
      </c>
      <c r="R44" s="90" t="str">
        <f>IF(J44="","",IF(J44&gt;=23,"J",IF(J44&lt;23,"L")))</f>
        <v>J</v>
      </c>
      <c r="S44" s="69" t="str">
        <f>IF(J44="","",IF(J44&gt;=I44-8,"J",IF(J44&lt;I44-8,"L")))</f>
        <v>J</v>
      </c>
      <c r="T44" s="15" t="str">
        <f>'[14]28th'!N3</f>
        <v>G</v>
      </c>
      <c r="U44" s="14">
        <f>'[14]28th'!O3</f>
        <v>3</v>
      </c>
      <c r="V44" s="71">
        <f>'[14]28th'!P3</f>
        <v>3</v>
      </c>
      <c r="W44" s="16">
        <f>'[14]28th'!Q3</f>
        <v>1</v>
      </c>
      <c r="X44" s="186">
        <f>'[14]28th'!R3</f>
        <v>2</v>
      </c>
      <c r="Y44" s="55">
        <f>'[14]28th'!S3</f>
        <v>34.5</v>
      </c>
      <c r="Z44" s="56">
        <f>'[14]28th'!T3</f>
        <v>34.5</v>
      </c>
      <c r="AA44" s="17">
        <f>'[14]28th'!U3</f>
        <v>11.5</v>
      </c>
      <c r="AB44" s="129">
        <f>'[14]28th'!V3</f>
        <v>23</v>
      </c>
      <c r="AC44" s="150">
        <f>'[14]28th'!W3</f>
        <v>6</v>
      </c>
      <c r="AD44" s="37">
        <f>'[14]28th'!X3</f>
        <v>6</v>
      </c>
      <c r="AE44" s="36">
        <f>'[14]28th'!Y3</f>
        <v>4.5</v>
      </c>
      <c r="AF44" s="151">
        <f>'[14]28th'!Z3</f>
        <v>3.6</v>
      </c>
      <c r="AG44" s="165" t="str">
        <f>IF(Z44="","",IF(Z44&gt;=23,"J",IF(Z44&lt;23,"L")))</f>
        <v>J</v>
      </c>
      <c r="AH44" s="69" t="str">
        <f>IF(Z44="","",IF(Z44&gt;=Y44-8,"J",IF(Z44&lt;Y44-8,"L")))</f>
        <v>J</v>
      </c>
      <c r="AI44" s="15" t="str">
        <f>'[14]28th'!$AA$3</f>
        <v>G</v>
      </c>
    </row>
    <row r="45" spans="1:36" ht="12" customHeight="1">
      <c r="A45" s="450" t="s">
        <v>11</v>
      </c>
      <c r="B45" s="451"/>
      <c r="C45" s="217">
        <f>'[15]28th'!$E$17+'[15]28th'!$F$17+'[15]28th'!$G$17</f>
        <v>1</v>
      </c>
      <c r="D45" s="254">
        <f>'[15]28th'!$H$17+'[15]28th'!$I$17+'[15]28th'!$J$17</f>
        <v>1</v>
      </c>
      <c r="E45" s="14">
        <f>'[15]28th'!B3</f>
        <v>4</v>
      </c>
      <c r="F45" s="71">
        <f>'[15]28th'!C3</f>
        <v>3</v>
      </c>
      <c r="G45" s="16">
        <f>'[15]28th'!D3</f>
        <v>4</v>
      </c>
      <c r="H45" s="186">
        <f>'[15]28th'!E3</f>
        <v>4</v>
      </c>
      <c r="I45" s="81">
        <f>'[15]28th'!F3</f>
        <v>46</v>
      </c>
      <c r="J45" s="56">
        <f>'[15]28th'!G3</f>
        <v>34.5</v>
      </c>
      <c r="K45" s="57">
        <f>'[15]28th'!H3</f>
        <v>46</v>
      </c>
      <c r="L45" s="161">
        <f>'[15]28th'!I3</f>
        <v>46</v>
      </c>
      <c r="M45" s="150">
        <f>'[15]28th'!J3</f>
        <v>7</v>
      </c>
      <c r="N45" s="37">
        <f>'[15]28th'!K3</f>
        <v>9.3333333333333339</v>
      </c>
      <c r="O45" s="36">
        <f>'[15]28th'!L3</f>
        <v>3.5</v>
      </c>
      <c r="P45" s="124">
        <f>'[15]28th'!M3</f>
        <v>4</v>
      </c>
      <c r="Q45" s="126" t="str">
        <f t="shared" si="1"/>
        <v>J</v>
      </c>
      <c r="R45" s="90" t="str">
        <f t="shared" si="0"/>
        <v>J</v>
      </c>
      <c r="S45" s="69" t="str">
        <f t="shared" si="2"/>
        <v>L</v>
      </c>
      <c r="T45" s="15" t="str">
        <f>'[15]28th'!N3</f>
        <v>A</v>
      </c>
      <c r="U45" s="14">
        <f>'[15]28th'!O3</f>
        <v>4</v>
      </c>
      <c r="V45" s="71">
        <f>'[15]28th'!P3</f>
        <v>4</v>
      </c>
      <c r="W45" s="16">
        <f>'[15]28th'!Q3</f>
        <v>3</v>
      </c>
      <c r="X45" s="186">
        <f>'[15]28th'!R3</f>
        <v>4</v>
      </c>
      <c r="Y45" s="55">
        <f>'[15]28th'!S3</f>
        <v>46</v>
      </c>
      <c r="Z45" s="56">
        <f>'[15]28th'!T3</f>
        <v>46</v>
      </c>
      <c r="AA45" s="17">
        <f>'[15]28th'!U3</f>
        <v>34.5</v>
      </c>
      <c r="AB45" s="129">
        <f>'[15]28th'!V3</f>
        <v>46</v>
      </c>
      <c r="AC45" s="150">
        <f>'[15]28th'!W3</f>
        <v>7</v>
      </c>
      <c r="AD45" s="37">
        <f>'[15]28th'!X3</f>
        <v>7</v>
      </c>
      <c r="AE45" s="36">
        <f>'[15]28th'!Y3</f>
        <v>4</v>
      </c>
      <c r="AF45" s="151">
        <f>'[15]28th'!Z3</f>
        <v>3.5</v>
      </c>
      <c r="AG45" s="165" t="str">
        <f t="shared" si="3"/>
        <v>J</v>
      </c>
      <c r="AH45" s="69" t="str">
        <f t="shared" si="4"/>
        <v>J</v>
      </c>
      <c r="AI45" s="15" t="str">
        <f>'[15]28th'!$AA$3</f>
        <v>G</v>
      </c>
    </row>
    <row r="46" spans="1:36" ht="12" customHeight="1">
      <c r="A46" s="450" t="s">
        <v>10</v>
      </c>
      <c r="B46" s="451"/>
      <c r="C46" s="217">
        <f>'[16]28th'!$E$17+'[16]28th'!$F$17+'[16]28th'!$G$17</f>
        <v>2</v>
      </c>
      <c r="D46" s="254">
        <f>'[16]28th'!$H$17+'[16]28th'!$I$17+'[16]28th'!$J$17</f>
        <v>2</v>
      </c>
      <c r="E46" s="14">
        <f>'[16]28th'!B3</f>
        <v>5</v>
      </c>
      <c r="F46" s="71">
        <f>'[16]28th'!C3</f>
        <v>4</v>
      </c>
      <c r="G46" s="16">
        <f>'[16]28th'!D3</f>
        <v>6</v>
      </c>
      <c r="H46" s="186">
        <f>'[16]28th'!E3</f>
        <v>6</v>
      </c>
      <c r="I46" s="81">
        <f>'[16]28th'!F3</f>
        <v>57.5</v>
      </c>
      <c r="J46" s="56">
        <f>'[16]28th'!G3</f>
        <v>46</v>
      </c>
      <c r="K46" s="57">
        <f>'[16]28th'!H3</f>
        <v>69</v>
      </c>
      <c r="L46" s="161">
        <f>'[16]28th'!I3</f>
        <v>69</v>
      </c>
      <c r="M46" s="150">
        <f>'[16]28th'!J3</f>
        <v>6</v>
      </c>
      <c r="N46" s="37">
        <f>'[16]28th'!K3</f>
        <v>7.5</v>
      </c>
      <c r="O46" s="36">
        <f>'[16]28th'!L3</f>
        <v>2.7272727272727271</v>
      </c>
      <c r="P46" s="124">
        <f>'[16]28th'!M3</f>
        <v>3</v>
      </c>
      <c r="Q46" s="126" t="str">
        <f t="shared" si="1"/>
        <v>J</v>
      </c>
      <c r="R46" s="90" t="str">
        <f t="shared" si="0"/>
        <v>J</v>
      </c>
      <c r="S46" s="69" t="str">
        <f t="shared" si="2"/>
        <v>L</v>
      </c>
      <c r="T46" s="15" t="str">
        <f>'[16]28th'!N3</f>
        <v>G</v>
      </c>
      <c r="U46" s="14">
        <f>'[16]28th'!O3</f>
        <v>5</v>
      </c>
      <c r="V46" s="71">
        <f>'[16]28th'!P3</f>
        <v>5</v>
      </c>
      <c r="W46" s="16">
        <f>'[16]28th'!Q3</f>
        <v>4</v>
      </c>
      <c r="X46" s="186">
        <f>'[16]28th'!R3</f>
        <v>4</v>
      </c>
      <c r="Y46" s="55">
        <f>'[16]28th'!S3</f>
        <v>57.5</v>
      </c>
      <c r="Z46" s="56">
        <f>'[16]28th'!T3</f>
        <v>57.5</v>
      </c>
      <c r="AA46" s="17">
        <f>'[16]28th'!U3</f>
        <v>46</v>
      </c>
      <c r="AB46" s="129">
        <f>'[16]28th'!V3</f>
        <v>46</v>
      </c>
      <c r="AC46" s="150">
        <f>'[16]28th'!W3</f>
        <v>6</v>
      </c>
      <c r="AD46" s="37">
        <f>'[16]28th'!X3</f>
        <v>6</v>
      </c>
      <c r="AE46" s="36">
        <f>'[16]28th'!Y3</f>
        <v>3.3333333333333335</v>
      </c>
      <c r="AF46" s="151">
        <f>'[16]28th'!Z3</f>
        <v>3.3333333333333335</v>
      </c>
      <c r="AG46" s="165" t="str">
        <f t="shared" si="3"/>
        <v>J</v>
      </c>
      <c r="AH46" s="69" t="str">
        <f t="shared" si="4"/>
        <v>J</v>
      </c>
      <c r="AI46" s="15" t="str">
        <f>'[16]28th'!$AA$3</f>
        <v>G</v>
      </c>
    </row>
    <row r="47" spans="1:36" ht="12" customHeight="1">
      <c r="A47" s="450" t="s">
        <v>13</v>
      </c>
      <c r="B47" s="451"/>
      <c r="C47" s="217">
        <f>'[17]28th'!$E$17+'[17]28th'!$F$17+'[17]28th'!$G$17</f>
        <v>1</v>
      </c>
      <c r="D47" s="254">
        <f>'[17]28th'!$H$17+'[17]28th'!$I$17+'[17]28th'!$J$17</f>
        <v>1</v>
      </c>
      <c r="E47" s="14">
        <f>'[17]28th'!B3</f>
        <v>6</v>
      </c>
      <c r="F47" s="71">
        <f>'[17]28th'!C3</f>
        <v>6</v>
      </c>
      <c r="G47" s="16">
        <f>'[17]28th'!D3</f>
        <v>3</v>
      </c>
      <c r="H47" s="186">
        <f>'[17]28th'!E3</f>
        <v>3</v>
      </c>
      <c r="I47" s="81">
        <f>'[17]28th'!F3</f>
        <v>69</v>
      </c>
      <c r="J47" s="56">
        <f>'[17]28th'!G3</f>
        <v>69</v>
      </c>
      <c r="K47" s="57">
        <f>'[17]28th'!H3</f>
        <v>34.5</v>
      </c>
      <c r="L47" s="161">
        <f>'[17]28th'!I3</f>
        <v>34.5</v>
      </c>
      <c r="M47" s="150">
        <f>'[17]28th'!J3</f>
        <v>4.5</v>
      </c>
      <c r="N47" s="72">
        <f>'[17]28th'!K3</f>
        <v>4.5</v>
      </c>
      <c r="O47" s="36">
        <f>'[17]28th'!L3</f>
        <v>3</v>
      </c>
      <c r="P47" s="244">
        <f>'[17]28th'!M3</f>
        <v>3</v>
      </c>
      <c r="Q47" s="126" t="str">
        <f t="shared" si="1"/>
        <v>J</v>
      </c>
      <c r="R47" s="90" t="str">
        <f t="shared" si="0"/>
        <v>J</v>
      </c>
      <c r="S47" s="69" t="str">
        <f>IF(J47="","",IF(J47&gt;=I47-8,"J",IF(J47&lt;I47-8,"L")))</f>
        <v>J</v>
      </c>
      <c r="T47" s="15" t="str">
        <f>'[17]28th'!N3</f>
        <v>G</v>
      </c>
      <c r="U47" s="14">
        <f>'[17]28th'!O3</f>
        <v>5</v>
      </c>
      <c r="V47" s="71">
        <f>'[17]28th'!P3</f>
        <v>4</v>
      </c>
      <c r="W47" s="16">
        <f>'[17]28th'!Q3</f>
        <v>1</v>
      </c>
      <c r="X47" s="186">
        <f>'[17]28th'!R3</f>
        <v>2</v>
      </c>
      <c r="Y47" s="55">
        <f>'[17]28th'!S3</f>
        <v>57.5</v>
      </c>
      <c r="Z47" s="56">
        <f>'[17]28th'!T3</f>
        <v>46</v>
      </c>
      <c r="AA47" s="17">
        <f>'[17]28th'!U3</f>
        <v>11.5</v>
      </c>
      <c r="AB47" s="129">
        <f>'[17]28th'!V3</f>
        <v>23</v>
      </c>
      <c r="AC47" s="150">
        <f>'[17]28th'!W3</f>
        <v>5.4</v>
      </c>
      <c r="AD47" s="72">
        <f>'[17]28th'!X3</f>
        <v>6.75</v>
      </c>
      <c r="AE47" s="36">
        <f>'[17]28th'!Y3</f>
        <v>4.5</v>
      </c>
      <c r="AF47" s="187">
        <f>'[17]28th'!Z3</f>
        <v>4.5</v>
      </c>
      <c r="AG47" s="165" t="str">
        <f>IF(Z47="","",IF(Z47&gt;=23,"J",IF(Z47&lt;23,"L")))</f>
        <v>J</v>
      </c>
      <c r="AH47" s="69" t="str">
        <f>IF(Z47="","",IF(Z47&gt;=Y47-8,"J",IF(Z47&lt;Y47-8,"L")))</f>
        <v>L</v>
      </c>
      <c r="AI47" s="15" t="str">
        <f>'[17]28th'!$AA$3</f>
        <v>A</v>
      </c>
    </row>
    <row r="48" spans="1:36" ht="12" customHeight="1">
      <c r="A48" s="450" t="s">
        <v>123</v>
      </c>
      <c r="B48" s="451"/>
      <c r="C48" s="217">
        <f>'[18]28th'!$E$17+'[18]28th'!$F$17+'[18]28th'!$G$17</f>
        <v>1</v>
      </c>
      <c r="D48" s="254">
        <f>'[18]28th'!$H$17+'[18]28th'!$I$17+'[18]28th'!$J$17</f>
        <v>1</v>
      </c>
      <c r="E48" s="14">
        <f>'[18]28th'!B3</f>
        <v>7</v>
      </c>
      <c r="F48" s="71">
        <f>'[18]28th'!C3</f>
        <v>6</v>
      </c>
      <c r="G48" s="16">
        <f>'[18]28th'!D3</f>
        <v>4</v>
      </c>
      <c r="H48" s="186">
        <f>'[18]28th'!E3</f>
        <v>3</v>
      </c>
      <c r="I48" s="81">
        <f>'[18]28th'!F3</f>
        <v>76.5</v>
      </c>
      <c r="J48" s="56">
        <f>'[18]28th'!G3</f>
        <v>69</v>
      </c>
      <c r="K48" s="57">
        <f>'[18]28th'!H3</f>
        <v>46</v>
      </c>
      <c r="L48" s="161">
        <f>'[18]28th'!I3</f>
        <v>34.5</v>
      </c>
      <c r="M48" s="150">
        <f>'[18]28th'!J3</f>
        <v>5.5639097744360901</v>
      </c>
      <c r="N48" s="37">
        <f>'[18]28th'!K3</f>
        <v>6.166666666666667</v>
      </c>
      <c r="O48" s="36">
        <f>'[18]28th'!L3</f>
        <v>3.4741784037558685</v>
      </c>
      <c r="P48" s="124">
        <f>'[18]28th'!M3</f>
        <v>4.1111111111111107</v>
      </c>
      <c r="Q48" s="126" t="str">
        <f t="shared" si="1"/>
        <v>J</v>
      </c>
      <c r="R48" s="90" t="str">
        <f t="shared" si="0"/>
        <v>J</v>
      </c>
      <c r="S48" s="69" t="str">
        <f t="shared" si="2"/>
        <v>J</v>
      </c>
      <c r="T48" s="15" t="str">
        <f>'[18]28th'!N3</f>
        <v>A</v>
      </c>
      <c r="U48" s="14">
        <f>'[18]28th'!O3</f>
        <v>6</v>
      </c>
      <c r="V48" s="71">
        <f>'[18]28th'!P3</f>
        <v>6</v>
      </c>
      <c r="W48" s="16">
        <f>'[18]28th'!Q3</f>
        <v>2</v>
      </c>
      <c r="X48" s="186">
        <f>'[18]28th'!R3</f>
        <v>2</v>
      </c>
      <c r="Y48" s="55">
        <f>'[18]28th'!S3</f>
        <v>69</v>
      </c>
      <c r="Z48" s="56">
        <f>'[18]28th'!T3</f>
        <v>69</v>
      </c>
      <c r="AA48" s="17">
        <f>'[18]28th'!U3</f>
        <v>23</v>
      </c>
      <c r="AB48" s="129">
        <f>'[18]28th'!V3</f>
        <v>23</v>
      </c>
      <c r="AC48" s="150">
        <f>'[18]28th'!W3</f>
        <v>6.166666666666667</v>
      </c>
      <c r="AD48" s="37">
        <f>'[18]28th'!X3</f>
        <v>6.166666666666667</v>
      </c>
      <c r="AE48" s="36">
        <f>'[18]28th'!Y3</f>
        <v>4.625</v>
      </c>
      <c r="AF48" s="151">
        <f>'[18]28th'!Z3</f>
        <v>4.625</v>
      </c>
      <c r="AG48" s="165" t="str">
        <f t="shared" si="3"/>
        <v>J</v>
      </c>
      <c r="AH48" s="69" t="str">
        <f t="shared" si="4"/>
        <v>J</v>
      </c>
      <c r="AI48" s="15" t="str">
        <f>'[18]28th'!$AA$3</f>
        <v>G</v>
      </c>
    </row>
    <row r="49" spans="1:35" ht="12" customHeight="1">
      <c r="A49" s="450" t="s">
        <v>12</v>
      </c>
      <c r="B49" s="451"/>
      <c r="C49" s="217">
        <f>'[19]28th'!$E$17+'[19]28th'!$F$17+'[19]28th'!$G$17</f>
        <v>1</v>
      </c>
      <c r="D49" s="254">
        <f>'[19]28th'!$H$17+'[19]28th'!$I$17+'[19]28th'!$J$17</f>
        <v>1</v>
      </c>
      <c r="E49" s="14">
        <f>'[19]28th'!B3</f>
        <v>3</v>
      </c>
      <c r="F49" s="71">
        <f>'[19]28th'!C3</f>
        <v>3</v>
      </c>
      <c r="G49" s="16">
        <f>'[19]28th'!D3</f>
        <v>2</v>
      </c>
      <c r="H49" s="186">
        <f>'[19]28th'!E3</f>
        <v>3</v>
      </c>
      <c r="I49" s="81">
        <f>'[19]28th'!F3</f>
        <v>34.5</v>
      </c>
      <c r="J49" s="56">
        <f>'[19]28th'!G3</f>
        <v>34.5</v>
      </c>
      <c r="K49" s="57">
        <f>'[19]28th'!H3</f>
        <v>23</v>
      </c>
      <c r="L49" s="161">
        <f>'[19]28th'!I3</f>
        <v>34.5</v>
      </c>
      <c r="M49" s="150">
        <f>'[19]28th'!J3</f>
        <v>6.666666666666667</v>
      </c>
      <c r="N49" s="72">
        <f>'[19]28th'!K3</f>
        <v>6.666666666666667</v>
      </c>
      <c r="O49" s="36">
        <f>'[19]28th'!L3</f>
        <v>4</v>
      </c>
      <c r="P49" s="244">
        <f>'[19]28th'!M3</f>
        <v>3.3333333333333335</v>
      </c>
      <c r="Q49" s="126" t="str">
        <f t="shared" si="1"/>
        <v>J</v>
      </c>
      <c r="R49" s="90" t="str">
        <f t="shared" si="0"/>
        <v>J</v>
      </c>
      <c r="S49" s="69" t="str">
        <f>IF(J49="","",IF(J49&gt;=I49-8,"J",IF(J49&lt;I49-8,"L")))</f>
        <v>J</v>
      </c>
      <c r="T49" s="15" t="str">
        <f>'[19]28th'!N3</f>
        <v>G</v>
      </c>
      <c r="U49" s="14">
        <f>'[19]28th'!O3</f>
        <v>3</v>
      </c>
      <c r="V49" s="71">
        <f>'[19]28th'!P3</f>
        <v>2</v>
      </c>
      <c r="W49" s="16">
        <f>'[19]28th'!Q3</f>
        <v>1</v>
      </c>
      <c r="X49" s="186">
        <f>'[19]28th'!R3</f>
        <v>1</v>
      </c>
      <c r="Y49" s="55">
        <f>'[19]28th'!S3</f>
        <v>34.5</v>
      </c>
      <c r="Z49" s="56">
        <f>'[19]28th'!T3</f>
        <v>23</v>
      </c>
      <c r="AA49" s="17">
        <f>'[19]28th'!U3</f>
        <v>11.5</v>
      </c>
      <c r="AB49" s="129">
        <f>'[19]28th'!V3</f>
        <v>11.5</v>
      </c>
      <c r="AC49" s="150">
        <f>'[19]28th'!W3</f>
        <v>6.666666666666667</v>
      </c>
      <c r="AD49" s="72">
        <f>'[19]28th'!X3</f>
        <v>10</v>
      </c>
      <c r="AE49" s="36">
        <f>'[19]28th'!Y3</f>
        <v>5</v>
      </c>
      <c r="AF49" s="187">
        <f>'[19]28th'!Z3</f>
        <v>6.666666666666667</v>
      </c>
      <c r="AG49" s="165" t="str">
        <f>IF(Z49="","",IF(Z49&gt;=23,"J",IF(Z49&lt;23,"L")))</f>
        <v>J</v>
      </c>
      <c r="AH49" s="69" t="str">
        <f>IF(Z49="","",IF(Z49&gt;=Y49-8,"J",IF(Z49&lt;Y49-8,"L")))</f>
        <v>L</v>
      </c>
      <c r="AI49" s="15" t="str">
        <f>'[19]28th'!$AA$3</f>
        <v>A</v>
      </c>
    </row>
    <row r="50" spans="1:35" ht="12" customHeight="1">
      <c r="A50" s="488" t="s">
        <v>118</v>
      </c>
      <c r="B50" s="489"/>
      <c r="C50" s="217">
        <f>'[20]28th'!$E$17+'[20]28th'!$F$17+'[20]28th'!$G$17</f>
        <v>1</v>
      </c>
      <c r="D50" s="254">
        <f>'[20]28th'!$H$17+'[20]28th'!$I$17+'[20]28th'!$J$17</f>
        <v>1</v>
      </c>
      <c r="E50" s="14">
        <f>'[20]28th'!B3</f>
        <v>2</v>
      </c>
      <c r="F50" s="71">
        <f>'[20]28th'!C3</f>
        <v>2</v>
      </c>
      <c r="G50" s="16">
        <f>'[20]28th'!D3</f>
        <v>2</v>
      </c>
      <c r="H50" s="186">
        <f>'[20]28th'!E3</f>
        <v>1</v>
      </c>
      <c r="I50" s="81">
        <f>'[20]28th'!F3</f>
        <v>23</v>
      </c>
      <c r="J50" s="56">
        <f>'[20]28th'!G3</f>
        <v>23</v>
      </c>
      <c r="K50" s="57">
        <f>'[20]28th'!H3</f>
        <v>23</v>
      </c>
      <c r="L50" s="161">
        <f>'[20]28th'!I3</f>
        <v>11.5</v>
      </c>
      <c r="M50" s="150">
        <f>'[20]28th'!J3</f>
        <v>5.5</v>
      </c>
      <c r="N50" s="37">
        <f>'[20]28th'!K3</f>
        <v>5.5</v>
      </c>
      <c r="O50" s="36">
        <f>'[20]28th'!L3</f>
        <v>2.75</v>
      </c>
      <c r="P50" s="124">
        <f>'[20]28th'!M3</f>
        <v>3.6666666666666665</v>
      </c>
      <c r="Q50" s="126" t="str">
        <f t="shared" si="1"/>
        <v>J</v>
      </c>
      <c r="R50" s="90" t="str">
        <f t="shared" si="0"/>
        <v>J</v>
      </c>
      <c r="S50" s="69" t="str">
        <f>IF(J50="","",IF(J50&gt;=I50-8,"J",IF(J50&lt;I50-8,"L")))</f>
        <v>J</v>
      </c>
      <c r="T50" s="15" t="str">
        <f>'[20]28th'!N3</f>
        <v>A</v>
      </c>
      <c r="U50" s="14">
        <f>'[20]28th'!O3</f>
        <v>2</v>
      </c>
      <c r="V50" s="71">
        <f>'[20]28th'!P3</f>
        <v>2</v>
      </c>
      <c r="W50" s="16">
        <f>'[20]28th'!Q3</f>
        <v>1</v>
      </c>
      <c r="X50" s="186">
        <f>'[20]28th'!R3</f>
        <v>2</v>
      </c>
      <c r="Y50" s="55">
        <f>'[20]28th'!S3</f>
        <v>23</v>
      </c>
      <c r="Z50" s="56">
        <f>'[20]28th'!T3</f>
        <v>23</v>
      </c>
      <c r="AA50" s="17">
        <f>'[20]28th'!U3</f>
        <v>11.5</v>
      </c>
      <c r="AB50" s="129">
        <f>'[20]28th'!V3</f>
        <v>23</v>
      </c>
      <c r="AC50" s="150">
        <f>'[20]28th'!W3</f>
        <v>5.5</v>
      </c>
      <c r="AD50" s="37">
        <f>'[20]28th'!X3</f>
        <v>5.5</v>
      </c>
      <c r="AE50" s="36">
        <f>'[20]28th'!Y3</f>
        <v>3.6666666666666665</v>
      </c>
      <c r="AF50" s="151">
        <f>'[20]28th'!Z3</f>
        <v>2.75</v>
      </c>
      <c r="AG50" s="165" t="str">
        <f>IF(Z50="","",IF(Z50&gt;=23,"J",IF(Z50&lt;23,"L")))</f>
        <v>J</v>
      </c>
      <c r="AH50" s="69" t="str">
        <f>IF(Z50="","",IF(Z50&gt;=Y50-8,"J",IF(Z50&lt;Y50-8,"L")))</f>
        <v>J</v>
      </c>
      <c r="AI50" s="15" t="str">
        <f>'[20]28th'!$AA$3</f>
        <v>G</v>
      </c>
    </row>
    <row r="51" spans="1:35" ht="12" customHeight="1">
      <c r="A51" s="450" t="s">
        <v>127</v>
      </c>
      <c r="B51" s="451"/>
      <c r="C51" s="217">
        <f>'[21]28th'!$E$17+'[21]28th'!$F$17+'[21]28th'!$G$17</f>
        <v>1</v>
      </c>
      <c r="D51" s="254">
        <f>'[21]28th'!$H$17+'[21]28th'!$I$17+'[21]28th'!$J$17</f>
        <v>1</v>
      </c>
      <c r="E51" s="14">
        <f>'[21]28th'!B3</f>
        <v>3</v>
      </c>
      <c r="F51" s="71">
        <f>'[21]28th'!C3</f>
        <v>6</v>
      </c>
      <c r="G51" s="16">
        <f>'[21]28th'!D3</f>
        <v>4</v>
      </c>
      <c r="H51" s="186">
        <f>'[21]28th'!E3</f>
        <v>6</v>
      </c>
      <c r="I51" s="81">
        <f>'[21]28th'!F3</f>
        <v>34.5</v>
      </c>
      <c r="J51" s="56">
        <f>'[21]28th'!G3</f>
        <v>69</v>
      </c>
      <c r="K51" s="57">
        <f>'[21]28th'!H3</f>
        <v>46</v>
      </c>
      <c r="L51" s="161">
        <f>'[21]28th'!I3</f>
        <v>69</v>
      </c>
      <c r="M51" s="150">
        <f>'[21]28th'!J3</f>
        <v>12</v>
      </c>
      <c r="N51" s="37">
        <f>'[21]28th'!K3</f>
        <v>6</v>
      </c>
      <c r="O51" s="36">
        <f>'[21]28th'!L3</f>
        <v>5.1428571428571432</v>
      </c>
      <c r="P51" s="124">
        <f>'[21]28th'!M3</f>
        <v>3</v>
      </c>
      <c r="Q51" s="126" t="str">
        <f t="shared" si="1"/>
        <v>J</v>
      </c>
      <c r="R51" s="90" t="str">
        <f t="shared" si="0"/>
        <v>J</v>
      </c>
      <c r="S51" s="69" t="str">
        <f>IF(J51="","",IF(J51&gt;=I51-8,"J",IF(J51&lt;I51-8,"L")))</f>
        <v>J</v>
      </c>
      <c r="T51" s="15" t="str">
        <f>'[21]28th'!N3</f>
        <v>G</v>
      </c>
      <c r="U51" s="14">
        <f>'[21]28th'!O3</f>
        <v>3</v>
      </c>
      <c r="V51" s="71">
        <f>'[21]28th'!P3</f>
        <v>5</v>
      </c>
      <c r="W51" s="16">
        <f>'[21]28th'!Q3</f>
        <v>4</v>
      </c>
      <c r="X51" s="186">
        <f>'[21]28th'!R3</f>
        <v>6</v>
      </c>
      <c r="Y51" s="55">
        <f>'[21]28th'!S3</f>
        <v>34.5</v>
      </c>
      <c r="Z51" s="56">
        <f>'[21]28th'!T3</f>
        <v>57.5</v>
      </c>
      <c r="AA51" s="17">
        <f>'[21]28th'!U3</f>
        <v>46</v>
      </c>
      <c r="AB51" s="129">
        <f>'[21]28th'!V3</f>
        <v>69</v>
      </c>
      <c r="AC51" s="150">
        <f>'[21]28th'!W3</f>
        <v>12</v>
      </c>
      <c r="AD51" s="37">
        <f>'[21]28th'!X3</f>
        <v>7.2</v>
      </c>
      <c r="AE51" s="36">
        <f>'[21]28th'!Y3</f>
        <v>5.1428571428571432</v>
      </c>
      <c r="AF51" s="151">
        <f>'[21]28th'!Z3</f>
        <v>3.2727272727272729</v>
      </c>
      <c r="AG51" s="165" t="str">
        <f>IF(Z51="","",IF(Z51&gt;=23,"J",IF(Z51&lt;23,"L")))</f>
        <v>J</v>
      </c>
      <c r="AH51" s="69" t="str">
        <f>IF(Z51="","",IF(Z51&gt;=Y51-8,"J",IF(Z51&lt;Y51-8,"L")))</f>
        <v>J</v>
      </c>
      <c r="AI51" s="15" t="str">
        <f>'[21]28th'!$AA$3</f>
        <v>G</v>
      </c>
    </row>
    <row r="52" spans="1:35" ht="12" customHeight="1">
      <c r="A52" s="486" t="s">
        <v>14</v>
      </c>
      <c r="B52" s="487"/>
      <c r="C52" s="217">
        <f>'[22]28th'!$E$17+'[22]28th'!$F$17+'[22]28th'!$G$17</f>
        <v>1</v>
      </c>
      <c r="D52" s="254">
        <f>'[22]28th'!$H$17+'[22]28th'!$I$17+'[22]28th'!$J$17</f>
        <v>0</v>
      </c>
      <c r="E52" s="14">
        <f>'[22]28th'!B3</f>
        <v>7</v>
      </c>
      <c r="F52" s="71">
        <f>'[22]28th'!C3</f>
        <v>6.65</v>
      </c>
      <c r="G52" s="16">
        <f>'[22]28th'!D3</f>
        <v>4</v>
      </c>
      <c r="H52" s="186">
        <f>'[22]28th'!E3</f>
        <v>4</v>
      </c>
      <c r="I52" s="81">
        <f>'[22]28th'!F3</f>
        <v>76.5</v>
      </c>
      <c r="J52" s="56">
        <f>'[22]28th'!G3</f>
        <v>76.5</v>
      </c>
      <c r="K52" s="57">
        <f>'[22]28th'!H3</f>
        <v>46</v>
      </c>
      <c r="L52" s="161">
        <f>'[22]28th'!I3</f>
        <v>46</v>
      </c>
      <c r="M52" s="150">
        <f>'[22]28th'!J3</f>
        <v>4.9624060150375939</v>
      </c>
      <c r="N52" s="72">
        <f>'[22]28th'!K3</f>
        <v>4.9624060150375939</v>
      </c>
      <c r="O52" s="36">
        <f>'[22]28th'!L3</f>
        <v>3.0985915492957745</v>
      </c>
      <c r="P52" s="244">
        <f>'[22]28th'!M3</f>
        <v>3.0985915492957745</v>
      </c>
      <c r="Q52" s="126" t="str">
        <f t="shared" si="1"/>
        <v>L</v>
      </c>
      <c r="R52" s="90" t="str">
        <f t="shared" si="0"/>
        <v>J</v>
      </c>
      <c r="S52" s="69" t="str">
        <f t="shared" si="2"/>
        <v>J</v>
      </c>
      <c r="T52" s="15" t="str">
        <f>'[22]28th'!N3</f>
        <v>G</v>
      </c>
      <c r="U52" s="14">
        <f>'[22]28th'!O3</f>
        <v>6</v>
      </c>
      <c r="V52" s="71">
        <f>'[22]28th'!P3</f>
        <v>6</v>
      </c>
      <c r="W52" s="16">
        <f>'[22]28th'!Q3</f>
        <v>4</v>
      </c>
      <c r="X52" s="186">
        <f>'[22]28th'!R3</f>
        <v>4</v>
      </c>
      <c r="Y52" s="55">
        <f>'[22]28th'!S3</f>
        <v>69</v>
      </c>
      <c r="Z52" s="56">
        <f>'[22]28th'!T3</f>
        <v>69</v>
      </c>
      <c r="AA52" s="17">
        <f>'[22]28th'!U3</f>
        <v>46</v>
      </c>
      <c r="AB52" s="129">
        <f>'[22]28th'!V3</f>
        <v>46</v>
      </c>
      <c r="AC52" s="150">
        <f>'[22]28th'!W3</f>
        <v>5.5</v>
      </c>
      <c r="AD52" s="72">
        <f>'[22]28th'!X3</f>
        <v>5.5</v>
      </c>
      <c r="AE52" s="36">
        <f>'[22]28th'!Y3</f>
        <v>3.3</v>
      </c>
      <c r="AF52" s="187">
        <f>'[22]28th'!Z3</f>
        <v>3.3</v>
      </c>
      <c r="AG52" s="165" t="str">
        <f t="shared" si="3"/>
        <v>J</v>
      </c>
      <c r="AH52" s="69" t="str">
        <f t="shared" si="4"/>
        <v>J</v>
      </c>
      <c r="AI52" s="15" t="str">
        <f>'[22]28th'!$AA$3</f>
        <v>G</v>
      </c>
    </row>
    <row r="53" spans="1:35" ht="12" customHeight="1" thickBot="1">
      <c r="A53" s="565" t="s">
        <v>122</v>
      </c>
      <c r="B53" s="566"/>
      <c r="C53" s="218">
        <f>'[23]28th'!$E$17+'[23]28th'!$F$17+'[23]28th'!$G$17</f>
        <v>1</v>
      </c>
      <c r="D53" s="226">
        <f>'[23]28th'!$H$17+'[23]28th'!$I$17+'[23]28th'!$J$17</f>
        <v>0</v>
      </c>
      <c r="E53" s="22">
        <f>'[23]28th'!B3</f>
        <v>3</v>
      </c>
      <c r="F53" s="255">
        <f>'[23]28th'!C3</f>
        <v>3</v>
      </c>
      <c r="G53" s="24">
        <f>'[23]28th'!D3</f>
        <v>2</v>
      </c>
      <c r="H53" s="43">
        <f>'[23]28th'!E3</f>
        <v>3</v>
      </c>
      <c r="I53" s="83">
        <f>'[23]28th'!F3</f>
        <v>34.5</v>
      </c>
      <c r="J53" s="58">
        <f>'[23]28th'!G3</f>
        <v>34.5</v>
      </c>
      <c r="K53" s="20">
        <f>'[23]28th'!H3</f>
        <v>23</v>
      </c>
      <c r="L53" s="58">
        <f>'[23]28th'!I3</f>
        <v>34.5</v>
      </c>
      <c r="M53" s="189">
        <f>'[23]28th'!J3</f>
        <v>5.333333333333333</v>
      </c>
      <c r="N53" s="74">
        <f>'[23]28th'!K3</f>
        <v>5.333333333333333</v>
      </c>
      <c r="O53" s="73">
        <f>'[23]28th'!L3</f>
        <v>3.2</v>
      </c>
      <c r="P53" s="245">
        <f>'[23]28th'!M3</f>
        <v>2.6666666666666665</v>
      </c>
      <c r="Q53" s="246" t="str">
        <f t="shared" si="1"/>
        <v>L</v>
      </c>
      <c r="R53" s="288" t="str">
        <f t="shared" si="0"/>
        <v>J</v>
      </c>
      <c r="S53" s="70" t="str">
        <f t="shared" si="2"/>
        <v>J</v>
      </c>
      <c r="T53" s="21" t="str">
        <f>'[23]28th'!N3</f>
        <v>A</v>
      </c>
      <c r="U53" s="22">
        <f>'[23]28th'!O3</f>
        <v>3</v>
      </c>
      <c r="V53" s="255">
        <f>'[23]28th'!P3</f>
        <v>3</v>
      </c>
      <c r="W53" s="24">
        <f>'[23]28th'!Q3</f>
        <v>2</v>
      </c>
      <c r="X53" s="43">
        <f>'[23]28th'!R3</f>
        <v>3</v>
      </c>
      <c r="Y53" s="215">
        <f>'[23]28th'!S3</f>
        <v>34.5</v>
      </c>
      <c r="Z53" s="58">
        <f>'[23]28th'!T3</f>
        <v>34.5</v>
      </c>
      <c r="AA53" s="20">
        <f>'[23]28th'!U3</f>
        <v>23</v>
      </c>
      <c r="AB53" s="130">
        <f>'[23]28th'!V3</f>
        <v>34.5</v>
      </c>
      <c r="AC53" s="189">
        <f>'[23]28th'!W3</f>
        <v>5.333333333333333</v>
      </c>
      <c r="AD53" s="74">
        <f>'[23]28th'!X3</f>
        <v>5.333333333333333</v>
      </c>
      <c r="AE53" s="73">
        <f>'[23]28th'!Y3</f>
        <v>3.2</v>
      </c>
      <c r="AF53" s="190">
        <f>'[23]28th'!Z3</f>
        <v>2.6666666666666665</v>
      </c>
      <c r="AG53" s="188" t="str">
        <f t="shared" si="3"/>
        <v>J</v>
      </c>
      <c r="AH53" s="70" t="str">
        <f t="shared" si="4"/>
        <v>J</v>
      </c>
      <c r="AI53" s="21" t="str">
        <f>'[23]28th'!$AA$3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'[24]28th'!B32</f>
        <v>2</v>
      </c>
      <c r="F58" s="88">
        <f>'[24]28th'!C32</f>
        <v>2.65</v>
      </c>
      <c r="G58" s="89">
        <f>'[24]28th'!D32</f>
        <v>1.65</v>
      </c>
      <c r="H58" s="132">
        <f>'[24]28th'!E32</f>
        <v>0.65</v>
      </c>
      <c r="I58" s="120">
        <f>'[24]28th'!F32</f>
        <v>23</v>
      </c>
      <c r="J58" s="53">
        <f>'[24]28th'!G32</f>
        <v>30.5</v>
      </c>
      <c r="K58" s="54">
        <f>'[24]28th'!H32</f>
        <v>19</v>
      </c>
      <c r="L58" s="290">
        <f>'[24]28th'!I32</f>
        <v>7.5</v>
      </c>
      <c r="M58" s="118">
        <f>'[24]28th'!J32</f>
        <v>7</v>
      </c>
      <c r="N58" s="39">
        <f>'[24]28th'!K32</f>
        <v>5.2830188679245289</v>
      </c>
      <c r="O58" s="38">
        <f>'[24]28th'!L32</f>
        <v>3.8356164383561646</v>
      </c>
      <c r="P58" s="123">
        <f>'[24]28th'!M32</f>
        <v>4.2424242424242422</v>
      </c>
      <c r="Q58" s="251" t="s">
        <v>120</v>
      </c>
      <c r="R58" s="90" t="str">
        <f>IF(J58="","",IF(E58=0,"J",IF(J58&gt;=23,"J",IF(J58&lt;23,"L"))))</f>
        <v>J</v>
      </c>
      <c r="S58" s="90" t="str">
        <f t="shared" ref="S58" si="5">IF(J58="","",IF(J58&gt;=I58-8,"J",IF(J58&lt;I58-8,"L")))</f>
        <v>J</v>
      </c>
      <c r="T58" s="262" t="str">
        <f>'[24]28th'!N32</f>
        <v>G</v>
      </c>
      <c r="U58" s="87">
        <f>'[24]28th'!O32</f>
        <v>2</v>
      </c>
      <c r="V58" s="88">
        <f>'[24]28th'!P32</f>
        <v>0</v>
      </c>
      <c r="W58" s="89">
        <f>'[24]28th'!Q32</f>
        <v>1</v>
      </c>
      <c r="X58" s="132">
        <f>'[24]28th'!R32</f>
        <v>0</v>
      </c>
      <c r="Y58" s="247">
        <f>'[24]28th'!S32</f>
        <v>23</v>
      </c>
      <c r="Z58" s="260">
        <f>'[24]28th'!T32</f>
        <v>0</v>
      </c>
      <c r="AA58" s="248">
        <f>'[24]28th'!U32</f>
        <v>11.5</v>
      </c>
      <c r="AB58" s="261">
        <f>'[24]28th'!V32</f>
        <v>0</v>
      </c>
      <c r="AC58" s="118">
        <f>'[24]28th'!W32</f>
        <v>7</v>
      </c>
      <c r="AD58" s="39" t="e">
        <f>'[24]28th'!X32</f>
        <v>#DIV/0!</v>
      </c>
      <c r="AE58" s="38">
        <f>'[24]28th'!Y32</f>
        <v>4.666666666666667</v>
      </c>
      <c r="AF58" s="123" t="e">
        <f>'[24]28th'!Z32</f>
        <v>#DIV/0!</v>
      </c>
      <c r="AG58" s="125" t="str">
        <f>IF(Z58="","",IF(U58=0,"J",IF(Z58&gt;=23,"J",IF(Z58&lt;23,"L"))))</f>
        <v>L</v>
      </c>
      <c r="AH58" s="90" t="str">
        <f t="shared" ref="AH58" si="6">IF(Z58="","",IF(Z58&gt;=Y58-8,"J",IF(Z58&lt;Y58-8,"L")))</f>
        <v>L</v>
      </c>
      <c r="AI58" s="68" t="str">
        <f>'[24]28th'!$AA$32</f>
        <v>Closed</v>
      </c>
    </row>
    <row r="59" spans="1:35" ht="12" customHeight="1">
      <c r="A59" s="450" t="s">
        <v>17</v>
      </c>
      <c r="B59" s="451"/>
      <c r="C59" s="220">
        <f>'[24]28th'!$E$17+'[24]28th'!$F$17+'[24]28th'!$G$17</f>
        <v>1</v>
      </c>
      <c r="D59" s="228">
        <f>'[24]28th'!$H$17+'[24]28th'!$I$17+'[24]28th'!$J$17</f>
        <v>0</v>
      </c>
      <c r="E59" s="62">
        <f>'[24]28th'!B3</f>
        <v>4</v>
      </c>
      <c r="F59" s="63">
        <f>'[24]28th'!C3</f>
        <v>3</v>
      </c>
      <c r="G59" s="64">
        <f>'[24]28th'!D3</f>
        <v>2</v>
      </c>
      <c r="H59" s="133">
        <f>'[24]28th'!E3</f>
        <v>4</v>
      </c>
      <c r="I59" s="81">
        <f>'[24]28th'!F3</f>
        <v>46</v>
      </c>
      <c r="J59" s="56">
        <f>'[24]28th'!G3</f>
        <v>34.5</v>
      </c>
      <c r="K59" s="57">
        <f>'[24]28th'!H3</f>
        <v>23</v>
      </c>
      <c r="L59" s="121">
        <f>'[24]28th'!I3</f>
        <v>46</v>
      </c>
      <c r="M59" s="119">
        <f>'[24]28th'!J3</f>
        <v>7</v>
      </c>
      <c r="N59" s="37">
        <f>'[24]28th'!K3</f>
        <v>9.3333333333333339</v>
      </c>
      <c r="O59" s="36">
        <f>'[24]28th'!L3</f>
        <v>4.666666666666667</v>
      </c>
      <c r="P59" s="124">
        <f>'[24]28th'!M3</f>
        <v>4</v>
      </c>
      <c r="Q59" s="126" t="str">
        <f t="shared" ref="Q59:Q66" si="7">IF(D59="","",IF(D59&gt;=C59,"J",IF(D59&lt;C59,"L")))</f>
        <v>L</v>
      </c>
      <c r="R59" s="90" t="str">
        <f t="shared" ref="R59:R66" si="8">IF(J59="","",IF(J59&gt;=23,"J",IF(J59&lt;23,"L")))</f>
        <v>J</v>
      </c>
      <c r="S59" s="69" t="str">
        <f t="shared" ref="S59:S65" si="9">IF(J59="","",IF(J59&gt;=I59-8,"J",IF(J59&lt;I59-8,"L")))</f>
        <v>L</v>
      </c>
      <c r="T59" s="15" t="str">
        <f>'[24]28th'!N3</f>
        <v>G</v>
      </c>
      <c r="U59" s="62">
        <f>'[24]28th'!O3</f>
        <v>3</v>
      </c>
      <c r="V59" s="63">
        <f>'[24]28th'!P3</f>
        <v>3</v>
      </c>
      <c r="W59" s="64">
        <f>'[24]28th'!Q3</f>
        <v>1</v>
      </c>
      <c r="X59" s="133">
        <f>'[24]28th'!R3</f>
        <v>1</v>
      </c>
      <c r="Y59" s="81">
        <f>'[24]28th'!S3</f>
        <v>34.5</v>
      </c>
      <c r="Z59" s="56">
        <f>'[24]28th'!T3</f>
        <v>34.5</v>
      </c>
      <c r="AA59" s="17">
        <f>'[24]28th'!U3</f>
        <v>11.5</v>
      </c>
      <c r="AB59" s="129">
        <f>'[24]28th'!V3</f>
        <v>11.5</v>
      </c>
      <c r="AC59" s="119">
        <f>'[24]28th'!W3</f>
        <v>9.3333333333333339</v>
      </c>
      <c r="AD59" s="37">
        <f>'[24]28th'!X3</f>
        <v>9.3333333333333339</v>
      </c>
      <c r="AE59" s="36">
        <f>'[24]28th'!Y3</f>
        <v>7</v>
      </c>
      <c r="AF59" s="124">
        <f>'[24]28th'!Z3</f>
        <v>7</v>
      </c>
      <c r="AG59" s="126" t="str">
        <f t="shared" ref="AG59:AG65" si="10">IF(Z59="","",IF(Z59&gt;=23,"J",IF(Z59&lt;23,"L")))</f>
        <v>J</v>
      </c>
      <c r="AH59" s="69" t="str">
        <f t="shared" ref="AH59:AH65" si="11">IF(Z59="","",IF(Z59&gt;=Y59-8,"J",IF(Z59&lt;Y59-8,"L")))</f>
        <v>J</v>
      </c>
      <c r="AI59" s="15" t="str">
        <f>'[24]28th'!$AA$3</f>
        <v>G</v>
      </c>
    </row>
    <row r="60" spans="1:35" ht="12" customHeight="1" thickBot="1">
      <c r="A60" s="450" t="s">
        <v>21</v>
      </c>
      <c r="B60" s="451"/>
      <c r="C60" s="220">
        <f>'[25]28th'!$E$17+'[25]28th'!$F$17+'[25]28th'!$G$17</f>
        <v>1</v>
      </c>
      <c r="D60" s="228">
        <f>'[25]28th'!$H$17+'[25]28th'!$I$17+'[25]28th'!$J$17</f>
        <v>0</v>
      </c>
      <c r="E60" s="62">
        <f>'[25]28th'!B3</f>
        <v>3</v>
      </c>
      <c r="F60" s="63">
        <f>'[25]28th'!C3</f>
        <v>2.65</v>
      </c>
      <c r="G60" s="64">
        <f>'[25]28th'!D3</f>
        <v>3</v>
      </c>
      <c r="H60" s="133">
        <f>'[25]28th'!E3</f>
        <v>2</v>
      </c>
      <c r="I60" s="81">
        <f>'[25]28th'!F3</f>
        <v>34.5</v>
      </c>
      <c r="J60" s="56">
        <f>'[25]28th'!G3</f>
        <v>30.5</v>
      </c>
      <c r="K60" s="57">
        <f>'[25]28th'!H3</f>
        <v>34.5</v>
      </c>
      <c r="L60" s="121">
        <f>'[25]28th'!I3</f>
        <v>23</v>
      </c>
      <c r="M60" s="119">
        <f>'[25]28th'!J3</f>
        <v>7.333333333333333</v>
      </c>
      <c r="N60" s="37">
        <f>'[25]28th'!K3</f>
        <v>8.3018867924528301</v>
      </c>
      <c r="O60" s="36">
        <f>'[25]28th'!L3</f>
        <v>3.6666666666666665</v>
      </c>
      <c r="P60" s="124">
        <f>'[25]28th'!M3</f>
        <v>4.7311827956989241</v>
      </c>
      <c r="Q60" s="126" t="str">
        <f t="shared" si="7"/>
        <v>L</v>
      </c>
      <c r="R60" s="90" t="str">
        <f t="shared" si="8"/>
        <v>J</v>
      </c>
      <c r="S60" s="69" t="str">
        <f>IF(J60="","",IF(J60&gt;=I60-8,"J",IF(J60&lt;I60-8,"L")))</f>
        <v>J</v>
      </c>
      <c r="T60" s="15" t="str">
        <f>'[25]28th'!N3</f>
        <v>A</v>
      </c>
      <c r="U60" s="62">
        <f>'[25]28th'!O3</f>
        <v>3</v>
      </c>
      <c r="V60" s="63">
        <f>'[25]28th'!P3</f>
        <v>3</v>
      </c>
      <c r="W60" s="64">
        <f>'[25]28th'!Q3</f>
        <v>2</v>
      </c>
      <c r="X60" s="133">
        <f>'[25]28th'!R3</f>
        <v>2</v>
      </c>
      <c r="Y60" s="81">
        <f>'[25]28th'!S3</f>
        <v>34.5</v>
      </c>
      <c r="Z60" s="56">
        <f>'[25]28th'!T3</f>
        <v>34.5</v>
      </c>
      <c r="AA60" s="17">
        <f>'[25]28th'!U3</f>
        <v>23</v>
      </c>
      <c r="AB60" s="129">
        <f>'[25]28th'!V3</f>
        <v>23</v>
      </c>
      <c r="AC60" s="119">
        <f>'[25]28th'!W3</f>
        <v>7.333333333333333</v>
      </c>
      <c r="AD60" s="37">
        <f>'[25]28th'!X3</f>
        <v>7.333333333333333</v>
      </c>
      <c r="AE60" s="36">
        <f>'[25]28th'!Y3</f>
        <v>4.4000000000000004</v>
      </c>
      <c r="AF60" s="124">
        <f>'[25]28th'!Z3</f>
        <v>4.4000000000000004</v>
      </c>
      <c r="AG60" s="126" t="str">
        <f>IF(Z60="","",IF(Z60&gt;=23,"J",IF(Z60&lt;23,"L")))</f>
        <v>J</v>
      </c>
      <c r="AH60" s="69" t="str">
        <f>IF(Z60="","",IF(Z60&gt;=Y60-8,"J",IF(Z60&lt;Y60-8,"L")))</f>
        <v>J</v>
      </c>
      <c r="AI60" s="15" t="str">
        <f>'[25]28th'!$AA$3</f>
        <v>G</v>
      </c>
    </row>
    <row r="61" spans="1:35" ht="12" customHeight="1">
      <c r="A61" s="444" t="s">
        <v>52</v>
      </c>
      <c r="B61" s="445"/>
      <c r="C61" s="220">
        <f>'[26]28th'!$E$17+'[26]28th'!$F$17+'[26]28th'!$G$17</f>
        <v>1</v>
      </c>
      <c r="D61" s="228">
        <f>'[26]28th'!$H$17+'[26]28th'!$I$17+'[26]28th'!$J$17</f>
        <v>0</v>
      </c>
      <c r="E61" s="62">
        <f>'[26]28th'!B3</f>
        <v>4</v>
      </c>
      <c r="F61" s="63">
        <f>'[26]28th'!C3</f>
        <v>4.6500000000000004</v>
      </c>
      <c r="G61" s="64">
        <f>'[26]28th'!D3</f>
        <v>3</v>
      </c>
      <c r="H61" s="157">
        <f>'[26]28th'!E3</f>
        <v>4</v>
      </c>
      <c r="I61" s="55">
        <f>'[26]28th'!F3</f>
        <v>46</v>
      </c>
      <c r="J61" s="56">
        <f>'[26]28th'!G3</f>
        <v>53.5</v>
      </c>
      <c r="K61" s="57">
        <f>'[26]28th'!H3</f>
        <v>34.5</v>
      </c>
      <c r="L61" s="161">
        <f>'[26]28th'!I3</f>
        <v>46</v>
      </c>
      <c r="M61" s="150">
        <f>'[26]28th'!J3</f>
        <v>7</v>
      </c>
      <c r="N61" s="37">
        <f>'[26]28th'!K3</f>
        <v>6.021505376344086</v>
      </c>
      <c r="O61" s="36">
        <f>'[26]28th'!L3</f>
        <v>4</v>
      </c>
      <c r="P61" s="151">
        <f>'[26]28th'!M3</f>
        <v>3.2369942196531789</v>
      </c>
      <c r="Q61" s="249" t="str">
        <f>IF(D61="","",IF(D61&gt;=C61,"J",IF(D61&lt;C61,"L")))</f>
        <v>L</v>
      </c>
      <c r="R61" s="90" t="str">
        <f>IF(J61="","",IF(J61&gt;=23,"J",IF(J61&lt;23,"L")))</f>
        <v>J</v>
      </c>
      <c r="S61" s="69" t="str">
        <f t="shared" ref="S61" si="12">IF(J61="","",IF(J61&gt;=I61-8,"J",IF(J61&lt;I61-8,"L")))</f>
        <v>J</v>
      </c>
      <c r="T61" s="15" t="str">
        <f>'[26]28th'!N3</f>
        <v>G</v>
      </c>
      <c r="U61" s="62">
        <f>'[26]28th'!O3</f>
        <v>3</v>
      </c>
      <c r="V61" s="63">
        <f>'[26]28th'!P3</f>
        <v>3</v>
      </c>
      <c r="W61" s="64">
        <f>'[26]28th'!Q3</f>
        <v>2</v>
      </c>
      <c r="X61" s="157">
        <f>'[26]28th'!R3</f>
        <v>2</v>
      </c>
      <c r="Y61" s="55">
        <f>'[26]28th'!S3</f>
        <v>34.5</v>
      </c>
      <c r="Z61" s="56">
        <f>'[26]28th'!T3</f>
        <v>34.5</v>
      </c>
      <c r="AA61" s="17">
        <f>'[26]28th'!U3</f>
        <v>23</v>
      </c>
      <c r="AB61" s="144">
        <f>'[26]28th'!V3</f>
        <v>23</v>
      </c>
      <c r="AC61" s="150">
        <f>'[26]28th'!W3</f>
        <v>9.3333333333333339</v>
      </c>
      <c r="AD61" s="37">
        <f>'[26]28th'!X3</f>
        <v>9.3333333333333339</v>
      </c>
      <c r="AE61" s="36">
        <f>'[26]28th'!Y3</f>
        <v>5.6</v>
      </c>
      <c r="AF61" s="151">
        <f>'[26]28th'!Z3</f>
        <v>5.6</v>
      </c>
      <c r="AG61" s="165" t="str">
        <f>IF(Z61="","",IF(Z61&gt;=23,"J",IF(Z61&lt;23,"L")))</f>
        <v>J</v>
      </c>
      <c r="AH61" s="69" t="str">
        <f>IF(Z61="","",IF(Z61&gt;=Y61-8,"J",IF(Z61&lt;Y61-8,"L")))</f>
        <v>J</v>
      </c>
      <c r="AI61" s="15" t="str">
        <f>'[26]28th'!$AA$3</f>
        <v>G</v>
      </c>
    </row>
    <row r="62" spans="1:35" ht="12" customHeight="1">
      <c r="A62" s="450" t="s">
        <v>19</v>
      </c>
      <c r="B62" s="451"/>
      <c r="C62" s="220">
        <f>'[27]28th'!$E$17+'[27]28th'!$F$17+'[27]28th'!$G$17</f>
        <v>1</v>
      </c>
      <c r="D62" s="228">
        <f>'[27]28th'!$H$17+'[27]28th'!$I$17+'[27]28th'!$J$17</f>
        <v>1</v>
      </c>
      <c r="E62" s="62">
        <f>'[27]28th'!B3</f>
        <v>4</v>
      </c>
      <c r="F62" s="63">
        <f>'[27]28th'!C3</f>
        <v>4</v>
      </c>
      <c r="G62" s="64">
        <f>'[27]28th'!D3</f>
        <v>3</v>
      </c>
      <c r="H62" s="133">
        <f>'[27]28th'!E3</f>
        <v>3</v>
      </c>
      <c r="I62" s="81">
        <f>'[27]28th'!F3</f>
        <v>46</v>
      </c>
      <c r="J62" s="56">
        <f>'[27]28th'!G3</f>
        <v>46</v>
      </c>
      <c r="K62" s="57">
        <f>'[27]28th'!H3</f>
        <v>34.5</v>
      </c>
      <c r="L62" s="121">
        <f>'[27]28th'!I3</f>
        <v>34.5</v>
      </c>
      <c r="M62" s="119">
        <f>'[27]28th'!J3</f>
        <v>7</v>
      </c>
      <c r="N62" s="37">
        <f>'[27]28th'!K3</f>
        <v>7</v>
      </c>
      <c r="O62" s="36">
        <f>'[27]28th'!L3</f>
        <v>4</v>
      </c>
      <c r="P62" s="124">
        <f>'[27]28th'!M3</f>
        <v>4</v>
      </c>
      <c r="Q62" s="126" t="str">
        <f t="shared" si="7"/>
        <v>J</v>
      </c>
      <c r="R62" s="90" t="str">
        <f t="shared" si="8"/>
        <v>J</v>
      </c>
      <c r="S62" s="69" t="str">
        <f>IF(J62="","",IF(J62&gt;=I62-8,"J",IF(J62&lt;I62-8,"L")))</f>
        <v>J</v>
      </c>
      <c r="T62" s="15" t="str">
        <f>'[27]28th'!N3</f>
        <v>G</v>
      </c>
      <c r="U62" s="62">
        <f>'[27]28th'!O3</f>
        <v>4</v>
      </c>
      <c r="V62" s="63">
        <f>'[27]28th'!P3</f>
        <v>4</v>
      </c>
      <c r="W62" s="64">
        <f>'[27]28th'!Q3</f>
        <v>1</v>
      </c>
      <c r="X62" s="133">
        <f>'[27]28th'!R3</f>
        <v>1</v>
      </c>
      <c r="Y62" s="81">
        <f>'[27]28th'!S3</f>
        <v>46</v>
      </c>
      <c r="Z62" s="56">
        <f>'[27]28th'!T3</f>
        <v>46</v>
      </c>
      <c r="AA62" s="17">
        <f>'[27]28th'!U3</f>
        <v>11.5</v>
      </c>
      <c r="AB62" s="129">
        <f>'[27]28th'!V3</f>
        <v>11.5</v>
      </c>
      <c r="AC62" s="119">
        <f>'[27]28th'!W3</f>
        <v>7</v>
      </c>
      <c r="AD62" s="37">
        <f>'[27]28th'!X3</f>
        <v>7</v>
      </c>
      <c r="AE62" s="36">
        <f>'[27]28th'!Y3</f>
        <v>5.6</v>
      </c>
      <c r="AF62" s="124">
        <f>'[27]28th'!Z3</f>
        <v>5.6</v>
      </c>
      <c r="AG62" s="126" t="str">
        <f>IF(Z62="","",IF(Z62&gt;=23,"J",IF(Z62&lt;23,"L")))</f>
        <v>J</v>
      </c>
      <c r="AH62" s="69" t="str">
        <f>IF(Z62="","",IF(Z62&gt;=Y62-8,"J",IF(Z62&lt;Y62-8,"L")))</f>
        <v>J</v>
      </c>
      <c r="AI62" s="15" t="str">
        <f>'[27]28th'!$AA$3</f>
        <v>G</v>
      </c>
    </row>
    <row r="63" spans="1:35" ht="12" customHeight="1">
      <c r="A63" s="450" t="s">
        <v>22</v>
      </c>
      <c r="B63" s="451"/>
      <c r="C63" s="220">
        <f>'[28]28th'!$E$17+'[28]28th'!$F$17+'[28]28th'!$G$17</f>
        <v>1</v>
      </c>
      <c r="D63" s="228">
        <f>'[28]28th'!$H$17+'[28]28th'!$I$17+'[28]28th'!$J$17</f>
        <v>1</v>
      </c>
      <c r="E63" s="62">
        <f>'[28]28th'!B3</f>
        <v>3</v>
      </c>
      <c r="F63" s="63">
        <f>'[28]28th'!C3</f>
        <v>2</v>
      </c>
      <c r="G63" s="64">
        <f>'[28]28th'!D3</f>
        <v>1</v>
      </c>
      <c r="H63" s="133">
        <f>'[28]28th'!E3</f>
        <v>2</v>
      </c>
      <c r="I63" s="81">
        <f>'[28]28th'!F3</f>
        <v>34.5</v>
      </c>
      <c r="J63" s="56">
        <f>'[28]28th'!G3</f>
        <v>23</v>
      </c>
      <c r="K63" s="57">
        <f>'[28]28th'!H3</f>
        <v>11.5</v>
      </c>
      <c r="L63" s="121">
        <f>'[28]28th'!I3</f>
        <v>23</v>
      </c>
      <c r="M63" s="119">
        <f>'[28]28th'!J3</f>
        <v>5.333333333333333</v>
      </c>
      <c r="N63" s="37">
        <f>'[28]28th'!K3</f>
        <v>8</v>
      </c>
      <c r="O63" s="36">
        <f>'[28]28th'!L3</f>
        <v>4</v>
      </c>
      <c r="P63" s="124">
        <f>'[28]28th'!M3</f>
        <v>4</v>
      </c>
      <c r="Q63" s="126" t="str">
        <f t="shared" si="7"/>
        <v>J</v>
      </c>
      <c r="R63" s="90" t="str">
        <f t="shared" si="8"/>
        <v>J</v>
      </c>
      <c r="S63" s="69" t="str">
        <f>IF(J63="","",IF(J63&gt;=I63-8,"J",IF(J63&lt;I63-8,"L")))</f>
        <v>L</v>
      </c>
      <c r="T63" s="15" t="str">
        <f>'[28]28th'!N3</f>
        <v>G</v>
      </c>
      <c r="U63" s="62">
        <f>'[28]28th'!O3</f>
        <v>2</v>
      </c>
      <c r="V63" s="63">
        <f>'[28]28th'!P3</f>
        <v>2</v>
      </c>
      <c r="W63" s="64">
        <f>'[28]28th'!Q3</f>
        <v>1</v>
      </c>
      <c r="X63" s="133">
        <f>'[28]28th'!R3</f>
        <v>1</v>
      </c>
      <c r="Y63" s="81">
        <f>'[28]28th'!S3</f>
        <v>23</v>
      </c>
      <c r="Z63" s="56">
        <f>'[28]28th'!T3</f>
        <v>23</v>
      </c>
      <c r="AA63" s="17">
        <f>'[28]28th'!U3</f>
        <v>11.5</v>
      </c>
      <c r="AB63" s="129">
        <f>'[28]28th'!V3</f>
        <v>11.5</v>
      </c>
      <c r="AC63" s="119">
        <f>'[28]28th'!W3</f>
        <v>8</v>
      </c>
      <c r="AD63" s="37">
        <f>'[28]28th'!X3</f>
        <v>8</v>
      </c>
      <c r="AE63" s="36">
        <f>'[28]28th'!Y3</f>
        <v>5.333333333333333</v>
      </c>
      <c r="AF63" s="124">
        <f>'[28]28th'!Z3</f>
        <v>5.333333333333333</v>
      </c>
      <c r="AG63" s="126" t="str">
        <f>IF(Z63="","",IF(Z63&gt;=23,"J",IF(Z63&lt;23,"L")))</f>
        <v>J</v>
      </c>
      <c r="AH63" s="69" t="str">
        <f>IF(Z63="","",IF(Z63&gt;=Y63-8,"J",IF(Z63&lt;Y63-8,"L")))</f>
        <v>J</v>
      </c>
      <c r="AI63" s="15" t="str">
        <f>'[28]28th'!$AA$3</f>
        <v>G</v>
      </c>
    </row>
    <row r="64" spans="1:35" ht="12" customHeight="1">
      <c r="A64" s="450" t="s">
        <v>18</v>
      </c>
      <c r="B64" s="451"/>
      <c r="C64" s="220">
        <f>'[29]28th'!$E$17+'[29]28th'!$F$17+'[29]28th'!$G$17</f>
        <v>1</v>
      </c>
      <c r="D64" s="228">
        <f>'[29]28th'!$H$17+'[29]28th'!$I$17+'[29]28th'!$J$17</f>
        <v>1</v>
      </c>
      <c r="E64" s="62">
        <f>'[29]28th'!B3</f>
        <v>3</v>
      </c>
      <c r="F64" s="63">
        <f>'[29]28th'!C3</f>
        <v>3</v>
      </c>
      <c r="G64" s="64">
        <f>'[29]28th'!D3</f>
        <v>2</v>
      </c>
      <c r="H64" s="133">
        <f>'[29]28th'!E3</f>
        <v>3</v>
      </c>
      <c r="I64" s="81">
        <f>'[29]28th'!F3</f>
        <v>34.5</v>
      </c>
      <c r="J64" s="56">
        <f>'[29]28th'!G3</f>
        <v>34.5</v>
      </c>
      <c r="K64" s="57">
        <f>'[29]28th'!H3</f>
        <v>23</v>
      </c>
      <c r="L64" s="121">
        <f>'[29]28th'!I3</f>
        <v>34.5</v>
      </c>
      <c r="M64" s="119">
        <f>'[29]28th'!J3</f>
        <v>7.333333333333333</v>
      </c>
      <c r="N64" s="37">
        <f>'[29]28th'!K3</f>
        <v>7.333333333333333</v>
      </c>
      <c r="O64" s="36">
        <f>'[29]28th'!L3</f>
        <v>4.4000000000000004</v>
      </c>
      <c r="P64" s="124">
        <f>'[29]28th'!M3</f>
        <v>3.6666666666666665</v>
      </c>
      <c r="Q64" s="126" t="str">
        <f t="shared" si="7"/>
        <v>J</v>
      </c>
      <c r="R64" s="90" t="str">
        <f t="shared" si="8"/>
        <v>J</v>
      </c>
      <c r="S64" s="69" t="str">
        <f t="shared" si="9"/>
        <v>J</v>
      </c>
      <c r="T64" s="15" t="str">
        <f>'[29]28th'!N3</f>
        <v>G</v>
      </c>
      <c r="U64" s="62">
        <f>'[29]28th'!O3</f>
        <v>3</v>
      </c>
      <c r="V64" s="63">
        <f>'[29]28th'!P3</f>
        <v>3</v>
      </c>
      <c r="W64" s="64">
        <f>'[29]28th'!Q3</f>
        <v>1</v>
      </c>
      <c r="X64" s="133">
        <f>'[29]28th'!R3</f>
        <v>2</v>
      </c>
      <c r="Y64" s="81">
        <f>'[29]28th'!S3</f>
        <v>34.5</v>
      </c>
      <c r="Z64" s="56">
        <f>'[29]28th'!T3</f>
        <v>34.5</v>
      </c>
      <c r="AA64" s="17">
        <f>'[29]28th'!U3</f>
        <v>11.5</v>
      </c>
      <c r="AB64" s="129">
        <f>'[29]28th'!V3</f>
        <v>23</v>
      </c>
      <c r="AC64" s="119">
        <f>'[29]28th'!W3</f>
        <v>7.333333333333333</v>
      </c>
      <c r="AD64" s="37">
        <f>'[29]28th'!X3</f>
        <v>7.333333333333333</v>
      </c>
      <c r="AE64" s="36">
        <f>'[29]28th'!Y3</f>
        <v>5.5</v>
      </c>
      <c r="AF64" s="124">
        <f>'[29]28th'!Z3</f>
        <v>4.4000000000000004</v>
      </c>
      <c r="AG64" s="126" t="str">
        <f t="shared" si="10"/>
        <v>J</v>
      </c>
      <c r="AH64" s="69" t="str">
        <f t="shared" si="11"/>
        <v>J</v>
      </c>
      <c r="AI64" s="15" t="str">
        <f>'[29]28th'!$AA$3</f>
        <v>G</v>
      </c>
    </row>
    <row r="65" spans="1:35" ht="12" customHeight="1">
      <c r="A65" s="450" t="s">
        <v>20</v>
      </c>
      <c r="B65" s="451"/>
      <c r="C65" s="220">
        <f>'[30]28th'!$E$17+'[30]28th'!$F$17+'[30]28th'!$G$17</f>
        <v>1</v>
      </c>
      <c r="D65" s="228">
        <f>'[30]28th'!$H$17+'[30]28th'!$I$17+'[30]28th'!$J$17</f>
        <v>1</v>
      </c>
      <c r="E65" s="62">
        <f>'[30]28th'!B3</f>
        <v>4</v>
      </c>
      <c r="F65" s="63">
        <f>'[30]28th'!C3</f>
        <v>3</v>
      </c>
      <c r="G65" s="64">
        <f>'[30]28th'!D3</f>
        <v>3</v>
      </c>
      <c r="H65" s="133">
        <f>'[30]28th'!E3</f>
        <v>4</v>
      </c>
      <c r="I65" s="81">
        <f>'[30]28th'!F3</f>
        <v>46</v>
      </c>
      <c r="J65" s="56">
        <f>'[30]28th'!G3</f>
        <v>34.5</v>
      </c>
      <c r="K65" s="57">
        <f>'[30]28th'!H3</f>
        <v>34.5</v>
      </c>
      <c r="L65" s="121">
        <f>'[30]28th'!I3</f>
        <v>46</v>
      </c>
      <c r="M65" s="119">
        <f>'[30]28th'!J3</f>
        <v>7.25</v>
      </c>
      <c r="N65" s="37">
        <f>'[30]28th'!K3</f>
        <v>9.6666666666666661</v>
      </c>
      <c r="O65" s="36">
        <f>'[30]28th'!L3</f>
        <v>4.1428571428571432</v>
      </c>
      <c r="P65" s="124">
        <f>'[30]28th'!M3</f>
        <v>4.1428571428571432</v>
      </c>
      <c r="Q65" s="126" t="str">
        <f t="shared" si="7"/>
        <v>J</v>
      </c>
      <c r="R65" s="90" t="str">
        <f t="shared" si="8"/>
        <v>J</v>
      </c>
      <c r="S65" s="69" t="str">
        <f t="shared" si="9"/>
        <v>L</v>
      </c>
      <c r="T65" s="15" t="str">
        <f>'[30]28th'!N3</f>
        <v>G</v>
      </c>
      <c r="U65" s="62">
        <f>'[30]28th'!O3</f>
        <v>3</v>
      </c>
      <c r="V65" s="63">
        <f>'[30]28th'!P3</f>
        <v>3</v>
      </c>
      <c r="W65" s="64">
        <f>'[30]28th'!Q3</f>
        <v>2</v>
      </c>
      <c r="X65" s="133">
        <f>'[30]28th'!R3</f>
        <v>1</v>
      </c>
      <c r="Y65" s="81">
        <f>'[30]28th'!S3</f>
        <v>34.5</v>
      </c>
      <c r="Z65" s="56">
        <f>'[30]28th'!T3</f>
        <v>34.5</v>
      </c>
      <c r="AA65" s="17">
        <f>'[30]28th'!U3</f>
        <v>23</v>
      </c>
      <c r="AB65" s="129">
        <f>'[30]28th'!V3</f>
        <v>11.5</v>
      </c>
      <c r="AC65" s="119">
        <f>'[30]28th'!W3</f>
        <v>9.6666666666666661</v>
      </c>
      <c r="AD65" s="37">
        <f>'[30]28th'!X3</f>
        <v>9.6666666666666661</v>
      </c>
      <c r="AE65" s="36">
        <f>'[30]28th'!Y3</f>
        <v>5.8</v>
      </c>
      <c r="AF65" s="124">
        <f>'[30]28th'!Z3</f>
        <v>7.25</v>
      </c>
      <c r="AG65" s="126" t="str">
        <f t="shared" si="10"/>
        <v>J</v>
      </c>
      <c r="AH65" s="69" t="str">
        <f t="shared" si="11"/>
        <v>J</v>
      </c>
      <c r="AI65" s="15" t="str">
        <f>'[30]28th'!$AA$3</f>
        <v>G</v>
      </c>
    </row>
    <row r="66" spans="1:35" ht="12" customHeight="1">
      <c r="A66" s="446" t="s">
        <v>68</v>
      </c>
      <c r="B66" s="447"/>
      <c r="C66" s="221">
        <f>'[31]28th'!$E$17+'[31]28th'!$F$17</f>
        <v>1</v>
      </c>
      <c r="D66" s="229">
        <f>'[31]28th'!$H$17+'[31]28th'!$I$17</f>
        <v>1</v>
      </c>
      <c r="E66" s="191">
        <f>'[31]28th'!B3</f>
        <v>14</v>
      </c>
      <c r="F66" s="192">
        <f>'[31]28th'!C3</f>
        <v>13</v>
      </c>
      <c r="G66" s="193">
        <f>'[31]28th'!D3</f>
        <v>2</v>
      </c>
      <c r="H66" s="194">
        <f>'[31]28th'!E3</f>
        <v>2</v>
      </c>
      <c r="I66" s="195">
        <f>'[31]28th'!F3</f>
        <v>161</v>
      </c>
      <c r="J66" s="196">
        <f>'[31]28th'!G3</f>
        <v>149.5</v>
      </c>
      <c r="K66" s="197">
        <f>'[31]28th'!H3</f>
        <v>23</v>
      </c>
      <c r="L66" s="198">
        <f>'[31]28th'!I3</f>
        <v>23</v>
      </c>
      <c r="M66" s="199" t="str">
        <f>'[31]28th'!J3</f>
        <v>N/A</v>
      </c>
      <c r="N66" s="200" t="str">
        <f>'[31]28th'!K3</f>
        <v>N/A</v>
      </c>
      <c r="O66" s="200" t="str">
        <f>'[31]28th'!L3</f>
        <v>N/A</v>
      </c>
      <c r="P66" s="201" t="str">
        <f>'[31]28th'!M3</f>
        <v>N/A</v>
      </c>
      <c r="Q66" s="126" t="str">
        <f t="shared" si="7"/>
        <v>J</v>
      </c>
      <c r="R66" s="90" t="str">
        <f t="shared" si="8"/>
        <v>J</v>
      </c>
      <c r="S66" s="206" t="str">
        <f>IF(J66="","",IF(J66&gt;=I66-8,"J",IF(J66&lt;I66-8,"L")))</f>
        <v>L</v>
      </c>
      <c r="T66" s="202" t="str">
        <f>'[31]28th'!N3</f>
        <v>G</v>
      </c>
      <c r="U66" s="191">
        <f>'[31]28th'!O3</f>
        <v>14</v>
      </c>
      <c r="V66" s="192">
        <f>'[31]28th'!P3</f>
        <v>11</v>
      </c>
      <c r="W66" s="193">
        <f>'[31]28th'!Q3</f>
        <v>1</v>
      </c>
      <c r="X66" s="194">
        <f>'[31]28th'!R3</f>
        <v>1</v>
      </c>
      <c r="Y66" s="195">
        <f>'[31]28th'!S3</f>
        <v>161</v>
      </c>
      <c r="Z66" s="196">
        <f>'[31]28th'!T3</f>
        <v>126.5</v>
      </c>
      <c r="AA66" s="203">
        <f>'[31]28th'!U3</f>
        <v>11.5</v>
      </c>
      <c r="AB66" s="204">
        <f>'[31]28th'!V3</f>
        <v>11.5</v>
      </c>
      <c r="AC66" s="199" t="str">
        <f>'[31]28th'!W3</f>
        <v>N/A</v>
      </c>
      <c r="AD66" s="200" t="str">
        <f>'[31]28th'!X3</f>
        <v>N/A</v>
      </c>
      <c r="AE66" s="200" t="str">
        <f>'[31]28th'!Y3</f>
        <v>N/A</v>
      </c>
      <c r="AF66" s="201" t="str">
        <f>'[31]28th'!Z3</f>
        <v>N/A</v>
      </c>
      <c r="AG66" s="205" t="str">
        <f>IF(Z66="","",IF(Z66&gt;=23,"J",IF(Z66&lt;23,"L")))</f>
        <v>J</v>
      </c>
      <c r="AH66" s="206" t="str">
        <f>IF(Z66="","",IF(Z66&gt;=Y66-8,"J",IF(Z66&lt;Y66-8,"L")))</f>
        <v>L</v>
      </c>
      <c r="AI66" s="202" t="str">
        <f>'[31]28th'!$AA$3</f>
        <v>G</v>
      </c>
    </row>
    <row r="67" spans="1:35" ht="12" customHeight="1" thickBot="1">
      <c r="A67" s="448" t="s">
        <v>97</v>
      </c>
      <c r="B67" s="449"/>
      <c r="C67" s="222"/>
      <c r="D67" s="230"/>
      <c r="E67" s="65">
        <f>'[29]28th'!B37</f>
        <v>1</v>
      </c>
      <c r="F67" s="66">
        <f>'[29]28th'!C37</f>
        <v>1</v>
      </c>
      <c r="G67" s="67">
        <f>'[29]28th'!D37</f>
        <v>1</v>
      </c>
      <c r="H67" s="134">
        <f>'[29]28th'!E37</f>
        <v>1</v>
      </c>
      <c r="I67" s="83">
        <f>'[29]28th'!F37</f>
        <v>11.5</v>
      </c>
      <c r="J67" s="58">
        <f>'[29]28th'!G37</f>
        <v>11.5</v>
      </c>
      <c r="K67" s="59">
        <f>'[29]28th'!H37</f>
        <v>11.5</v>
      </c>
      <c r="L67" s="122">
        <f>'[29]28th'!I37</f>
        <v>11.5</v>
      </c>
      <c r="M67" s="136" t="str">
        <f>'[29]28th'!J37</f>
        <v>N/A</v>
      </c>
      <c r="N67" s="23" t="str">
        <f>'[29]28th'!K37</f>
        <v>N/A</v>
      </c>
      <c r="O67" s="23" t="str">
        <f>'[29]28th'!L37</f>
        <v>N/A</v>
      </c>
      <c r="P67" s="138" t="str">
        <f>'[29]28th'!M37</f>
        <v>N/A</v>
      </c>
      <c r="Q67" s="207" t="s">
        <v>120</v>
      </c>
      <c r="R67" s="23" t="s">
        <v>120</v>
      </c>
      <c r="S67" s="138" t="s">
        <v>120</v>
      </c>
      <c r="T67" s="21" t="str">
        <f>'[29]28th'!N37</f>
        <v>G</v>
      </c>
      <c r="U67" s="65">
        <f>'[29]28th'!O37</f>
        <v>1</v>
      </c>
      <c r="V67" s="66">
        <f>'[29]28th'!P37</f>
        <v>1</v>
      </c>
      <c r="W67" s="67">
        <f>'[29]28th'!Q37</f>
        <v>1</v>
      </c>
      <c r="X67" s="134">
        <f>'[29]28th'!R37</f>
        <v>1</v>
      </c>
      <c r="Y67" s="83">
        <f>'[29]28th'!S37</f>
        <v>11.5</v>
      </c>
      <c r="Z67" s="58">
        <f>'[29]28th'!T37</f>
        <v>11.5</v>
      </c>
      <c r="AA67" s="20">
        <f>'[29]28th'!U37</f>
        <v>11.5</v>
      </c>
      <c r="AB67" s="130">
        <f>'[29]28th'!V37</f>
        <v>11.5</v>
      </c>
      <c r="AC67" s="136" t="str">
        <f>'[29]28th'!W37</f>
        <v>N/A</v>
      </c>
      <c r="AD67" s="23" t="str">
        <f>'[29]28th'!X37</f>
        <v>N/A</v>
      </c>
      <c r="AE67" s="23" t="str">
        <f>'[29]28th'!Y37</f>
        <v>N/A</v>
      </c>
      <c r="AF67" s="138" t="str">
        <f>'[29]28th'!Z37</f>
        <v>N/A</v>
      </c>
      <c r="AG67" s="207" t="s">
        <v>120</v>
      </c>
      <c r="AH67" s="138" t="s">
        <v>120</v>
      </c>
      <c r="AI67" s="21" t="str">
        <f>'[29]28th'!$AA$37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'[32]28th'!$E$17+'[32]28th'!$F$17</f>
        <v>1</v>
      </c>
      <c r="D72" s="227">
        <f>'[32]28th'!$H$17+'[32]28th'!$I$17</f>
        <v>1</v>
      </c>
      <c r="E72" s="87">
        <f>'[32]28th'!A3</f>
        <v>4</v>
      </c>
      <c r="F72" s="88">
        <f>'[32]28th'!B3</f>
        <v>4</v>
      </c>
      <c r="G72" s="89">
        <f>'[32]28th'!C3</f>
        <v>1</v>
      </c>
      <c r="H72" s="156">
        <f>'[32]28th'!D3</f>
        <v>1</v>
      </c>
      <c r="I72" s="52">
        <f>'[32]28th'!E3</f>
        <v>46</v>
      </c>
      <c r="J72" s="53">
        <f>'[32]28th'!F3</f>
        <v>46</v>
      </c>
      <c r="K72" s="54">
        <f>'[32]28th'!G3</f>
        <v>11.5</v>
      </c>
      <c r="L72" s="160">
        <f>'[32]28th'!H3</f>
        <v>11.5</v>
      </c>
      <c r="M72" s="146">
        <f>'[32]28th'!I3</f>
        <v>5</v>
      </c>
      <c r="N72" s="39">
        <f>'[32]28th'!$J$3</f>
        <v>5</v>
      </c>
      <c r="O72" s="38">
        <f>'[32]28th'!L3</f>
        <v>4</v>
      </c>
      <c r="P72" s="147">
        <f>'[32]28th'!M3</f>
        <v>4</v>
      </c>
      <c r="Q72" s="205" t="str">
        <f t="shared" ref="Q72:Q73" si="13">IF(D72="","",IF(D72&gt;=C72,"J",IF(D72&lt;C72,"L")))</f>
        <v>J</v>
      </c>
      <c r="R72" s="90" t="str">
        <f>IF(J72="","",IF(J72&gt;=23,"J",IF(J72&lt;23,"L")))</f>
        <v>J</v>
      </c>
      <c r="S72" s="90" t="str">
        <f t="shared" ref="S72:S75" si="14">IF(J72="","",IF(J72&gt;=I72-8,"J",IF(J72&lt;I72-8,"L")))</f>
        <v>J</v>
      </c>
      <c r="T72" s="68" t="str">
        <f>'[32]28th'!N3</f>
        <v>G</v>
      </c>
      <c r="U72" s="87">
        <f>'[32]28th'!O3</f>
        <v>3</v>
      </c>
      <c r="V72" s="88">
        <f>'[32]28th'!P3</f>
        <v>3</v>
      </c>
      <c r="W72" s="89">
        <f>'[32]28th'!Q3</f>
        <v>1</v>
      </c>
      <c r="X72" s="156">
        <f>'[32]28th'!R3</f>
        <v>0</v>
      </c>
      <c r="Y72" s="52">
        <f>'[32]28th'!S3</f>
        <v>34.5</v>
      </c>
      <c r="Z72" s="53">
        <f>'[32]28th'!T3</f>
        <v>34.5</v>
      </c>
      <c r="AA72" s="60">
        <f>'[32]28th'!U3</f>
        <v>11.5</v>
      </c>
      <c r="AB72" s="143">
        <f>'[32]28th'!V3</f>
        <v>0</v>
      </c>
      <c r="AC72" s="146">
        <f>'[32]28th'!W3</f>
        <v>6.666666666666667</v>
      </c>
      <c r="AD72" s="39">
        <f>'[32]28th'!X3</f>
        <v>6.666666666666667</v>
      </c>
      <c r="AE72" s="38">
        <f>'[32]28th'!Z3</f>
        <v>7.666666666666667</v>
      </c>
      <c r="AF72" s="147">
        <f>'[32]28th'!AA3</f>
        <v>6.666666666666667</v>
      </c>
      <c r="AG72" s="164" t="str">
        <f t="shared" ref="AG72:AG75" si="15">IF(Z72="","",IF(Z72&gt;=23,"J",IF(Z72&lt;23,"L")))</f>
        <v>J</v>
      </c>
      <c r="AH72" s="90" t="str">
        <f t="shared" ref="AH72:AH75" si="16">IF(Z72="","",IF(Z72&gt;=Y72-8,"J",IF(Z72&lt;Y72-8,"L")))</f>
        <v>J</v>
      </c>
      <c r="AI72" s="68" t="str">
        <f>'[32]28th'!$AB$3</f>
        <v>G</v>
      </c>
    </row>
    <row r="73" spans="1:35" ht="12" customHeight="1">
      <c r="A73" s="444" t="s">
        <v>25</v>
      </c>
      <c r="B73" s="445"/>
      <c r="C73" s="220">
        <f>'[33]28th'!$E$17+'[33]28th'!$F$17</f>
        <v>1</v>
      </c>
      <c r="D73" s="228">
        <f>'[33]28th'!$H$17+'[33]28th'!$I$17</f>
        <v>1</v>
      </c>
      <c r="E73" s="62">
        <f>'[33]28th'!A3</f>
        <v>3</v>
      </c>
      <c r="F73" s="63">
        <f>'[33]28th'!B3</f>
        <v>3</v>
      </c>
      <c r="G73" s="64">
        <f>'[33]28th'!C3</f>
        <v>1</v>
      </c>
      <c r="H73" s="157">
        <f>'[33]28th'!D3</f>
        <v>1</v>
      </c>
      <c r="I73" s="55">
        <f>'[33]28th'!E3</f>
        <v>34.5</v>
      </c>
      <c r="J73" s="56">
        <f>'[33]28th'!F3</f>
        <v>34.5</v>
      </c>
      <c r="K73" s="57">
        <f>'[33]28th'!G3</f>
        <v>11.5</v>
      </c>
      <c r="L73" s="161">
        <f>'[33]28th'!H3</f>
        <v>11.5</v>
      </c>
      <c r="M73" s="148" t="str">
        <f>'[33]28th'!I3</f>
        <v>N/A</v>
      </c>
      <c r="N73" s="40" t="str">
        <f>'[33]28th'!J3</f>
        <v>N/A</v>
      </c>
      <c r="O73" s="40" t="str">
        <f>'[33]28th'!K3</f>
        <v>N/A</v>
      </c>
      <c r="P73" s="149" t="str">
        <f>'[33]28th'!L3</f>
        <v>N/A</v>
      </c>
      <c r="Q73" s="205" t="str">
        <f t="shared" si="13"/>
        <v>J</v>
      </c>
      <c r="R73" s="90" t="str">
        <f>IF(J73="","",IF(E73=0,"J",IF(J73&gt;=23,"J",IF(J73&lt;23,"L"))))</f>
        <v>J</v>
      </c>
      <c r="S73" s="69" t="str">
        <f>IF(J73="","",IF(J73&gt;=I73-8,"J",IF(J73&lt;I73-8,"L")))</f>
        <v>J</v>
      </c>
      <c r="T73" s="15" t="str">
        <f>'[33]28th'!M3</f>
        <v>G</v>
      </c>
      <c r="U73" s="62">
        <f>'[33]28th'!N3</f>
        <v>0</v>
      </c>
      <c r="V73" s="63">
        <f>'[33]28th'!O3</f>
        <v>0</v>
      </c>
      <c r="W73" s="64">
        <f>'[33]28th'!P3</f>
        <v>0</v>
      </c>
      <c r="X73" s="157">
        <f>'[33]28th'!Q3</f>
        <v>0</v>
      </c>
      <c r="Y73" s="55">
        <f>'[33]28th'!R3</f>
        <v>0</v>
      </c>
      <c r="Z73" s="56">
        <f>'[33]28th'!S3</f>
        <v>0</v>
      </c>
      <c r="AA73" s="17">
        <f>'[33]28th'!T3</f>
        <v>0</v>
      </c>
      <c r="AB73" s="144">
        <f>'[33]28th'!U3</f>
        <v>0</v>
      </c>
      <c r="AC73" s="148" t="str">
        <f>'[33]28th'!V3</f>
        <v>N/A</v>
      </c>
      <c r="AD73" s="40" t="str">
        <f>'[33]28th'!W3</f>
        <v>N/A</v>
      </c>
      <c r="AE73" s="40" t="str">
        <f>'[33]28th'!X3</f>
        <v>N/A</v>
      </c>
      <c r="AF73" s="149" t="str">
        <f>'[33]28th'!Y3</f>
        <v>N/A</v>
      </c>
      <c r="AG73" s="166" t="s">
        <v>120</v>
      </c>
      <c r="AH73" s="75" t="s">
        <v>120</v>
      </c>
      <c r="AI73" s="15" t="str">
        <f>'[33]28th'!$Z$3</f>
        <v>Closed</v>
      </c>
    </row>
    <row r="74" spans="1:35" ht="12" customHeight="1">
      <c r="A74" s="444" t="s">
        <v>45</v>
      </c>
      <c r="B74" s="445"/>
      <c r="C74" s="220"/>
      <c r="D74" s="228"/>
      <c r="E74" s="62">
        <f>'[34]28th'!A3</f>
        <v>6</v>
      </c>
      <c r="F74" s="63">
        <f>'[34]28th'!B3</f>
        <v>5</v>
      </c>
      <c r="G74" s="64">
        <f>'[34]28th'!C3</f>
        <v>0</v>
      </c>
      <c r="H74" s="157">
        <f>'[34]28th'!D3</f>
        <v>1</v>
      </c>
      <c r="I74" s="55">
        <f>'[34]28th'!E3</f>
        <v>69</v>
      </c>
      <c r="J74" s="56">
        <f>'[34]28th'!F3</f>
        <v>57.5</v>
      </c>
      <c r="K74" s="57">
        <f>'[34]28th'!G3</f>
        <v>0</v>
      </c>
      <c r="L74" s="161">
        <f>'[34]28th'!H3</f>
        <v>11.5</v>
      </c>
      <c r="M74" s="148" t="str">
        <f>'[34]28th'!I3</f>
        <v>N/A</v>
      </c>
      <c r="N74" s="40" t="str">
        <f>'[34]28th'!J3</f>
        <v>N/A</v>
      </c>
      <c r="O74" s="40" t="str">
        <f>'[34]28th'!K3</f>
        <v>N/A</v>
      </c>
      <c r="P74" s="149" t="str">
        <f>'[34]28th'!L3</f>
        <v>N/A</v>
      </c>
      <c r="Q74" s="166" t="s">
        <v>120</v>
      </c>
      <c r="R74" s="90" t="str">
        <f>IF(J74="","",IF(J74&gt;=23,"J",IF(J74&lt;23,"L")))</f>
        <v>J</v>
      </c>
      <c r="S74" s="69" t="str">
        <f t="shared" si="14"/>
        <v>L</v>
      </c>
      <c r="T74" s="15" t="str">
        <f>'[34]28th'!M3</f>
        <v>G</v>
      </c>
      <c r="U74" s="62">
        <f>'[34]28th'!N3</f>
        <v>5</v>
      </c>
      <c r="V74" s="63">
        <f>'[34]28th'!O3</f>
        <v>5</v>
      </c>
      <c r="W74" s="64">
        <f>'[34]28th'!P3</f>
        <v>0</v>
      </c>
      <c r="X74" s="157">
        <f>'[34]28th'!Q3</f>
        <v>1</v>
      </c>
      <c r="Y74" s="55">
        <f>'[34]28th'!R3</f>
        <v>57.5</v>
      </c>
      <c r="Z74" s="56">
        <f>'[34]28th'!S3</f>
        <v>57.5</v>
      </c>
      <c r="AA74" s="17">
        <f>'[34]28th'!T3</f>
        <v>0</v>
      </c>
      <c r="AB74" s="144">
        <f>'[34]28th'!U3</f>
        <v>11.5</v>
      </c>
      <c r="AC74" s="148" t="str">
        <f>'[34]28th'!V3</f>
        <v>N/A</v>
      </c>
      <c r="AD74" s="40" t="str">
        <f>'[34]28th'!W3</f>
        <v>N/A</v>
      </c>
      <c r="AE74" s="40" t="str">
        <f>'[34]28th'!X3</f>
        <v>N/A</v>
      </c>
      <c r="AF74" s="149" t="str">
        <f>'[34]28th'!Y3</f>
        <v>N/A</v>
      </c>
      <c r="AG74" s="165" t="str">
        <f t="shared" si="15"/>
        <v>J</v>
      </c>
      <c r="AH74" s="69" t="str">
        <f t="shared" si="16"/>
        <v>J</v>
      </c>
      <c r="AI74" s="15" t="str">
        <f>'[34]28th'!$Z$3</f>
        <v>G</v>
      </c>
    </row>
    <row r="75" spans="1:35" ht="12" customHeight="1">
      <c r="A75" s="444" t="s">
        <v>26</v>
      </c>
      <c r="B75" s="445"/>
      <c r="C75" s="220"/>
      <c r="D75" s="228"/>
      <c r="E75" s="62">
        <f>'[35]28th'!A3</f>
        <v>6</v>
      </c>
      <c r="F75" s="63">
        <f>'[35]28th'!B3</f>
        <v>7.65</v>
      </c>
      <c r="G75" s="64">
        <f>'[35]28th'!C3</f>
        <v>1</v>
      </c>
      <c r="H75" s="157">
        <f>'[35]28th'!D3</f>
        <v>2</v>
      </c>
      <c r="I75" s="55">
        <f>'[35]28th'!E3</f>
        <v>69</v>
      </c>
      <c r="J75" s="56">
        <f>'[35]28th'!F3</f>
        <v>88</v>
      </c>
      <c r="K75" s="57">
        <f>'[35]28th'!G3</f>
        <v>11.5</v>
      </c>
      <c r="L75" s="161">
        <f>'[35]28th'!H3</f>
        <v>23</v>
      </c>
      <c r="M75" s="148" t="str">
        <f>'[35]28th'!I3</f>
        <v>N/A</v>
      </c>
      <c r="N75" s="40" t="str">
        <f>'[35]28th'!J3</f>
        <v>N/A</v>
      </c>
      <c r="O75" s="40" t="str">
        <f>'[35]28th'!K3</f>
        <v>N/A</v>
      </c>
      <c r="P75" s="149" t="str">
        <f>'[35]28th'!L3</f>
        <v>N/A</v>
      </c>
      <c r="Q75" s="166" t="s">
        <v>120</v>
      </c>
      <c r="R75" s="90" t="str">
        <f>IF(J75="","",IF(J75&gt;=23,"J",IF(J75&lt;23,"L")))</f>
        <v>J</v>
      </c>
      <c r="S75" s="69" t="str">
        <f t="shared" si="14"/>
        <v>J</v>
      </c>
      <c r="T75" s="15" t="str">
        <f>'[35]28th'!M3</f>
        <v>G</v>
      </c>
      <c r="U75" s="62">
        <f>'[35]28th'!N3</f>
        <v>6</v>
      </c>
      <c r="V75" s="63">
        <f>'[35]28th'!O3</f>
        <v>5</v>
      </c>
      <c r="W75" s="64">
        <f>'[35]28th'!P3</f>
        <v>1</v>
      </c>
      <c r="X75" s="157">
        <f>'[35]28th'!Q3</f>
        <v>2</v>
      </c>
      <c r="Y75" s="55">
        <f>'[35]28th'!R3</f>
        <v>69</v>
      </c>
      <c r="Z75" s="56">
        <f>'[35]28th'!S3</f>
        <v>57.5</v>
      </c>
      <c r="AA75" s="17">
        <f>'[35]28th'!T3</f>
        <v>11.5</v>
      </c>
      <c r="AB75" s="144">
        <f>'[35]28th'!U3</f>
        <v>23</v>
      </c>
      <c r="AC75" s="148" t="str">
        <f>'[35]28th'!V3</f>
        <v>N/A</v>
      </c>
      <c r="AD75" s="40" t="str">
        <f>'[35]28th'!W3</f>
        <v>N/A</v>
      </c>
      <c r="AE75" s="40" t="str">
        <f>'[35]28th'!X3</f>
        <v>N/A</v>
      </c>
      <c r="AF75" s="149" t="str">
        <f>'[35]28th'!Y3</f>
        <v>N/A</v>
      </c>
      <c r="AG75" s="165" t="str">
        <f t="shared" si="15"/>
        <v>J</v>
      </c>
      <c r="AH75" s="69" t="str">
        <f t="shared" si="16"/>
        <v>L</v>
      </c>
      <c r="AI75" s="15" t="str">
        <f>'[35]28th'!$Z$3</f>
        <v>G</v>
      </c>
    </row>
    <row r="76" spans="1:35" ht="12" customHeight="1">
      <c r="A76" s="444" t="s">
        <v>27</v>
      </c>
      <c r="B76" s="445"/>
      <c r="C76" s="220"/>
      <c r="D76" s="228"/>
      <c r="E76" s="62">
        <f>'[36]28th'!A3</f>
        <v>0</v>
      </c>
      <c r="F76" s="63">
        <f>'[36]28th'!B3</f>
        <v>0</v>
      </c>
      <c r="G76" s="64">
        <f>'[36]28th'!C3</f>
        <v>2</v>
      </c>
      <c r="H76" s="157">
        <f>'[36]28th'!D3</f>
        <v>0</v>
      </c>
      <c r="I76" s="55">
        <f>'[36]28th'!E3</f>
        <v>0</v>
      </c>
      <c r="J76" s="56">
        <f>'[36]28th'!F3</f>
        <v>0</v>
      </c>
      <c r="K76" s="57">
        <f>'[36]28th'!G3</f>
        <v>23</v>
      </c>
      <c r="L76" s="161">
        <f>'[36]28th'!H3</f>
        <v>0</v>
      </c>
      <c r="M76" s="148" t="str">
        <f>'[36]28th'!I3</f>
        <v>N/A</v>
      </c>
      <c r="N76" s="40" t="str">
        <f>'[36]28th'!J3</f>
        <v>N/A</v>
      </c>
      <c r="O76" s="40" t="str">
        <f>'[36]28th'!K3</f>
        <v>N/A</v>
      </c>
      <c r="P76" s="149" t="str">
        <f>'[36]28th'!L3</f>
        <v>N/A</v>
      </c>
      <c r="Q76" s="183" t="s">
        <v>120</v>
      </c>
      <c r="R76" s="183" t="s">
        <v>120</v>
      </c>
      <c r="S76" s="75" t="s">
        <v>120</v>
      </c>
      <c r="T76" s="15" t="str">
        <f>'[36]28th'!M3</f>
        <v>G</v>
      </c>
      <c r="U76" s="62">
        <f>'[36]28th'!N3</f>
        <v>0</v>
      </c>
      <c r="V76" s="63">
        <f>'[36]28th'!O3</f>
        <v>0</v>
      </c>
      <c r="W76" s="64">
        <f>'[36]28th'!P3</f>
        <v>2</v>
      </c>
      <c r="X76" s="157">
        <f>'[36]28th'!Q3</f>
        <v>0</v>
      </c>
      <c r="Y76" s="55">
        <f>'[36]28th'!R3</f>
        <v>0</v>
      </c>
      <c r="Z76" s="56">
        <f>'[36]28th'!S3</f>
        <v>0</v>
      </c>
      <c r="AA76" s="17">
        <f>'[36]28th'!T3</f>
        <v>23</v>
      </c>
      <c r="AB76" s="144">
        <f>'[36]28th'!U3</f>
        <v>0</v>
      </c>
      <c r="AC76" s="148" t="str">
        <f>'[36]28th'!V3</f>
        <v>N/A</v>
      </c>
      <c r="AD76" s="40" t="str">
        <f>'[36]28th'!W3</f>
        <v>N/A</v>
      </c>
      <c r="AE76" s="40" t="str">
        <f>'[36]28th'!X3</f>
        <v>N/A</v>
      </c>
      <c r="AF76" s="149" t="str">
        <f>'[36]28th'!Y3</f>
        <v>N/A</v>
      </c>
      <c r="AG76" s="183" t="s">
        <v>120</v>
      </c>
      <c r="AH76" s="75" t="s">
        <v>120</v>
      </c>
      <c r="AI76" s="15" t="str">
        <f>'[36]28th'!$Z$3</f>
        <v>G</v>
      </c>
    </row>
    <row r="77" spans="1:35" ht="12" customHeight="1">
      <c r="A77" s="444" t="s">
        <v>53</v>
      </c>
      <c r="B77" s="445"/>
      <c r="C77" s="220"/>
      <c r="D77" s="228"/>
      <c r="E77" s="62">
        <f>'[37]28th'!B97</f>
        <v>10</v>
      </c>
      <c r="F77" s="63">
        <f>'[37]28th'!C97</f>
        <v>8</v>
      </c>
      <c r="G77" s="64">
        <f>'[37]28th'!D97</f>
        <v>2</v>
      </c>
      <c r="H77" s="157">
        <f>'[37]28th'!E97</f>
        <v>1</v>
      </c>
      <c r="I77" s="153">
        <f>'[37]28th'!F97</f>
        <v>111</v>
      </c>
      <c r="J77" s="19">
        <f>'[37]28th'!G97</f>
        <v>92</v>
      </c>
      <c r="K77" s="17">
        <f>'[37]28th'!H97</f>
        <v>23</v>
      </c>
      <c r="L77" s="145">
        <f>'[37]28th'!I97</f>
        <v>11.5</v>
      </c>
      <c r="M77" s="148" t="s">
        <v>120</v>
      </c>
      <c r="N77" s="40" t="s">
        <v>120</v>
      </c>
      <c r="O77" s="40" t="s">
        <v>120</v>
      </c>
      <c r="P77" s="149" t="s">
        <v>120</v>
      </c>
      <c r="Q77" s="183" t="s">
        <v>120</v>
      </c>
      <c r="R77" s="166" t="s">
        <v>120</v>
      </c>
      <c r="S77" s="75" t="s">
        <v>120</v>
      </c>
      <c r="T77" s="15" t="str">
        <f>'[37]28th'!J97</f>
        <v>A</v>
      </c>
      <c r="U77" s="62">
        <f>'[37]28th'!K97</f>
        <v>9</v>
      </c>
      <c r="V77" s="63">
        <f>'[37]28th'!L97</f>
        <v>9</v>
      </c>
      <c r="W77" s="64">
        <f>'[37]28th'!M97</f>
        <v>2</v>
      </c>
      <c r="X77" s="157">
        <f>'[37]28th'!N97</f>
        <v>2</v>
      </c>
      <c r="Y77" s="55">
        <f>'[37]28th'!O97</f>
        <v>103.5</v>
      </c>
      <c r="Z77" s="18">
        <f>'[37]28th'!P97</f>
        <v>103.5</v>
      </c>
      <c r="AA77" s="17">
        <f>'[37]28th'!Q97</f>
        <v>23</v>
      </c>
      <c r="AB77" s="145">
        <f>'[37]28th'!R97</f>
        <v>23</v>
      </c>
      <c r="AC77" s="148" t="s">
        <v>120</v>
      </c>
      <c r="AD77" s="40" t="s">
        <v>120</v>
      </c>
      <c r="AE77" s="40" t="s">
        <v>120</v>
      </c>
      <c r="AF77" s="149" t="s">
        <v>120</v>
      </c>
      <c r="AG77" s="166" t="s">
        <v>120</v>
      </c>
      <c r="AH77" s="75" t="s">
        <v>120</v>
      </c>
      <c r="AI77" s="15" t="str">
        <f>'[37]28th'!$S$97</f>
        <v>G</v>
      </c>
    </row>
    <row r="78" spans="1:35" ht="12" customHeight="1">
      <c r="A78" s="444" t="s">
        <v>54</v>
      </c>
      <c r="B78" s="445"/>
      <c r="C78" s="220"/>
      <c r="D78" s="228"/>
      <c r="E78" s="62">
        <f>'[37]28th'!B98</f>
        <v>3</v>
      </c>
      <c r="F78" s="63">
        <f>'[37]28th'!C98</f>
        <v>3</v>
      </c>
      <c r="G78" s="64">
        <f>'[37]28th'!D98</f>
        <v>1</v>
      </c>
      <c r="H78" s="157">
        <f>'[37]28th'!E98</f>
        <v>0</v>
      </c>
      <c r="I78" s="153">
        <f>'[37]28th'!F98</f>
        <v>34.5</v>
      </c>
      <c r="J78" s="19">
        <f>'[37]28th'!G98</f>
        <v>34.5</v>
      </c>
      <c r="K78" s="17">
        <f>'[37]28th'!H98</f>
        <v>11.5</v>
      </c>
      <c r="L78" s="145">
        <f>'[37]28th'!I98</f>
        <v>0</v>
      </c>
      <c r="M78" s="148" t="s">
        <v>120</v>
      </c>
      <c r="N78" s="40" t="s">
        <v>120</v>
      </c>
      <c r="O78" s="40" t="s">
        <v>120</v>
      </c>
      <c r="P78" s="149" t="s">
        <v>120</v>
      </c>
      <c r="Q78" s="183" t="s">
        <v>120</v>
      </c>
      <c r="R78" s="166" t="s">
        <v>120</v>
      </c>
      <c r="S78" s="75" t="s">
        <v>120</v>
      </c>
      <c r="T78" s="15" t="str">
        <f>'[37]28th'!J98</f>
        <v>G</v>
      </c>
      <c r="U78" s="62">
        <f>'[37]28th'!K98</f>
        <v>3</v>
      </c>
      <c r="V78" s="63">
        <f>'[37]28th'!L98</f>
        <v>3</v>
      </c>
      <c r="W78" s="64">
        <f>'[37]28th'!M98</f>
        <v>1</v>
      </c>
      <c r="X78" s="157">
        <f>'[37]28th'!N98</f>
        <v>1</v>
      </c>
      <c r="Y78" s="55">
        <f>'[37]28th'!O98</f>
        <v>34.5</v>
      </c>
      <c r="Z78" s="18">
        <f>'[37]28th'!P98</f>
        <v>34.5</v>
      </c>
      <c r="AA78" s="17">
        <f>'[37]28th'!Q98</f>
        <v>11.5</v>
      </c>
      <c r="AB78" s="145">
        <f>'[37]28th'!R98</f>
        <v>11.5</v>
      </c>
      <c r="AC78" s="148" t="s">
        <v>120</v>
      </c>
      <c r="AD78" s="40" t="s">
        <v>120</v>
      </c>
      <c r="AE78" s="40" t="s">
        <v>120</v>
      </c>
      <c r="AF78" s="149" t="s">
        <v>120</v>
      </c>
      <c r="AG78" s="166" t="s">
        <v>120</v>
      </c>
      <c r="AH78" s="75" t="s">
        <v>120</v>
      </c>
      <c r="AI78" s="15" t="str">
        <f>'[37]28th'!$S$98</f>
        <v>G</v>
      </c>
    </row>
    <row r="79" spans="1:35" ht="12" customHeight="1">
      <c r="A79" s="444" t="s">
        <v>55</v>
      </c>
      <c r="B79" s="445"/>
      <c r="C79" s="220"/>
      <c r="D79" s="228"/>
      <c r="E79" s="62">
        <f>'[37]28th'!B99</f>
        <v>2</v>
      </c>
      <c r="F79" s="63">
        <f>'[37]28th'!C99</f>
        <v>2</v>
      </c>
      <c r="G79" s="64">
        <f>'[37]28th'!D99</f>
        <v>1</v>
      </c>
      <c r="H79" s="157">
        <f>'[37]28th'!E99</f>
        <v>0</v>
      </c>
      <c r="I79" s="153">
        <f>'[37]28th'!F99</f>
        <v>23</v>
      </c>
      <c r="J79" s="19">
        <f>'[37]28th'!G99</f>
        <v>23</v>
      </c>
      <c r="K79" s="17">
        <f>'[37]28th'!H99</f>
        <v>11.5</v>
      </c>
      <c r="L79" s="145">
        <f>'[37]28th'!I99</f>
        <v>0</v>
      </c>
      <c r="M79" s="148" t="s">
        <v>120</v>
      </c>
      <c r="N79" s="40" t="s">
        <v>120</v>
      </c>
      <c r="O79" s="40" t="s">
        <v>120</v>
      </c>
      <c r="P79" s="149" t="s">
        <v>120</v>
      </c>
      <c r="Q79" s="183" t="s">
        <v>120</v>
      </c>
      <c r="R79" s="166" t="s">
        <v>120</v>
      </c>
      <c r="S79" s="75" t="s">
        <v>120</v>
      </c>
      <c r="T79" s="15" t="str">
        <f>'[37]28th'!J99</f>
        <v>G</v>
      </c>
      <c r="U79" s="62">
        <f>'[37]28th'!K99</f>
        <v>2</v>
      </c>
      <c r="V79" s="63">
        <f>'[37]28th'!L99</f>
        <v>2</v>
      </c>
      <c r="W79" s="64">
        <f>'[37]28th'!M99</f>
        <v>1</v>
      </c>
      <c r="X79" s="157">
        <f>'[37]28th'!N99</f>
        <v>1</v>
      </c>
      <c r="Y79" s="55">
        <f>'[37]28th'!O99</f>
        <v>23</v>
      </c>
      <c r="Z79" s="18">
        <f>'[37]28th'!P99</f>
        <v>23</v>
      </c>
      <c r="AA79" s="17">
        <f>'[37]28th'!Q99</f>
        <v>11.5</v>
      </c>
      <c r="AB79" s="145">
        <f>'[37]28th'!R99</f>
        <v>11.5</v>
      </c>
      <c r="AC79" s="148" t="s">
        <v>120</v>
      </c>
      <c r="AD79" s="40" t="s">
        <v>120</v>
      </c>
      <c r="AE79" s="40" t="s">
        <v>120</v>
      </c>
      <c r="AF79" s="149" t="s">
        <v>120</v>
      </c>
      <c r="AG79" s="166" t="s">
        <v>120</v>
      </c>
      <c r="AH79" s="75" t="s">
        <v>120</v>
      </c>
      <c r="AI79" s="15" t="str">
        <f>'[37]28th'!$S$99</f>
        <v>G</v>
      </c>
    </row>
    <row r="80" spans="1:35" ht="12" customHeight="1">
      <c r="A80" s="444" t="s">
        <v>130</v>
      </c>
      <c r="B80" s="445"/>
      <c r="C80" s="220"/>
      <c r="D80" s="228"/>
      <c r="E80" s="62">
        <f>'[37]28th'!B100</f>
        <v>5</v>
      </c>
      <c r="F80" s="63">
        <f>'[37]28th'!C100</f>
        <v>4</v>
      </c>
      <c r="G80" s="64">
        <f>'[37]28th'!D100</f>
        <v>4</v>
      </c>
      <c r="H80" s="157">
        <f>'[37]28th'!E100</f>
        <v>2.65</v>
      </c>
      <c r="I80" s="153">
        <f>'[37]28th'!F100</f>
        <v>57.5</v>
      </c>
      <c r="J80" s="19">
        <f>'[37]28th'!G100</f>
        <v>46</v>
      </c>
      <c r="K80" s="17">
        <f>'[37]28th'!H100</f>
        <v>46</v>
      </c>
      <c r="L80" s="145">
        <f>'[37]28th'!I100</f>
        <v>30.5</v>
      </c>
      <c r="M80" s="148" t="s">
        <v>120</v>
      </c>
      <c r="N80" s="40" t="s">
        <v>120</v>
      </c>
      <c r="O80" s="40" t="s">
        <v>120</v>
      </c>
      <c r="P80" s="149" t="s">
        <v>120</v>
      </c>
      <c r="Q80" s="183" t="s">
        <v>120</v>
      </c>
      <c r="R80" s="166" t="s">
        <v>120</v>
      </c>
      <c r="S80" s="75" t="s">
        <v>120</v>
      </c>
      <c r="T80" s="15" t="str">
        <f>'[37]28th'!J100</f>
        <v>A</v>
      </c>
      <c r="U80" s="62">
        <f>'[37]28th'!K100</f>
        <v>4</v>
      </c>
      <c r="V80" s="63">
        <f>'[37]28th'!L100</f>
        <v>4</v>
      </c>
      <c r="W80" s="64">
        <f>'[37]28th'!M100</f>
        <v>4</v>
      </c>
      <c r="X80" s="157">
        <f>'[37]28th'!N100</f>
        <v>2</v>
      </c>
      <c r="Y80" s="55">
        <f>'[37]28th'!O100</f>
        <v>46</v>
      </c>
      <c r="Z80" s="18">
        <f>'[37]28th'!P100</f>
        <v>46</v>
      </c>
      <c r="AA80" s="17">
        <f>'[37]28th'!Q100</f>
        <v>46</v>
      </c>
      <c r="AB80" s="145">
        <f>'[37]28th'!R100</f>
        <v>23</v>
      </c>
      <c r="AC80" s="148" t="s">
        <v>120</v>
      </c>
      <c r="AD80" s="40" t="s">
        <v>120</v>
      </c>
      <c r="AE80" s="40" t="s">
        <v>120</v>
      </c>
      <c r="AF80" s="149" t="s">
        <v>120</v>
      </c>
      <c r="AG80" s="166" t="s">
        <v>120</v>
      </c>
      <c r="AH80" s="75" t="s">
        <v>120</v>
      </c>
      <c r="AI80" s="15" t="str">
        <f>'[37]28th'!$S$100</f>
        <v>A</v>
      </c>
    </row>
    <row r="81" spans="1:35" ht="12" hidden="1" customHeight="1">
      <c r="A81" s="444" t="s">
        <v>56</v>
      </c>
      <c r="B81" s="445"/>
      <c r="C81" s="220"/>
      <c r="D81" s="228"/>
      <c r="E81" s="62">
        <f>'[37]28th'!B101</f>
        <v>0</v>
      </c>
      <c r="F81" s="63">
        <f>'[37]28th'!C101</f>
        <v>0</v>
      </c>
      <c r="G81" s="64">
        <f>'[37]28th'!D101</f>
        <v>0</v>
      </c>
      <c r="H81" s="157">
        <f>'[37]28th'!E101</f>
        <v>0</v>
      </c>
      <c r="I81" s="153">
        <f>'[37]28th'!F101</f>
        <v>0</v>
      </c>
      <c r="J81" s="19">
        <f>'[37]28th'!G101</f>
        <v>0</v>
      </c>
      <c r="K81" s="17">
        <f>'[37]28th'!H101</f>
        <v>0</v>
      </c>
      <c r="L81" s="145">
        <f>'[37]28th'!I101</f>
        <v>0</v>
      </c>
      <c r="M81" s="148" t="s">
        <v>120</v>
      </c>
      <c r="N81" s="40" t="s">
        <v>120</v>
      </c>
      <c r="O81" s="40" t="s">
        <v>120</v>
      </c>
      <c r="P81" s="149" t="s">
        <v>120</v>
      </c>
      <c r="Q81" s="183" t="s">
        <v>120</v>
      </c>
      <c r="R81" s="166" t="s">
        <v>120</v>
      </c>
      <c r="S81" s="75" t="s">
        <v>120</v>
      </c>
      <c r="T81" s="15">
        <f>'[37]28th'!J101</f>
        <v>0</v>
      </c>
      <c r="U81" s="62">
        <f>'[37]28th'!K101</f>
        <v>0</v>
      </c>
      <c r="V81" s="63">
        <f>'[37]28th'!L101</f>
        <v>0</v>
      </c>
      <c r="W81" s="64">
        <f>'[37]28th'!M101</f>
        <v>0</v>
      </c>
      <c r="X81" s="157">
        <f>'[37]28th'!N101</f>
        <v>0</v>
      </c>
      <c r="Y81" s="55">
        <f>'[37]28th'!O101</f>
        <v>0</v>
      </c>
      <c r="Z81" s="18">
        <f>'[37]28th'!P101</f>
        <v>0</v>
      </c>
      <c r="AA81" s="17">
        <f>'[37]28th'!Q101</f>
        <v>0</v>
      </c>
      <c r="AB81" s="145">
        <f>'[37]28th'!R101</f>
        <v>0</v>
      </c>
      <c r="AC81" s="148" t="s">
        <v>120</v>
      </c>
      <c r="AD81" s="40" t="s">
        <v>120</v>
      </c>
      <c r="AE81" s="40" t="s">
        <v>120</v>
      </c>
      <c r="AF81" s="149" t="s">
        <v>120</v>
      </c>
      <c r="AG81" s="166" t="s">
        <v>120</v>
      </c>
      <c r="AH81" s="75" t="s">
        <v>120</v>
      </c>
      <c r="AI81" s="15">
        <f>'[37]28th'!$S$101</f>
        <v>0</v>
      </c>
    </row>
    <row r="82" spans="1:35" hidden="1">
      <c r="A82" s="436" t="s">
        <v>92</v>
      </c>
      <c r="B82" s="437"/>
      <c r="C82" s="81">
        <f>'[38]28th'!B34</f>
        <v>0</v>
      </c>
      <c r="D82" s="55"/>
      <c r="E82" s="55"/>
      <c r="F82" s="82">
        <f>'[38]28th'!C34</f>
        <v>0</v>
      </c>
      <c r="G82" s="17">
        <f>'[38]28th'!D34</f>
        <v>0</v>
      </c>
      <c r="H82" s="158">
        <f>'[38]28th'!E34</f>
        <v>0</v>
      </c>
      <c r="I82" s="153">
        <f>'[38]28th'!F34</f>
        <v>0</v>
      </c>
      <c r="J82" s="19">
        <f>'[38]28th'!G34</f>
        <v>0</v>
      </c>
      <c r="K82" s="17">
        <f>'[38]28th'!H34</f>
        <v>0</v>
      </c>
      <c r="L82" s="162">
        <f>'[38]28th'!I34</f>
        <v>0</v>
      </c>
      <c r="M82" s="169" t="s">
        <v>120</v>
      </c>
      <c r="N82" s="78" t="s">
        <v>120</v>
      </c>
      <c r="O82" s="77" t="s">
        <v>120</v>
      </c>
      <c r="P82" s="170" t="s">
        <v>120</v>
      </c>
      <c r="Q82" s="167" t="s">
        <v>120</v>
      </c>
      <c r="R82" s="167"/>
      <c r="S82" s="77" t="s">
        <v>120</v>
      </c>
      <c r="T82" s="15">
        <f>'[38]28th'!$J$34</f>
        <v>0</v>
      </c>
      <c r="U82" s="62">
        <f>'[38]28th'!K34</f>
        <v>0</v>
      </c>
      <c r="V82" s="63">
        <f>'[38]28th'!L34</f>
        <v>0</v>
      </c>
      <c r="W82" s="64">
        <f>'[38]28th'!M34</f>
        <v>0</v>
      </c>
      <c r="X82" s="157">
        <f>'[38]28th'!N34</f>
        <v>0</v>
      </c>
      <c r="Y82" s="174">
        <f>'[38]28th'!O34</f>
        <v>0</v>
      </c>
      <c r="Z82" s="85">
        <f>'[38]28th'!P34</f>
        <v>0</v>
      </c>
      <c r="AA82" s="85" t="str">
        <f>'[38]28th'!Q34</f>
        <v>N/A</v>
      </c>
      <c r="AB82" s="177" t="str">
        <f>'[38]28th'!R34</f>
        <v>N/A</v>
      </c>
      <c r="AC82" s="142" t="s">
        <v>120</v>
      </c>
      <c r="AD82" s="75" t="s">
        <v>120</v>
      </c>
      <c r="AE82" s="75" t="s">
        <v>120</v>
      </c>
      <c r="AF82" s="180" t="s">
        <v>120</v>
      </c>
      <c r="AG82" s="166" t="s">
        <v>120</v>
      </c>
      <c r="AH82" s="75" t="s">
        <v>120</v>
      </c>
      <c r="AI82" s="15">
        <f>'[38]28th'!S34</f>
        <v>0</v>
      </c>
    </row>
    <row r="83" spans="1:35" hidden="1">
      <c r="A83" s="436" t="s">
        <v>94</v>
      </c>
      <c r="B83" s="437"/>
      <c r="C83" s="81">
        <f>'[38]28th'!B35</f>
        <v>0</v>
      </c>
      <c r="D83" s="55"/>
      <c r="E83" s="55"/>
      <c r="F83" s="82">
        <f>'[38]28th'!C35</f>
        <v>0</v>
      </c>
      <c r="G83" s="17">
        <f>'[38]28th'!D35</f>
        <v>0</v>
      </c>
      <c r="H83" s="158">
        <f>'[38]28th'!E35</f>
        <v>0</v>
      </c>
      <c r="I83" s="153">
        <f>'[38]28th'!F35</f>
        <v>0</v>
      </c>
      <c r="J83" s="19">
        <f>'[38]28th'!G35</f>
        <v>0</v>
      </c>
      <c r="K83" s="17">
        <f>'[38]28th'!H35</f>
        <v>0</v>
      </c>
      <c r="L83" s="162">
        <f>'[38]28th'!I35</f>
        <v>0</v>
      </c>
      <c r="M83" s="169" t="s">
        <v>120</v>
      </c>
      <c r="N83" s="78" t="s">
        <v>120</v>
      </c>
      <c r="O83" s="77" t="s">
        <v>120</v>
      </c>
      <c r="P83" s="170" t="s">
        <v>120</v>
      </c>
      <c r="Q83" s="167" t="s">
        <v>120</v>
      </c>
      <c r="R83" s="167"/>
      <c r="S83" s="77" t="s">
        <v>120</v>
      </c>
      <c r="T83" s="15">
        <f>'[38]28th'!J35</f>
        <v>0</v>
      </c>
      <c r="U83" s="62">
        <f>'[38]28th'!K35</f>
        <v>0</v>
      </c>
      <c r="V83" s="63">
        <f>'[38]28th'!L35</f>
        <v>0</v>
      </c>
      <c r="W83" s="64">
        <f>'[38]28th'!M35</f>
        <v>0</v>
      </c>
      <c r="X83" s="157">
        <f>'[38]28th'!N35</f>
        <v>0</v>
      </c>
      <c r="Y83" s="174">
        <f>'[38]28th'!O35</f>
        <v>0</v>
      </c>
      <c r="Z83" s="85">
        <f>'[38]28th'!P35</f>
        <v>0</v>
      </c>
      <c r="AA83" s="85" t="str">
        <f>'[38]28th'!Q35</f>
        <v>N/A</v>
      </c>
      <c r="AB83" s="177" t="str">
        <f>'[38]28th'!R35</f>
        <v>N/A</v>
      </c>
      <c r="AC83" s="142" t="s">
        <v>120</v>
      </c>
      <c r="AD83" s="75" t="s">
        <v>120</v>
      </c>
      <c r="AE83" s="75" t="s">
        <v>120</v>
      </c>
      <c r="AF83" s="180" t="s">
        <v>120</v>
      </c>
      <c r="AG83" s="166" t="s">
        <v>120</v>
      </c>
      <c r="AH83" s="75" t="s">
        <v>120</v>
      </c>
      <c r="AI83" s="15">
        <f>'[38]28th'!S35</f>
        <v>0</v>
      </c>
    </row>
    <row r="84" spans="1:35" ht="13.5" hidden="1" thickBot="1">
      <c r="A84" s="434" t="s">
        <v>93</v>
      </c>
      <c r="B84" s="435"/>
      <c r="C84" s="83">
        <f>'[38]28th'!B36</f>
        <v>0</v>
      </c>
      <c r="D84" s="215"/>
      <c r="E84" s="215"/>
      <c r="F84" s="84">
        <f>'[38]28th'!C36</f>
        <v>0</v>
      </c>
      <c r="G84" s="20">
        <f>'[38]28th'!D36</f>
        <v>0</v>
      </c>
      <c r="H84" s="159">
        <f>'[38]28th'!E36</f>
        <v>0</v>
      </c>
      <c r="I84" s="154">
        <f>'[38]28th'!F36</f>
        <v>0</v>
      </c>
      <c r="J84" s="41">
        <f>'[38]28th'!G36</f>
        <v>0</v>
      </c>
      <c r="K84" s="20">
        <f>'[38]28th'!H36</f>
        <v>0</v>
      </c>
      <c r="L84" s="163">
        <f>'[38]28th'!I36</f>
        <v>0</v>
      </c>
      <c r="M84" s="171" t="s">
        <v>120</v>
      </c>
      <c r="N84" s="80" t="s">
        <v>120</v>
      </c>
      <c r="O84" s="79" t="s">
        <v>120</v>
      </c>
      <c r="P84" s="172" t="s">
        <v>120</v>
      </c>
      <c r="Q84" s="168" t="s">
        <v>120</v>
      </c>
      <c r="R84" s="168"/>
      <c r="S84" s="79" t="s">
        <v>120</v>
      </c>
      <c r="T84" s="21">
        <f>'[38]28th'!J36</f>
        <v>0</v>
      </c>
      <c r="U84" s="65">
        <f>'[38]28th'!K36</f>
        <v>0</v>
      </c>
      <c r="V84" s="66">
        <f>'[38]28th'!L36</f>
        <v>0</v>
      </c>
      <c r="W84" s="67">
        <f>'[38]28th'!M36</f>
        <v>0</v>
      </c>
      <c r="X84" s="176">
        <f>'[38]28th'!N36</f>
        <v>0</v>
      </c>
      <c r="Y84" s="175">
        <f>'[38]28th'!O36</f>
        <v>0</v>
      </c>
      <c r="Z84" s="86">
        <f>'[38]28th'!P36</f>
        <v>0</v>
      </c>
      <c r="AA84" s="86" t="str">
        <f>'[38]28th'!Q36</f>
        <v>N/A</v>
      </c>
      <c r="AB84" s="178" t="str">
        <f>'[38]28th'!R36</f>
        <v>N/A</v>
      </c>
      <c r="AC84" s="181" t="s">
        <v>120</v>
      </c>
      <c r="AD84" s="76" t="s">
        <v>120</v>
      </c>
      <c r="AE84" s="76" t="s">
        <v>120</v>
      </c>
      <c r="AF84" s="182" t="s">
        <v>120</v>
      </c>
      <c r="AG84" s="179" t="s">
        <v>120</v>
      </c>
      <c r="AH84" s="76" t="s">
        <v>120</v>
      </c>
      <c r="AI84" s="21">
        <f>'[38]28th'!S36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'[39]28th'!$C$12+'[39]28th'!$C$13+'[39]28th'!$C$14</f>
        <v>0</v>
      </c>
      <c r="D90" s="581"/>
      <c r="E90" s="581"/>
      <c r="F90" s="508"/>
      <c r="G90" s="509">
        <f>'[39]28th'!$F$12+'[39]28th'!$F$13+'[39]28th'!$F$14</f>
        <v>0</v>
      </c>
      <c r="H90" s="509"/>
      <c r="I90" s="508">
        <f>'[39]28th'!$C$15+'[39]28th'!$C$16+'[39]28th'!$C$17</f>
        <v>0</v>
      </c>
      <c r="J90" s="508"/>
      <c r="K90" s="507">
        <f>'[39]28th'!$F$15+'[39]28th'!$F$16+'[39]28th'!$F$17</f>
        <v>0</v>
      </c>
      <c r="L90" s="507"/>
      <c r="M90" s="508">
        <f>'[39]28th'!$D$12+'[39]28th'!$D$13+'[39]28th'!$D$14</f>
        <v>0</v>
      </c>
      <c r="N90" s="508"/>
      <c r="O90" s="509">
        <f>'[39]28th'!$G$12+'[39]28th'!$G$13+'[39]28th'!$G$14</f>
        <v>0</v>
      </c>
      <c r="P90" s="509"/>
      <c r="Q90" s="508">
        <f>'[39]28th'!$D$15+'[39]28th'!$D$16+'[39]28th'!$D$17</f>
        <v>0</v>
      </c>
      <c r="R90" s="508"/>
      <c r="S90" s="597">
        <f>'[39]28th'!$G$15+'[39]28th'!$G$16+'[39]28th'!$G$17</f>
        <v>0</v>
      </c>
      <c r="T90" s="598"/>
      <c r="U90" s="594">
        <f>'[39]28th'!$L$12</f>
        <v>0</v>
      </c>
      <c r="V90" s="595"/>
      <c r="W90" s="617" t="str">
        <f>'[39]28th'!$M$12</f>
        <v>On Call</v>
      </c>
      <c r="X90" s="618"/>
      <c r="Y90" s="233"/>
      <c r="Z90" s="12"/>
      <c r="AA90" s="12"/>
      <c r="AB90" s="12"/>
      <c r="AC90" s="12"/>
      <c r="AD90" s="12"/>
      <c r="AE90" s="12"/>
      <c r="AF90" s="12"/>
      <c r="AG90" s="12"/>
      <c r="AH90" s="12"/>
      <c r="AI90" s="12"/>
    </row>
    <row r="91" spans="1:35" ht="12" customHeight="1">
      <c r="A91" s="376" t="s">
        <v>15</v>
      </c>
      <c r="B91" s="377"/>
      <c r="C91" s="582">
        <f>'[39]28th'!$C$18+'[39]28th'!$C$19+'[39]28th'!$C$20</f>
        <v>0</v>
      </c>
      <c r="D91" s="583"/>
      <c r="E91" s="583"/>
      <c r="F91" s="470"/>
      <c r="G91" s="468">
        <f>'[39]28th'!$F$18+'[39]28th'!$F$19+'[39]28th'!$F$20</f>
        <v>0</v>
      </c>
      <c r="H91" s="468"/>
      <c r="I91" s="470">
        <f>'[39]28th'!$C$21+'[39]28th'!$C$22+'[39]28th'!$C$23</f>
        <v>0</v>
      </c>
      <c r="J91" s="470"/>
      <c r="K91" s="468">
        <f>'[39]28th'!$F$21+'[39]28th'!$F$22+'[39]28th'!$F$23</f>
        <v>0</v>
      </c>
      <c r="L91" s="468"/>
      <c r="M91" s="470">
        <f>'[39]28th'!$D$18+'[39]28th'!$D$19+'[39]28th'!$D$20</f>
        <v>0</v>
      </c>
      <c r="N91" s="470"/>
      <c r="O91" s="468">
        <f>'[39]28th'!$G$18+'[39]28th'!$G$19+'[39]28th'!$G$20</f>
        <v>0</v>
      </c>
      <c r="P91" s="468"/>
      <c r="Q91" s="470">
        <f>'[39]28th'!$D$21+'[39]28th'!$D$22+'[39]28th'!$D$23</f>
        <v>0</v>
      </c>
      <c r="R91" s="470"/>
      <c r="S91" s="599">
        <f>'[39]28th'!$G$21+'[39]28th'!$G$22+'[39]28th'!$G$23</f>
        <v>0</v>
      </c>
      <c r="T91" s="600"/>
      <c r="U91" s="586">
        <f>'[39]28th'!$L$18</f>
        <v>0</v>
      </c>
      <c r="V91" s="587"/>
      <c r="W91" s="619"/>
      <c r="X91" s="620"/>
      <c r="Y91" s="233"/>
      <c r="Z91" s="12"/>
      <c r="AA91" s="12"/>
      <c r="AB91" s="12"/>
      <c r="AC91" s="12"/>
      <c r="AD91" s="12"/>
      <c r="AE91" s="12"/>
      <c r="AF91" s="12"/>
      <c r="AG91" s="12"/>
      <c r="AH91" s="12"/>
      <c r="AI91" s="12"/>
    </row>
    <row r="92" spans="1:35" ht="12" customHeight="1">
      <c r="A92" s="376" t="s">
        <v>39</v>
      </c>
      <c r="B92" s="377"/>
      <c r="C92" s="582">
        <f>'[39]28th'!$C$24+'[39]28th'!$C$25+'[39]28th'!$C$26</f>
        <v>0</v>
      </c>
      <c r="D92" s="583"/>
      <c r="E92" s="583"/>
      <c r="F92" s="470"/>
      <c r="G92" s="472">
        <f>'[39]28th'!$F$24+'[39]28th'!$F$25+'[39]28th'!$F$26</f>
        <v>0</v>
      </c>
      <c r="H92" s="472"/>
      <c r="I92" s="470">
        <f>'[39]28th'!$C$27+'[39]28th'!$C$28</f>
        <v>0</v>
      </c>
      <c r="J92" s="470"/>
      <c r="K92" s="468">
        <f>'[39]28th'!$F$27+'[39]28th'!$F$28</f>
        <v>0</v>
      </c>
      <c r="L92" s="468"/>
      <c r="M92" s="470">
        <f>'[39]28th'!$D$24+'[39]28th'!$D$25+'[39]28th'!$D$26</f>
        <v>0</v>
      </c>
      <c r="N92" s="470"/>
      <c r="O92" s="472">
        <f>'[39]28th'!$G$24+'[39]28th'!$G$25+'[39]28th'!$G$26</f>
        <v>0</v>
      </c>
      <c r="P92" s="472"/>
      <c r="Q92" s="470">
        <f>'[39]28th'!$D$27+'[39]28th'!$D$28</f>
        <v>0</v>
      </c>
      <c r="R92" s="470"/>
      <c r="S92" s="599">
        <f>'[39]28th'!$G$27+'[39]28th'!$G$28</f>
        <v>0</v>
      </c>
      <c r="T92" s="600"/>
      <c r="U92" s="586">
        <f>'[39]28th'!$L$24</f>
        <v>0</v>
      </c>
      <c r="V92" s="587"/>
      <c r="W92" s="619"/>
      <c r="X92" s="620"/>
      <c r="Y92" s="233"/>
      <c r="Z92" s="12"/>
      <c r="AA92" s="12"/>
      <c r="AB92" s="12"/>
      <c r="AC92" s="12"/>
      <c r="AD92" s="12"/>
      <c r="AE92" s="12"/>
      <c r="AF92" s="12"/>
      <c r="AG92" s="12"/>
      <c r="AH92" s="12"/>
      <c r="AI92" s="12"/>
    </row>
    <row r="93" spans="1:35" ht="12" customHeight="1">
      <c r="A93" s="376" t="s">
        <v>40</v>
      </c>
      <c r="B93" s="377"/>
      <c r="C93" s="582">
        <f>'[39]28th'!$C$29+'[39]28th'!$C$30+'[39]28th'!$C$31+'[39]28th'!$C$32</f>
        <v>0</v>
      </c>
      <c r="D93" s="583"/>
      <c r="E93" s="583"/>
      <c r="F93" s="470"/>
      <c r="G93" s="472">
        <f>'[39]28th'!$F$29+'[39]28th'!$F$30+'[39]28th'!$F$31+'[39]28th'!$F$32</f>
        <v>0</v>
      </c>
      <c r="H93" s="472"/>
      <c r="I93" s="470">
        <f>'[39]28th'!$C$33+'[39]28th'!$C$34</f>
        <v>0</v>
      </c>
      <c r="J93" s="470"/>
      <c r="K93" s="468">
        <f>'[39]28th'!$F$33+'[39]28th'!$F$34</f>
        <v>0</v>
      </c>
      <c r="L93" s="468"/>
      <c r="M93" s="470">
        <f>'[39]28th'!$D$29+'[39]28th'!$D$30+'[39]28th'!$D$31+'[39]28th'!$D$32</f>
        <v>0</v>
      </c>
      <c r="N93" s="470"/>
      <c r="O93" s="472">
        <f>'[39]28th'!$G$29+'[39]28th'!$G$30+'[39]28th'!$G$31+'[39]28th'!$G$32</f>
        <v>0</v>
      </c>
      <c r="P93" s="472"/>
      <c r="Q93" s="470">
        <f>'[39]28th'!$D$33+'[39]28th'!$D$34</f>
        <v>0</v>
      </c>
      <c r="R93" s="470"/>
      <c r="S93" s="599">
        <f>'[39]28th'!$G$33+'[39]28th'!$G$34</f>
        <v>0</v>
      </c>
      <c r="T93" s="600"/>
      <c r="U93" s="586">
        <f>'[39]28th'!$L$29</f>
        <v>0</v>
      </c>
      <c r="V93" s="587"/>
      <c r="W93" s="619"/>
      <c r="X93" s="620"/>
      <c r="Y93" s="233"/>
      <c r="Z93" s="12"/>
      <c r="AA93" s="12"/>
      <c r="AB93" s="12"/>
      <c r="AC93" s="12"/>
      <c r="AD93" s="12"/>
      <c r="AE93" s="12"/>
      <c r="AF93" s="12"/>
      <c r="AG93" s="12"/>
      <c r="AH93" s="12"/>
      <c r="AI93" s="12"/>
    </row>
    <row r="94" spans="1:35" ht="12" customHeight="1">
      <c r="A94" s="376" t="s">
        <v>41</v>
      </c>
      <c r="B94" s="377"/>
      <c r="C94" s="582">
        <f>'[39]28th'!$C$35+'[39]28th'!$C$36+'[39]28th'!$C$37</f>
        <v>0</v>
      </c>
      <c r="D94" s="583"/>
      <c r="E94" s="583"/>
      <c r="F94" s="470"/>
      <c r="G94" s="472">
        <f>'[39]28th'!$F$35+'[39]28th'!$F$36+'[39]28th'!$F$37</f>
        <v>0</v>
      </c>
      <c r="H94" s="472"/>
      <c r="I94" s="470">
        <f>'[39]28th'!$C$38+'[39]28th'!$C$39</f>
        <v>0</v>
      </c>
      <c r="J94" s="470"/>
      <c r="K94" s="472">
        <f>'[39]28th'!$F$38+'[39]28th'!$F$39</f>
        <v>0</v>
      </c>
      <c r="L94" s="472"/>
      <c r="M94" s="470">
        <f>'[39]28th'!$D$35+'[39]28th'!$D$36+'[39]28th'!$D$37</f>
        <v>0</v>
      </c>
      <c r="N94" s="470"/>
      <c r="O94" s="472">
        <f>'[39]28th'!$G$35+'[39]28th'!$G$36+'[39]28th'!$G$37</f>
        <v>0</v>
      </c>
      <c r="P94" s="472"/>
      <c r="Q94" s="470">
        <f>'[39]28th'!$D$38+'[39]28th'!$D$39</f>
        <v>0</v>
      </c>
      <c r="R94" s="470"/>
      <c r="S94" s="601">
        <f>'[39]28th'!$G$38+'[39]28th'!$G$39</f>
        <v>0</v>
      </c>
      <c r="T94" s="602"/>
      <c r="U94" s="586">
        <f>'[39]28th'!$L$35</f>
        <v>0</v>
      </c>
      <c r="V94" s="587"/>
      <c r="W94" s="619"/>
      <c r="X94" s="620"/>
      <c r="Y94" s="233"/>
      <c r="Z94" s="12"/>
      <c r="AA94" s="12"/>
      <c r="AB94" s="12"/>
      <c r="AC94" s="12"/>
      <c r="AD94" s="12"/>
      <c r="AE94" s="12"/>
      <c r="AF94" s="12"/>
      <c r="AG94" s="12"/>
      <c r="AH94" s="12"/>
      <c r="AI94" s="12"/>
    </row>
    <row r="95" spans="1:35" ht="12" customHeight="1">
      <c r="A95" s="376" t="s">
        <v>100</v>
      </c>
      <c r="B95" s="377"/>
      <c r="C95" s="582">
        <f>'[39]28th'!$C$40+'[39]28th'!$C$41+'[39]28th'!$C$42</f>
        <v>0</v>
      </c>
      <c r="D95" s="583"/>
      <c r="E95" s="583"/>
      <c r="F95" s="470"/>
      <c r="G95" s="472">
        <f>'[39]28th'!$F$40+'[39]28th'!$F$41+'[39]28th'!$F$42</f>
        <v>0</v>
      </c>
      <c r="H95" s="472"/>
      <c r="I95" s="470">
        <f>'[39]28th'!$C$43</f>
        <v>0</v>
      </c>
      <c r="J95" s="470"/>
      <c r="K95" s="468">
        <f>'[39]28th'!$F$43</f>
        <v>0</v>
      </c>
      <c r="L95" s="468"/>
      <c r="M95" s="470">
        <f>'[39]28th'!$D$40+'[39]28th'!$D$41+'[39]28th'!$D$42</f>
        <v>0</v>
      </c>
      <c r="N95" s="470"/>
      <c r="O95" s="472">
        <f>'[39]28th'!$G$40+'[39]28th'!$G$41+'[39]28th'!$G$42</f>
        <v>0</v>
      </c>
      <c r="P95" s="472"/>
      <c r="Q95" s="470">
        <f>'[39]28th'!$D$43</f>
        <v>0</v>
      </c>
      <c r="R95" s="470"/>
      <c r="S95" s="599">
        <f>'[39]28th'!$G$43</f>
        <v>0</v>
      </c>
      <c r="T95" s="600"/>
      <c r="U95" s="586">
        <f>'[39]28th'!$L$40</f>
        <v>0</v>
      </c>
      <c r="V95" s="587"/>
      <c r="W95" s="619"/>
      <c r="X95" s="620"/>
      <c r="Y95" s="233"/>
      <c r="Z95" s="12"/>
      <c r="AA95" s="12"/>
      <c r="AB95" s="12"/>
      <c r="AC95" s="12"/>
      <c r="AD95" s="12"/>
      <c r="AE95" s="12"/>
      <c r="AF95" s="12"/>
      <c r="AG95" s="12"/>
      <c r="AH95" s="12"/>
      <c r="AI95" s="12"/>
    </row>
    <row r="96" spans="1:35" ht="12" customHeight="1">
      <c r="A96" s="376" t="s">
        <v>42</v>
      </c>
      <c r="B96" s="377"/>
      <c r="C96" s="582">
        <f>'[39]28th'!$C$45+'[39]28th'!$C$46+'[39]28th'!$C$47</f>
        <v>0</v>
      </c>
      <c r="D96" s="583"/>
      <c r="E96" s="583"/>
      <c r="F96" s="470"/>
      <c r="G96" s="472">
        <f>'[39]28th'!$F$45+'[39]28th'!$F$46+'[39]28th'!$F$47</f>
        <v>0</v>
      </c>
      <c r="H96" s="472"/>
      <c r="I96" s="470">
        <f>'[39]28th'!$C$48+'[39]28th'!$C$49</f>
        <v>0</v>
      </c>
      <c r="J96" s="470"/>
      <c r="K96" s="468">
        <f>'[39]28th'!$F$48+'[39]28th'!$F$49</f>
        <v>0</v>
      </c>
      <c r="L96" s="468"/>
      <c r="M96" s="470">
        <f>'[39]28th'!$D$45+'[39]28th'!$D$46+'[39]28th'!$D$47</f>
        <v>0</v>
      </c>
      <c r="N96" s="470"/>
      <c r="O96" s="472">
        <f>'[39]28th'!$G$45+'[39]28th'!$G$46+'[39]28th'!$G$47</f>
        <v>0</v>
      </c>
      <c r="P96" s="472"/>
      <c r="Q96" s="470">
        <f>'[39]28th'!$D$48+'[39]28th'!$D$49</f>
        <v>0</v>
      </c>
      <c r="R96" s="470"/>
      <c r="S96" s="599">
        <f>'[39]28th'!$G$48+'[39]28th'!$G$49</f>
        <v>0</v>
      </c>
      <c r="T96" s="600"/>
      <c r="U96" s="586">
        <f>'[39]28th'!$L$45</f>
        <v>0</v>
      </c>
      <c r="V96" s="587"/>
      <c r="W96" s="619"/>
      <c r="X96" s="620"/>
      <c r="Y96" s="233"/>
      <c r="Z96" s="12"/>
      <c r="AA96" s="12"/>
      <c r="AB96" s="12"/>
      <c r="AC96" s="12"/>
      <c r="AD96" s="12"/>
      <c r="AE96" s="12"/>
      <c r="AF96" s="12"/>
      <c r="AG96" s="12"/>
      <c r="AH96" s="12"/>
      <c r="AI96" s="12"/>
    </row>
    <row r="97" spans="1:35" ht="12" customHeight="1">
      <c r="A97" s="376" t="s">
        <v>23</v>
      </c>
      <c r="B97" s="377"/>
      <c r="C97" s="582">
        <f>'[39]28th'!$C$50+'[39]28th'!$C$51</f>
        <v>0</v>
      </c>
      <c r="D97" s="583"/>
      <c r="E97" s="583"/>
      <c r="F97" s="470"/>
      <c r="G97" s="472">
        <f>'[39]28th'!$F$50+'[39]28th'!$F$51</f>
        <v>0</v>
      </c>
      <c r="H97" s="472"/>
      <c r="I97" s="470">
        <f>'[39]28th'!$C$52</f>
        <v>0</v>
      </c>
      <c r="J97" s="470"/>
      <c r="K97" s="472">
        <f>'[39]28th'!$F$52</f>
        <v>0</v>
      </c>
      <c r="L97" s="472"/>
      <c r="M97" s="470">
        <f>'[39]28th'!$D$50+'[39]28th'!$D$51</f>
        <v>0</v>
      </c>
      <c r="N97" s="470"/>
      <c r="O97" s="472">
        <f>'[39]28th'!$G$50+'[39]28th'!$G$51</f>
        <v>0</v>
      </c>
      <c r="P97" s="472"/>
      <c r="Q97" s="470">
        <f>'[39]28th'!$D$52</f>
        <v>0</v>
      </c>
      <c r="R97" s="470"/>
      <c r="S97" s="601">
        <f>'[39]28th'!$G$52</f>
        <v>0</v>
      </c>
      <c r="T97" s="602"/>
      <c r="U97" s="586">
        <f>'[39]28th'!$L$50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'[39]28th'!$C$55+'[39]28th'!$C$56</f>
        <v>0</v>
      </c>
      <c r="D98" s="585"/>
      <c r="E98" s="585"/>
      <c r="F98" s="466"/>
      <c r="G98" s="473">
        <f>'[39]28th'!$F$55+'[39]28th'!$F$56</f>
        <v>0</v>
      </c>
      <c r="H98" s="473"/>
      <c r="I98" s="466">
        <f>'[39]28th'!$C$57</f>
        <v>0</v>
      </c>
      <c r="J98" s="466"/>
      <c r="K98" s="469">
        <f>'[39]28th'!$F$57</f>
        <v>0</v>
      </c>
      <c r="L98" s="469"/>
      <c r="M98" s="466">
        <f>'[39]28th'!$D$55+'[39]28th'!$D$56</f>
        <v>0</v>
      </c>
      <c r="N98" s="466"/>
      <c r="O98" s="473">
        <f>'[39]28th'!$G$55+'[39]28th'!$G$56</f>
        <v>0</v>
      </c>
      <c r="P98" s="473"/>
      <c r="Q98" s="466">
        <f>'[39]28th'!$D$57</f>
        <v>0</v>
      </c>
      <c r="R98" s="466"/>
      <c r="S98" s="629">
        <f>'[39]28th'!$G$57</f>
        <v>0</v>
      </c>
      <c r="T98" s="630"/>
      <c r="U98" s="624">
        <f>'[39]28th'!$L$55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'[40]28th'!$C$12+'[40]28th'!$C$13+'[40]28th'!$C$14</f>
        <v>0</v>
      </c>
      <c r="D103" s="504"/>
      <c r="E103" s="504"/>
      <c r="F103" s="505"/>
      <c r="G103" s="471">
        <f>'[40]28th'!$F$12+'[40]28th'!$F$13+'[40]28th'!$F$14</f>
        <v>0</v>
      </c>
      <c r="H103" s="471"/>
      <c r="I103" s="505">
        <f>'[40]28th'!$C$15+'[40]28th'!$C$16</f>
        <v>0</v>
      </c>
      <c r="J103" s="505"/>
      <c r="K103" s="467">
        <f>'[40]28th'!$F$15+'[40]28th'!$F$16</f>
        <v>0</v>
      </c>
      <c r="L103" s="467"/>
      <c r="M103" s="505">
        <f>'[40]28th'!$D$12+'[40]28th'!$D$13+'[40]28th'!$D$14</f>
        <v>0</v>
      </c>
      <c r="N103" s="505"/>
      <c r="O103" s="471">
        <f>'[40]28th'!$G$12+'[40]28th'!$G$13+'[40]28th'!$G$14</f>
        <v>0</v>
      </c>
      <c r="P103" s="471"/>
      <c r="Q103" s="645">
        <f>'[40]28th'!$D$15+'[40]28th'!$D$16</f>
        <v>0</v>
      </c>
      <c r="R103" s="646"/>
      <c r="S103" s="597">
        <f>'[40]28th'!$G$15+'[40]28th'!$G$16</f>
        <v>0</v>
      </c>
      <c r="T103" s="598"/>
      <c r="U103" s="594">
        <f>'[40]28th'!$L$12</f>
        <v>0</v>
      </c>
      <c r="V103" s="627"/>
      <c r="W103" s="649" t="str">
        <f>'[40]28th'!$M$12</f>
        <v>No Service</v>
      </c>
      <c r="X103" s="618"/>
      <c r="Y103" s="233"/>
      <c r="Z103" s="12"/>
      <c r="AA103" s="12"/>
      <c r="AB103" s="12"/>
      <c r="AC103" s="12"/>
      <c r="AD103" s="12"/>
      <c r="AE103" s="12"/>
      <c r="AF103" s="12"/>
      <c r="AG103" s="12"/>
      <c r="AH103" s="12"/>
      <c r="AI103" s="12"/>
    </row>
    <row r="104" spans="1:35" ht="12" customHeight="1">
      <c r="A104" s="376" t="s">
        <v>44</v>
      </c>
      <c r="B104" s="377"/>
      <c r="C104" s="582">
        <f>'[40]28th'!$C$17+'[40]28th'!$C$18+'[40]28th'!$C$19</f>
        <v>0</v>
      </c>
      <c r="D104" s="583"/>
      <c r="E104" s="583"/>
      <c r="F104" s="470"/>
      <c r="G104" s="468">
        <f>'[40]28th'!$F$17+'[40]28th'!$F$18+'[40]28th'!$F$19</f>
        <v>0</v>
      </c>
      <c r="H104" s="468"/>
      <c r="I104" s="470">
        <f>'[40]28th'!$C$20+'[40]28th'!$C$21</f>
        <v>0</v>
      </c>
      <c r="J104" s="470"/>
      <c r="K104" s="468">
        <f>'[40]28th'!$F$20+'[40]28th'!$F$21</f>
        <v>0</v>
      </c>
      <c r="L104" s="468"/>
      <c r="M104" s="470">
        <f>'[40]28th'!$D$17+'[40]28th'!$D$18+'[40]28th'!$D$19</f>
        <v>0</v>
      </c>
      <c r="N104" s="470"/>
      <c r="O104" s="468">
        <f>'[40]28th'!$G$17+'[40]28th'!$G$18+'[40]28th'!$G$19</f>
        <v>0</v>
      </c>
      <c r="P104" s="468"/>
      <c r="Q104" s="643">
        <f>'[40]28th'!$D$20+'[40]28th'!$D$21</f>
        <v>0</v>
      </c>
      <c r="R104" s="644"/>
      <c r="S104" s="599">
        <f>'[40]28th'!$G$20+'[40]28th'!$G$21</f>
        <v>0</v>
      </c>
      <c r="T104" s="600"/>
      <c r="U104" s="586">
        <f>'[40]28th'!$L$17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'[40]28th'!$C$22+'[40]28th'!$C$23+'[40]28th'!$C$24</f>
        <v>0</v>
      </c>
      <c r="D105" s="583"/>
      <c r="E105" s="583"/>
      <c r="F105" s="470"/>
      <c r="G105" s="472">
        <f>'[40]28th'!$F$22+'[40]28th'!$F$23+'[40]28th'!$F$24</f>
        <v>0</v>
      </c>
      <c r="H105" s="472"/>
      <c r="I105" s="470">
        <f>'[40]28th'!$C$25</f>
        <v>0</v>
      </c>
      <c r="J105" s="470"/>
      <c r="K105" s="468">
        <f>'[40]28th'!$F$25</f>
        <v>0</v>
      </c>
      <c r="L105" s="468"/>
      <c r="M105" s="470">
        <f>'[40]28th'!$D$22+'[40]28th'!$D$23+'[40]28th'!$D$24</f>
        <v>0</v>
      </c>
      <c r="N105" s="470"/>
      <c r="O105" s="472">
        <f>'[40]28th'!$G$22+'[40]28th'!$G$23+'[40]28th'!$G$24</f>
        <v>0</v>
      </c>
      <c r="P105" s="472"/>
      <c r="Q105" s="643">
        <f>'[40]28th'!$D$25</f>
        <v>0</v>
      </c>
      <c r="R105" s="644"/>
      <c r="S105" s="599">
        <f>'[40]28th'!$G$25</f>
        <v>0</v>
      </c>
      <c r="T105" s="600"/>
      <c r="U105" s="586">
        <f>'[40]28th'!$L$22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'[40]28th'!$C$28+'[40]28th'!$C$29+'[40]28th'!$C$30</f>
        <v>0</v>
      </c>
      <c r="D106" s="585"/>
      <c r="E106" s="585"/>
      <c r="F106" s="466"/>
      <c r="G106" s="473">
        <f>'[40]28th'!$F$28+'[40]28th'!$F$29+'[40]28th'!$F$30</f>
        <v>0</v>
      </c>
      <c r="H106" s="473"/>
      <c r="I106" s="466">
        <f>'[40]28th'!$C$31</f>
        <v>0</v>
      </c>
      <c r="J106" s="466"/>
      <c r="K106" s="469">
        <f>'[40]28th'!$F$31</f>
        <v>0</v>
      </c>
      <c r="L106" s="469"/>
      <c r="M106" s="466">
        <f>'[40]28th'!$D$28+'[40]28th'!$D$29+'[40]28th'!$D$30</f>
        <v>0</v>
      </c>
      <c r="N106" s="466"/>
      <c r="O106" s="473">
        <f>'[40]28th'!$G$28+'[40]28th'!$G$29+'[40]28th'!$G$30</f>
        <v>0</v>
      </c>
      <c r="P106" s="473"/>
      <c r="Q106" s="641">
        <f>'[40]28th'!$D$31</f>
        <v>0</v>
      </c>
      <c r="R106" s="642"/>
      <c r="S106" s="629">
        <f>'[40]28th'!$G$31</f>
        <v>0</v>
      </c>
      <c r="T106" s="630"/>
      <c r="U106" s="624">
        <f>'[40]28th'!$L$28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'[41]28th'!D12</f>
        <v>18</v>
      </c>
      <c r="I112" s="107">
        <f>'[41]28th'!G12</f>
        <v>18</v>
      </c>
      <c r="J112" s="42">
        <f>'[41]28th'!D12+'[41]28th'!$E$12</f>
        <v>23</v>
      </c>
      <c r="K112" s="107">
        <f>'[41]28th'!G12+'[41]28th'!$H$12</f>
        <v>26</v>
      </c>
      <c r="L112" s="464" t="str">
        <f>'[41]28th'!M12</f>
        <v>G</v>
      </c>
      <c r="M112" s="465"/>
      <c r="N112" s="111">
        <f>'[41]28th'!E12</f>
        <v>5</v>
      </c>
      <c r="O112" s="108">
        <f>'[41]28th'!H12</f>
        <v>8</v>
      </c>
      <c r="P112" s="256">
        <f>'[41]28th'!F12</f>
        <v>2</v>
      </c>
      <c r="Q112" s="108">
        <f>'[41]28th'!I12</f>
        <v>3</v>
      </c>
      <c r="R112" s="464" t="str">
        <f>'[41]28th'!N12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'[41]28th'!D13</f>
        <v>2</v>
      </c>
      <c r="I113" s="27">
        <f>'[41]28th'!G13</f>
        <v>2</v>
      </c>
      <c r="J113" s="28">
        <f>'[41]28th'!D13</f>
        <v>2</v>
      </c>
      <c r="K113" s="27">
        <f>'[41]28th'!G13+'[41]28th'!$H$13</f>
        <v>2</v>
      </c>
      <c r="L113" s="421"/>
      <c r="M113" s="422"/>
      <c r="N113" s="112">
        <f>'[41]28th'!E13</f>
        <v>0</v>
      </c>
      <c r="O113" s="33">
        <f>'[41]28th'!H13</f>
        <v>0</v>
      </c>
      <c r="P113" s="252">
        <f>'[41]28th'!F13</f>
        <v>0</v>
      </c>
      <c r="Q113" s="34">
        <f>'[41]28th'!I13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'[41]28th'!D14</f>
        <v>3</v>
      </c>
      <c r="I114" s="29">
        <f>'[41]28th'!G14</f>
        <v>3</v>
      </c>
      <c r="J114" s="28">
        <f>'[41]28th'!D14+'[41]28th'!$E$14</f>
        <v>4</v>
      </c>
      <c r="K114" s="29">
        <f>'[41]28th'!G14+'[41]28th'!$H$14</f>
        <v>4</v>
      </c>
      <c r="L114" s="421"/>
      <c r="M114" s="422"/>
      <c r="N114" s="112">
        <f>'[41]28th'!E14</f>
        <v>1</v>
      </c>
      <c r="O114" s="34">
        <f>'[41]28th'!H14</f>
        <v>1</v>
      </c>
      <c r="P114" s="252">
        <f>'[41]28th'!F14</f>
        <v>0</v>
      </c>
      <c r="Q114" s="34">
        <f>'[41]28th'!I14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'[41]28th'!D15</f>
        <v>2</v>
      </c>
      <c r="I115" s="29">
        <f>'[41]28th'!G15</f>
        <v>2</v>
      </c>
      <c r="J115" s="28">
        <f>'[41]28th'!D15</f>
        <v>2</v>
      </c>
      <c r="K115" s="29">
        <f>'[41]28th'!G15+'[41]28th'!$H$15</f>
        <v>2</v>
      </c>
      <c r="L115" s="421"/>
      <c r="M115" s="422"/>
      <c r="N115" s="112">
        <f>'[41]28th'!E15</f>
        <v>0</v>
      </c>
      <c r="O115" s="34">
        <f>'[41]28th'!H15</f>
        <v>0</v>
      </c>
      <c r="P115" s="252">
        <f>'[41]28th'!F15</f>
        <v>0</v>
      </c>
      <c r="Q115" s="34">
        <f>'[41]28th'!I15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'[41]28th'!D16</f>
        <v>4</v>
      </c>
      <c r="I116" s="29">
        <f>'[41]28th'!G16</f>
        <v>4</v>
      </c>
      <c r="J116" s="28">
        <f>'[41]28th'!D16</f>
        <v>4</v>
      </c>
      <c r="K116" s="29">
        <f>'[41]28th'!G16+'[41]28th'!$H$16</f>
        <v>4</v>
      </c>
      <c r="L116" s="421" t="str">
        <f>'[41]28th'!M16</f>
        <v>G</v>
      </c>
      <c r="M116" s="422"/>
      <c r="N116" s="112">
        <f>'[41]28th'!E16</f>
        <v>0</v>
      </c>
      <c r="O116" s="34">
        <f>'[41]28th'!H16</f>
        <v>0</v>
      </c>
      <c r="P116" s="252">
        <f>'[41]28th'!F16</f>
        <v>0</v>
      </c>
      <c r="Q116" s="34">
        <f>'[41]28th'!I16</f>
        <v>0</v>
      </c>
      <c r="R116" s="421" t="str">
        <f>'[41]28th'!N16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'[41]28th'!D17</f>
        <v>0</v>
      </c>
      <c r="I117" s="27">
        <f>'[41]28th'!G17</f>
        <v>0</v>
      </c>
      <c r="J117" s="28">
        <f>'[41]28th'!D17</f>
        <v>0</v>
      </c>
      <c r="K117" s="27">
        <f>'[41]28th'!G17+'[41]28th'!$H$17</f>
        <v>0</v>
      </c>
      <c r="L117" s="421"/>
      <c r="M117" s="422"/>
      <c r="N117" s="112">
        <f>'[41]28th'!E17</f>
        <v>0</v>
      </c>
      <c r="O117" s="33">
        <f>'[41]28th'!H17</f>
        <v>0</v>
      </c>
      <c r="P117" s="252">
        <f>'[41]28th'!F17</f>
        <v>0</v>
      </c>
      <c r="Q117" s="34">
        <f>'[41]28th'!I17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'[41]28th'!D18</f>
        <v>1</v>
      </c>
      <c r="I118" s="29">
        <f>'[41]28th'!G18</f>
        <v>1</v>
      </c>
      <c r="J118" s="28">
        <f>'[41]28th'!D18</f>
        <v>1</v>
      </c>
      <c r="K118" s="29">
        <f>'[41]28th'!G18+'[41]28th'!$H$18</f>
        <v>1</v>
      </c>
      <c r="L118" s="421"/>
      <c r="M118" s="422"/>
      <c r="N118" s="112">
        <f>'[41]28th'!E18</f>
        <v>0</v>
      </c>
      <c r="O118" s="34">
        <f>'[41]28th'!H18</f>
        <v>0</v>
      </c>
      <c r="P118" s="252">
        <f>'[41]28th'!F18</f>
        <v>0</v>
      </c>
      <c r="Q118" s="34">
        <f>'[41]28th'!I18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'[41]28th'!D19</f>
        <v>0</v>
      </c>
      <c r="I119" s="29">
        <f>'[41]28th'!G19</f>
        <v>0</v>
      </c>
      <c r="J119" s="28">
        <f>'[41]28th'!D19</f>
        <v>0</v>
      </c>
      <c r="K119" s="29">
        <f>'[41]28th'!G19+'[41]28th'!$H$19</f>
        <v>0</v>
      </c>
      <c r="L119" s="421"/>
      <c r="M119" s="422"/>
      <c r="N119" s="112">
        <f>'[41]28th'!E19</f>
        <v>0</v>
      </c>
      <c r="O119" s="34">
        <f>'[41]28th'!H19</f>
        <v>0</v>
      </c>
      <c r="P119" s="252">
        <f>'[41]28th'!F19</f>
        <v>0</v>
      </c>
      <c r="Q119" s="34">
        <f>'[41]28th'!I19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'[41]28th'!D20</f>
        <v>10</v>
      </c>
      <c r="I120" s="29">
        <f>'[41]28th'!G20</f>
        <v>10</v>
      </c>
      <c r="J120" s="28">
        <f>'[41]28th'!D20+'[41]28th'!$E$20</f>
        <v>11</v>
      </c>
      <c r="K120" s="29">
        <f>'[41]28th'!G20+'[41]28th'!$H$20</f>
        <v>11</v>
      </c>
      <c r="L120" s="421" t="str">
        <f>'[41]28th'!M20</f>
        <v>G</v>
      </c>
      <c r="M120" s="422"/>
      <c r="N120" s="112">
        <f>'[41]28th'!E20</f>
        <v>1</v>
      </c>
      <c r="O120" s="34">
        <f>'[41]28th'!H20</f>
        <v>1</v>
      </c>
      <c r="P120" s="252">
        <f>'[41]28th'!F20</f>
        <v>0</v>
      </c>
      <c r="Q120" s="34">
        <f>'[41]28th'!I20</f>
        <v>0</v>
      </c>
      <c r="R120" s="421" t="str">
        <f>'[41]28th'!N20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'[41]28th'!D21</f>
        <v>1</v>
      </c>
      <c r="I121" s="27">
        <f>'[41]28th'!G21</f>
        <v>1</v>
      </c>
      <c r="J121" s="28">
        <f>'[41]28th'!D21</f>
        <v>1</v>
      </c>
      <c r="K121" s="27">
        <f>'[41]28th'!G21+'[41]28th'!$H$21</f>
        <v>1</v>
      </c>
      <c r="L121" s="421"/>
      <c r="M121" s="422"/>
      <c r="N121" s="112">
        <f>'[41]28th'!E21</f>
        <v>0</v>
      </c>
      <c r="O121" s="33">
        <f>'[41]28th'!H21</f>
        <v>0</v>
      </c>
      <c r="P121" s="252">
        <f>'[41]28th'!F21</f>
        <v>0</v>
      </c>
      <c r="Q121" s="34">
        <f>'[41]28th'!I21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'[41]28th'!D22</f>
        <v>2</v>
      </c>
      <c r="I122" s="29">
        <f>'[41]28th'!G22</f>
        <v>2</v>
      </c>
      <c r="J122" s="28">
        <f>'[41]28th'!D22</f>
        <v>2</v>
      </c>
      <c r="K122" s="29">
        <f>'[41]28th'!G22+'[41]28th'!$H$22</f>
        <v>2</v>
      </c>
      <c r="L122" s="421"/>
      <c r="M122" s="422"/>
      <c r="N122" s="112">
        <f>'[41]28th'!E22</f>
        <v>0</v>
      </c>
      <c r="O122" s="34">
        <f>'[41]28th'!H22</f>
        <v>0</v>
      </c>
      <c r="P122" s="252">
        <f>'[41]28th'!F22</f>
        <v>0</v>
      </c>
      <c r="Q122" s="34">
        <f>'[41]28th'!I22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'[41]28th'!D24</f>
        <v>9</v>
      </c>
      <c r="I123" s="29">
        <f>'[41]28th'!G24</f>
        <v>9</v>
      </c>
      <c r="J123" s="28">
        <f>'[41]28th'!D24</f>
        <v>9</v>
      </c>
      <c r="K123" s="29">
        <f>'[41]28th'!G24+'[41]28th'!$H$24</f>
        <v>9</v>
      </c>
      <c r="L123" s="421" t="str">
        <f>'[41]28th'!M24</f>
        <v>G</v>
      </c>
      <c r="M123" s="422"/>
      <c r="N123" s="112">
        <f>'[41]28th'!E24</f>
        <v>0</v>
      </c>
      <c r="O123" s="34">
        <f>'[41]28th'!H24</f>
        <v>0</v>
      </c>
      <c r="P123" s="252">
        <f>'[41]28th'!F24</f>
        <v>0</v>
      </c>
      <c r="Q123" s="34">
        <f>'[41]28th'!I24</f>
        <v>0</v>
      </c>
      <c r="R123" s="421" t="str">
        <f>'[41]28th'!N24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'[41]28th'!D25</f>
        <v>1</v>
      </c>
      <c r="I124" s="27">
        <f>'[41]28th'!G25</f>
        <v>1</v>
      </c>
      <c r="J124" s="28">
        <f>'[41]28th'!D25</f>
        <v>1</v>
      </c>
      <c r="K124" s="27">
        <f>'[41]28th'!G25+'[41]28th'!$H$25</f>
        <v>1</v>
      </c>
      <c r="L124" s="421"/>
      <c r="M124" s="422"/>
      <c r="N124" s="112">
        <f>'[41]28th'!E25</f>
        <v>0</v>
      </c>
      <c r="O124" s="33">
        <f>'[41]28th'!H25</f>
        <v>0</v>
      </c>
      <c r="P124" s="252">
        <f>'[41]28th'!F25</f>
        <v>0</v>
      </c>
      <c r="Q124" s="34">
        <f>'[41]28th'!I25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'[41]28th'!D26</f>
        <v>1</v>
      </c>
      <c r="I125" s="29">
        <f>'[41]28th'!G26</f>
        <v>1</v>
      </c>
      <c r="J125" s="28">
        <f>'[41]28th'!D26</f>
        <v>1</v>
      </c>
      <c r="K125" s="29">
        <f>'[41]28th'!G26+'[41]28th'!$H$26</f>
        <v>1</v>
      </c>
      <c r="L125" s="421"/>
      <c r="M125" s="422"/>
      <c r="N125" s="112">
        <f>'[41]28th'!E26</f>
        <v>0</v>
      </c>
      <c r="O125" s="34">
        <f>'[41]28th'!H26</f>
        <v>0</v>
      </c>
      <c r="P125" s="252">
        <f>'[41]28th'!F26</f>
        <v>0</v>
      </c>
      <c r="Q125" s="34">
        <f>'[41]28th'!I26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'[41]28th'!D27</f>
        <v>2</v>
      </c>
      <c r="I126" s="31">
        <f>'[41]28th'!G27</f>
        <v>2</v>
      </c>
      <c r="J126" s="32">
        <f>'[41]28th'!D27</f>
        <v>2</v>
      </c>
      <c r="K126" s="31">
        <f>'[41]28th'!G27+'[41]28th'!$H$27</f>
        <v>2</v>
      </c>
      <c r="L126" s="576"/>
      <c r="M126" s="577"/>
      <c r="N126" s="113">
        <f>'[41]28th'!E27</f>
        <v>0</v>
      </c>
      <c r="O126" s="35">
        <f>'[41]28th'!H27</f>
        <v>0</v>
      </c>
      <c r="P126" s="253">
        <f>'[41]28th'!F27</f>
        <v>0</v>
      </c>
      <c r="Q126" s="35">
        <f>'[41]28th'!I27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754" priority="642" stopIfTrue="1" operator="containsText" text="G">
      <formula>NOT(ISERROR(SEARCH("G",L27)))</formula>
    </cfRule>
    <cfRule type="containsText" dxfId="2753" priority="643" stopIfTrue="1" operator="containsText" text="A">
      <formula>NOT(ISERROR(SEARCH("A",L27)))</formula>
    </cfRule>
    <cfRule type="containsText" dxfId="2752" priority="644" stopIfTrue="1" operator="containsText" text="R">
      <formula>NOT(ISERROR(SEARCH("R",L27)))</formula>
    </cfRule>
  </conditionalFormatting>
  <conditionalFormatting sqref="R112 R116 R120 R123 L112 L116 L120 L123">
    <cfRule type="containsText" dxfId="2751" priority="641" stopIfTrue="1" operator="containsText" text="No Service">
      <formula>NOT(ISERROR(SEARCH("No Service",L112)))</formula>
    </cfRule>
  </conditionalFormatting>
  <conditionalFormatting sqref="W103 U103:U106 W90 U90:U98">
    <cfRule type="containsText" dxfId="2750" priority="636" stopIfTrue="1" operator="containsText" text="On Call">
      <formula>NOT(ISERROR(SEARCH("On Call",U90)))</formula>
    </cfRule>
    <cfRule type="containsText" dxfId="2749" priority="637" stopIfTrue="1" operator="containsText" text="No Service">
      <formula>NOT(ISERROR(SEARCH("No Service",U90)))</formula>
    </cfRule>
    <cfRule type="containsText" dxfId="2748" priority="638" stopIfTrue="1" operator="containsText" text="G">
      <formula>NOT(ISERROR(SEARCH("G",U90)))</formula>
    </cfRule>
    <cfRule type="containsText" dxfId="2747" priority="639" stopIfTrue="1" operator="containsText" text="A">
      <formula>NOT(ISERROR(SEARCH("A",U90)))</formula>
    </cfRule>
    <cfRule type="containsText" dxfId="2746" priority="640" stopIfTrue="1" operator="containsText" text="R">
      <formula>NOT(ISERROR(SEARCH("R",U90)))</formula>
    </cfRule>
  </conditionalFormatting>
  <conditionalFormatting sqref="J27">
    <cfRule type="cellIs" dxfId="2745" priority="635" operator="greaterThan">
      <formula>$I$27</formula>
    </cfRule>
  </conditionalFormatting>
  <conditionalFormatting sqref="J28">
    <cfRule type="cellIs" dxfId="2744" priority="634" operator="greaterThan">
      <formula>$I$28</formula>
    </cfRule>
  </conditionalFormatting>
  <conditionalFormatting sqref="J29">
    <cfRule type="cellIs" dxfId="2743" priority="633" operator="greaterThan">
      <formula>$I$29</formula>
    </cfRule>
  </conditionalFormatting>
  <conditionalFormatting sqref="J42">
    <cfRule type="cellIs" dxfId="2742" priority="632" operator="greaterThan">
      <formula>$I$42</formula>
    </cfRule>
  </conditionalFormatting>
  <conditionalFormatting sqref="J43">
    <cfRule type="cellIs" dxfId="2741" priority="631" operator="greaterThan">
      <formula>$I$43</formula>
    </cfRule>
  </conditionalFormatting>
  <conditionalFormatting sqref="J44">
    <cfRule type="cellIs" dxfId="2740" priority="630" operator="greaterThan">
      <formula>$I$44</formula>
    </cfRule>
  </conditionalFormatting>
  <conditionalFormatting sqref="J30">
    <cfRule type="cellIs" dxfId="2739" priority="629" operator="greaterThan">
      <formula>$I$30</formula>
    </cfRule>
  </conditionalFormatting>
  <conditionalFormatting sqref="J31">
    <cfRule type="cellIs" dxfId="2738" priority="628" operator="greaterThan">
      <formula>$I$31</formula>
    </cfRule>
  </conditionalFormatting>
  <conditionalFormatting sqref="J33">
    <cfRule type="cellIs" dxfId="2737" priority="627" operator="greaterThan">
      <formula>$I$33</formula>
    </cfRule>
  </conditionalFormatting>
  <conditionalFormatting sqref="J34">
    <cfRule type="cellIs" dxfId="2736" priority="626" operator="greaterThan">
      <formula>$I$34</formula>
    </cfRule>
  </conditionalFormatting>
  <conditionalFormatting sqref="J36">
    <cfRule type="cellIs" dxfId="2735" priority="625" operator="greaterThan">
      <formula>$I$36</formula>
    </cfRule>
  </conditionalFormatting>
  <conditionalFormatting sqref="J37">
    <cfRule type="cellIs" dxfId="2734" priority="624" operator="greaterThan">
      <formula>$I$37</formula>
    </cfRule>
  </conditionalFormatting>
  <conditionalFormatting sqref="J47">
    <cfRule type="cellIs" dxfId="2733" priority="623" operator="greaterThan">
      <formula>$I$47</formula>
    </cfRule>
  </conditionalFormatting>
  <conditionalFormatting sqref="J45">
    <cfRule type="cellIs" dxfId="2732" priority="622" operator="greaterThan">
      <formula>$I$45</formula>
    </cfRule>
  </conditionalFormatting>
  <conditionalFormatting sqref="J46">
    <cfRule type="cellIs" dxfId="2731" priority="621" operator="greaterThan">
      <formula>$I$46</formula>
    </cfRule>
  </conditionalFormatting>
  <conditionalFormatting sqref="J50">
    <cfRule type="cellIs" dxfId="2730" priority="620" operator="greaterThan">
      <formula>$I$50</formula>
    </cfRule>
  </conditionalFormatting>
  <conditionalFormatting sqref="J51">
    <cfRule type="cellIs" dxfId="2729" priority="619" operator="greaterThan">
      <formula>$I$51</formula>
    </cfRule>
  </conditionalFormatting>
  <conditionalFormatting sqref="J48">
    <cfRule type="cellIs" dxfId="2728" priority="618" operator="greaterThan">
      <formula>$I$48</formula>
    </cfRule>
  </conditionalFormatting>
  <conditionalFormatting sqref="J49">
    <cfRule type="cellIs" dxfId="2727" priority="617" operator="greaterThan">
      <formula>$I$49</formula>
    </cfRule>
  </conditionalFormatting>
  <conditionalFormatting sqref="J52">
    <cfRule type="cellIs" dxfId="2726" priority="616" operator="greaterThan">
      <formula>I52</formula>
    </cfRule>
  </conditionalFormatting>
  <conditionalFormatting sqref="J58">
    <cfRule type="cellIs" dxfId="2725" priority="615" operator="greaterThan">
      <formula>$I$58</formula>
    </cfRule>
  </conditionalFormatting>
  <conditionalFormatting sqref="J59">
    <cfRule type="cellIs" dxfId="2724" priority="614" operator="greaterThan">
      <formula>$I$59</formula>
    </cfRule>
  </conditionalFormatting>
  <conditionalFormatting sqref="J64">
    <cfRule type="cellIs" dxfId="2723" priority="613" operator="greaterThan">
      <formula>$I$64</formula>
    </cfRule>
  </conditionalFormatting>
  <conditionalFormatting sqref="J62">
    <cfRule type="cellIs" dxfId="2722" priority="612" operator="greaterThan">
      <formula>$I$62</formula>
    </cfRule>
  </conditionalFormatting>
  <conditionalFormatting sqref="J65">
    <cfRule type="cellIs" dxfId="2721" priority="611" operator="greaterThan">
      <formula>$I$65</formula>
    </cfRule>
  </conditionalFormatting>
  <conditionalFormatting sqref="J60">
    <cfRule type="cellIs" dxfId="2720" priority="610" operator="greaterThan">
      <formula>$I$60</formula>
    </cfRule>
  </conditionalFormatting>
  <conditionalFormatting sqref="J66">
    <cfRule type="cellIs" dxfId="2719" priority="609" operator="greaterThan">
      <formula>$I$66</formula>
    </cfRule>
  </conditionalFormatting>
  <conditionalFormatting sqref="J72">
    <cfRule type="cellIs" dxfId="2718" priority="608" operator="greaterThan">
      <formula>$I$72</formula>
    </cfRule>
  </conditionalFormatting>
  <conditionalFormatting sqref="J74">
    <cfRule type="cellIs" dxfId="2717" priority="607" operator="greaterThan">
      <formula>$I$74</formula>
    </cfRule>
  </conditionalFormatting>
  <conditionalFormatting sqref="J73">
    <cfRule type="cellIs" dxfId="2716" priority="606" operator="greaterThan">
      <formula>$I$73</formula>
    </cfRule>
  </conditionalFormatting>
  <conditionalFormatting sqref="J75">
    <cfRule type="cellIs" dxfId="2715" priority="605" operator="greaterThan">
      <formula>$I$75</formula>
    </cfRule>
  </conditionalFormatting>
  <conditionalFormatting sqref="J76">
    <cfRule type="cellIs" dxfId="2714" priority="604" operator="greaterThan">
      <formula>$I$76</formula>
    </cfRule>
  </conditionalFormatting>
  <conditionalFormatting sqref="J61">
    <cfRule type="cellIs" dxfId="2713" priority="603" operator="greaterThan">
      <formula>$I$61</formula>
    </cfRule>
  </conditionalFormatting>
  <conditionalFormatting sqref="J77">
    <cfRule type="cellIs" dxfId="2712" priority="602" operator="greaterThan">
      <formula>$I$77</formula>
    </cfRule>
  </conditionalFormatting>
  <conditionalFormatting sqref="J78">
    <cfRule type="cellIs" dxfId="2711" priority="601" operator="greaterThan">
      <formula>$I$78</formula>
    </cfRule>
  </conditionalFormatting>
  <conditionalFormatting sqref="J79">
    <cfRule type="cellIs" dxfId="2710" priority="600" operator="greaterThan">
      <formula>$I$79</formula>
    </cfRule>
  </conditionalFormatting>
  <conditionalFormatting sqref="J80">
    <cfRule type="cellIs" dxfId="2709" priority="599" operator="greaterThan">
      <formula>$I$80</formula>
    </cfRule>
  </conditionalFormatting>
  <conditionalFormatting sqref="J81">
    <cfRule type="cellIs" dxfId="2708" priority="598" operator="greaterThan">
      <formula>I81</formula>
    </cfRule>
  </conditionalFormatting>
  <conditionalFormatting sqref="L27">
    <cfRule type="cellIs" dxfId="2707" priority="597" operator="greaterThan">
      <formula>$K$27</formula>
    </cfRule>
  </conditionalFormatting>
  <conditionalFormatting sqref="L28">
    <cfRule type="cellIs" dxfId="2706" priority="596" operator="greaterThan">
      <formula>$K$28</formula>
    </cfRule>
  </conditionalFormatting>
  <conditionalFormatting sqref="L29">
    <cfRule type="cellIs" dxfId="2705" priority="595" operator="greaterThan">
      <formula>$K$29</formula>
    </cfRule>
  </conditionalFormatting>
  <conditionalFormatting sqref="L42">
    <cfRule type="cellIs" dxfId="2704" priority="594" operator="greaterThan">
      <formula>$K$42</formula>
    </cfRule>
  </conditionalFormatting>
  <conditionalFormatting sqref="L43">
    <cfRule type="cellIs" dxfId="2703" priority="593" operator="greaterThan">
      <formula>$K$43</formula>
    </cfRule>
  </conditionalFormatting>
  <conditionalFormatting sqref="L44">
    <cfRule type="cellIs" dxfId="2702" priority="592" operator="greaterThan">
      <formula>$K$44</formula>
    </cfRule>
  </conditionalFormatting>
  <conditionalFormatting sqref="L30">
    <cfRule type="cellIs" dxfId="2701" priority="591" operator="greaterThan">
      <formula>$K$30</formula>
    </cfRule>
  </conditionalFormatting>
  <conditionalFormatting sqref="L31">
    <cfRule type="cellIs" dxfId="2700" priority="590" operator="greaterThan">
      <formula>$K$31</formula>
    </cfRule>
  </conditionalFormatting>
  <conditionalFormatting sqref="Z27">
    <cfRule type="cellIs" dxfId="2699" priority="589" operator="greaterThan">
      <formula>$Y$27</formula>
    </cfRule>
  </conditionalFormatting>
  <conditionalFormatting sqref="Z28">
    <cfRule type="cellIs" dxfId="2698" priority="588" operator="greaterThan">
      <formula>$Y$28</formula>
    </cfRule>
  </conditionalFormatting>
  <conditionalFormatting sqref="Z29">
    <cfRule type="cellIs" dxfId="2697" priority="587" operator="greaterThan">
      <formula>$Y$29</formula>
    </cfRule>
  </conditionalFormatting>
  <conditionalFormatting sqref="Z42">
    <cfRule type="cellIs" dxfId="2696" priority="586" operator="greaterThan">
      <formula>$Y$42</formula>
    </cfRule>
  </conditionalFormatting>
  <conditionalFormatting sqref="Z43">
    <cfRule type="cellIs" dxfId="2695" priority="585" operator="greaterThan">
      <formula>$Y$43</formula>
    </cfRule>
  </conditionalFormatting>
  <conditionalFormatting sqref="Z44">
    <cfRule type="cellIs" dxfId="2694" priority="584" operator="greaterThan">
      <formula>$Y$44</formula>
    </cfRule>
  </conditionalFormatting>
  <conditionalFormatting sqref="Z30">
    <cfRule type="cellIs" dxfId="2693" priority="583" operator="greaterThan">
      <formula>$Y$30</formula>
    </cfRule>
  </conditionalFormatting>
  <conditionalFormatting sqref="Z31">
    <cfRule type="cellIs" dxfId="2692" priority="582" operator="greaterThan">
      <formula>$Y$31</formula>
    </cfRule>
  </conditionalFormatting>
  <conditionalFormatting sqref="AB27">
    <cfRule type="cellIs" dxfId="2691" priority="581" operator="greaterThan">
      <formula>$AA$27</formula>
    </cfRule>
  </conditionalFormatting>
  <conditionalFormatting sqref="AB28">
    <cfRule type="cellIs" dxfId="2690" priority="580" operator="greaterThan">
      <formula>$AA$28</formula>
    </cfRule>
  </conditionalFormatting>
  <conditionalFormatting sqref="AB29">
    <cfRule type="cellIs" dxfId="2689" priority="579" operator="greaterThan">
      <formula>$AA$29</formula>
    </cfRule>
  </conditionalFormatting>
  <conditionalFormatting sqref="AB42">
    <cfRule type="cellIs" dxfId="2688" priority="578" operator="greaterThan">
      <formula>$AA$42</formula>
    </cfRule>
  </conditionalFormatting>
  <conditionalFormatting sqref="AB43">
    <cfRule type="cellIs" dxfId="2687" priority="577" operator="greaterThan">
      <formula>$AA$43</formula>
    </cfRule>
  </conditionalFormatting>
  <conditionalFormatting sqref="AB44">
    <cfRule type="cellIs" dxfId="2686" priority="576" operator="greaterThan">
      <formula>$AA$44</formula>
    </cfRule>
  </conditionalFormatting>
  <conditionalFormatting sqref="AB30">
    <cfRule type="cellIs" dxfId="2685" priority="575" operator="greaterThan">
      <formula>$AA$30</formula>
    </cfRule>
  </conditionalFormatting>
  <conditionalFormatting sqref="AB31">
    <cfRule type="cellIs" dxfId="2684" priority="574" operator="greaterThan">
      <formula>$AA$31</formula>
    </cfRule>
  </conditionalFormatting>
  <conditionalFormatting sqref="L33">
    <cfRule type="cellIs" dxfId="2683" priority="573" operator="greaterThan">
      <formula>$K$33</formula>
    </cfRule>
  </conditionalFormatting>
  <conditionalFormatting sqref="L34">
    <cfRule type="cellIs" dxfId="2682" priority="572" operator="greaterThan">
      <formula>$K$34</formula>
    </cfRule>
  </conditionalFormatting>
  <conditionalFormatting sqref="L36">
    <cfRule type="cellIs" dxfId="2681" priority="571" operator="greaterThan">
      <formula>$K$36</formula>
    </cfRule>
  </conditionalFormatting>
  <conditionalFormatting sqref="L37">
    <cfRule type="cellIs" dxfId="2680" priority="570" operator="greaterThan">
      <formula>$K$37</formula>
    </cfRule>
  </conditionalFormatting>
  <conditionalFormatting sqref="L47">
    <cfRule type="cellIs" dxfId="2679" priority="569" operator="greaterThan">
      <formula>$K$47</formula>
    </cfRule>
  </conditionalFormatting>
  <conditionalFormatting sqref="L45">
    <cfRule type="cellIs" dxfId="2678" priority="568" operator="greaterThan">
      <formula>$K$45</formula>
    </cfRule>
  </conditionalFormatting>
  <conditionalFormatting sqref="L46">
    <cfRule type="cellIs" dxfId="2677" priority="567" operator="greaterThan">
      <formula>$K$46</formula>
    </cfRule>
  </conditionalFormatting>
  <conditionalFormatting sqref="L50">
    <cfRule type="cellIs" dxfId="2676" priority="566" operator="greaterThan">
      <formula>$K$50</formula>
    </cfRule>
  </conditionalFormatting>
  <conditionalFormatting sqref="L51">
    <cfRule type="cellIs" dxfId="2675" priority="565" operator="greaterThan">
      <formula>$K$51</formula>
    </cfRule>
  </conditionalFormatting>
  <conditionalFormatting sqref="L48">
    <cfRule type="cellIs" dxfId="2674" priority="564" operator="greaterThan">
      <formula>$K$48</formula>
    </cfRule>
  </conditionalFormatting>
  <conditionalFormatting sqref="L49">
    <cfRule type="cellIs" dxfId="2673" priority="563" operator="greaterThan">
      <formula>$K$49</formula>
    </cfRule>
  </conditionalFormatting>
  <conditionalFormatting sqref="L52">
    <cfRule type="cellIs" dxfId="2672" priority="562" operator="greaterThan">
      <formula>$K$52</formula>
    </cfRule>
  </conditionalFormatting>
  <conditionalFormatting sqref="Z33">
    <cfRule type="cellIs" dxfId="2671" priority="561" operator="greaterThan">
      <formula>$Y$33</formula>
    </cfRule>
  </conditionalFormatting>
  <conditionalFormatting sqref="Z34">
    <cfRule type="cellIs" dxfId="2670" priority="560" operator="greaterThan">
      <formula>$Y$34</formula>
    </cfRule>
  </conditionalFormatting>
  <conditionalFormatting sqref="Z36">
    <cfRule type="cellIs" dxfId="2669" priority="559" operator="greaterThan">
      <formula>$Y$36</formula>
    </cfRule>
  </conditionalFormatting>
  <conditionalFormatting sqref="Z37">
    <cfRule type="cellIs" dxfId="2668" priority="558" operator="greaterThan">
      <formula>$Y$37</formula>
    </cfRule>
  </conditionalFormatting>
  <conditionalFormatting sqref="Z47">
    <cfRule type="cellIs" dxfId="2667" priority="557" operator="greaterThan">
      <formula>$Y$47</formula>
    </cfRule>
  </conditionalFormatting>
  <conditionalFormatting sqref="Z45">
    <cfRule type="cellIs" dxfId="2666" priority="556" operator="greaterThan">
      <formula>$Y$45</formula>
    </cfRule>
  </conditionalFormatting>
  <conditionalFormatting sqref="Z46">
    <cfRule type="cellIs" dxfId="2665" priority="555" operator="greaterThan">
      <formula>$Y$46</formula>
    </cfRule>
  </conditionalFormatting>
  <conditionalFormatting sqref="Z50">
    <cfRule type="cellIs" dxfId="2664" priority="554" operator="greaterThan">
      <formula>$Y$50</formula>
    </cfRule>
  </conditionalFormatting>
  <conditionalFormatting sqref="Z51">
    <cfRule type="cellIs" dxfId="2663" priority="553" operator="greaterThan">
      <formula>$Y$51</formula>
    </cfRule>
  </conditionalFormatting>
  <conditionalFormatting sqref="Z48">
    <cfRule type="cellIs" dxfId="2662" priority="552" operator="greaterThan">
      <formula>$Y$48</formula>
    </cfRule>
  </conditionalFormatting>
  <conditionalFormatting sqref="Z49">
    <cfRule type="cellIs" dxfId="2661" priority="551" operator="greaterThan">
      <formula>$Y$49</formula>
    </cfRule>
  </conditionalFormatting>
  <conditionalFormatting sqref="Z52">
    <cfRule type="cellIs" dxfId="2660" priority="550" operator="greaterThan">
      <formula>$Y$52</formula>
    </cfRule>
  </conditionalFormatting>
  <conditionalFormatting sqref="AB33">
    <cfRule type="cellIs" dxfId="2659" priority="549" operator="greaterThan">
      <formula>$AA$33</formula>
    </cfRule>
  </conditionalFormatting>
  <conditionalFormatting sqref="AB34">
    <cfRule type="cellIs" dxfId="2658" priority="548" operator="greaterThan">
      <formula>$AA$34</formula>
    </cfRule>
  </conditionalFormatting>
  <conditionalFormatting sqref="AB36">
    <cfRule type="cellIs" dxfId="2657" priority="547" operator="greaterThan">
      <formula>$AA$36</formula>
    </cfRule>
  </conditionalFormatting>
  <conditionalFormatting sqref="AB37">
    <cfRule type="cellIs" dxfId="2656" priority="546" operator="greaterThan">
      <formula>$AA$37</formula>
    </cfRule>
  </conditionalFormatting>
  <conditionalFormatting sqref="AB47">
    <cfRule type="cellIs" dxfId="2655" priority="545" operator="greaterThan">
      <formula>$AA$47</formula>
    </cfRule>
  </conditionalFormatting>
  <conditionalFormatting sqref="AB45">
    <cfRule type="cellIs" dxfId="2654" priority="544" operator="greaterThan">
      <formula>$AA$45</formula>
    </cfRule>
  </conditionalFormatting>
  <conditionalFormatting sqref="AB46">
    <cfRule type="cellIs" dxfId="2653" priority="543" operator="greaterThan">
      <formula>$AA$46</formula>
    </cfRule>
  </conditionalFormatting>
  <conditionalFormatting sqref="AB50">
    <cfRule type="cellIs" dxfId="2652" priority="542" operator="greaterThan">
      <formula>$AA$50</formula>
    </cfRule>
  </conditionalFormatting>
  <conditionalFormatting sqref="AB51">
    <cfRule type="cellIs" dxfId="2651" priority="541" operator="greaterThan">
      <formula>$AA$51</formula>
    </cfRule>
  </conditionalFormatting>
  <conditionalFormatting sqref="AB48">
    <cfRule type="cellIs" dxfId="2650" priority="540" operator="greaterThan">
      <formula>$AA$48</formula>
    </cfRule>
  </conditionalFormatting>
  <conditionalFormatting sqref="AB49">
    <cfRule type="cellIs" dxfId="2649" priority="539" operator="greaterThan">
      <formula>$AA$49</formula>
    </cfRule>
  </conditionalFormatting>
  <conditionalFormatting sqref="AB52">
    <cfRule type="cellIs" dxfId="2648" priority="538" operator="greaterThan">
      <formula>$AA$52</formula>
    </cfRule>
  </conditionalFormatting>
  <conditionalFormatting sqref="L58">
    <cfRule type="cellIs" dxfId="2647" priority="537" operator="greaterThan">
      <formula>$K$58</formula>
    </cfRule>
  </conditionalFormatting>
  <conditionalFormatting sqref="L59">
    <cfRule type="cellIs" dxfId="2646" priority="536" operator="greaterThan">
      <formula>$K$59</formula>
    </cfRule>
  </conditionalFormatting>
  <conditionalFormatting sqref="L64">
    <cfRule type="cellIs" dxfId="2645" priority="535" operator="greaterThan">
      <formula>$K$64</formula>
    </cfRule>
  </conditionalFormatting>
  <conditionalFormatting sqref="L62">
    <cfRule type="cellIs" dxfId="2644" priority="534" operator="greaterThan">
      <formula>$K$62</formula>
    </cfRule>
  </conditionalFormatting>
  <conditionalFormatting sqref="L65">
    <cfRule type="cellIs" dxfId="2643" priority="533" operator="greaterThan">
      <formula>$K$65</formula>
    </cfRule>
  </conditionalFormatting>
  <conditionalFormatting sqref="L60">
    <cfRule type="cellIs" dxfId="2642" priority="532" operator="greaterThan">
      <formula>$K$60</formula>
    </cfRule>
  </conditionalFormatting>
  <conditionalFormatting sqref="L66">
    <cfRule type="cellIs" dxfId="2641" priority="531" operator="greaterThan">
      <formula>$K$66</formula>
    </cfRule>
  </conditionalFormatting>
  <conditionalFormatting sqref="Z58">
    <cfRule type="cellIs" dxfId="2640" priority="530" operator="greaterThan">
      <formula>$Y$58</formula>
    </cfRule>
  </conditionalFormatting>
  <conditionalFormatting sqref="Z59">
    <cfRule type="cellIs" dxfId="2639" priority="529" operator="greaterThan">
      <formula>$Y$59</formula>
    </cfRule>
  </conditionalFormatting>
  <conditionalFormatting sqref="Z64">
    <cfRule type="cellIs" dxfId="2638" priority="528" operator="greaterThan">
      <formula>$Y$64</formula>
    </cfRule>
  </conditionalFormatting>
  <conditionalFormatting sqref="Z62">
    <cfRule type="cellIs" dxfId="2637" priority="527" operator="greaterThan">
      <formula>$Y$62</formula>
    </cfRule>
  </conditionalFormatting>
  <conditionalFormatting sqref="Z65">
    <cfRule type="cellIs" dxfId="2636" priority="526" operator="greaterThan">
      <formula>$Y$65</formula>
    </cfRule>
  </conditionalFormatting>
  <conditionalFormatting sqref="Z60">
    <cfRule type="cellIs" dxfId="2635" priority="525" operator="greaterThan">
      <formula>$Y$60</formula>
    </cfRule>
  </conditionalFormatting>
  <conditionalFormatting sqref="Z66">
    <cfRule type="cellIs" dxfId="2634" priority="524" operator="greaterThan">
      <formula>$Y$66</formula>
    </cfRule>
  </conditionalFormatting>
  <conditionalFormatting sqref="AB58">
    <cfRule type="cellIs" dxfId="2633" priority="523" operator="greaterThan">
      <formula>$AA$58</formula>
    </cfRule>
  </conditionalFormatting>
  <conditionalFormatting sqref="AB59">
    <cfRule type="cellIs" dxfId="2632" priority="522" operator="greaterThan">
      <formula>$AA$59</formula>
    </cfRule>
  </conditionalFormatting>
  <conditionalFormatting sqref="AB64">
    <cfRule type="cellIs" dxfId="2631" priority="521" operator="greaterThan">
      <formula>$AA$64</formula>
    </cfRule>
  </conditionalFormatting>
  <conditionalFormatting sqref="AB62">
    <cfRule type="cellIs" dxfId="2630" priority="520" operator="greaterThan">
      <formula>$AA$62</formula>
    </cfRule>
  </conditionalFormatting>
  <conditionalFormatting sqref="AB65">
    <cfRule type="cellIs" dxfId="2629" priority="519" operator="greaterThan">
      <formula>$AA$65</formula>
    </cfRule>
  </conditionalFormatting>
  <conditionalFormatting sqref="AB60">
    <cfRule type="cellIs" dxfId="2628" priority="518" operator="greaterThan">
      <formula>$AA$60</formula>
    </cfRule>
  </conditionalFormatting>
  <conditionalFormatting sqref="AB66">
    <cfRule type="cellIs" dxfId="2627" priority="517" operator="greaterThan">
      <formula>$AA$66</formula>
    </cfRule>
  </conditionalFormatting>
  <conditionalFormatting sqref="L72">
    <cfRule type="cellIs" dxfId="2626" priority="516" operator="greaterThan">
      <formula>$K$72</formula>
    </cfRule>
  </conditionalFormatting>
  <conditionalFormatting sqref="L74">
    <cfRule type="cellIs" dxfId="2625" priority="515" operator="greaterThan">
      <formula>$K$74</formula>
    </cfRule>
  </conditionalFormatting>
  <conditionalFormatting sqref="L73">
    <cfRule type="cellIs" dxfId="2624" priority="514" operator="greaterThan">
      <formula>$K$73</formula>
    </cfRule>
  </conditionalFormatting>
  <conditionalFormatting sqref="L75">
    <cfRule type="cellIs" dxfId="2623" priority="513" operator="greaterThan">
      <formula>$K$75</formula>
    </cfRule>
  </conditionalFormatting>
  <conditionalFormatting sqref="L76">
    <cfRule type="cellIs" dxfId="2622" priority="512" operator="greaterThan">
      <formula>$K$76</formula>
    </cfRule>
  </conditionalFormatting>
  <conditionalFormatting sqref="Z72">
    <cfRule type="cellIs" dxfId="2621" priority="511" operator="greaterThan">
      <formula>$Y$72</formula>
    </cfRule>
  </conditionalFormatting>
  <conditionalFormatting sqref="Z74">
    <cfRule type="cellIs" dxfId="2620" priority="510" operator="greaterThan">
      <formula>$Y$74</formula>
    </cfRule>
  </conditionalFormatting>
  <conditionalFormatting sqref="Z73">
    <cfRule type="cellIs" dxfId="2619" priority="509" operator="greaterThan">
      <formula>$Y$73</formula>
    </cfRule>
  </conditionalFormatting>
  <conditionalFormatting sqref="Z75">
    <cfRule type="cellIs" dxfId="2618" priority="508" operator="greaterThan">
      <formula>$Y$75</formula>
    </cfRule>
  </conditionalFormatting>
  <conditionalFormatting sqref="Z76">
    <cfRule type="cellIs" dxfId="2617" priority="507" operator="greaterThan">
      <formula>$Y$76</formula>
    </cfRule>
  </conditionalFormatting>
  <conditionalFormatting sqref="AB72">
    <cfRule type="cellIs" dxfId="2616" priority="506" operator="greaterThan">
      <formula>$AA$72</formula>
    </cfRule>
  </conditionalFormatting>
  <conditionalFormatting sqref="AB74">
    <cfRule type="cellIs" dxfId="2615" priority="505" operator="greaterThan">
      <formula>$AA$74</formula>
    </cfRule>
  </conditionalFormatting>
  <conditionalFormatting sqref="AB73">
    <cfRule type="cellIs" dxfId="2614" priority="504" operator="greaterThan">
      <formula>$AA$73</formula>
    </cfRule>
  </conditionalFormatting>
  <conditionalFormatting sqref="AB75">
    <cfRule type="cellIs" dxfId="2613" priority="503" operator="greaterThan">
      <formula>$AA$75</formula>
    </cfRule>
  </conditionalFormatting>
  <conditionalFormatting sqref="AB76">
    <cfRule type="cellIs" dxfId="2612" priority="502" operator="greaterThan">
      <formula>$AA$76</formula>
    </cfRule>
  </conditionalFormatting>
  <conditionalFormatting sqref="L61">
    <cfRule type="cellIs" dxfId="2611" priority="501" operator="greaterThan">
      <formula>$K$61</formula>
    </cfRule>
  </conditionalFormatting>
  <conditionalFormatting sqref="Z61">
    <cfRule type="cellIs" dxfId="2610" priority="500" operator="greaterThan">
      <formula>$Y$61</formula>
    </cfRule>
  </conditionalFormatting>
  <conditionalFormatting sqref="AB61">
    <cfRule type="cellIs" dxfId="2609" priority="499" operator="greaterThan">
      <formula>$AA$61</formula>
    </cfRule>
  </conditionalFormatting>
  <conditionalFormatting sqref="L77">
    <cfRule type="cellIs" dxfId="2608" priority="498" operator="greaterThan">
      <formula>$K$77</formula>
    </cfRule>
  </conditionalFormatting>
  <conditionalFormatting sqref="L78">
    <cfRule type="cellIs" dxfId="2607" priority="497" operator="greaterThan">
      <formula>$K$78</formula>
    </cfRule>
  </conditionalFormatting>
  <conditionalFormatting sqref="L79">
    <cfRule type="cellIs" dxfId="2606" priority="496" operator="greaterThan">
      <formula>$K$79</formula>
    </cfRule>
  </conditionalFormatting>
  <conditionalFormatting sqref="L80">
    <cfRule type="cellIs" dxfId="2605" priority="495" operator="greaterThan">
      <formula>$K$80</formula>
    </cfRule>
  </conditionalFormatting>
  <conditionalFormatting sqref="L81">
    <cfRule type="cellIs" dxfId="2604" priority="494" operator="greaterThan">
      <formula>$K$81</formula>
    </cfRule>
  </conditionalFormatting>
  <conditionalFormatting sqref="Z77">
    <cfRule type="cellIs" dxfId="2603" priority="493" operator="greaterThan">
      <formula>$Y$77</formula>
    </cfRule>
  </conditionalFormatting>
  <conditionalFormatting sqref="Z78">
    <cfRule type="cellIs" dxfId="2602" priority="492" operator="greaterThan">
      <formula>$Y$78</formula>
    </cfRule>
  </conditionalFormatting>
  <conditionalFormatting sqref="Z79">
    <cfRule type="cellIs" dxfId="2601" priority="491" operator="greaterThan">
      <formula>$Y$79</formula>
    </cfRule>
  </conditionalFormatting>
  <conditionalFormatting sqref="Z80">
    <cfRule type="cellIs" dxfId="2600" priority="490" operator="greaterThan">
      <formula>$Y$80</formula>
    </cfRule>
  </conditionalFormatting>
  <conditionalFormatting sqref="Z81">
    <cfRule type="cellIs" dxfId="2599" priority="489" operator="greaterThan">
      <formula>$Y$81</formula>
    </cfRule>
  </conditionalFormatting>
  <conditionalFormatting sqref="AB77">
    <cfRule type="cellIs" dxfId="2598" priority="488" operator="greaterThan">
      <formula>$AA$77</formula>
    </cfRule>
  </conditionalFormatting>
  <conditionalFormatting sqref="AB78">
    <cfRule type="cellIs" dxfId="2597" priority="487" operator="greaterThan">
      <formula>$AA$78</formula>
    </cfRule>
  </conditionalFormatting>
  <conditionalFormatting sqref="AB79">
    <cfRule type="cellIs" dxfId="2596" priority="486" operator="greaterThan">
      <formula>$AA$79</formula>
    </cfRule>
  </conditionalFormatting>
  <conditionalFormatting sqref="AB80">
    <cfRule type="cellIs" dxfId="2595" priority="485" operator="greaterThan">
      <formula>$AA$80</formula>
    </cfRule>
  </conditionalFormatting>
  <conditionalFormatting sqref="AB81">
    <cfRule type="cellIs" dxfId="2594" priority="484" operator="greaterThan">
      <formula>$AA$81</formula>
    </cfRule>
  </conditionalFormatting>
  <conditionalFormatting sqref="J63">
    <cfRule type="cellIs" dxfId="2593" priority="483" operator="greaterThan">
      <formula>$I$63</formula>
    </cfRule>
  </conditionalFormatting>
  <conditionalFormatting sqref="L63">
    <cfRule type="cellIs" dxfId="2592" priority="482" operator="greaterThan">
      <formula>$K$63</formula>
    </cfRule>
  </conditionalFormatting>
  <conditionalFormatting sqref="Z63">
    <cfRule type="cellIs" dxfId="2591" priority="481" operator="greaterThan">
      <formula>$Y$63</formula>
    </cfRule>
  </conditionalFormatting>
  <conditionalFormatting sqref="AB63">
    <cfRule type="cellIs" dxfId="2590" priority="480" operator="greaterThan">
      <formula>$AA$63</formula>
    </cfRule>
  </conditionalFormatting>
  <conditionalFormatting sqref="J67">
    <cfRule type="cellIs" dxfId="2589" priority="479" operator="greaterThan">
      <formula>$I$67</formula>
    </cfRule>
  </conditionalFormatting>
  <conditionalFormatting sqref="L67">
    <cfRule type="cellIs" dxfId="2588" priority="478" operator="greaterThan">
      <formula>$K$67</formula>
    </cfRule>
  </conditionalFormatting>
  <conditionalFormatting sqref="Z67">
    <cfRule type="cellIs" dxfId="2587" priority="477" operator="greaterThan">
      <formula>$Y$67</formula>
    </cfRule>
  </conditionalFormatting>
  <conditionalFormatting sqref="AB67">
    <cfRule type="cellIs" dxfId="2586" priority="476" operator="greaterThan">
      <formula>$AA$67</formula>
    </cfRule>
  </conditionalFormatting>
  <conditionalFormatting sqref="S27 S31">
    <cfRule type="expression" dxfId="2585" priority="474">
      <formula>J27&gt;=I27-8</formula>
    </cfRule>
    <cfRule type="expression" dxfId="2584" priority="475">
      <formula>J27&lt;I27-8</formula>
    </cfRule>
  </conditionalFormatting>
  <conditionalFormatting sqref="S28">
    <cfRule type="expression" dxfId="2583" priority="472">
      <formula>J28&gt;=I28-8</formula>
    </cfRule>
    <cfRule type="expression" dxfId="2582" priority="473">
      <formula>J28&lt;I28-8</formula>
    </cfRule>
  </conditionalFormatting>
  <conditionalFormatting sqref="S29">
    <cfRule type="expression" dxfId="2581" priority="470">
      <formula>J29&gt;=I29-8</formula>
    </cfRule>
    <cfRule type="expression" dxfId="2580" priority="471">
      <formula>J29&lt;I29-8</formula>
    </cfRule>
  </conditionalFormatting>
  <conditionalFormatting sqref="S42">
    <cfRule type="expression" dxfId="2579" priority="468">
      <formula>J42&gt;=I42-8</formula>
    </cfRule>
    <cfRule type="expression" dxfId="2578" priority="469">
      <formula>J42&lt;I42-8</formula>
    </cfRule>
  </conditionalFormatting>
  <conditionalFormatting sqref="S43">
    <cfRule type="expression" dxfId="2577" priority="466">
      <formula>J43&gt;=I43-8</formula>
    </cfRule>
    <cfRule type="expression" dxfId="2576" priority="467">
      <formula>J43&lt;I43-8</formula>
    </cfRule>
  </conditionalFormatting>
  <conditionalFormatting sqref="S44">
    <cfRule type="expression" dxfId="2575" priority="464">
      <formula>J44&gt;=I44-8</formula>
    </cfRule>
    <cfRule type="expression" dxfId="2574" priority="465">
      <formula>J44&lt;I44-8</formula>
    </cfRule>
  </conditionalFormatting>
  <conditionalFormatting sqref="S30">
    <cfRule type="expression" dxfId="2573" priority="462">
      <formula>J30&gt;=I30-8</formula>
    </cfRule>
    <cfRule type="expression" dxfId="2572" priority="463">
      <formula>J30&lt;I30-8</formula>
    </cfRule>
  </conditionalFormatting>
  <conditionalFormatting sqref="S33">
    <cfRule type="expression" dxfId="2571" priority="458">
      <formula>J33&gt;=I33-8</formula>
    </cfRule>
    <cfRule type="expression" dxfId="2570" priority="459">
      <formula>J33&lt;I33-8</formula>
    </cfRule>
  </conditionalFormatting>
  <conditionalFormatting sqref="S34:S35">
    <cfRule type="expression" dxfId="2569" priority="456">
      <formula>J34&gt;=I34-8</formula>
    </cfRule>
    <cfRule type="expression" dxfId="2568" priority="457">
      <formula>J34&lt;I34-8</formula>
    </cfRule>
  </conditionalFormatting>
  <conditionalFormatting sqref="S36">
    <cfRule type="expression" dxfId="2567" priority="454">
      <formula>J36&gt;=I36-8</formula>
    </cfRule>
    <cfRule type="expression" dxfId="2566" priority="455">
      <formula>J36&lt;I36-8</formula>
    </cfRule>
  </conditionalFormatting>
  <conditionalFormatting sqref="S37">
    <cfRule type="expression" dxfId="2565" priority="452">
      <formula>J37&gt;=I37-8</formula>
    </cfRule>
    <cfRule type="expression" dxfId="2564" priority="453">
      <formula>J37&lt;I37-8</formula>
    </cfRule>
  </conditionalFormatting>
  <conditionalFormatting sqref="S45">
    <cfRule type="expression" dxfId="2563" priority="450">
      <formula>J45&gt;=I45-8</formula>
    </cfRule>
    <cfRule type="expression" dxfId="2562" priority="451">
      <formula>J45&lt;I45-8</formula>
    </cfRule>
  </conditionalFormatting>
  <conditionalFormatting sqref="S46">
    <cfRule type="expression" dxfId="2561" priority="448">
      <formula>J46&gt;=I46-8</formula>
    </cfRule>
    <cfRule type="expression" dxfId="2560" priority="449">
      <formula>J46&lt;I46-8</formula>
    </cfRule>
  </conditionalFormatting>
  <conditionalFormatting sqref="S50">
    <cfRule type="expression" dxfId="2559" priority="446">
      <formula>J50&gt;=I50-8</formula>
    </cfRule>
    <cfRule type="expression" dxfId="2558" priority="447">
      <formula>J50&lt;I50-8</formula>
    </cfRule>
  </conditionalFormatting>
  <conditionalFormatting sqref="S51">
    <cfRule type="expression" dxfId="2557" priority="444">
      <formula>J51&gt;=I51-8</formula>
    </cfRule>
    <cfRule type="expression" dxfId="2556" priority="445">
      <formula>J51&lt;I51-8</formula>
    </cfRule>
  </conditionalFormatting>
  <conditionalFormatting sqref="S48">
    <cfRule type="expression" dxfId="2555" priority="442">
      <formula>J48&gt;=I48-8</formula>
    </cfRule>
    <cfRule type="expression" dxfId="2554" priority="443">
      <formula>J48&lt;I48-8</formula>
    </cfRule>
  </conditionalFormatting>
  <conditionalFormatting sqref="S47">
    <cfRule type="expression" dxfId="2553" priority="440">
      <formula>J47&gt;=I47-8</formula>
    </cfRule>
    <cfRule type="expression" dxfId="2552" priority="441">
      <formula>J47&lt;I47-8</formula>
    </cfRule>
  </conditionalFormatting>
  <conditionalFormatting sqref="S49">
    <cfRule type="expression" dxfId="2551" priority="438">
      <formula>J49&gt;=I49-8</formula>
    </cfRule>
    <cfRule type="expression" dxfId="2550" priority="439">
      <formula>J49&lt;I49-8</formula>
    </cfRule>
  </conditionalFormatting>
  <conditionalFormatting sqref="S52">
    <cfRule type="expression" dxfId="2549" priority="436">
      <formula>J52&gt;=I52-8</formula>
    </cfRule>
    <cfRule type="expression" dxfId="2548" priority="437">
      <formula>J52&lt;I52-8</formula>
    </cfRule>
  </conditionalFormatting>
  <conditionalFormatting sqref="S58">
    <cfRule type="expression" dxfId="2547" priority="434">
      <formula>J58&gt;=I58-8</formula>
    </cfRule>
    <cfRule type="expression" dxfId="2546" priority="435">
      <formula>J58&lt;I58-8</formula>
    </cfRule>
  </conditionalFormatting>
  <conditionalFormatting sqref="S59">
    <cfRule type="expression" dxfId="2545" priority="432">
      <formula>J59&gt;=I59-8</formula>
    </cfRule>
    <cfRule type="expression" dxfId="2544" priority="433">
      <formula>J59&lt;I59-8</formula>
    </cfRule>
  </conditionalFormatting>
  <conditionalFormatting sqref="S64">
    <cfRule type="expression" dxfId="2543" priority="430">
      <formula>J64&gt;=I64-8</formula>
    </cfRule>
    <cfRule type="expression" dxfId="2542" priority="431">
      <formula>J64&lt;I64-8</formula>
    </cfRule>
  </conditionalFormatting>
  <conditionalFormatting sqref="S62">
    <cfRule type="expression" dxfId="2541" priority="428">
      <formula>J62&gt;=I62-8</formula>
    </cfRule>
    <cfRule type="expression" dxfId="2540" priority="429">
      <formula>J62&lt;I62-8</formula>
    </cfRule>
  </conditionalFormatting>
  <conditionalFormatting sqref="S65">
    <cfRule type="expression" dxfId="2539" priority="426">
      <formula>J65&gt;=I65-8</formula>
    </cfRule>
    <cfRule type="expression" dxfId="2538" priority="427">
      <formula>J65&lt;I65-8</formula>
    </cfRule>
  </conditionalFormatting>
  <conditionalFormatting sqref="S60">
    <cfRule type="expression" dxfId="2537" priority="424">
      <formula>J60&gt;=I60-8</formula>
    </cfRule>
    <cfRule type="expression" dxfId="2536" priority="425">
      <formula>J60&lt;I60-8</formula>
    </cfRule>
  </conditionalFormatting>
  <conditionalFormatting sqref="S63">
    <cfRule type="expression" dxfId="2535" priority="422">
      <formula>J63&gt;=I63-8</formula>
    </cfRule>
    <cfRule type="expression" dxfId="2534" priority="423">
      <formula>J63&lt;I63-8</formula>
    </cfRule>
  </conditionalFormatting>
  <conditionalFormatting sqref="S66">
    <cfRule type="expression" dxfId="2533" priority="420">
      <formula>J66&gt;=I66-8</formula>
    </cfRule>
    <cfRule type="expression" dxfId="2532" priority="421">
      <formula>J66&lt;I66-8</formula>
    </cfRule>
  </conditionalFormatting>
  <conditionalFormatting sqref="S72">
    <cfRule type="expression" dxfId="2531" priority="418">
      <formula>J72&gt;=I72-8</formula>
    </cfRule>
    <cfRule type="expression" dxfId="2530" priority="419">
      <formula>J72&lt;I72-8</formula>
    </cfRule>
  </conditionalFormatting>
  <conditionalFormatting sqref="S74">
    <cfRule type="expression" dxfId="2529" priority="416">
      <formula>J74&gt;=I74-8</formula>
    </cfRule>
    <cfRule type="expression" dxfId="2528" priority="417">
      <formula>J74&lt;I74-8</formula>
    </cfRule>
  </conditionalFormatting>
  <conditionalFormatting sqref="S73">
    <cfRule type="expression" dxfId="2527" priority="414">
      <formula>J73&gt;=I73-8</formula>
    </cfRule>
    <cfRule type="expression" dxfId="2526" priority="415">
      <formula>J73&lt;I73-8</formula>
    </cfRule>
  </conditionalFormatting>
  <conditionalFormatting sqref="S75">
    <cfRule type="expression" dxfId="2525" priority="412">
      <formula>J75&gt;=I75-8</formula>
    </cfRule>
    <cfRule type="expression" dxfId="2524" priority="413">
      <formula>J75&lt;I75-8</formula>
    </cfRule>
  </conditionalFormatting>
  <conditionalFormatting sqref="S61">
    <cfRule type="expression" dxfId="2523" priority="410">
      <formula>J61&gt;=I61-8</formula>
    </cfRule>
    <cfRule type="expression" dxfId="2522" priority="411">
      <formula>J61&lt;I61-8</formula>
    </cfRule>
  </conditionalFormatting>
  <conditionalFormatting sqref="AG58">
    <cfRule type="expression" dxfId="2521" priority="407">
      <formula>U58=0</formula>
    </cfRule>
    <cfRule type="expression" dxfId="2520" priority="408">
      <formula>Z58&gt;=23</formula>
    </cfRule>
    <cfRule type="expression" dxfId="2519" priority="409">
      <formula>Z58&lt;23</formula>
    </cfRule>
  </conditionalFormatting>
  <conditionalFormatting sqref="AH58 AH31">
    <cfRule type="expression" dxfId="2518" priority="405">
      <formula>Z31&gt;=Y31-8</formula>
    </cfRule>
    <cfRule type="expression" dxfId="2517" priority="406">
      <formula>Z31&lt;Y31-8</formula>
    </cfRule>
  </conditionalFormatting>
  <conditionalFormatting sqref="AG27 AG31">
    <cfRule type="expression" dxfId="2516" priority="403">
      <formula>Z27&gt;=23</formula>
    </cfRule>
    <cfRule type="expression" dxfId="2515" priority="404">
      <formula>Z27&lt;23</formula>
    </cfRule>
  </conditionalFormatting>
  <conditionalFormatting sqref="AH27">
    <cfRule type="expression" dxfId="2514" priority="401">
      <formula>Z27&gt;=Y27-8</formula>
    </cfRule>
    <cfRule type="expression" dxfId="2513" priority="402">
      <formula>Z27&lt;Y27-8</formula>
    </cfRule>
  </conditionalFormatting>
  <conditionalFormatting sqref="AG28">
    <cfRule type="expression" dxfId="2512" priority="399">
      <formula>Z28&gt;=23</formula>
    </cfRule>
    <cfRule type="expression" dxfId="2511" priority="400">
      <formula>Z28&lt;23</formula>
    </cfRule>
  </conditionalFormatting>
  <conditionalFormatting sqref="AH28">
    <cfRule type="expression" dxfId="2510" priority="397">
      <formula>Z28&gt;=Y28-8</formula>
    </cfRule>
    <cfRule type="expression" dxfId="2509" priority="398">
      <formula>Z28&lt;Y28-8</formula>
    </cfRule>
  </conditionalFormatting>
  <conditionalFormatting sqref="AG42">
    <cfRule type="expression" dxfId="2508" priority="395">
      <formula>Z42&gt;=23</formula>
    </cfRule>
    <cfRule type="expression" dxfId="2507" priority="396">
      <formula>Z42&lt;23</formula>
    </cfRule>
  </conditionalFormatting>
  <conditionalFormatting sqref="AH42">
    <cfRule type="expression" dxfId="2506" priority="393">
      <formula>Z42&gt;=Y42-8</formula>
    </cfRule>
    <cfRule type="expression" dxfId="2505" priority="394">
      <formula>Z42&lt;Y42-8</formula>
    </cfRule>
  </conditionalFormatting>
  <conditionalFormatting sqref="AG43">
    <cfRule type="expression" dxfId="2504" priority="391">
      <formula>Z43&gt;=23</formula>
    </cfRule>
    <cfRule type="expression" dxfId="2503" priority="392">
      <formula>Z43&lt;23</formula>
    </cfRule>
  </conditionalFormatting>
  <conditionalFormatting sqref="AH43">
    <cfRule type="expression" dxfId="2502" priority="389">
      <formula>Z43&gt;=Y43-8</formula>
    </cfRule>
    <cfRule type="expression" dxfId="2501" priority="390">
      <formula>Z43&lt;Y43-8</formula>
    </cfRule>
  </conditionalFormatting>
  <conditionalFormatting sqref="AG44">
    <cfRule type="expression" dxfId="2500" priority="387">
      <formula>Z44&gt;=23</formula>
    </cfRule>
    <cfRule type="expression" dxfId="2499" priority="388">
      <formula>Z44&lt;23</formula>
    </cfRule>
  </conditionalFormatting>
  <conditionalFormatting sqref="AH44">
    <cfRule type="expression" dxfId="2498" priority="385">
      <formula>Z44&gt;=Y44-8</formula>
    </cfRule>
    <cfRule type="expression" dxfId="2497" priority="386">
      <formula>Z44&lt;Y44-8</formula>
    </cfRule>
  </conditionalFormatting>
  <conditionalFormatting sqref="AG30">
    <cfRule type="expression" dxfId="2496" priority="383">
      <formula>Z30&gt;=23</formula>
    </cfRule>
    <cfRule type="expression" dxfId="2495" priority="384">
      <formula>Z30&lt;23</formula>
    </cfRule>
  </conditionalFormatting>
  <conditionalFormatting sqref="AH30">
    <cfRule type="expression" dxfId="2494" priority="381">
      <formula>Z30&gt;=Y30-8</formula>
    </cfRule>
    <cfRule type="expression" dxfId="2493" priority="382">
      <formula>Z30&lt;Y30-8</formula>
    </cfRule>
  </conditionalFormatting>
  <conditionalFormatting sqref="AG33">
    <cfRule type="expression" dxfId="2492" priority="375">
      <formula>Z33&gt;=23</formula>
    </cfRule>
    <cfRule type="expression" dxfId="2491" priority="376">
      <formula>Z33&lt;23</formula>
    </cfRule>
  </conditionalFormatting>
  <conditionalFormatting sqref="AH33">
    <cfRule type="expression" dxfId="2490" priority="373">
      <formula>Z33&gt;=Y33-8</formula>
    </cfRule>
    <cfRule type="expression" dxfId="2489" priority="374">
      <formula>Z33&lt;Y33-8</formula>
    </cfRule>
  </conditionalFormatting>
  <conditionalFormatting sqref="AG34:AG35">
    <cfRule type="expression" dxfId="2488" priority="371">
      <formula>Z34&gt;=23</formula>
    </cfRule>
    <cfRule type="expression" dxfId="2487" priority="372">
      <formula>Z34&lt;23</formula>
    </cfRule>
  </conditionalFormatting>
  <conditionalFormatting sqref="AH34:AH35">
    <cfRule type="expression" dxfId="2486" priority="369">
      <formula>Z34&gt;=Y34-8</formula>
    </cfRule>
    <cfRule type="expression" dxfId="2485" priority="370">
      <formula>Z34&lt;Y34-8</formula>
    </cfRule>
  </conditionalFormatting>
  <conditionalFormatting sqref="AH36">
    <cfRule type="expression" dxfId="2484" priority="365">
      <formula>Z36&gt;=Y36-8</formula>
    </cfRule>
    <cfRule type="expression" dxfId="2483" priority="366">
      <formula>Z36&lt;Y36-8</formula>
    </cfRule>
  </conditionalFormatting>
  <conditionalFormatting sqref="AG45">
    <cfRule type="expression" dxfId="2482" priority="363">
      <formula>Z45&gt;=23</formula>
    </cfRule>
    <cfRule type="expression" dxfId="2481" priority="364">
      <formula>Z45&lt;23</formula>
    </cfRule>
  </conditionalFormatting>
  <conditionalFormatting sqref="AH45">
    <cfRule type="expression" dxfId="2480" priority="361">
      <formula>Z45&gt;=Y45-8</formula>
    </cfRule>
    <cfRule type="expression" dxfId="2479" priority="362">
      <formula>Z45&lt;Y45-8</formula>
    </cfRule>
  </conditionalFormatting>
  <conditionalFormatting sqref="AG46">
    <cfRule type="expression" dxfId="2478" priority="359">
      <formula>Z46&gt;=23</formula>
    </cfRule>
    <cfRule type="expression" dxfId="2477" priority="360">
      <formula>Z46&lt;23</formula>
    </cfRule>
  </conditionalFormatting>
  <conditionalFormatting sqref="AH46">
    <cfRule type="expression" dxfId="2476" priority="357">
      <formula>Z46&gt;=Y46-8</formula>
    </cfRule>
    <cfRule type="expression" dxfId="2475" priority="358">
      <formula>Z46&lt;Y46-8</formula>
    </cfRule>
  </conditionalFormatting>
  <conditionalFormatting sqref="AG50">
    <cfRule type="expression" dxfId="2474" priority="355">
      <formula>Z50&gt;=23</formula>
    </cfRule>
    <cfRule type="expression" dxfId="2473" priority="356">
      <formula>Z50&lt;23</formula>
    </cfRule>
  </conditionalFormatting>
  <conditionalFormatting sqref="AH50">
    <cfRule type="expression" dxfId="2472" priority="353">
      <formula>Z50&gt;=Y50-8</formula>
    </cfRule>
    <cfRule type="expression" dxfId="2471" priority="354">
      <formula>Z50&lt;Y50-8</formula>
    </cfRule>
  </conditionalFormatting>
  <conditionalFormatting sqref="AG51">
    <cfRule type="expression" dxfId="2470" priority="351">
      <formula>Z51&gt;=23</formula>
    </cfRule>
    <cfRule type="expression" dxfId="2469" priority="352">
      <formula>Z51&lt;23</formula>
    </cfRule>
  </conditionalFormatting>
  <conditionalFormatting sqref="AH51">
    <cfRule type="expression" dxfId="2468" priority="349">
      <formula>Z51&gt;=Y51-8</formula>
    </cfRule>
    <cfRule type="expression" dxfId="2467" priority="350">
      <formula>Z51&lt;Y51-8</formula>
    </cfRule>
  </conditionalFormatting>
  <conditionalFormatting sqref="AG48">
    <cfRule type="expression" dxfId="2466" priority="347">
      <formula>Z48&gt;=23</formula>
    </cfRule>
    <cfRule type="expression" dxfId="2465" priority="348">
      <formula>Z48&lt;23</formula>
    </cfRule>
  </conditionalFormatting>
  <conditionalFormatting sqref="AH48">
    <cfRule type="expression" dxfId="2464" priority="345">
      <formula>Z48&gt;=Y48-8</formula>
    </cfRule>
    <cfRule type="expression" dxfId="2463" priority="346">
      <formula>Z48&lt;Y48-8</formula>
    </cfRule>
  </conditionalFormatting>
  <conditionalFormatting sqref="AG47">
    <cfRule type="expression" dxfId="2462" priority="343">
      <formula>Z47&gt;=23</formula>
    </cfRule>
    <cfRule type="expression" dxfId="2461" priority="344">
      <formula>Z47&lt;23</formula>
    </cfRule>
  </conditionalFormatting>
  <conditionalFormatting sqref="AH47">
    <cfRule type="expression" dxfId="2460" priority="341">
      <formula>Z47&gt;=Y47-8</formula>
    </cfRule>
    <cfRule type="expression" dxfId="2459" priority="342">
      <formula>Z47&lt;Y47-8</formula>
    </cfRule>
  </conditionalFormatting>
  <conditionalFormatting sqref="AG49">
    <cfRule type="expression" dxfId="2458" priority="339">
      <formula>Z49&gt;=23</formula>
    </cfRule>
    <cfRule type="expression" dxfId="2457" priority="340">
      <formula>Z49&lt;23</formula>
    </cfRule>
  </conditionalFormatting>
  <conditionalFormatting sqref="AH49">
    <cfRule type="expression" dxfId="2456" priority="337">
      <formula>Z49&gt;=Y49-8</formula>
    </cfRule>
    <cfRule type="expression" dxfId="2455" priority="338">
      <formula>Z49&lt;Y49-8</formula>
    </cfRule>
  </conditionalFormatting>
  <conditionalFormatting sqref="AG52">
    <cfRule type="expression" dxfId="2454" priority="335">
      <formula>Z52&gt;=23</formula>
    </cfRule>
    <cfRule type="expression" dxfId="2453" priority="336">
      <formula>Z52&lt;23</formula>
    </cfRule>
  </conditionalFormatting>
  <conditionalFormatting sqref="AH52">
    <cfRule type="expression" dxfId="2452" priority="333">
      <formula>Z52&gt;=Y52-8</formula>
    </cfRule>
    <cfRule type="expression" dxfId="2451" priority="334">
      <formula>Z52&lt;Y52-8</formula>
    </cfRule>
  </conditionalFormatting>
  <conditionalFormatting sqref="AG29">
    <cfRule type="expression" dxfId="2450" priority="331">
      <formula>Z29&gt;=23</formula>
    </cfRule>
    <cfRule type="expression" dxfId="2449" priority="332">
      <formula>Z29&lt;23</formula>
    </cfRule>
  </conditionalFormatting>
  <conditionalFormatting sqref="AH29">
    <cfRule type="expression" dxfId="2448" priority="329">
      <formula>Z29&gt;=Y29-8</formula>
    </cfRule>
    <cfRule type="expression" dxfId="2447" priority="330">
      <formula>Z29&lt;Y29-8</formula>
    </cfRule>
  </conditionalFormatting>
  <conditionalFormatting sqref="AG59">
    <cfRule type="expression" dxfId="2446" priority="327">
      <formula>Z59&gt;=23</formula>
    </cfRule>
    <cfRule type="expression" dxfId="2445" priority="328">
      <formula>Z59&lt;23</formula>
    </cfRule>
  </conditionalFormatting>
  <conditionalFormatting sqref="AH59">
    <cfRule type="expression" dxfId="2444" priority="325">
      <formula>Z59&gt;=Y59-8</formula>
    </cfRule>
    <cfRule type="expression" dxfId="2443" priority="326">
      <formula>Z59&lt;Y59-8</formula>
    </cfRule>
  </conditionalFormatting>
  <conditionalFormatting sqref="AG64">
    <cfRule type="expression" dxfId="2442" priority="323">
      <formula>Z64&gt;=23</formula>
    </cfRule>
    <cfRule type="expression" dxfId="2441" priority="324">
      <formula>Z64&lt;23</formula>
    </cfRule>
  </conditionalFormatting>
  <conditionalFormatting sqref="AH64">
    <cfRule type="expression" dxfId="2440" priority="321">
      <formula>Z64&gt;=Y64-8</formula>
    </cfRule>
    <cfRule type="expression" dxfId="2439" priority="322">
      <formula>Z64&lt;Y64-8</formula>
    </cfRule>
  </conditionalFormatting>
  <conditionalFormatting sqref="AG62">
    <cfRule type="expression" dxfId="2438" priority="319">
      <formula>Z62&gt;=23</formula>
    </cfRule>
    <cfRule type="expression" dxfId="2437" priority="320">
      <formula>Z62&lt;23</formula>
    </cfRule>
  </conditionalFormatting>
  <conditionalFormatting sqref="AH62">
    <cfRule type="expression" dxfId="2436" priority="317">
      <formula>Z62&gt;=Y62-8</formula>
    </cfRule>
    <cfRule type="expression" dxfId="2435" priority="318">
      <formula>Z62&lt;Y62-8</formula>
    </cfRule>
  </conditionalFormatting>
  <conditionalFormatting sqref="AG65">
    <cfRule type="expression" dxfId="2434" priority="315">
      <formula>Z65&gt;=23</formula>
    </cfRule>
    <cfRule type="expression" dxfId="2433" priority="316">
      <formula>Z65&lt;23</formula>
    </cfRule>
  </conditionalFormatting>
  <conditionalFormatting sqref="AH65">
    <cfRule type="expression" dxfId="2432" priority="313">
      <formula>Z65&gt;=Y65-8</formula>
    </cfRule>
    <cfRule type="expression" dxfId="2431" priority="314">
      <formula>Z65&lt;Y65-8</formula>
    </cfRule>
  </conditionalFormatting>
  <conditionalFormatting sqref="AG60">
    <cfRule type="expression" dxfId="2430" priority="311">
      <formula>Z60&gt;=23</formula>
    </cfRule>
    <cfRule type="expression" dxfId="2429" priority="312">
      <formula>Z60&lt;23</formula>
    </cfRule>
  </conditionalFormatting>
  <conditionalFormatting sqref="AH60">
    <cfRule type="expression" dxfId="2428" priority="309">
      <formula>Z60&gt;=Y60-8</formula>
    </cfRule>
    <cfRule type="expression" dxfId="2427" priority="310">
      <formula>Z60&lt;Y60-8</formula>
    </cfRule>
  </conditionalFormatting>
  <conditionalFormatting sqref="AG63">
    <cfRule type="expression" dxfId="2426" priority="307">
      <formula>Z63&gt;=23</formula>
    </cfRule>
    <cfRule type="expression" dxfId="2425" priority="308">
      <formula>Z63&lt;23</formula>
    </cfRule>
  </conditionalFormatting>
  <conditionalFormatting sqref="AH63">
    <cfRule type="expression" dxfId="2424" priority="305">
      <formula>Z63&gt;=Y63-8</formula>
    </cfRule>
    <cfRule type="expression" dxfId="2423" priority="306">
      <formula>Z63&lt;Y63-8</formula>
    </cfRule>
  </conditionalFormatting>
  <conditionalFormatting sqref="AG66">
    <cfRule type="expression" dxfId="2422" priority="303">
      <formula>Z66&gt;=23</formula>
    </cfRule>
    <cfRule type="expression" dxfId="2421" priority="304">
      <formula>Z66&lt;23</formula>
    </cfRule>
  </conditionalFormatting>
  <conditionalFormatting sqref="AH66">
    <cfRule type="expression" dxfId="2420" priority="301">
      <formula>Z66&gt;=Y66-8</formula>
    </cfRule>
    <cfRule type="expression" dxfId="2419" priority="302">
      <formula>Z66&lt;Y66-8</formula>
    </cfRule>
  </conditionalFormatting>
  <conditionalFormatting sqref="AG72">
    <cfRule type="expression" dxfId="2418" priority="299">
      <formula>Z72&gt;=23</formula>
    </cfRule>
    <cfRule type="expression" dxfId="2417" priority="300">
      <formula>Z72&lt;23</formula>
    </cfRule>
  </conditionalFormatting>
  <conditionalFormatting sqref="AH72">
    <cfRule type="expression" dxfId="2416" priority="297">
      <formula>Z72&gt;=Y72-8</formula>
    </cfRule>
    <cfRule type="expression" dxfId="2415" priority="298">
      <formula>Z72&lt;Y72-8</formula>
    </cfRule>
  </conditionalFormatting>
  <conditionalFormatting sqref="AG74">
    <cfRule type="expression" dxfId="2414" priority="295">
      <formula>Z74&gt;=23</formula>
    </cfRule>
    <cfRule type="expression" dxfId="2413" priority="296">
      <formula>Z74&lt;23</formula>
    </cfRule>
  </conditionalFormatting>
  <conditionalFormatting sqref="AH74">
    <cfRule type="expression" dxfId="2412" priority="293">
      <formula>Z74&gt;=Y74-8</formula>
    </cfRule>
    <cfRule type="expression" dxfId="2411" priority="294">
      <formula>Z74&lt;Y74-8</formula>
    </cfRule>
  </conditionalFormatting>
  <conditionalFormatting sqref="AG75">
    <cfRule type="expression" dxfId="2410" priority="291">
      <formula>Z75&gt;=23</formula>
    </cfRule>
    <cfRule type="expression" dxfId="2409" priority="292">
      <formula>Z75&lt;23</formula>
    </cfRule>
  </conditionalFormatting>
  <conditionalFormatting sqref="AH75">
    <cfRule type="expression" dxfId="2408" priority="289">
      <formula>Z75&gt;=Y75-8</formula>
    </cfRule>
    <cfRule type="expression" dxfId="2407" priority="290">
      <formula>Z75&lt;Y75-8</formula>
    </cfRule>
  </conditionalFormatting>
  <conditionalFormatting sqref="AG61">
    <cfRule type="expression" dxfId="2406" priority="287">
      <formula>Z61&gt;=23</formula>
    </cfRule>
    <cfRule type="expression" dxfId="2405" priority="288">
      <formula>Z61&lt;23</formula>
    </cfRule>
  </conditionalFormatting>
  <conditionalFormatting sqref="AH61">
    <cfRule type="expression" dxfId="2404" priority="285">
      <formula>Z61&gt;=Y61-8</formula>
    </cfRule>
    <cfRule type="expression" dxfId="2403" priority="286">
      <formula>Z61&lt;Y61-8</formula>
    </cfRule>
  </conditionalFormatting>
  <conditionalFormatting sqref="J82">
    <cfRule type="cellIs" dxfId="2402" priority="284" operator="greaterThan">
      <formula>I82</formula>
    </cfRule>
  </conditionalFormatting>
  <conditionalFormatting sqref="J83">
    <cfRule type="cellIs" dxfId="2401" priority="283" operator="greaterThan">
      <formula>I83</formula>
    </cfRule>
  </conditionalFormatting>
  <conditionalFormatting sqref="J84">
    <cfRule type="cellIs" dxfId="2400" priority="282" operator="greaterThan">
      <formula>I84</formula>
    </cfRule>
  </conditionalFormatting>
  <conditionalFormatting sqref="L82">
    <cfRule type="cellIs" dxfId="2399" priority="281" operator="greaterThan">
      <formula>K82</formula>
    </cfRule>
  </conditionalFormatting>
  <conditionalFormatting sqref="L83">
    <cfRule type="cellIs" dxfId="2398" priority="280" operator="greaterThan">
      <formula>K83</formula>
    </cfRule>
  </conditionalFormatting>
  <conditionalFormatting sqref="L84">
    <cfRule type="cellIs" dxfId="2397" priority="279" operator="greaterThan">
      <formula>K84</formula>
    </cfRule>
  </conditionalFormatting>
  <conditionalFormatting sqref="S32">
    <cfRule type="expression" dxfId="2396" priority="277">
      <formula>J32&gt;=I32-8</formula>
    </cfRule>
    <cfRule type="expression" dxfId="2395" priority="278">
      <formula>J32&lt;I32-8</formula>
    </cfRule>
  </conditionalFormatting>
  <conditionalFormatting sqref="S53">
    <cfRule type="expression" dxfId="2394" priority="275">
      <formula>J53&gt;=I53-8</formula>
    </cfRule>
    <cfRule type="expression" dxfId="2393" priority="276">
      <formula>J53&lt;I53-8</formula>
    </cfRule>
  </conditionalFormatting>
  <conditionalFormatting sqref="AG32">
    <cfRule type="expression" dxfId="2392" priority="273">
      <formula>Z32&gt;=23</formula>
    </cfRule>
    <cfRule type="expression" dxfId="2391" priority="274">
      <formula>Z32&lt;23</formula>
    </cfRule>
  </conditionalFormatting>
  <conditionalFormatting sqref="AH32">
    <cfRule type="expression" dxfId="2390" priority="271">
      <formula>Z32&gt;=Y32-8</formula>
    </cfRule>
    <cfRule type="expression" dxfId="2389" priority="272">
      <formula>Z32&lt;Y32-8</formula>
    </cfRule>
  </conditionalFormatting>
  <conditionalFormatting sqref="AG53">
    <cfRule type="expression" dxfId="2388" priority="269">
      <formula>Z53&gt;=23</formula>
    </cfRule>
    <cfRule type="expression" dxfId="2387" priority="270">
      <formula>Z53&lt;23</formula>
    </cfRule>
  </conditionalFormatting>
  <conditionalFormatting sqref="AH53">
    <cfRule type="expression" dxfId="2386" priority="267">
      <formula>Z53&gt;=Y53-8</formula>
    </cfRule>
    <cfRule type="expression" dxfId="2385" priority="268">
      <formula>Z53&lt;Y53-8</formula>
    </cfRule>
  </conditionalFormatting>
  <conditionalFormatting sqref="J32">
    <cfRule type="cellIs" dxfId="2384" priority="266" operator="greaterThan">
      <formula>I32</formula>
    </cfRule>
  </conditionalFormatting>
  <conditionalFormatting sqref="J53">
    <cfRule type="cellIs" dxfId="2383" priority="265" operator="greaterThan">
      <formula>I53</formula>
    </cfRule>
  </conditionalFormatting>
  <conditionalFormatting sqref="L32">
    <cfRule type="cellIs" dxfId="2382" priority="264" operator="greaterThan">
      <formula>K32</formula>
    </cfRule>
  </conditionalFormatting>
  <conditionalFormatting sqref="L53">
    <cfRule type="cellIs" dxfId="2381" priority="263" operator="greaterThan">
      <formula>K53</formula>
    </cfRule>
  </conditionalFormatting>
  <conditionalFormatting sqref="Z32">
    <cfRule type="cellIs" dxfId="2380" priority="262" operator="greaterThan">
      <formula>Y32</formula>
    </cfRule>
  </conditionalFormatting>
  <conditionalFormatting sqref="Z53">
    <cfRule type="cellIs" dxfId="2379" priority="261" operator="greaterThan">
      <formula>Y53</formula>
    </cfRule>
  </conditionalFormatting>
  <conditionalFormatting sqref="AB32">
    <cfRule type="cellIs" dxfId="2378" priority="260" operator="greaterThan">
      <formula>AA32</formula>
    </cfRule>
  </conditionalFormatting>
  <conditionalFormatting sqref="AB53">
    <cfRule type="cellIs" dxfId="2377" priority="259" operator="greaterThan">
      <formula>AA53</formula>
    </cfRule>
  </conditionalFormatting>
  <conditionalFormatting sqref="R27 R31">
    <cfRule type="expression" dxfId="2376" priority="257">
      <formula>J27&gt;=23</formula>
    </cfRule>
    <cfRule type="expression" dxfId="2375" priority="258">
      <formula>J27&lt;23</formula>
    </cfRule>
  </conditionalFormatting>
  <conditionalFormatting sqref="R58">
    <cfRule type="expression" dxfId="2374" priority="254">
      <formula>E58=0</formula>
    </cfRule>
    <cfRule type="expression" dxfId="2373" priority="255">
      <formula>J58&gt;=23</formula>
    </cfRule>
    <cfRule type="expression" dxfId="2372" priority="256">
      <formula>J58&lt;23</formula>
    </cfRule>
  </conditionalFormatting>
  <conditionalFormatting sqref="Q27 Q31">
    <cfRule type="expression" dxfId="2371" priority="252">
      <formula>D27&lt;C27</formula>
    </cfRule>
    <cfRule type="expression" dxfId="2370" priority="253">
      <formula>D27&gt;=C27</formula>
    </cfRule>
  </conditionalFormatting>
  <conditionalFormatting sqref="Q28">
    <cfRule type="expression" dxfId="2369" priority="250">
      <formula>D28&lt;C28</formula>
    </cfRule>
    <cfRule type="expression" dxfId="2368" priority="251">
      <formula>D28&gt;=C28</formula>
    </cfRule>
  </conditionalFormatting>
  <conditionalFormatting sqref="Q29">
    <cfRule type="expression" dxfId="2367" priority="248">
      <formula>D29&lt;C29</formula>
    </cfRule>
    <cfRule type="expression" dxfId="2366" priority="249">
      <formula>D29&gt;=C29</formula>
    </cfRule>
  </conditionalFormatting>
  <conditionalFormatting sqref="Q30">
    <cfRule type="expression" dxfId="2365" priority="246">
      <formula>D30&lt;C30</formula>
    </cfRule>
    <cfRule type="expression" dxfId="2364" priority="247">
      <formula>D30&gt;=C30</formula>
    </cfRule>
  </conditionalFormatting>
  <conditionalFormatting sqref="Q42">
    <cfRule type="expression" dxfId="2363" priority="242">
      <formula>D42&lt;C42</formula>
    </cfRule>
    <cfRule type="expression" dxfId="2362" priority="243">
      <formula>D42&gt;=C42</formula>
    </cfRule>
  </conditionalFormatting>
  <conditionalFormatting sqref="Q43">
    <cfRule type="expression" dxfId="2361" priority="240">
      <formula>D43&lt;C43</formula>
    </cfRule>
    <cfRule type="expression" dxfId="2360" priority="241">
      <formula>D43&gt;=C43</formula>
    </cfRule>
  </conditionalFormatting>
  <conditionalFormatting sqref="Q44">
    <cfRule type="expression" dxfId="2359" priority="238">
      <formula>D44&lt;C44</formula>
    </cfRule>
    <cfRule type="expression" dxfId="2358" priority="239">
      <formula>D44&gt;=C44</formula>
    </cfRule>
  </conditionalFormatting>
  <conditionalFormatting sqref="Q33">
    <cfRule type="expression" dxfId="2357" priority="236">
      <formula>D33&lt;C33</formula>
    </cfRule>
    <cfRule type="expression" dxfId="2356" priority="237">
      <formula>D33&gt;=C33</formula>
    </cfRule>
  </conditionalFormatting>
  <conditionalFormatting sqref="Q45">
    <cfRule type="expression" dxfId="2355" priority="234">
      <formula>D45&lt;C45</formula>
    </cfRule>
    <cfRule type="expression" dxfId="2354" priority="235">
      <formula>D45&gt;=C45</formula>
    </cfRule>
  </conditionalFormatting>
  <conditionalFormatting sqref="Q46">
    <cfRule type="expression" dxfId="2353" priority="232">
      <formula>D46&lt;C46</formula>
    </cfRule>
    <cfRule type="expression" dxfId="2352" priority="233">
      <formula>D46&gt;=C46</formula>
    </cfRule>
  </conditionalFormatting>
  <conditionalFormatting sqref="Q47">
    <cfRule type="expression" dxfId="2351" priority="230">
      <formula>D47&lt;C47</formula>
    </cfRule>
    <cfRule type="expression" dxfId="2350" priority="231">
      <formula>D47&gt;=C47</formula>
    </cfRule>
  </conditionalFormatting>
  <conditionalFormatting sqref="Q48">
    <cfRule type="expression" dxfId="2349" priority="228">
      <formula>D48&lt;C48</formula>
    </cfRule>
    <cfRule type="expression" dxfId="2348" priority="229">
      <formula>D48&gt;=C48</formula>
    </cfRule>
  </conditionalFormatting>
  <conditionalFormatting sqref="Q49">
    <cfRule type="expression" dxfId="2347" priority="226">
      <formula>D49&lt;C49</formula>
    </cfRule>
    <cfRule type="expression" dxfId="2346" priority="227">
      <formula>D49&gt;=C49</formula>
    </cfRule>
  </conditionalFormatting>
  <conditionalFormatting sqref="Q50">
    <cfRule type="expression" dxfId="2345" priority="224">
      <formula>D50&lt;C50</formula>
    </cfRule>
    <cfRule type="expression" dxfId="2344" priority="225">
      <formula>D50&gt;=C50</formula>
    </cfRule>
  </conditionalFormatting>
  <conditionalFormatting sqref="Q51">
    <cfRule type="expression" dxfId="2343" priority="222">
      <formula>D51&lt;C51</formula>
    </cfRule>
    <cfRule type="expression" dxfId="2342" priority="223">
      <formula>D51&gt;=C51</formula>
    </cfRule>
  </conditionalFormatting>
  <conditionalFormatting sqref="Q52">
    <cfRule type="expression" dxfId="2341" priority="220">
      <formula>D52&lt;C52</formula>
    </cfRule>
    <cfRule type="expression" dxfId="2340" priority="221">
      <formula>D52&gt;=C52</formula>
    </cfRule>
  </conditionalFormatting>
  <conditionalFormatting sqref="Q32">
    <cfRule type="expression" dxfId="2339" priority="218">
      <formula>D32&lt;C32</formula>
    </cfRule>
    <cfRule type="expression" dxfId="2338" priority="219">
      <formula>D32&gt;=C32</formula>
    </cfRule>
  </conditionalFormatting>
  <conditionalFormatting sqref="Q53">
    <cfRule type="expression" dxfId="2337" priority="216">
      <formula>D53&lt;C53</formula>
    </cfRule>
    <cfRule type="expression" dxfId="2336" priority="217">
      <formula>D53&gt;=C53</formula>
    </cfRule>
  </conditionalFormatting>
  <conditionalFormatting sqref="Q59">
    <cfRule type="expression" dxfId="2335" priority="214">
      <formula>D59&lt;C59</formula>
    </cfRule>
    <cfRule type="expression" dxfId="2334" priority="215">
      <formula>D59&gt;=C59</formula>
    </cfRule>
  </conditionalFormatting>
  <conditionalFormatting sqref="Q60">
    <cfRule type="expression" dxfId="2333" priority="212">
      <formula>D60&lt;C60</formula>
    </cfRule>
    <cfRule type="expression" dxfId="2332" priority="213">
      <formula>D60&gt;=C60</formula>
    </cfRule>
  </conditionalFormatting>
  <conditionalFormatting sqref="Q62">
    <cfRule type="expression" dxfId="2331" priority="210">
      <formula>D62&lt;C62</formula>
    </cfRule>
    <cfRule type="expression" dxfId="2330" priority="211">
      <formula>D62&gt;=C62</formula>
    </cfRule>
  </conditionalFormatting>
  <conditionalFormatting sqref="Q63">
    <cfRule type="expression" dxfId="2329" priority="208">
      <formula>D63&lt;C63</formula>
    </cfRule>
    <cfRule type="expression" dxfId="2328" priority="209">
      <formula>D63&gt;=C63</formula>
    </cfRule>
  </conditionalFormatting>
  <conditionalFormatting sqref="Q64">
    <cfRule type="expression" dxfId="2327" priority="206">
      <formula>D64&lt;C64</formula>
    </cfRule>
    <cfRule type="expression" dxfId="2326" priority="207">
      <formula>D64&gt;=C64</formula>
    </cfRule>
  </conditionalFormatting>
  <conditionalFormatting sqref="Q65">
    <cfRule type="expression" dxfId="2325" priority="204">
      <formula>D65&lt;C65</formula>
    </cfRule>
    <cfRule type="expression" dxfId="2324" priority="205">
      <formula>D65&gt;=C65</formula>
    </cfRule>
  </conditionalFormatting>
  <conditionalFormatting sqref="Q66">
    <cfRule type="expression" dxfId="2323" priority="202">
      <formula>D66&lt;C66</formula>
    </cfRule>
    <cfRule type="expression" dxfId="2322" priority="203">
      <formula>D66&gt;=C66</formula>
    </cfRule>
  </conditionalFormatting>
  <conditionalFormatting sqref="Q61">
    <cfRule type="expression" dxfId="2321" priority="200">
      <formula>D61&lt;C61</formula>
    </cfRule>
    <cfRule type="expression" dxfId="2320" priority="201">
      <formula>D61&gt;=C61</formula>
    </cfRule>
  </conditionalFormatting>
  <conditionalFormatting sqref="Q72">
    <cfRule type="expression" dxfId="2319" priority="198">
      <formula>D72&lt;C72</formula>
    </cfRule>
    <cfRule type="expression" dxfId="2318" priority="199">
      <formula>D72&gt;=C72</formula>
    </cfRule>
  </conditionalFormatting>
  <conditionalFormatting sqref="Q73">
    <cfRule type="expression" dxfId="2317" priority="196">
      <formula>D73&lt;C73</formula>
    </cfRule>
    <cfRule type="expression" dxfId="2316" priority="197">
      <formula>D73&gt;=C73</formula>
    </cfRule>
  </conditionalFormatting>
  <conditionalFormatting sqref="T58">
    <cfRule type="containsText" dxfId="2315" priority="195" operator="containsText" text="Assessment Only">
      <formula>NOT(ISERROR(SEARCH("Assessment Only",T58)))</formula>
    </cfRule>
  </conditionalFormatting>
  <conditionalFormatting sqref="R28">
    <cfRule type="expression" dxfId="2314" priority="193">
      <formula>J28&gt;=23</formula>
    </cfRule>
    <cfRule type="expression" dxfId="2313" priority="194">
      <formula>J28&lt;23</formula>
    </cfRule>
  </conditionalFormatting>
  <conditionalFormatting sqref="R29">
    <cfRule type="expression" dxfId="2312" priority="191">
      <formula>J29&gt;=23</formula>
    </cfRule>
    <cfRule type="expression" dxfId="2311" priority="192">
      <formula>J29&lt;23</formula>
    </cfRule>
  </conditionalFormatting>
  <conditionalFormatting sqref="R30">
    <cfRule type="expression" dxfId="2310" priority="189">
      <formula>J30&gt;=23</formula>
    </cfRule>
    <cfRule type="expression" dxfId="2309" priority="190">
      <formula>J30&lt;23</formula>
    </cfRule>
  </conditionalFormatting>
  <conditionalFormatting sqref="R33">
    <cfRule type="expression" dxfId="2308" priority="185">
      <formula>J33&gt;=23</formula>
    </cfRule>
    <cfRule type="expression" dxfId="2307" priority="186">
      <formula>J33&lt;23</formula>
    </cfRule>
  </conditionalFormatting>
  <conditionalFormatting sqref="R34:R35">
    <cfRule type="expression" dxfId="2306" priority="183">
      <formula>J34&gt;=23</formula>
    </cfRule>
    <cfRule type="expression" dxfId="2305" priority="184">
      <formula>J34&lt;23</formula>
    </cfRule>
  </conditionalFormatting>
  <conditionalFormatting sqref="R36">
    <cfRule type="expression" dxfId="2304" priority="181">
      <formula>J36&gt;=23</formula>
    </cfRule>
    <cfRule type="expression" dxfId="2303" priority="182">
      <formula>J36&lt;23</formula>
    </cfRule>
  </conditionalFormatting>
  <conditionalFormatting sqref="R37">
    <cfRule type="expression" dxfId="2302" priority="179">
      <formula>J37&gt;=23</formula>
    </cfRule>
    <cfRule type="expression" dxfId="2301" priority="180">
      <formula>J37&lt;23</formula>
    </cfRule>
  </conditionalFormatting>
  <conditionalFormatting sqref="R42">
    <cfRule type="expression" dxfId="2300" priority="177">
      <formula>J42&gt;=23</formula>
    </cfRule>
    <cfRule type="expression" dxfId="2299" priority="178">
      <formula>J42&lt;23</formula>
    </cfRule>
  </conditionalFormatting>
  <conditionalFormatting sqref="R43">
    <cfRule type="expression" dxfId="2298" priority="175">
      <formula>J43&gt;=23</formula>
    </cfRule>
    <cfRule type="expression" dxfId="2297" priority="176">
      <formula>J43&lt;23</formula>
    </cfRule>
  </conditionalFormatting>
  <conditionalFormatting sqref="R44">
    <cfRule type="expression" dxfId="2296" priority="173">
      <formula>J44&gt;=23</formula>
    </cfRule>
    <cfRule type="expression" dxfId="2295" priority="174">
      <formula>J44&lt;23</formula>
    </cfRule>
  </conditionalFormatting>
  <conditionalFormatting sqref="R45">
    <cfRule type="expression" dxfId="2294" priority="171">
      <formula>J45&gt;=23</formula>
    </cfRule>
    <cfRule type="expression" dxfId="2293" priority="172">
      <formula>J45&lt;23</formula>
    </cfRule>
  </conditionalFormatting>
  <conditionalFormatting sqref="R46">
    <cfRule type="expression" dxfId="2292" priority="169">
      <formula>J46&gt;=23</formula>
    </cfRule>
    <cfRule type="expression" dxfId="2291" priority="170">
      <formula>J46&lt;23</formula>
    </cfRule>
  </conditionalFormatting>
  <conditionalFormatting sqref="R47">
    <cfRule type="expression" dxfId="2290" priority="167">
      <formula>J47&gt;=23</formula>
    </cfRule>
    <cfRule type="expression" dxfId="2289" priority="168">
      <formula>J47&lt;23</formula>
    </cfRule>
  </conditionalFormatting>
  <conditionalFormatting sqref="R48">
    <cfRule type="expression" dxfId="2288" priority="165">
      <formula>J48&gt;=23</formula>
    </cfRule>
    <cfRule type="expression" dxfId="2287" priority="166">
      <formula>J48&lt;23</formula>
    </cfRule>
  </conditionalFormatting>
  <conditionalFormatting sqref="R49">
    <cfRule type="expression" dxfId="2286" priority="163">
      <formula>J49&gt;=23</formula>
    </cfRule>
    <cfRule type="expression" dxfId="2285" priority="164">
      <formula>J49&lt;23</formula>
    </cfRule>
  </conditionalFormatting>
  <conditionalFormatting sqref="R50">
    <cfRule type="expression" dxfId="2284" priority="161">
      <formula>J50&gt;=23</formula>
    </cfRule>
    <cfRule type="expression" dxfId="2283" priority="162">
      <formula>J50&lt;23</formula>
    </cfRule>
  </conditionalFormatting>
  <conditionalFormatting sqref="R51">
    <cfRule type="expression" dxfId="2282" priority="159">
      <formula>J51&gt;=23</formula>
    </cfRule>
    <cfRule type="expression" dxfId="2281" priority="160">
      <formula>J51&lt;23</formula>
    </cfRule>
  </conditionalFormatting>
  <conditionalFormatting sqref="R52">
    <cfRule type="expression" dxfId="2280" priority="157">
      <formula>J52&gt;=23</formula>
    </cfRule>
    <cfRule type="expression" dxfId="2279" priority="158">
      <formula>J52&lt;23</formula>
    </cfRule>
  </conditionalFormatting>
  <conditionalFormatting sqref="R32">
    <cfRule type="expression" dxfId="2278" priority="155">
      <formula>J32&gt;=23</formula>
    </cfRule>
    <cfRule type="expression" dxfId="2277" priority="156">
      <formula>J32&lt;23</formula>
    </cfRule>
  </conditionalFormatting>
  <conditionalFormatting sqref="R53">
    <cfRule type="expression" dxfId="2276" priority="153">
      <formula>J53&gt;=23</formula>
    </cfRule>
    <cfRule type="expression" dxfId="2275" priority="154">
      <formula>J53&lt;23</formula>
    </cfRule>
  </conditionalFormatting>
  <conditionalFormatting sqref="R59">
    <cfRule type="expression" dxfId="2274" priority="151">
      <formula>J59&gt;=23</formula>
    </cfRule>
    <cfRule type="expression" dxfId="2273" priority="152">
      <formula>J59&lt;23</formula>
    </cfRule>
  </conditionalFormatting>
  <conditionalFormatting sqref="R60">
    <cfRule type="expression" dxfId="2272" priority="149">
      <formula>J60&gt;=23</formula>
    </cfRule>
    <cfRule type="expression" dxfId="2271" priority="150">
      <formula>J60&lt;23</formula>
    </cfRule>
  </conditionalFormatting>
  <conditionalFormatting sqref="R62">
    <cfRule type="expression" dxfId="2270" priority="147">
      <formula>J62&gt;=23</formula>
    </cfRule>
    <cfRule type="expression" dxfId="2269" priority="148">
      <formula>J62&lt;23</formula>
    </cfRule>
  </conditionalFormatting>
  <conditionalFormatting sqref="R63">
    <cfRule type="expression" dxfId="2268" priority="145">
      <formula>J63&gt;=23</formula>
    </cfRule>
    <cfRule type="expression" dxfId="2267" priority="146">
      <formula>J63&lt;23</formula>
    </cfRule>
  </conditionalFormatting>
  <conditionalFormatting sqref="R64">
    <cfRule type="expression" dxfId="2266" priority="143">
      <formula>J64&gt;=23</formula>
    </cfRule>
    <cfRule type="expression" dxfId="2265" priority="144">
      <formula>J64&lt;23</formula>
    </cfRule>
  </conditionalFormatting>
  <conditionalFormatting sqref="R65">
    <cfRule type="expression" dxfId="2264" priority="141">
      <formula>J65&gt;=23</formula>
    </cfRule>
    <cfRule type="expression" dxfId="2263" priority="142">
      <formula>J65&lt;23</formula>
    </cfRule>
  </conditionalFormatting>
  <conditionalFormatting sqref="R66">
    <cfRule type="expression" dxfId="2262" priority="139">
      <formula>J66&gt;=23</formula>
    </cfRule>
    <cfRule type="expression" dxfId="2261" priority="140">
      <formula>J66&lt;23</formula>
    </cfRule>
  </conditionalFormatting>
  <conditionalFormatting sqref="R61">
    <cfRule type="expression" dxfId="2260" priority="137">
      <formula>J61&gt;=23</formula>
    </cfRule>
    <cfRule type="expression" dxfId="2259" priority="138">
      <formula>J61&lt;23</formula>
    </cfRule>
  </conditionalFormatting>
  <conditionalFormatting sqref="R72">
    <cfRule type="expression" dxfId="2258" priority="135">
      <formula>J72&gt;=23</formula>
    </cfRule>
    <cfRule type="expression" dxfId="2257" priority="136">
      <formula>J72&lt;23</formula>
    </cfRule>
  </conditionalFormatting>
  <conditionalFormatting sqref="R74">
    <cfRule type="expression" dxfId="2256" priority="131">
      <formula>J74&gt;=23</formula>
    </cfRule>
    <cfRule type="expression" dxfId="2255" priority="132">
      <formula>J74&lt;23</formula>
    </cfRule>
  </conditionalFormatting>
  <conditionalFormatting sqref="R75">
    <cfRule type="expression" dxfId="2254" priority="129">
      <formula>J75&gt;=23</formula>
    </cfRule>
    <cfRule type="expression" dxfId="2253" priority="130">
      <formula>J75&lt;23</formula>
    </cfRule>
  </conditionalFormatting>
  <conditionalFormatting sqref="R73">
    <cfRule type="expression" dxfId="2252" priority="126">
      <formula>E73=0</formula>
    </cfRule>
    <cfRule type="expression" dxfId="2251" priority="127">
      <formula>J73&gt;=23</formula>
    </cfRule>
    <cfRule type="expression" dxfId="2250" priority="128">
      <formula>J73&lt;23</formula>
    </cfRule>
  </conditionalFormatting>
  <conditionalFormatting sqref="S32">
    <cfRule type="expression" dxfId="2249" priority="121">
      <formula>J32&gt;=I32-8</formula>
    </cfRule>
    <cfRule type="expression" dxfId="2248" priority="122">
      <formula>J32&lt;I32-8</formula>
    </cfRule>
  </conditionalFormatting>
  <conditionalFormatting sqref="AG32">
    <cfRule type="expression" dxfId="2247" priority="119">
      <formula>Z32&gt;=23</formula>
    </cfRule>
    <cfRule type="expression" dxfId="2246" priority="120">
      <formula>Z32&lt;23</formula>
    </cfRule>
  </conditionalFormatting>
  <conditionalFormatting sqref="AH32">
    <cfRule type="expression" dxfId="2245" priority="117">
      <formula>Z32&gt;=Y32-8</formula>
    </cfRule>
    <cfRule type="expression" dxfId="2244" priority="118">
      <formula>Z32&lt;Y32-8</formula>
    </cfRule>
  </conditionalFormatting>
  <conditionalFormatting sqref="J32">
    <cfRule type="cellIs" dxfId="2243" priority="116" operator="greaterThan">
      <formula>I32</formula>
    </cfRule>
  </conditionalFormatting>
  <conditionalFormatting sqref="L32">
    <cfRule type="cellIs" dxfId="2242" priority="115" operator="greaterThan">
      <formula>K32</formula>
    </cfRule>
  </conditionalFormatting>
  <conditionalFormatting sqref="Z32">
    <cfRule type="cellIs" dxfId="2241" priority="114" operator="greaterThan">
      <formula>Y32</formula>
    </cfRule>
  </conditionalFormatting>
  <conditionalFormatting sqref="AB32">
    <cfRule type="cellIs" dxfId="2240" priority="113" operator="greaterThan">
      <formula>AA32</formula>
    </cfRule>
  </conditionalFormatting>
  <conditionalFormatting sqref="Q32">
    <cfRule type="expression" dxfId="2239" priority="111">
      <formula>D32&lt;C32</formula>
    </cfRule>
    <cfRule type="expression" dxfId="2238" priority="112">
      <formula>D32&gt;=C32</formula>
    </cfRule>
  </conditionalFormatting>
  <conditionalFormatting sqref="R32">
    <cfRule type="expression" dxfId="2237" priority="109">
      <formula>J32&gt;=23</formula>
    </cfRule>
    <cfRule type="expression" dxfId="2236" priority="110">
      <formula>J32&lt;23</formula>
    </cfRule>
  </conditionalFormatting>
  <conditionalFormatting sqref="S32">
    <cfRule type="expression" dxfId="2235" priority="104">
      <formula>J32&gt;=I32-8</formula>
    </cfRule>
    <cfRule type="expression" dxfId="2234" priority="105">
      <formula>J32&lt;I32-8</formula>
    </cfRule>
  </conditionalFormatting>
  <conditionalFormatting sqref="AG32">
    <cfRule type="expression" dxfId="2233" priority="102">
      <formula>Z32&gt;=23</formula>
    </cfRule>
    <cfRule type="expression" dxfId="2232" priority="103">
      <formula>Z32&lt;23</formula>
    </cfRule>
  </conditionalFormatting>
  <conditionalFormatting sqref="AH32">
    <cfRule type="expression" dxfId="2231" priority="100">
      <formula>Z32&gt;=Y32-8</formula>
    </cfRule>
    <cfRule type="expression" dxfId="2230" priority="101">
      <formula>Z32&lt;Y32-8</formula>
    </cfRule>
  </conditionalFormatting>
  <conditionalFormatting sqref="J32">
    <cfRule type="cellIs" dxfId="2229" priority="99" operator="greaterThan">
      <formula>I32</formula>
    </cfRule>
  </conditionalFormatting>
  <conditionalFormatting sqref="L32">
    <cfRule type="cellIs" dxfId="2228" priority="98" operator="greaterThan">
      <formula>K32</formula>
    </cfRule>
  </conditionalFormatting>
  <conditionalFormatting sqref="Z32">
    <cfRule type="cellIs" dxfId="2227" priority="97" operator="greaterThan">
      <formula>Y32</formula>
    </cfRule>
  </conditionalFormatting>
  <conditionalFormatting sqref="AB32">
    <cfRule type="cellIs" dxfId="2226" priority="96" operator="greaterThan">
      <formula>AA32</formula>
    </cfRule>
  </conditionalFormatting>
  <conditionalFormatting sqref="Q32">
    <cfRule type="expression" dxfId="2225" priority="94">
      <formula>D32&lt;C32</formula>
    </cfRule>
    <cfRule type="expression" dxfId="2224" priority="95">
      <formula>D32&gt;=C32</formula>
    </cfRule>
  </conditionalFormatting>
  <conditionalFormatting sqref="R32">
    <cfRule type="expression" dxfId="2223" priority="92">
      <formula>J32&gt;=23</formula>
    </cfRule>
    <cfRule type="expression" dxfId="2222" priority="93">
      <formula>J32&lt;23</formula>
    </cfRule>
  </conditionalFormatting>
  <conditionalFormatting sqref="S42">
    <cfRule type="expression" dxfId="2221" priority="83">
      <formula>J42&gt;=I42-8</formula>
    </cfRule>
    <cfRule type="expression" dxfId="2220" priority="84">
      <formula>J42&lt;I42-8</formula>
    </cfRule>
  </conditionalFormatting>
  <conditionalFormatting sqref="AG42">
    <cfRule type="expression" dxfId="2219" priority="81">
      <formula>Z42&gt;=23</formula>
    </cfRule>
    <cfRule type="expression" dxfId="2218" priority="82">
      <formula>Z42&lt;23</formula>
    </cfRule>
  </conditionalFormatting>
  <conditionalFormatting sqref="AH42">
    <cfRule type="expression" dxfId="2217" priority="79">
      <formula>Z42&gt;=Y42-8</formula>
    </cfRule>
    <cfRule type="expression" dxfId="2216" priority="80">
      <formula>Z42&lt;Y42-8</formula>
    </cfRule>
  </conditionalFormatting>
  <conditionalFormatting sqref="Q42">
    <cfRule type="expression" dxfId="2215" priority="77">
      <formula>D42&lt;C42</formula>
    </cfRule>
    <cfRule type="expression" dxfId="2214" priority="78">
      <formula>D42&gt;=C42</formula>
    </cfRule>
  </conditionalFormatting>
  <conditionalFormatting sqref="R42">
    <cfRule type="expression" dxfId="2213" priority="75">
      <formula>J42&gt;=23</formula>
    </cfRule>
    <cfRule type="expression" dxfId="2212" priority="76">
      <formula>J42&lt;23</formula>
    </cfRule>
  </conditionalFormatting>
  <conditionalFormatting sqref="S35">
    <cfRule type="expression" dxfId="2211" priority="7">
      <formula>J35&gt;=I35-8</formula>
    </cfRule>
    <cfRule type="expression" dxfId="2210" priority="8">
      <formula>J35&lt;I35-8</formula>
    </cfRule>
  </conditionalFormatting>
  <conditionalFormatting sqref="AG35">
    <cfRule type="expression" dxfId="2209" priority="5">
      <formula>Z35&gt;=23</formula>
    </cfRule>
    <cfRule type="expression" dxfId="2208" priority="6">
      <formula>Z35&lt;23</formula>
    </cfRule>
  </conditionalFormatting>
  <conditionalFormatting sqref="AH35">
    <cfRule type="expression" dxfId="2207" priority="3">
      <formula>Z35&gt;=Y35-8</formula>
    </cfRule>
    <cfRule type="expression" dxfId="2206" priority="4">
      <formula>Z35&lt;Y35-8</formula>
    </cfRule>
  </conditionalFormatting>
  <conditionalFormatting sqref="R35">
    <cfRule type="expression" dxfId="2205" priority="1">
      <formula>J35&gt;=23</formula>
    </cfRule>
    <cfRule type="expression" dxfId="2204"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sheetPr codeName="Sheet29"/>
  <dimension ref="A1:AJ134"/>
  <sheetViews>
    <sheetView topLeftCell="J23"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'[1]29th'!$E$17+'[1]29th'!$F$17+'[1]29th'!$G$17</f>
        <v>1</v>
      </c>
      <c r="D27" s="318">
        <f>'[1]29th'!$H$17+'[1]29th'!$I$17+'[1]29th'!$J$17</f>
        <v>0</v>
      </c>
      <c r="E27" s="14">
        <f>'[1]29th'!B3</f>
        <v>3</v>
      </c>
      <c r="F27" s="71">
        <f>'[1]29th'!C3</f>
        <v>3</v>
      </c>
      <c r="G27" s="16">
        <f>'[1]29th'!D3</f>
        <v>2</v>
      </c>
      <c r="H27" s="325">
        <f>'[1]29th'!E3</f>
        <v>2</v>
      </c>
      <c r="I27" s="81">
        <f>'[1]29th'!F3</f>
        <v>34.5</v>
      </c>
      <c r="J27" s="56">
        <f>'[1]29th'!G3</f>
        <v>34.5</v>
      </c>
      <c r="K27" s="57">
        <f>'[1]29th'!H3</f>
        <v>23</v>
      </c>
      <c r="L27" s="121">
        <f>'[1]29th'!I3</f>
        <v>23</v>
      </c>
      <c r="M27" s="150">
        <f>'[1]29th'!J3</f>
        <v>5</v>
      </c>
      <c r="N27" s="37">
        <f>'[1]29th'!K3</f>
        <v>5</v>
      </c>
      <c r="O27" s="36">
        <f>'[1]29th'!L3</f>
        <v>3</v>
      </c>
      <c r="P27" s="151">
        <f>'[1]29th'!M3</f>
        <v>3</v>
      </c>
      <c r="Q27" s="165" t="str">
        <f>IF(D27="","",IF(D27&gt;=C27,"J",IF(D27&lt;C27,"L")))</f>
        <v>L</v>
      </c>
      <c r="R27" s="69" t="str">
        <f t="shared" ref="R27:R53" si="0">IF(J27="","",IF(J27&gt;=23,"J",IF(J27&lt;23,"L")))</f>
        <v>J</v>
      </c>
      <c r="S27" s="69" t="str">
        <f>IF(J27="","",IF(J27&gt;=I27-8,"J",IF(J27&lt;I27-8,"L")))</f>
        <v>J</v>
      </c>
      <c r="T27" s="15" t="str">
        <f>'[1]29th'!N3</f>
        <v>G</v>
      </c>
      <c r="U27" s="14">
        <f>'[1]29th'!O3</f>
        <v>3</v>
      </c>
      <c r="V27" s="71">
        <f>'[1]29th'!P3</f>
        <v>3</v>
      </c>
      <c r="W27" s="16">
        <f>'[1]29th'!Q3</f>
        <v>2</v>
      </c>
      <c r="X27" s="186">
        <f>'[1]29th'!R3</f>
        <v>2</v>
      </c>
      <c r="Y27" s="81">
        <f>'[1]29th'!S3</f>
        <v>34.5</v>
      </c>
      <c r="Z27" s="56">
        <f>'[1]29th'!T3</f>
        <v>34.5</v>
      </c>
      <c r="AA27" s="17">
        <f>'[1]29th'!U3</f>
        <v>23</v>
      </c>
      <c r="AB27" s="129">
        <f>'[1]29th'!V3</f>
        <v>23</v>
      </c>
      <c r="AC27" s="119">
        <f>'[1]29th'!W3</f>
        <v>5</v>
      </c>
      <c r="AD27" s="37">
        <f>'[1]29th'!X3</f>
        <v>5</v>
      </c>
      <c r="AE27" s="36">
        <f>'[1]29th'!Y3</f>
        <v>3</v>
      </c>
      <c r="AF27" s="124">
        <f>'[1]29th'!Z3</f>
        <v>3</v>
      </c>
      <c r="AG27" s="126" t="str">
        <f>IF(Z27="","",IF(Z27&gt;=23,"J",IF(Z27&lt;23,"L")))</f>
        <v>J</v>
      </c>
      <c r="AH27" s="69" t="str">
        <f>IF(Z27="","",IF(Z27&gt;=Y27-8,"J",IF(Z27&lt;Y27-8,"L")))</f>
        <v>J</v>
      </c>
      <c r="AI27" s="15" t="str">
        <f>'[1]29th'!$AA$3</f>
        <v>G</v>
      </c>
    </row>
    <row r="28" spans="1:35" ht="12" customHeight="1">
      <c r="A28" s="450" t="s">
        <v>2</v>
      </c>
      <c r="B28" s="451"/>
      <c r="C28" s="217">
        <f>'[2]29th'!$E$17+'[2]29th'!$F$17+'[2]29th'!$G$17</f>
        <v>1</v>
      </c>
      <c r="D28" s="319">
        <f>'[2]29th'!$H$17+'[2]29th'!$I$17+'[2]29th'!$J$17</f>
        <v>0</v>
      </c>
      <c r="E28" s="14">
        <f>'[2]29th'!B3</f>
        <v>3</v>
      </c>
      <c r="F28" s="71">
        <f>'[2]29th'!C3</f>
        <v>3</v>
      </c>
      <c r="G28" s="16">
        <f>'[2]29th'!D3</f>
        <v>2</v>
      </c>
      <c r="H28" s="325">
        <f>'[2]29th'!E3</f>
        <v>1</v>
      </c>
      <c r="I28" s="81">
        <f>'[2]29th'!F3</f>
        <v>34.5</v>
      </c>
      <c r="J28" s="56">
        <f>'[2]29th'!G3</f>
        <v>34.5</v>
      </c>
      <c r="K28" s="57">
        <f>'[2]29th'!H3</f>
        <v>23</v>
      </c>
      <c r="L28" s="121">
        <f>'[2]29th'!I3</f>
        <v>11.5</v>
      </c>
      <c r="M28" s="150">
        <f>'[2]29th'!J3</f>
        <v>5</v>
      </c>
      <c r="N28" s="37">
        <f>'[2]29th'!K3</f>
        <v>5</v>
      </c>
      <c r="O28" s="36">
        <f>'[2]29th'!L3</f>
        <v>3</v>
      </c>
      <c r="P28" s="151">
        <f>'[2]29th'!M3</f>
        <v>3.75</v>
      </c>
      <c r="Q28" s="165" t="str">
        <f t="shared" ref="Q28:Q53" si="1">IF(D28="","",IF(D28&gt;=C28,"J",IF(D28&lt;C28,"L")))</f>
        <v>L</v>
      </c>
      <c r="R28" s="69" t="str">
        <f t="shared" si="0"/>
        <v>J</v>
      </c>
      <c r="S28" s="69" t="str">
        <f t="shared" ref="S28:S53" si="2">IF(J28="","",IF(J28&gt;=I28-8,"J",IF(J28&lt;I28-8,"L")))</f>
        <v>J</v>
      </c>
      <c r="T28" s="15" t="str">
        <f>'[2]29th'!N3</f>
        <v>A</v>
      </c>
      <c r="U28" s="14">
        <f>'[2]29th'!O3</f>
        <v>3</v>
      </c>
      <c r="V28" s="71">
        <f>'[2]29th'!P3</f>
        <v>3</v>
      </c>
      <c r="W28" s="16">
        <f>'[2]29th'!Q3</f>
        <v>2</v>
      </c>
      <c r="X28" s="186">
        <f>'[2]29th'!R3</f>
        <v>2</v>
      </c>
      <c r="Y28" s="81">
        <f>'[2]29th'!S3</f>
        <v>34.5</v>
      </c>
      <c r="Z28" s="56">
        <f>'[2]29th'!T3</f>
        <v>34.5</v>
      </c>
      <c r="AA28" s="17">
        <f>'[2]29th'!U3</f>
        <v>23</v>
      </c>
      <c r="AB28" s="129">
        <f>'[2]29th'!V3</f>
        <v>23</v>
      </c>
      <c r="AC28" s="119">
        <f>'[2]29th'!W3</f>
        <v>5</v>
      </c>
      <c r="AD28" s="37">
        <f>'[2]29th'!X3</f>
        <v>5</v>
      </c>
      <c r="AE28" s="36">
        <f>'[2]29th'!Y3</f>
        <v>3</v>
      </c>
      <c r="AF28" s="124">
        <f>'[2]29th'!Z3</f>
        <v>3</v>
      </c>
      <c r="AG28" s="126" t="str">
        <f t="shared" ref="AG28:AG53" si="3">IF(Z28="","",IF(Z28&gt;=23,"J",IF(Z28&lt;23,"L")))</f>
        <v>J</v>
      </c>
      <c r="AH28" s="69" t="str">
        <f t="shared" ref="AH28:AH53" si="4">IF(Z28="","",IF(Z28&gt;=Y28-8,"J",IF(Z28&lt;Y28-8,"L")))</f>
        <v>J</v>
      </c>
      <c r="AI28" s="15" t="str">
        <f>'[2]29th'!$AA$3</f>
        <v>G</v>
      </c>
    </row>
    <row r="29" spans="1:35" ht="12" customHeight="1">
      <c r="A29" s="450" t="s">
        <v>3</v>
      </c>
      <c r="B29" s="451"/>
      <c r="C29" s="217">
        <f>'[3]29th'!$E$17+'[3]29th'!$F$17+'[3]29th'!$G$17</f>
        <v>1</v>
      </c>
      <c r="D29" s="319">
        <f>'[3]29th'!$H$17+'[3]29th'!$I$17+'[3]29th'!$J$17</f>
        <v>0</v>
      </c>
      <c r="E29" s="14">
        <f>'[3]29th'!B3</f>
        <v>3</v>
      </c>
      <c r="F29" s="71">
        <f>'[3]29th'!C3</f>
        <v>3</v>
      </c>
      <c r="G29" s="16">
        <f>'[3]29th'!D3</f>
        <v>2</v>
      </c>
      <c r="H29" s="325">
        <f>'[3]29th'!E3</f>
        <v>2</v>
      </c>
      <c r="I29" s="81">
        <f>'[3]29th'!F3</f>
        <v>34.5</v>
      </c>
      <c r="J29" s="56">
        <f>'[3]29th'!G3</f>
        <v>34.5</v>
      </c>
      <c r="K29" s="57">
        <f>'[3]29th'!H3</f>
        <v>23</v>
      </c>
      <c r="L29" s="121">
        <f>'[3]29th'!I3</f>
        <v>23</v>
      </c>
      <c r="M29" s="150">
        <f>'[3]29th'!J3</f>
        <v>5</v>
      </c>
      <c r="N29" s="37">
        <f>'[3]29th'!K3</f>
        <v>5</v>
      </c>
      <c r="O29" s="36">
        <f>'[3]29th'!L3</f>
        <v>3</v>
      </c>
      <c r="P29" s="151">
        <f>'[3]29th'!M3</f>
        <v>3</v>
      </c>
      <c r="Q29" s="165" t="str">
        <f t="shared" si="1"/>
        <v>L</v>
      </c>
      <c r="R29" s="69" t="str">
        <f t="shared" si="0"/>
        <v>J</v>
      </c>
      <c r="S29" s="69" t="str">
        <f t="shared" si="2"/>
        <v>J</v>
      </c>
      <c r="T29" s="15" t="str">
        <f>'[3]29th'!N3</f>
        <v>G</v>
      </c>
      <c r="U29" s="14">
        <f>'[3]29th'!O3</f>
        <v>3</v>
      </c>
      <c r="V29" s="71">
        <f>'[3]29th'!P3</f>
        <v>3</v>
      </c>
      <c r="W29" s="16">
        <f>'[3]29th'!Q3</f>
        <v>2</v>
      </c>
      <c r="X29" s="186">
        <f>'[3]29th'!R3</f>
        <v>2</v>
      </c>
      <c r="Y29" s="81">
        <f>'[3]29th'!S3</f>
        <v>34.5</v>
      </c>
      <c r="Z29" s="56">
        <f>'[3]29th'!T3</f>
        <v>34.5</v>
      </c>
      <c r="AA29" s="17">
        <f>'[3]29th'!U3</f>
        <v>23</v>
      </c>
      <c r="AB29" s="129">
        <f>'[3]29th'!V3</f>
        <v>23</v>
      </c>
      <c r="AC29" s="119">
        <f>'[3]29th'!W3</f>
        <v>5</v>
      </c>
      <c r="AD29" s="37">
        <f>'[3]29th'!X3</f>
        <v>5</v>
      </c>
      <c r="AE29" s="36">
        <f>'[3]29th'!Y3</f>
        <v>3</v>
      </c>
      <c r="AF29" s="124">
        <f>'[3]29th'!Z3</f>
        <v>3</v>
      </c>
      <c r="AG29" s="126" t="str">
        <f t="shared" si="3"/>
        <v>J</v>
      </c>
      <c r="AH29" s="69" t="str">
        <f t="shared" si="4"/>
        <v>J</v>
      </c>
      <c r="AI29" s="15" t="str">
        <f>'[3]29th'!$AA$3</f>
        <v>G</v>
      </c>
    </row>
    <row r="30" spans="1:35" ht="12" customHeight="1">
      <c r="A30" s="450" t="s">
        <v>119</v>
      </c>
      <c r="B30" s="451"/>
      <c r="C30" s="217">
        <f>'[4]29th'!$E$17+'[4]29th'!$F$17+'[4]29th'!$G$17</f>
        <v>1</v>
      </c>
      <c r="D30" s="319">
        <f>'[4]29th'!$H$17+'[4]29th'!$I$17+'[4]29th'!$J$17</f>
        <v>1</v>
      </c>
      <c r="E30" s="14">
        <f>'[4]29th'!B3</f>
        <v>7</v>
      </c>
      <c r="F30" s="71">
        <f>'[4]29th'!C3</f>
        <v>7</v>
      </c>
      <c r="G30" s="16">
        <f>'[4]29th'!D3</f>
        <v>6</v>
      </c>
      <c r="H30" s="325">
        <f>'[4]29th'!E3</f>
        <v>5</v>
      </c>
      <c r="I30" s="81">
        <f>'[4]29th'!F3</f>
        <v>80.5</v>
      </c>
      <c r="J30" s="56">
        <f>'[4]29th'!G3</f>
        <v>80.5</v>
      </c>
      <c r="K30" s="57">
        <f>'[4]29th'!H3</f>
        <v>69</v>
      </c>
      <c r="L30" s="121">
        <f>'[4]29th'!I3</f>
        <v>57.5</v>
      </c>
      <c r="M30" s="150">
        <f>'[4]29th'!J3</f>
        <v>5.1428571428571432</v>
      </c>
      <c r="N30" s="37">
        <f>'[4]29th'!K3</f>
        <v>5.1428571428571432</v>
      </c>
      <c r="O30" s="36">
        <f>'[4]29th'!L3</f>
        <v>2.7692307692307692</v>
      </c>
      <c r="P30" s="151">
        <f>'[4]29th'!M3</f>
        <v>3</v>
      </c>
      <c r="Q30" s="165" t="str">
        <f t="shared" si="1"/>
        <v>J</v>
      </c>
      <c r="R30" s="69" t="str">
        <f t="shared" si="0"/>
        <v>J</v>
      </c>
      <c r="S30" s="69" t="str">
        <f>IF(J30="","",IF(J30&gt;=I30-8,"J",IF(J30&lt;I30-8,"L")))</f>
        <v>J</v>
      </c>
      <c r="T30" s="15" t="str">
        <f>'[4]29th'!N3</f>
        <v>G</v>
      </c>
      <c r="U30" s="14">
        <f>'[4]29th'!O3</f>
        <v>7</v>
      </c>
      <c r="V30" s="71">
        <f>'[4]29th'!P3</f>
        <v>7</v>
      </c>
      <c r="W30" s="16">
        <f>'[4]29th'!Q3</f>
        <v>3</v>
      </c>
      <c r="X30" s="186">
        <f>'[4]29th'!R3</f>
        <v>2</v>
      </c>
      <c r="Y30" s="81">
        <f>'[4]29th'!S3</f>
        <v>80.5</v>
      </c>
      <c r="Z30" s="56">
        <f>'[4]29th'!T3</f>
        <v>80.5</v>
      </c>
      <c r="AA30" s="17">
        <f>'[4]29th'!U3</f>
        <v>34.5</v>
      </c>
      <c r="AB30" s="129">
        <f>'[4]29th'!V3</f>
        <v>23</v>
      </c>
      <c r="AC30" s="119">
        <f>'[4]29th'!W3</f>
        <v>5.1428571428571432</v>
      </c>
      <c r="AD30" s="37">
        <f>'[4]29th'!X3</f>
        <v>5.1428571428571432</v>
      </c>
      <c r="AE30" s="36">
        <f>'[4]29th'!Y3</f>
        <v>3.6</v>
      </c>
      <c r="AF30" s="124">
        <f>'[4]29th'!Z3</f>
        <v>4</v>
      </c>
      <c r="AG30" s="126" t="str">
        <f>IF(Z30="","",IF(Z30&gt;=23,"J",IF(Z30&lt;23,"L")))</f>
        <v>J</v>
      </c>
      <c r="AH30" s="69" t="str">
        <f>IF(Z30="","",IF(Z30&gt;=Y30-8,"J",IF(Z30&lt;Y30-8,"L")))</f>
        <v>J</v>
      </c>
      <c r="AI30" s="15" t="str">
        <f>'[4]29th'!$AA$3</f>
        <v>A</v>
      </c>
    </row>
    <row r="31" spans="1:35" ht="12" customHeight="1">
      <c r="A31" s="450" t="s">
        <v>121</v>
      </c>
      <c r="B31" s="451"/>
      <c r="C31" s="217">
        <f>'[5]29th'!$E$17+'[5]29th'!$F$17+'[5]29th'!$G$17</f>
        <v>1</v>
      </c>
      <c r="D31" s="319">
        <f>'[5]29th'!$H$17+'[5]29th'!$I$17+'[5]29th'!$J$17</f>
        <v>0</v>
      </c>
      <c r="E31" s="14">
        <f>'[5]29th'!B3</f>
        <v>6</v>
      </c>
      <c r="F31" s="71">
        <f>'[5]29th'!C3</f>
        <v>7.3</v>
      </c>
      <c r="G31" s="16">
        <f>'[5]29th'!D3</f>
        <v>2</v>
      </c>
      <c r="H31" s="325">
        <f>'[5]29th'!E3</f>
        <v>2</v>
      </c>
      <c r="I31" s="81">
        <f>'[5]29th'!F3</f>
        <v>69</v>
      </c>
      <c r="J31" s="56">
        <f>'[5]29th'!G3</f>
        <v>84</v>
      </c>
      <c r="K31" s="57">
        <f>'[5]29th'!H3</f>
        <v>23</v>
      </c>
      <c r="L31" s="121">
        <f>'[5]29th'!I3</f>
        <v>23</v>
      </c>
      <c r="M31" s="150">
        <f>'[5]29th'!J3</f>
        <v>4</v>
      </c>
      <c r="N31" s="37">
        <f>'[5]29th'!K3</f>
        <v>3.2876712328767126</v>
      </c>
      <c r="O31" s="36">
        <f>'[5]29th'!L3</f>
        <v>3</v>
      </c>
      <c r="P31" s="151">
        <f>'[5]29th'!M3</f>
        <v>2.5806451612903225</v>
      </c>
      <c r="Q31" s="165" t="str">
        <f t="shared" si="1"/>
        <v>L</v>
      </c>
      <c r="R31" s="69" t="str">
        <f t="shared" si="0"/>
        <v>J</v>
      </c>
      <c r="S31" s="69" t="str">
        <f>IF(J31="","",IF(J31&gt;=I31-8,"J",IF(J31&lt;I31-8,"L")))</f>
        <v>J</v>
      </c>
      <c r="T31" s="15" t="str">
        <f>'[5]29th'!N3</f>
        <v>G</v>
      </c>
      <c r="U31" s="14">
        <f>'[5]29th'!O3</f>
        <v>5</v>
      </c>
      <c r="V31" s="71">
        <f>'[5]29th'!P3</f>
        <v>5</v>
      </c>
      <c r="W31" s="16">
        <f>'[5]29th'!Q3</f>
        <v>1</v>
      </c>
      <c r="X31" s="186">
        <f>'[5]29th'!R3</f>
        <v>1</v>
      </c>
      <c r="Y31" s="81">
        <f>'[5]29th'!S3</f>
        <v>57.5</v>
      </c>
      <c r="Z31" s="56">
        <f>'[5]29th'!T3</f>
        <v>57.5</v>
      </c>
      <c r="AA31" s="17">
        <f>'[5]29th'!U3</f>
        <v>11.5</v>
      </c>
      <c r="AB31" s="129">
        <f>'[5]29th'!V3</f>
        <v>11.5</v>
      </c>
      <c r="AC31" s="119">
        <f>'[5]29th'!W3</f>
        <v>4.8</v>
      </c>
      <c r="AD31" s="37">
        <f>'[5]29th'!X3</f>
        <v>4.8</v>
      </c>
      <c r="AE31" s="36">
        <f>'[5]29th'!Y3</f>
        <v>4</v>
      </c>
      <c r="AF31" s="124">
        <f>'[5]29th'!Z3</f>
        <v>4</v>
      </c>
      <c r="AG31" s="126" t="str">
        <f>IF(Z31="","",IF(Z31&gt;=23,"J",IF(Z31&lt;23,"L")))</f>
        <v>J</v>
      </c>
      <c r="AH31" s="69" t="str">
        <f>IF(Z31="","",IF(Z31&gt;=Y31-8,"J",IF(Z31&lt;Y31-8,"L")))</f>
        <v>J</v>
      </c>
      <c r="AI31" s="15" t="str">
        <f>'[5]29th'!$AA$3</f>
        <v>G</v>
      </c>
    </row>
    <row r="32" spans="1:35" ht="12" customHeight="1">
      <c r="A32" s="563" t="s">
        <v>129</v>
      </c>
      <c r="B32" s="564"/>
      <c r="C32" s="217">
        <v>1</v>
      </c>
      <c r="D32" s="319">
        <v>0</v>
      </c>
      <c r="E32" s="14">
        <f>'[6]29th'!B3</f>
        <v>2</v>
      </c>
      <c r="F32" s="315">
        <f>'[6]29th'!C3</f>
        <v>1</v>
      </c>
      <c r="G32" s="16">
        <f>'[6]29th'!D3</f>
        <v>3</v>
      </c>
      <c r="H32" s="314">
        <f>'[6]29th'!E3</f>
        <v>3</v>
      </c>
      <c r="I32" s="81">
        <f>'[6]29th'!F3</f>
        <v>23</v>
      </c>
      <c r="J32" s="56">
        <f>'[6]29th'!G3</f>
        <v>11.5</v>
      </c>
      <c r="K32" s="17">
        <f>'[6]29th'!H3</f>
        <v>34.5</v>
      </c>
      <c r="L32" s="129">
        <f>'[6]29th'!I3</f>
        <v>34.5</v>
      </c>
      <c r="M32" s="150">
        <f>'[6]29th'!J3</f>
        <v>0</v>
      </c>
      <c r="N32" s="72">
        <f>'[6]29th'!K3</f>
        <v>0</v>
      </c>
      <c r="O32" s="36">
        <f>'[6]29th'!L3</f>
        <v>0</v>
      </c>
      <c r="P32" s="187">
        <f>'[6]29th'!M3</f>
        <v>0</v>
      </c>
      <c r="Q32" s="165" t="str">
        <f>IF(D32="","",IF(D32&gt;=C32,"J",IF(D32&lt;C32,"L")))</f>
        <v>L</v>
      </c>
      <c r="R32" s="69" t="str">
        <f>IF(J32="","",IF(J32&gt;=23,"J",IF(J32&lt;23,"L")))</f>
        <v>L</v>
      </c>
      <c r="S32" s="69" t="str">
        <f>IF(J32="","",IF(J32&gt;=I32-8,"J",IF(J32&lt;I32-8,"L")))</f>
        <v>L</v>
      </c>
      <c r="T32" s="15">
        <f>'[6]29th'!N3</f>
        <v>0</v>
      </c>
      <c r="U32" s="150">
        <f>'[6]29th'!O3</f>
        <v>0</v>
      </c>
      <c r="V32" s="315">
        <f>'[6]29th'!P3</f>
        <v>0</v>
      </c>
      <c r="W32" s="16">
        <f>'[6]29th'!Q3</f>
        <v>0</v>
      </c>
      <c r="X32" s="25">
        <f>'[6]29th'!R3</f>
        <v>0</v>
      </c>
      <c r="Y32" s="81">
        <f>'[6]29th'!S3</f>
        <v>0</v>
      </c>
      <c r="Z32" s="56">
        <f>'[6]29th'!T3</f>
        <v>0</v>
      </c>
      <c r="AA32" s="17">
        <f>'[6]29th'!U3</f>
        <v>0</v>
      </c>
      <c r="AB32" s="129">
        <f>'[6]29th'!V3</f>
        <v>0</v>
      </c>
      <c r="AC32" s="119" t="e">
        <f>'[6]29th'!W3</f>
        <v>#DIV/0!</v>
      </c>
      <c r="AD32" s="72" t="e">
        <f>'[6]29th'!X3</f>
        <v>#DIV/0!</v>
      </c>
      <c r="AE32" s="36" t="e">
        <f>'[6]29th'!Y3</f>
        <v>#DIV/0!</v>
      </c>
      <c r="AF32" s="244" t="e">
        <f>'[6]29th'!Z3</f>
        <v>#DIV/0!</v>
      </c>
      <c r="AG32" s="126" t="str">
        <f>IF(Z32="","",IF(Z32&gt;=23,"J",IF(Z32&lt;23,"L")))</f>
        <v>L</v>
      </c>
      <c r="AH32" s="69" t="str">
        <f>IF(Z32="","",IF(Z32&gt;=Y32-8,"J",IF(Z32&lt;Y32-8,"L")))</f>
        <v>J</v>
      </c>
      <c r="AI32" s="15">
        <f>'[6]29th'!$AA$3</f>
        <v>0</v>
      </c>
    </row>
    <row r="33" spans="1:36" ht="12" customHeight="1">
      <c r="A33" s="450" t="s">
        <v>5</v>
      </c>
      <c r="B33" s="451"/>
      <c r="C33" s="217">
        <f>'[7]29th'!$E$17+'[7]29th'!$F$17+'[7]29th'!$G$17</f>
        <v>1</v>
      </c>
      <c r="D33" s="319">
        <f>'[7]29th'!$H$17+'[7]29th'!$I$17+'[7]29th'!$J$17</f>
        <v>0</v>
      </c>
      <c r="E33" s="14">
        <f>'[7]29th'!B3</f>
        <v>6</v>
      </c>
      <c r="F33" s="71">
        <f>'[7]29th'!C3</f>
        <v>5</v>
      </c>
      <c r="G33" s="16">
        <f>'[7]29th'!D3</f>
        <v>2</v>
      </c>
      <c r="H33" s="325">
        <f>'[7]29th'!E3</f>
        <v>2</v>
      </c>
      <c r="I33" s="81">
        <f>'[7]29th'!F3</f>
        <v>69</v>
      </c>
      <c r="J33" s="56">
        <f>'[7]29th'!G3</f>
        <v>57.5</v>
      </c>
      <c r="K33" s="57">
        <f>'[7]29th'!H3</f>
        <v>23</v>
      </c>
      <c r="L33" s="121">
        <f>'[7]29th'!I3</f>
        <v>23</v>
      </c>
      <c r="M33" s="263" t="str">
        <f>'[7]29th'!J3</f>
        <v>N/A</v>
      </c>
      <c r="N33" s="264" t="str">
        <f>'[7]29th'!K3</f>
        <v>N/A</v>
      </c>
      <c r="O33" s="264" t="str">
        <f>'[7]29th'!L3</f>
        <v>N/A</v>
      </c>
      <c r="P33" s="266" t="str">
        <f>'[7]29th'!M3</f>
        <v>N/A</v>
      </c>
      <c r="Q33" s="165" t="str">
        <f t="shared" si="1"/>
        <v>L</v>
      </c>
      <c r="R33" s="69" t="str">
        <f t="shared" si="0"/>
        <v>J</v>
      </c>
      <c r="S33" s="69" t="str">
        <f t="shared" si="2"/>
        <v>L</v>
      </c>
      <c r="T33" s="15" t="str">
        <f>'[7]29th'!N3</f>
        <v>G</v>
      </c>
      <c r="U33" s="14">
        <f>'[7]29th'!O3</f>
        <v>3</v>
      </c>
      <c r="V33" s="71">
        <f>'[7]29th'!P3</f>
        <v>3</v>
      </c>
      <c r="W33" s="16">
        <f>'[7]29th'!Q3</f>
        <v>2</v>
      </c>
      <c r="X33" s="186">
        <f>'[7]29th'!R3</f>
        <v>2</v>
      </c>
      <c r="Y33" s="81">
        <f>'[7]29th'!S3</f>
        <v>34.5</v>
      </c>
      <c r="Z33" s="56">
        <f>'[7]29th'!T3</f>
        <v>34.5</v>
      </c>
      <c r="AA33" s="17">
        <f>'[7]29th'!U3</f>
        <v>23</v>
      </c>
      <c r="AB33" s="214">
        <f>'[7]29th'!V3</f>
        <v>23</v>
      </c>
      <c r="AC33" s="321" t="str">
        <f>'[7]29th'!W3</f>
        <v>N/A</v>
      </c>
      <c r="AD33" s="264" t="str">
        <f>'[7]29th'!X3</f>
        <v>N/A</v>
      </c>
      <c r="AE33" s="264" t="str">
        <f>'[7]29th'!Y3</f>
        <v>N/A</v>
      </c>
      <c r="AF33" s="265" t="str">
        <f>'[7]29th'!Z3</f>
        <v>N/A</v>
      </c>
      <c r="AG33" s="126" t="str">
        <f t="shared" si="3"/>
        <v>J</v>
      </c>
      <c r="AH33" s="69" t="str">
        <f t="shared" si="4"/>
        <v>J</v>
      </c>
      <c r="AI33" s="15" t="str">
        <f>'[7]29th'!$AA$3</f>
        <v>G</v>
      </c>
    </row>
    <row r="34" spans="1:36" ht="12" customHeight="1">
      <c r="A34" s="450" t="s">
        <v>8</v>
      </c>
      <c r="B34" s="451"/>
      <c r="C34" s="217"/>
      <c r="D34" s="319"/>
      <c r="E34" s="14">
        <f>'[8]29th'!B3</f>
        <v>14</v>
      </c>
      <c r="F34" s="71">
        <f>'[8]29th'!C3</f>
        <v>14</v>
      </c>
      <c r="G34" s="16">
        <f>'[8]29th'!D3</f>
        <v>5</v>
      </c>
      <c r="H34" s="325">
        <f>'[8]29th'!E3</f>
        <v>3</v>
      </c>
      <c r="I34" s="81">
        <f>'[8]29th'!F3</f>
        <v>161</v>
      </c>
      <c r="J34" s="56">
        <f>'[8]29th'!G3</f>
        <v>161</v>
      </c>
      <c r="K34" s="57">
        <f>'[8]29th'!H3</f>
        <v>57.5</v>
      </c>
      <c r="L34" s="121">
        <f>'[8]29th'!I3</f>
        <v>34.5</v>
      </c>
      <c r="M34" s="263" t="str">
        <f>'[8]29th'!J3</f>
        <v>N/A</v>
      </c>
      <c r="N34" s="264" t="str">
        <f>'[8]29th'!K3</f>
        <v>N/A</v>
      </c>
      <c r="O34" s="264" t="str">
        <f>'[8]29th'!L3</f>
        <v>N/A</v>
      </c>
      <c r="P34" s="266" t="str">
        <f>'[8]29th'!M3</f>
        <v>N/A</v>
      </c>
      <c r="Q34" s="340" t="s">
        <v>120</v>
      </c>
      <c r="R34" s="69" t="str">
        <f t="shared" si="0"/>
        <v>J</v>
      </c>
      <c r="S34" s="69" t="str">
        <f t="shared" si="2"/>
        <v>J</v>
      </c>
      <c r="T34" s="15" t="str">
        <f>'[8]29th'!N3</f>
        <v>A</v>
      </c>
      <c r="U34" s="14">
        <f>'[8]29th'!O3</f>
        <v>13</v>
      </c>
      <c r="V34" s="71">
        <f>'[8]29th'!P3</f>
        <v>14</v>
      </c>
      <c r="W34" s="16">
        <f>'[8]29th'!Q3</f>
        <v>3</v>
      </c>
      <c r="X34" s="186">
        <f>'[8]29th'!R3</f>
        <v>3</v>
      </c>
      <c r="Y34" s="81">
        <f>'[8]29th'!S3</f>
        <v>149.5</v>
      </c>
      <c r="Z34" s="56">
        <f>'[8]29th'!T3</f>
        <v>161</v>
      </c>
      <c r="AA34" s="17">
        <f>'[8]29th'!U3</f>
        <v>34.5</v>
      </c>
      <c r="AB34" s="214">
        <f>'[8]29th'!V3</f>
        <v>34.5</v>
      </c>
      <c r="AC34" s="321" t="str">
        <f>'[8]29th'!W3</f>
        <v>N/A</v>
      </c>
      <c r="AD34" s="264" t="str">
        <f>'[8]29th'!X3</f>
        <v>N/A</v>
      </c>
      <c r="AE34" s="264" t="str">
        <f>'[8]29th'!Y3</f>
        <v>N/A</v>
      </c>
      <c r="AF34" s="265" t="str">
        <f>'[8]29th'!Z3</f>
        <v>N/A</v>
      </c>
      <c r="AG34" s="126" t="str">
        <f t="shared" si="3"/>
        <v>J</v>
      </c>
      <c r="AH34" s="69" t="str">
        <f t="shared" si="4"/>
        <v>J</v>
      </c>
      <c r="AI34" s="15" t="str">
        <f>'[8]29th'!$AA$3</f>
        <v>G</v>
      </c>
    </row>
    <row r="35" spans="1:36" ht="12" customHeight="1">
      <c r="A35" s="316" t="s">
        <v>131</v>
      </c>
      <c r="B35" s="317"/>
      <c r="C35" s="217"/>
      <c r="D35" s="319"/>
      <c r="E35" s="14">
        <f>'[9]29th'!B3</f>
        <v>6</v>
      </c>
      <c r="F35" s="301">
        <f>'[9]29th'!C3</f>
        <v>7</v>
      </c>
      <c r="G35" s="16">
        <f>'[9]29th'!D3</f>
        <v>2</v>
      </c>
      <c r="H35" s="327">
        <f>'[9]29th'!E3</f>
        <v>2</v>
      </c>
      <c r="I35" s="14">
        <f>'[9]29th'!F3</f>
        <v>69</v>
      </c>
      <c r="J35" s="301">
        <f>'[9]29th'!G3</f>
        <v>80.5</v>
      </c>
      <c r="K35" s="16">
        <f>'[9]29th'!H3</f>
        <v>23</v>
      </c>
      <c r="L35" s="304">
        <f>'[9]29th'!I3</f>
        <v>23</v>
      </c>
      <c r="M35" s="14" t="str">
        <f>'[9]29th'!J3</f>
        <v>N/A</v>
      </c>
      <c r="N35" s="16" t="str">
        <f>'[9]29th'!K3</f>
        <v>N/A</v>
      </c>
      <c r="O35" s="16" t="str">
        <f>'[9]29th'!L3</f>
        <v>N/A</v>
      </c>
      <c r="P35" s="323" t="str">
        <f>'[9]29th'!M3</f>
        <v>N/A</v>
      </c>
      <c r="Q35" s="340" t="s">
        <v>120</v>
      </c>
      <c r="R35" s="69" t="str">
        <f t="shared" si="0"/>
        <v>J</v>
      </c>
      <c r="S35" s="69" t="str">
        <f t="shared" si="2"/>
        <v>J</v>
      </c>
      <c r="T35" s="323" t="str">
        <f>'[9]29th'!N3</f>
        <v>G</v>
      </c>
      <c r="U35" s="14">
        <f>'[9]29th'!O3</f>
        <v>0</v>
      </c>
      <c r="V35" s="301">
        <f>'[9]29th'!P3</f>
        <v>0</v>
      </c>
      <c r="W35" s="16">
        <f>'[9]29th'!Q3</f>
        <v>0</v>
      </c>
      <c r="X35" s="304">
        <f>'[9]29th'!R3</f>
        <v>0</v>
      </c>
      <c r="Y35" s="14">
        <f>'[9]29th'!S3</f>
        <v>0</v>
      </c>
      <c r="Z35" s="301">
        <f>'[9]29th'!T3</f>
        <v>0</v>
      </c>
      <c r="AA35" s="16">
        <f>'[9]29th'!U3</f>
        <v>0</v>
      </c>
      <c r="AB35" s="304">
        <f>'[9]29th'!V3</f>
        <v>0</v>
      </c>
      <c r="AC35" s="217" t="str">
        <f>'[9]29th'!W3</f>
        <v>N/A</v>
      </c>
      <c r="AD35" s="16" t="str">
        <f>'[9]29th'!X3</f>
        <v>N/A</v>
      </c>
      <c r="AE35" s="16" t="str">
        <f>'[9]29th'!Y3</f>
        <v>N/A</v>
      </c>
      <c r="AF35" s="322" t="str">
        <f>'[9]29th'!Z3</f>
        <v>N/A</v>
      </c>
      <c r="AG35" s="126" t="str">
        <f t="shared" si="3"/>
        <v>L</v>
      </c>
      <c r="AH35" s="69" t="str">
        <f t="shared" si="4"/>
        <v>J</v>
      </c>
      <c r="AI35" s="323" t="str">
        <f>'[9]29th'!AA3</f>
        <v>Closed</v>
      </c>
    </row>
    <row r="36" spans="1:36" ht="12" customHeight="1">
      <c r="A36" s="450" t="s">
        <v>67</v>
      </c>
      <c r="B36" s="451"/>
      <c r="C36" s="217"/>
      <c r="D36" s="319"/>
      <c r="E36" s="14">
        <f>'[10]29th'!B3</f>
        <v>5</v>
      </c>
      <c r="F36" s="71">
        <f>'[10]29th'!C3</f>
        <v>4</v>
      </c>
      <c r="G36" s="16">
        <f>'[10]29th'!D3</f>
        <v>1</v>
      </c>
      <c r="H36" s="325">
        <f>'[10]29th'!E3</f>
        <v>0</v>
      </c>
      <c r="I36" s="81">
        <f>'[10]29th'!F3</f>
        <v>53.5</v>
      </c>
      <c r="J36" s="56">
        <f>'[10]29th'!G3</f>
        <v>46</v>
      </c>
      <c r="K36" s="57">
        <f>'[10]29th'!H3</f>
        <v>11.5</v>
      </c>
      <c r="L36" s="121">
        <f>'[10]29th'!I3</f>
        <v>0</v>
      </c>
      <c r="M36" s="263" t="str">
        <f>'[10]29th'!J3</f>
        <v>N/A</v>
      </c>
      <c r="N36" s="264" t="str">
        <f>'[10]29th'!K3</f>
        <v>N/A</v>
      </c>
      <c r="O36" s="264" t="str">
        <f>'[10]29th'!L3</f>
        <v>N/A</v>
      </c>
      <c r="P36" s="266" t="str">
        <f>'[10]29th'!M3</f>
        <v>N/A</v>
      </c>
      <c r="Q36" s="340" t="s">
        <v>120</v>
      </c>
      <c r="R36" s="69" t="str">
        <f t="shared" si="0"/>
        <v>J</v>
      </c>
      <c r="S36" s="69" t="str">
        <f t="shared" si="2"/>
        <v>J</v>
      </c>
      <c r="T36" s="15" t="str">
        <f>'[10]29th'!N3</f>
        <v>G</v>
      </c>
      <c r="U36" s="14">
        <f>'[10]29th'!O3</f>
        <v>1</v>
      </c>
      <c r="V36" s="71">
        <f>'[10]29th'!P3</f>
        <v>1</v>
      </c>
      <c r="W36" s="16">
        <f>'[10]29th'!Q3</f>
        <v>0</v>
      </c>
      <c r="X36" s="186">
        <f>'[10]29th'!R3</f>
        <v>0</v>
      </c>
      <c r="Y36" s="81">
        <f>'[10]29th'!S3</f>
        <v>11.5</v>
      </c>
      <c r="Z36" s="56">
        <f>'[10]29th'!T3</f>
        <v>11.5</v>
      </c>
      <c r="AA36" s="17">
        <f>'[10]29th'!U3</f>
        <v>0</v>
      </c>
      <c r="AB36" s="214">
        <f>'[10]29th'!V3</f>
        <v>0</v>
      </c>
      <c r="AC36" s="321" t="str">
        <f>'[10]29th'!W3</f>
        <v>N/A</v>
      </c>
      <c r="AD36" s="264" t="str">
        <f>'[10]29th'!X3</f>
        <v>N/A</v>
      </c>
      <c r="AE36" s="264" t="str">
        <f>'[10]29th'!Y3</f>
        <v>N/A</v>
      </c>
      <c r="AF36" s="265" t="str">
        <f>'[10]29th'!Z3</f>
        <v>N/A</v>
      </c>
      <c r="AG36" s="263" t="s">
        <v>120</v>
      </c>
      <c r="AH36" s="69" t="str">
        <f t="shared" si="4"/>
        <v>J</v>
      </c>
      <c r="AI36" s="15" t="str">
        <f>'[10]29th'!$AA$3</f>
        <v>G</v>
      </c>
    </row>
    <row r="37" spans="1:36" ht="12" customHeight="1" thickBot="1">
      <c r="A37" s="448" t="s">
        <v>9</v>
      </c>
      <c r="B37" s="449"/>
      <c r="C37" s="218"/>
      <c r="D37" s="320"/>
      <c r="E37" s="22">
        <f>'[11]29th'!B3</f>
        <v>2</v>
      </c>
      <c r="F37" s="277">
        <f>'[11]29th'!C3</f>
        <v>2</v>
      </c>
      <c r="G37" s="24">
        <f>'[11]29th'!D3</f>
        <v>0</v>
      </c>
      <c r="H37" s="326">
        <f>'[11]29th'!E3</f>
        <v>0</v>
      </c>
      <c r="I37" s="83">
        <f>'[11]29th'!F3</f>
        <v>23</v>
      </c>
      <c r="J37" s="58">
        <f>'[11]29th'!G3</f>
        <v>23</v>
      </c>
      <c r="K37" s="59">
        <f>'[11]29th'!H3</f>
        <v>0</v>
      </c>
      <c r="L37" s="122">
        <f>'[11]29th'!I3</f>
        <v>0</v>
      </c>
      <c r="M37" s="280" t="str">
        <f>'[11]29th'!J3</f>
        <v>N/A</v>
      </c>
      <c r="N37" s="281" t="str">
        <f>'[11]29th'!K3</f>
        <v>N/A</v>
      </c>
      <c r="O37" s="281" t="str">
        <f>'[11]29th'!L3</f>
        <v>N/A</v>
      </c>
      <c r="P37" s="285" t="str">
        <f>'[11]29th'!M3</f>
        <v>N/A</v>
      </c>
      <c r="Q37" s="286" t="s">
        <v>120</v>
      </c>
      <c r="R37" s="70" t="str">
        <f t="shared" si="0"/>
        <v>J</v>
      </c>
      <c r="S37" s="70" t="str">
        <f t="shared" si="2"/>
        <v>J</v>
      </c>
      <c r="T37" s="21" t="str">
        <f>'[11]29th'!N3</f>
        <v>G</v>
      </c>
      <c r="U37" s="22">
        <f>'[11]29th'!O3</f>
        <v>0</v>
      </c>
      <c r="V37" s="277">
        <f>'[11]29th'!P3</f>
        <v>0</v>
      </c>
      <c r="W37" s="24">
        <f>'[11]29th'!Q3</f>
        <v>0</v>
      </c>
      <c r="X37" s="278">
        <f>'[11]29th'!R3</f>
        <v>0</v>
      </c>
      <c r="Y37" s="83">
        <f>'[11]29th'!S3</f>
        <v>0</v>
      </c>
      <c r="Z37" s="58">
        <f>'[11]29th'!T3</f>
        <v>0</v>
      </c>
      <c r="AA37" s="20">
        <f>'[11]29th'!U3</f>
        <v>0</v>
      </c>
      <c r="AB37" s="284">
        <f>'[11]29th'!V3</f>
        <v>0</v>
      </c>
      <c r="AC37" s="338" t="str">
        <f>'[11]29th'!W3</f>
        <v>N/A</v>
      </c>
      <c r="AD37" s="281" t="str">
        <f>'[11]29th'!X3</f>
        <v>N/A</v>
      </c>
      <c r="AE37" s="281" t="str">
        <f>'[11]29th'!Y3</f>
        <v>N/A</v>
      </c>
      <c r="AF37" s="282" t="str">
        <f>'[11]29th'!Z3</f>
        <v>N/A</v>
      </c>
      <c r="AG37" s="283" t="s">
        <v>120</v>
      </c>
      <c r="AH37" s="287" t="s">
        <v>120</v>
      </c>
      <c r="AI37" s="21" t="str">
        <f>'[11]29th'!$AA$3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'[12]29th'!$E$17+'[12]29th'!$F$17+'[12]29th'!$G$17</f>
        <v>1</v>
      </c>
      <c r="D42" s="291">
        <f>'[12]29th'!$H$17+'[12]29th'!$I$17+'[12]29th'!$J$17</f>
        <v>1</v>
      </c>
      <c r="E42" s="14">
        <f>'[12]29th'!B3</f>
        <v>3</v>
      </c>
      <c r="F42" s="71">
        <f>'[12]29th'!C3</f>
        <v>3</v>
      </c>
      <c r="G42" s="16">
        <f>'[12]29th'!D3</f>
        <v>2</v>
      </c>
      <c r="H42" s="186">
        <f>'[12]29th'!E3</f>
        <v>2</v>
      </c>
      <c r="I42" s="81">
        <f>'[12]29th'!F3</f>
        <v>34.5</v>
      </c>
      <c r="J42" s="56">
        <f>'[12]29th'!G3</f>
        <v>34.5</v>
      </c>
      <c r="K42" s="57">
        <f>'[12]29th'!H3</f>
        <v>23</v>
      </c>
      <c r="L42" s="161">
        <f>'[12]29th'!I3</f>
        <v>23</v>
      </c>
      <c r="M42" s="150">
        <f>'[12]29th'!J3</f>
        <v>6</v>
      </c>
      <c r="N42" s="37">
        <f>'[12]29th'!K3</f>
        <v>6</v>
      </c>
      <c r="O42" s="36">
        <f>'[12]29th'!L3</f>
        <v>3.6</v>
      </c>
      <c r="P42" s="124">
        <f>'[12]29th'!M3</f>
        <v>3.6</v>
      </c>
      <c r="Q42" s="289" t="str">
        <f>IF(D42="","",IF(D42&gt;=C42,"J",IF(D42&lt;C42,"L")))</f>
        <v>J</v>
      </c>
      <c r="R42" s="184" t="str">
        <f>IF(J42="","",IF(J42&gt;=23,"J",IF(J42&lt;23,"L")))</f>
        <v>J</v>
      </c>
      <c r="S42" s="184" t="str">
        <f>IF(J42="","",IF(J42&gt;=I42-8,"J",IF(J42&lt;I42-8,"L")))</f>
        <v>J</v>
      </c>
      <c r="T42" s="185" t="str">
        <f>'[12]29th'!N3</f>
        <v>G</v>
      </c>
      <c r="U42" s="14">
        <f>'[12]29th'!O3</f>
        <v>3</v>
      </c>
      <c r="V42" s="71">
        <f>'[12]29th'!P3</f>
        <v>3</v>
      </c>
      <c r="W42" s="16">
        <f>'[12]29th'!Q3</f>
        <v>1</v>
      </c>
      <c r="X42" s="186">
        <f>'[12]29th'!R3</f>
        <v>1</v>
      </c>
      <c r="Y42" s="55">
        <f>'[12]29th'!S3</f>
        <v>34.5</v>
      </c>
      <c r="Z42" s="56">
        <f>'[12]29th'!T3</f>
        <v>34.5</v>
      </c>
      <c r="AA42" s="17">
        <f>'[12]29th'!U3</f>
        <v>11.5</v>
      </c>
      <c r="AB42" s="129">
        <f>'[12]29th'!V3</f>
        <v>11.5</v>
      </c>
      <c r="AC42" s="150">
        <f>'[12]29th'!W3</f>
        <v>6</v>
      </c>
      <c r="AD42" s="37">
        <f>'[12]29th'!X3</f>
        <v>6</v>
      </c>
      <c r="AE42" s="36">
        <f>'[12]29th'!Y3</f>
        <v>4.5</v>
      </c>
      <c r="AF42" s="151">
        <f>'[12]29th'!Z3</f>
        <v>4.5</v>
      </c>
      <c r="AG42" s="165" t="str">
        <f>IF(Z42="","",IF(Z42&gt;=23,"J",IF(Z42&lt;23,"L")))</f>
        <v>J</v>
      </c>
      <c r="AH42" s="69" t="str">
        <f>IF(Z42="","",IF(Z42&gt;=Y42-8,"J",IF(Z42&lt;Y42-8,"L")))</f>
        <v>J</v>
      </c>
      <c r="AI42" s="15" t="str">
        <f>'[12]29th'!$AA$3</f>
        <v>G</v>
      </c>
    </row>
    <row r="43" spans="1:36" ht="12" customHeight="1">
      <c r="A43" s="450" t="s">
        <v>6</v>
      </c>
      <c r="B43" s="451"/>
      <c r="C43" s="217">
        <f>'[13]29th'!$E$17+'[13]29th'!$F$17+'[13]29th'!$G$17</f>
        <v>1</v>
      </c>
      <c r="D43" s="254">
        <f>'[13]29th'!$H$17+'[13]29th'!$I$17+'[13]29th'!$J$17</f>
        <v>0</v>
      </c>
      <c r="E43" s="14">
        <f>'[13]29th'!B3</f>
        <v>4</v>
      </c>
      <c r="F43" s="71">
        <f>'[13]29th'!C3</f>
        <v>4</v>
      </c>
      <c r="G43" s="16">
        <f>'[13]29th'!D3</f>
        <v>4</v>
      </c>
      <c r="H43" s="186">
        <f>'[13]29th'!E3</f>
        <v>4</v>
      </c>
      <c r="I43" s="81">
        <f>'[13]29th'!F3</f>
        <v>46</v>
      </c>
      <c r="J43" s="56">
        <f>'[13]29th'!G3</f>
        <v>46</v>
      </c>
      <c r="K43" s="57">
        <f>'[13]29th'!H3</f>
        <v>46</v>
      </c>
      <c r="L43" s="161">
        <f>'[13]29th'!I3</f>
        <v>46</v>
      </c>
      <c r="M43" s="150">
        <f>'[13]29th'!J3</f>
        <v>4</v>
      </c>
      <c r="N43" s="37">
        <f>'[13]29th'!K3</f>
        <v>4</v>
      </c>
      <c r="O43" s="36">
        <f>'[13]29th'!L3</f>
        <v>2</v>
      </c>
      <c r="P43" s="124">
        <f>'[13]29th'!M3</f>
        <v>2</v>
      </c>
      <c r="Q43" s="126" t="str">
        <f>IF(D43="","",IF(D43&gt;=C43,"J",IF(D43&lt;C43,"L")))</f>
        <v>L</v>
      </c>
      <c r="R43" s="90" t="str">
        <f>IF(J43="","",IF(J43&gt;=23,"J",IF(J43&lt;23,"L")))</f>
        <v>J</v>
      </c>
      <c r="S43" s="69" t="str">
        <f>IF(J43="","",IF(J43&gt;=I43-8,"J",IF(J43&lt;I43-8,"L")))</f>
        <v>J</v>
      </c>
      <c r="T43" s="15" t="str">
        <f>'[13]29th'!N3</f>
        <v>G</v>
      </c>
      <c r="U43" s="14">
        <f>'[13]29th'!O3</f>
        <v>4</v>
      </c>
      <c r="V43" s="71">
        <f>'[13]29th'!P3</f>
        <v>3</v>
      </c>
      <c r="W43" s="16">
        <f>'[13]29th'!Q3</f>
        <v>4</v>
      </c>
      <c r="X43" s="186">
        <f>'[13]29th'!R3</f>
        <v>5</v>
      </c>
      <c r="Y43" s="55">
        <f>'[13]29th'!S3</f>
        <v>46</v>
      </c>
      <c r="Z43" s="56">
        <f>'[13]29th'!T3</f>
        <v>34.5</v>
      </c>
      <c r="AA43" s="17">
        <f>'[13]29th'!U3</f>
        <v>46</v>
      </c>
      <c r="AB43" s="129">
        <f>'[13]29th'!V3</f>
        <v>57.5</v>
      </c>
      <c r="AC43" s="150">
        <f>'[13]29th'!W3</f>
        <v>4</v>
      </c>
      <c r="AD43" s="37">
        <f>'[13]29th'!X3</f>
        <v>5.333333333333333</v>
      </c>
      <c r="AE43" s="36">
        <f>'[13]29th'!Y3</f>
        <v>2</v>
      </c>
      <c r="AF43" s="151">
        <f>'[13]29th'!Z3</f>
        <v>2</v>
      </c>
      <c r="AG43" s="165" t="str">
        <f>IF(Z43="","",IF(Z43&gt;=23,"J",IF(Z43&lt;23,"L")))</f>
        <v>J</v>
      </c>
      <c r="AH43" s="69" t="str">
        <f>IF(Z43="","",IF(Z43&gt;=Y43-8,"J",IF(Z43&lt;Y43-8,"L")))</f>
        <v>L</v>
      </c>
      <c r="AI43" s="15" t="str">
        <f>'[13]29th'!$AA$3</f>
        <v>G</v>
      </c>
    </row>
    <row r="44" spans="1:36" ht="12" customHeight="1">
      <c r="A44" s="450" t="s">
        <v>7</v>
      </c>
      <c r="B44" s="451"/>
      <c r="C44" s="217">
        <f>'[14]29th'!$E$17+'[14]29th'!$F$17+'[14]29th'!$G$17</f>
        <v>1</v>
      </c>
      <c r="D44" s="254">
        <f>'[14]29th'!$H$17+'[14]29th'!$I$17+'[14]29th'!$J$17</f>
        <v>0</v>
      </c>
      <c r="E44" s="14">
        <f>'[14]29th'!B3</f>
        <v>3</v>
      </c>
      <c r="F44" s="71">
        <f>'[14]29th'!C3</f>
        <v>3</v>
      </c>
      <c r="G44" s="16">
        <f>'[14]29th'!D3</f>
        <v>2</v>
      </c>
      <c r="H44" s="186">
        <f>'[14]29th'!E3</f>
        <v>1</v>
      </c>
      <c r="I44" s="81">
        <f>'[14]29th'!F3</f>
        <v>34.5</v>
      </c>
      <c r="J44" s="56">
        <f>'[14]29th'!G3</f>
        <v>34.5</v>
      </c>
      <c r="K44" s="57">
        <f>'[14]29th'!H3</f>
        <v>23</v>
      </c>
      <c r="L44" s="161">
        <f>'[14]29th'!I3</f>
        <v>11.5</v>
      </c>
      <c r="M44" s="150">
        <f>'[14]29th'!J3</f>
        <v>6</v>
      </c>
      <c r="N44" s="37">
        <f>'[14]29th'!K3</f>
        <v>6</v>
      </c>
      <c r="O44" s="36">
        <f>'[14]29th'!L3</f>
        <v>3.6</v>
      </c>
      <c r="P44" s="124">
        <f>'[14]29th'!M3</f>
        <v>4.5</v>
      </c>
      <c r="Q44" s="126" t="str">
        <f>IF(D44="","",IF(D44&gt;=C44,"J",IF(D44&lt;C44,"L")))</f>
        <v>L</v>
      </c>
      <c r="R44" s="90" t="str">
        <f>IF(J44="","",IF(J44&gt;=23,"J",IF(J44&lt;23,"L")))</f>
        <v>J</v>
      </c>
      <c r="S44" s="69" t="str">
        <f>IF(J44="","",IF(J44&gt;=I44-8,"J",IF(J44&lt;I44-8,"L")))</f>
        <v>J</v>
      </c>
      <c r="T44" s="15" t="str">
        <f>'[14]29th'!N3</f>
        <v>A</v>
      </c>
      <c r="U44" s="14">
        <f>'[14]29th'!O3</f>
        <v>3</v>
      </c>
      <c r="V44" s="71">
        <f>'[14]29th'!P3</f>
        <v>3</v>
      </c>
      <c r="W44" s="16">
        <f>'[14]29th'!Q3</f>
        <v>1</v>
      </c>
      <c r="X44" s="186">
        <f>'[14]29th'!R3</f>
        <v>2</v>
      </c>
      <c r="Y44" s="55">
        <f>'[14]29th'!S3</f>
        <v>34.5</v>
      </c>
      <c r="Z44" s="56">
        <f>'[14]29th'!T3</f>
        <v>34.5</v>
      </c>
      <c r="AA44" s="17">
        <f>'[14]29th'!U3</f>
        <v>11.5</v>
      </c>
      <c r="AB44" s="129">
        <f>'[14]29th'!V3</f>
        <v>23</v>
      </c>
      <c r="AC44" s="150">
        <f>'[14]29th'!W3</f>
        <v>6</v>
      </c>
      <c r="AD44" s="37">
        <f>'[14]29th'!X3</f>
        <v>6</v>
      </c>
      <c r="AE44" s="36">
        <f>'[14]29th'!Y3</f>
        <v>4.5</v>
      </c>
      <c r="AF44" s="151">
        <f>'[14]29th'!Z3</f>
        <v>3.6</v>
      </c>
      <c r="AG44" s="165" t="str">
        <f>IF(Z44="","",IF(Z44&gt;=23,"J",IF(Z44&lt;23,"L")))</f>
        <v>J</v>
      </c>
      <c r="AH44" s="69" t="str">
        <f>IF(Z44="","",IF(Z44&gt;=Y44-8,"J",IF(Z44&lt;Y44-8,"L")))</f>
        <v>J</v>
      </c>
      <c r="AI44" s="15" t="str">
        <f>'[14]29th'!$AA$3</f>
        <v>G</v>
      </c>
    </row>
    <row r="45" spans="1:36" ht="12" customHeight="1">
      <c r="A45" s="450" t="s">
        <v>11</v>
      </c>
      <c r="B45" s="451"/>
      <c r="C45" s="217">
        <f>'[15]29th'!$E$17+'[15]29th'!$F$17+'[15]29th'!$G$17</f>
        <v>1</v>
      </c>
      <c r="D45" s="254">
        <f>'[15]29th'!$H$17+'[15]29th'!$I$17+'[15]29th'!$J$17</f>
        <v>1</v>
      </c>
      <c r="E45" s="14">
        <f>'[15]29th'!B3</f>
        <v>4</v>
      </c>
      <c r="F45" s="71">
        <f>'[15]29th'!C3</f>
        <v>4</v>
      </c>
      <c r="G45" s="16">
        <f>'[15]29th'!D3</f>
        <v>4</v>
      </c>
      <c r="H45" s="186">
        <f>'[15]29th'!E3</f>
        <v>5</v>
      </c>
      <c r="I45" s="81">
        <f>'[15]29th'!F3</f>
        <v>46</v>
      </c>
      <c r="J45" s="56">
        <f>'[15]29th'!G3</f>
        <v>46</v>
      </c>
      <c r="K45" s="57">
        <f>'[15]29th'!H3</f>
        <v>46</v>
      </c>
      <c r="L45" s="161">
        <f>'[15]29th'!I3</f>
        <v>57.5</v>
      </c>
      <c r="M45" s="150">
        <f>'[15]29th'!J3</f>
        <v>7</v>
      </c>
      <c r="N45" s="37">
        <f>'[15]29th'!K3</f>
        <v>7</v>
      </c>
      <c r="O45" s="36">
        <f>'[15]29th'!L3</f>
        <v>3.5</v>
      </c>
      <c r="P45" s="124">
        <f>'[15]29th'!M3</f>
        <v>3.1111111111111112</v>
      </c>
      <c r="Q45" s="126" t="str">
        <f t="shared" si="1"/>
        <v>J</v>
      </c>
      <c r="R45" s="90" t="str">
        <f t="shared" si="0"/>
        <v>J</v>
      </c>
      <c r="S45" s="69" t="str">
        <f t="shared" si="2"/>
        <v>J</v>
      </c>
      <c r="T45" s="15" t="str">
        <f>'[15]29th'!N3</f>
        <v>G</v>
      </c>
      <c r="U45" s="14">
        <f>'[15]29th'!O3</f>
        <v>4</v>
      </c>
      <c r="V45" s="71">
        <f>'[15]29th'!P3</f>
        <v>4</v>
      </c>
      <c r="W45" s="16">
        <f>'[15]29th'!Q3</f>
        <v>3</v>
      </c>
      <c r="X45" s="186">
        <f>'[15]29th'!R3</f>
        <v>4</v>
      </c>
      <c r="Y45" s="55">
        <f>'[15]29th'!S3</f>
        <v>46</v>
      </c>
      <c r="Z45" s="56">
        <f>'[15]29th'!T3</f>
        <v>46</v>
      </c>
      <c r="AA45" s="17">
        <f>'[15]29th'!U3</f>
        <v>34.5</v>
      </c>
      <c r="AB45" s="129">
        <f>'[15]29th'!V3</f>
        <v>46</v>
      </c>
      <c r="AC45" s="150">
        <f>'[15]29th'!W3</f>
        <v>7</v>
      </c>
      <c r="AD45" s="37">
        <f>'[15]29th'!X3</f>
        <v>7</v>
      </c>
      <c r="AE45" s="36">
        <f>'[15]29th'!Y3</f>
        <v>4</v>
      </c>
      <c r="AF45" s="151">
        <f>'[15]29th'!Z3</f>
        <v>3.5</v>
      </c>
      <c r="AG45" s="165" t="str">
        <f t="shared" si="3"/>
        <v>J</v>
      </c>
      <c r="AH45" s="69" t="str">
        <f t="shared" si="4"/>
        <v>J</v>
      </c>
      <c r="AI45" s="15" t="str">
        <f>'[15]29th'!$AA$3</f>
        <v>G</v>
      </c>
    </row>
    <row r="46" spans="1:36" ht="12" customHeight="1">
      <c r="A46" s="450" t="s">
        <v>10</v>
      </c>
      <c r="B46" s="451"/>
      <c r="C46" s="217">
        <f>'[16]29th'!$E$17+'[16]29th'!$F$17+'[16]29th'!$G$17</f>
        <v>2</v>
      </c>
      <c r="D46" s="254">
        <f>'[16]29th'!$H$17+'[16]29th'!$I$17+'[16]29th'!$J$17</f>
        <v>1</v>
      </c>
      <c r="E46" s="14">
        <f>'[16]29th'!B3</f>
        <v>5</v>
      </c>
      <c r="F46" s="71">
        <f>'[16]29th'!C3</f>
        <v>5</v>
      </c>
      <c r="G46" s="16">
        <f>'[16]29th'!D3</f>
        <v>6</v>
      </c>
      <c r="H46" s="186">
        <f>'[16]29th'!E3</f>
        <v>4</v>
      </c>
      <c r="I46" s="81">
        <f>'[16]29th'!F3</f>
        <v>57.5</v>
      </c>
      <c r="J46" s="56">
        <f>'[16]29th'!G3</f>
        <v>57.5</v>
      </c>
      <c r="K46" s="57">
        <f>'[16]29th'!H3</f>
        <v>69</v>
      </c>
      <c r="L46" s="161">
        <f>'[16]29th'!I3</f>
        <v>46</v>
      </c>
      <c r="M46" s="150">
        <f>'[16]29th'!J3</f>
        <v>6</v>
      </c>
      <c r="N46" s="37">
        <f>'[16]29th'!K3</f>
        <v>6</v>
      </c>
      <c r="O46" s="36">
        <f>'[16]29th'!L3</f>
        <v>2.7272727272727271</v>
      </c>
      <c r="P46" s="124">
        <f>'[16]29th'!M3</f>
        <v>3.3333333333333335</v>
      </c>
      <c r="Q46" s="126" t="str">
        <f t="shared" si="1"/>
        <v>L</v>
      </c>
      <c r="R46" s="90" t="str">
        <f t="shared" si="0"/>
        <v>J</v>
      </c>
      <c r="S46" s="69" t="str">
        <f t="shared" si="2"/>
        <v>J</v>
      </c>
      <c r="T46" s="15" t="str">
        <f>'[16]29th'!N3</f>
        <v>G</v>
      </c>
      <c r="U46" s="14">
        <f>'[16]29th'!O3</f>
        <v>5</v>
      </c>
      <c r="V46" s="71">
        <f>'[16]29th'!P3</f>
        <v>5</v>
      </c>
      <c r="W46" s="16">
        <f>'[16]29th'!Q3</f>
        <v>4</v>
      </c>
      <c r="X46" s="186">
        <f>'[16]29th'!R3</f>
        <v>4</v>
      </c>
      <c r="Y46" s="55">
        <f>'[16]29th'!S3</f>
        <v>57.5</v>
      </c>
      <c r="Z46" s="56">
        <f>'[16]29th'!T3</f>
        <v>57.5</v>
      </c>
      <c r="AA46" s="17">
        <f>'[16]29th'!U3</f>
        <v>46</v>
      </c>
      <c r="AB46" s="129">
        <f>'[16]29th'!V3</f>
        <v>46</v>
      </c>
      <c r="AC46" s="150">
        <f>'[16]29th'!W3</f>
        <v>6</v>
      </c>
      <c r="AD46" s="37">
        <f>'[16]29th'!X3</f>
        <v>6</v>
      </c>
      <c r="AE46" s="36">
        <f>'[16]29th'!Y3</f>
        <v>3.3333333333333335</v>
      </c>
      <c r="AF46" s="151">
        <f>'[16]29th'!Z3</f>
        <v>3.3333333333333335</v>
      </c>
      <c r="AG46" s="165" t="str">
        <f t="shared" si="3"/>
        <v>J</v>
      </c>
      <c r="AH46" s="69" t="str">
        <f t="shared" si="4"/>
        <v>J</v>
      </c>
      <c r="AI46" s="15" t="str">
        <f>'[16]29th'!$AA$3</f>
        <v>G</v>
      </c>
    </row>
    <row r="47" spans="1:36" ht="12" customHeight="1">
      <c r="A47" s="450" t="s">
        <v>13</v>
      </c>
      <c r="B47" s="451"/>
      <c r="C47" s="217">
        <f>'[17]29th'!$E$17+'[17]29th'!$F$17+'[17]29th'!$G$17</f>
        <v>1</v>
      </c>
      <c r="D47" s="254">
        <f>'[17]29th'!$H$17+'[17]29th'!$I$17+'[17]29th'!$J$17</f>
        <v>0</v>
      </c>
      <c r="E47" s="14">
        <f>'[17]29th'!B3</f>
        <v>6</v>
      </c>
      <c r="F47" s="71">
        <f>'[17]29th'!C3</f>
        <v>6</v>
      </c>
      <c r="G47" s="16">
        <f>'[17]29th'!D3</f>
        <v>3</v>
      </c>
      <c r="H47" s="186">
        <f>'[17]29th'!E3</f>
        <v>3</v>
      </c>
      <c r="I47" s="81">
        <f>'[17]29th'!F3</f>
        <v>69</v>
      </c>
      <c r="J47" s="56">
        <f>'[17]29th'!G3</f>
        <v>69</v>
      </c>
      <c r="K47" s="57">
        <f>'[17]29th'!H3</f>
        <v>34.5</v>
      </c>
      <c r="L47" s="161">
        <f>'[17]29th'!I3</f>
        <v>34.5</v>
      </c>
      <c r="M47" s="150">
        <f>'[17]29th'!J3</f>
        <v>4.5</v>
      </c>
      <c r="N47" s="72">
        <f>'[17]29th'!K3</f>
        <v>4.5</v>
      </c>
      <c r="O47" s="36">
        <f>'[17]29th'!L3</f>
        <v>3</v>
      </c>
      <c r="P47" s="244">
        <f>'[17]29th'!M3</f>
        <v>3</v>
      </c>
      <c r="Q47" s="126" t="str">
        <f t="shared" si="1"/>
        <v>L</v>
      </c>
      <c r="R47" s="90" t="str">
        <f t="shared" si="0"/>
        <v>J</v>
      </c>
      <c r="S47" s="69" t="str">
        <f>IF(J47="","",IF(J47&gt;=I47-8,"J",IF(J47&lt;I47-8,"L")))</f>
        <v>J</v>
      </c>
      <c r="T47" s="15" t="str">
        <f>'[17]29th'!N3</f>
        <v>G</v>
      </c>
      <c r="U47" s="14">
        <f>'[17]29th'!O3</f>
        <v>5</v>
      </c>
      <c r="V47" s="71">
        <f>'[17]29th'!P3</f>
        <v>5</v>
      </c>
      <c r="W47" s="16">
        <f>'[17]29th'!Q3</f>
        <v>1</v>
      </c>
      <c r="X47" s="186">
        <f>'[17]29th'!R3</f>
        <v>1</v>
      </c>
      <c r="Y47" s="55">
        <f>'[17]29th'!S3</f>
        <v>57.5</v>
      </c>
      <c r="Z47" s="56">
        <f>'[17]29th'!T3</f>
        <v>57.5</v>
      </c>
      <c r="AA47" s="17">
        <f>'[17]29th'!U3</f>
        <v>11.5</v>
      </c>
      <c r="AB47" s="129">
        <f>'[17]29th'!V3</f>
        <v>11.5</v>
      </c>
      <c r="AC47" s="150">
        <f>'[17]29th'!W3</f>
        <v>5.4</v>
      </c>
      <c r="AD47" s="72">
        <f>'[17]29th'!X3</f>
        <v>5.4</v>
      </c>
      <c r="AE47" s="36">
        <f>'[17]29th'!Y3</f>
        <v>4.5</v>
      </c>
      <c r="AF47" s="187">
        <f>'[17]29th'!Z3</f>
        <v>4.5</v>
      </c>
      <c r="AG47" s="165" t="str">
        <f>IF(Z47="","",IF(Z47&gt;=23,"J",IF(Z47&lt;23,"L")))</f>
        <v>J</v>
      </c>
      <c r="AH47" s="69" t="str">
        <f>IF(Z47="","",IF(Z47&gt;=Y47-8,"J",IF(Z47&lt;Y47-8,"L")))</f>
        <v>J</v>
      </c>
      <c r="AI47" s="15" t="str">
        <f>'[17]29th'!$AA$3</f>
        <v>G</v>
      </c>
    </row>
    <row r="48" spans="1:36" ht="12" customHeight="1">
      <c r="A48" s="450" t="s">
        <v>123</v>
      </c>
      <c r="B48" s="451"/>
      <c r="C48" s="217">
        <f>'[18]29th'!$E$17+'[18]29th'!$F$17+'[18]29th'!$G$17</f>
        <v>1</v>
      </c>
      <c r="D48" s="254">
        <f>'[18]29th'!$H$17+'[18]29th'!$I$17+'[18]29th'!$J$17</f>
        <v>1</v>
      </c>
      <c r="E48" s="14">
        <f>'[18]29th'!B3</f>
        <v>7</v>
      </c>
      <c r="F48" s="71">
        <f>'[18]29th'!C3</f>
        <v>6</v>
      </c>
      <c r="G48" s="16">
        <f>'[18]29th'!D3</f>
        <v>4</v>
      </c>
      <c r="H48" s="186">
        <f>'[18]29th'!E3</f>
        <v>4</v>
      </c>
      <c r="I48" s="81">
        <f>'[18]29th'!F3</f>
        <v>76.5</v>
      </c>
      <c r="J48" s="56">
        <f>'[18]29th'!G3</f>
        <v>69</v>
      </c>
      <c r="K48" s="57">
        <f>'[18]29th'!H3</f>
        <v>46</v>
      </c>
      <c r="L48" s="161">
        <f>'[18]29th'!I3</f>
        <v>46</v>
      </c>
      <c r="M48" s="150">
        <f>'[18]29th'!J3</f>
        <v>5.5639097744360901</v>
      </c>
      <c r="N48" s="37">
        <f>'[18]29th'!K3</f>
        <v>6.166666666666667</v>
      </c>
      <c r="O48" s="36">
        <f>'[18]29th'!L3</f>
        <v>3.4741784037558685</v>
      </c>
      <c r="P48" s="124">
        <f>'[18]29th'!M3</f>
        <v>3.7</v>
      </c>
      <c r="Q48" s="126" t="str">
        <f t="shared" si="1"/>
        <v>J</v>
      </c>
      <c r="R48" s="90" t="str">
        <f t="shared" si="0"/>
        <v>J</v>
      </c>
      <c r="S48" s="69" t="str">
        <f t="shared" si="2"/>
        <v>J</v>
      </c>
      <c r="T48" s="15" t="str">
        <f>'[18]29th'!N3</f>
        <v>G</v>
      </c>
      <c r="U48" s="14">
        <f>'[18]29th'!O3</f>
        <v>6</v>
      </c>
      <c r="V48" s="71">
        <f>'[18]29th'!P3</f>
        <v>5</v>
      </c>
      <c r="W48" s="16">
        <f>'[18]29th'!Q3</f>
        <v>2</v>
      </c>
      <c r="X48" s="186">
        <f>'[18]29th'!R3</f>
        <v>3</v>
      </c>
      <c r="Y48" s="55">
        <f>'[18]29th'!S3</f>
        <v>69</v>
      </c>
      <c r="Z48" s="56">
        <f>'[18]29th'!T3</f>
        <v>57.5</v>
      </c>
      <c r="AA48" s="17">
        <f>'[18]29th'!U3</f>
        <v>23</v>
      </c>
      <c r="AB48" s="129">
        <f>'[18]29th'!V3</f>
        <v>34.5</v>
      </c>
      <c r="AC48" s="150">
        <f>'[18]29th'!W3</f>
        <v>6.166666666666667</v>
      </c>
      <c r="AD48" s="37">
        <f>'[18]29th'!X3</f>
        <v>7.4</v>
      </c>
      <c r="AE48" s="36">
        <f>'[18]29th'!Y3</f>
        <v>4.625</v>
      </c>
      <c r="AF48" s="151">
        <f>'[18]29th'!Z3</f>
        <v>4.625</v>
      </c>
      <c r="AG48" s="165" t="str">
        <f t="shared" si="3"/>
        <v>J</v>
      </c>
      <c r="AH48" s="69" t="str">
        <f t="shared" si="4"/>
        <v>L</v>
      </c>
      <c r="AI48" s="15" t="str">
        <f>'[18]29th'!$AA$3</f>
        <v>A</v>
      </c>
    </row>
    <row r="49" spans="1:35" ht="12" customHeight="1">
      <c r="A49" s="450" t="s">
        <v>12</v>
      </c>
      <c r="B49" s="451"/>
      <c r="C49" s="217">
        <f>'[19]29th'!$E$17+'[19]29th'!$F$17+'[19]29th'!$G$17</f>
        <v>1</v>
      </c>
      <c r="D49" s="254">
        <f>'[19]29th'!$H$17+'[19]29th'!$I$17+'[19]29th'!$J$17</f>
        <v>0</v>
      </c>
      <c r="E49" s="14">
        <f>'[19]29th'!B3</f>
        <v>3</v>
      </c>
      <c r="F49" s="71">
        <f>'[19]29th'!C3</f>
        <v>3</v>
      </c>
      <c r="G49" s="16">
        <f>'[19]29th'!D3</f>
        <v>2</v>
      </c>
      <c r="H49" s="186">
        <f>'[19]29th'!E3</f>
        <v>1</v>
      </c>
      <c r="I49" s="81">
        <f>'[19]29th'!F3</f>
        <v>34.5</v>
      </c>
      <c r="J49" s="56">
        <f>'[19]29th'!G3</f>
        <v>34.5</v>
      </c>
      <c r="K49" s="57">
        <f>'[19]29th'!H3</f>
        <v>23</v>
      </c>
      <c r="L49" s="161">
        <f>'[19]29th'!I3</f>
        <v>11.5</v>
      </c>
      <c r="M49" s="150">
        <f>'[19]29th'!J3</f>
        <v>6.666666666666667</v>
      </c>
      <c r="N49" s="72">
        <f>'[19]29th'!K3</f>
        <v>6.666666666666667</v>
      </c>
      <c r="O49" s="36">
        <f>'[19]29th'!L3</f>
        <v>4</v>
      </c>
      <c r="P49" s="244">
        <f>'[19]29th'!M3</f>
        <v>5</v>
      </c>
      <c r="Q49" s="126" t="str">
        <f t="shared" si="1"/>
        <v>L</v>
      </c>
      <c r="R49" s="90" t="str">
        <f t="shared" si="0"/>
        <v>J</v>
      </c>
      <c r="S49" s="69" t="str">
        <f>IF(J49="","",IF(J49&gt;=I49-8,"J",IF(J49&lt;I49-8,"L")))</f>
        <v>J</v>
      </c>
      <c r="T49" s="15" t="str">
        <f>'[19]29th'!N3</f>
        <v>A</v>
      </c>
      <c r="U49" s="14">
        <f>'[19]29th'!O3</f>
        <v>3</v>
      </c>
      <c r="V49" s="71">
        <f>'[19]29th'!P3</f>
        <v>3</v>
      </c>
      <c r="W49" s="16">
        <f>'[19]29th'!Q3</f>
        <v>1</v>
      </c>
      <c r="X49" s="186">
        <f>'[19]29th'!R3</f>
        <v>1</v>
      </c>
      <c r="Y49" s="55">
        <f>'[19]29th'!S3</f>
        <v>34.5</v>
      </c>
      <c r="Z49" s="56">
        <f>'[19]29th'!T3</f>
        <v>34.5</v>
      </c>
      <c r="AA49" s="17">
        <f>'[19]29th'!U3</f>
        <v>11.5</v>
      </c>
      <c r="AB49" s="129">
        <f>'[19]29th'!V3</f>
        <v>11.5</v>
      </c>
      <c r="AC49" s="150">
        <f>'[19]29th'!W3</f>
        <v>6.666666666666667</v>
      </c>
      <c r="AD49" s="72">
        <f>'[19]29th'!X3</f>
        <v>6.666666666666667</v>
      </c>
      <c r="AE49" s="36">
        <f>'[19]29th'!Y3</f>
        <v>5</v>
      </c>
      <c r="AF49" s="187">
        <f>'[19]29th'!Z3</f>
        <v>5</v>
      </c>
      <c r="AG49" s="165" t="str">
        <f>IF(Z49="","",IF(Z49&gt;=23,"J",IF(Z49&lt;23,"L")))</f>
        <v>J</v>
      </c>
      <c r="AH49" s="69" t="str">
        <f>IF(Z49="","",IF(Z49&gt;=Y49-8,"J",IF(Z49&lt;Y49-8,"L")))</f>
        <v>J</v>
      </c>
      <c r="AI49" s="15" t="str">
        <f>'[19]29th'!$AA$3</f>
        <v>G</v>
      </c>
    </row>
    <row r="50" spans="1:35" ht="12" customHeight="1">
      <c r="A50" s="488" t="s">
        <v>118</v>
      </c>
      <c r="B50" s="489"/>
      <c r="C50" s="217">
        <f>'[20]29th'!$E$17+'[20]29th'!$F$17+'[20]29th'!$G$17</f>
        <v>1</v>
      </c>
      <c r="D50" s="254">
        <f>'[20]29th'!$H$17+'[20]29th'!$I$17+'[20]29th'!$J$17</f>
        <v>0</v>
      </c>
      <c r="E50" s="14">
        <f>'[20]29th'!B3</f>
        <v>2</v>
      </c>
      <c r="F50" s="71">
        <f>'[20]29th'!C3</f>
        <v>2</v>
      </c>
      <c r="G50" s="16">
        <f>'[20]29th'!D3</f>
        <v>2</v>
      </c>
      <c r="H50" s="186">
        <f>'[20]29th'!E3</f>
        <v>2</v>
      </c>
      <c r="I50" s="81">
        <f>'[20]29th'!F3</f>
        <v>23</v>
      </c>
      <c r="J50" s="56">
        <f>'[20]29th'!G3</f>
        <v>23</v>
      </c>
      <c r="K50" s="57">
        <f>'[20]29th'!H3</f>
        <v>23</v>
      </c>
      <c r="L50" s="161">
        <f>'[20]29th'!I3</f>
        <v>23</v>
      </c>
      <c r="M50" s="150">
        <f>'[20]29th'!J3</f>
        <v>5.5</v>
      </c>
      <c r="N50" s="37">
        <f>'[20]29th'!K3</f>
        <v>5.5</v>
      </c>
      <c r="O50" s="36">
        <f>'[20]29th'!L3</f>
        <v>2.75</v>
      </c>
      <c r="P50" s="124">
        <f>'[20]29th'!M3</f>
        <v>2.75</v>
      </c>
      <c r="Q50" s="126" t="str">
        <f t="shared" si="1"/>
        <v>L</v>
      </c>
      <c r="R50" s="90" t="str">
        <f t="shared" si="0"/>
        <v>J</v>
      </c>
      <c r="S50" s="69" t="str">
        <f>IF(J50="","",IF(J50&gt;=I50-8,"J",IF(J50&lt;I50-8,"L")))</f>
        <v>J</v>
      </c>
      <c r="T50" s="15" t="str">
        <f>'[20]29th'!N3</f>
        <v>G</v>
      </c>
      <c r="U50" s="14">
        <f>'[20]29th'!O3</f>
        <v>2</v>
      </c>
      <c r="V50" s="71">
        <f>'[20]29th'!P3</f>
        <v>2</v>
      </c>
      <c r="W50" s="16">
        <f>'[20]29th'!Q3</f>
        <v>1</v>
      </c>
      <c r="X50" s="186">
        <f>'[20]29th'!R3</f>
        <v>2</v>
      </c>
      <c r="Y50" s="55">
        <f>'[20]29th'!S3</f>
        <v>23</v>
      </c>
      <c r="Z50" s="56">
        <f>'[20]29th'!T3</f>
        <v>23</v>
      </c>
      <c r="AA50" s="17">
        <f>'[20]29th'!U3</f>
        <v>11.5</v>
      </c>
      <c r="AB50" s="129">
        <f>'[20]29th'!V3</f>
        <v>23</v>
      </c>
      <c r="AC50" s="150">
        <f>'[20]29th'!W3</f>
        <v>5.5</v>
      </c>
      <c r="AD50" s="37">
        <f>'[20]29th'!X3</f>
        <v>5.5</v>
      </c>
      <c r="AE50" s="36">
        <f>'[20]29th'!Y3</f>
        <v>3.6666666666666665</v>
      </c>
      <c r="AF50" s="151">
        <f>'[20]29th'!Z3</f>
        <v>2.75</v>
      </c>
      <c r="AG50" s="165" t="str">
        <f>IF(Z50="","",IF(Z50&gt;=23,"J",IF(Z50&lt;23,"L")))</f>
        <v>J</v>
      </c>
      <c r="AH50" s="69" t="str">
        <f>IF(Z50="","",IF(Z50&gt;=Y50-8,"J",IF(Z50&lt;Y50-8,"L")))</f>
        <v>J</v>
      </c>
      <c r="AI50" s="15" t="str">
        <f>'[20]29th'!$AA$3</f>
        <v>G</v>
      </c>
    </row>
    <row r="51" spans="1:35" ht="12" customHeight="1">
      <c r="A51" s="450" t="s">
        <v>127</v>
      </c>
      <c r="B51" s="451"/>
      <c r="C51" s="217">
        <f>'[21]29th'!$E$17+'[21]29th'!$F$17+'[21]29th'!$G$17</f>
        <v>1</v>
      </c>
      <c r="D51" s="254">
        <f>'[21]29th'!$H$17+'[21]29th'!$I$17+'[21]29th'!$J$17</f>
        <v>1</v>
      </c>
      <c r="E51" s="14">
        <f>'[21]29th'!B3</f>
        <v>3</v>
      </c>
      <c r="F51" s="71">
        <f>'[21]29th'!C3</f>
        <v>5</v>
      </c>
      <c r="G51" s="16">
        <f>'[21]29th'!D3</f>
        <v>4</v>
      </c>
      <c r="H51" s="186">
        <f>'[21]29th'!E3</f>
        <v>7</v>
      </c>
      <c r="I51" s="81">
        <f>'[21]29th'!F3</f>
        <v>34.5</v>
      </c>
      <c r="J51" s="56">
        <f>'[21]29th'!G3</f>
        <v>57.5</v>
      </c>
      <c r="K51" s="57">
        <f>'[21]29th'!H3</f>
        <v>46</v>
      </c>
      <c r="L51" s="161">
        <f>'[21]29th'!I3</f>
        <v>80.5</v>
      </c>
      <c r="M51" s="150">
        <f>'[21]29th'!J3</f>
        <v>12</v>
      </c>
      <c r="N51" s="37">
        <f>'[21]29th'!K3</f>
        <v>7.2</v>
      </c>
      <c r="O51" s="36">
        <f>'[21]29th'!L3</f>
        <v>5.1428571428571432</v>
      </c>
      <c r="P51" s="124">
        <f>'[21]29th'!M3</f>
        <v>3</v>
      </c>
      <c r="Q51" s="126" t="str">
        <f t="shared" si="1"/>
        <v>J</v>
      </c>
      <c r="R51" s="90" t="str">
        <f t="shared" si="0"/>
        <v>J</v>
      </c>
      <c r="S51" s="69" t="str">
        <f>IF(J51="","",IF(J51&gt;=I51-8,"J",IF(J51&lt;I51-8,"L")))</f>
        <v>J</v>
      </c>
      <c r="T51" s="15" t="str">
        <f>'[21]29th'!N3</f>
        <v>G</v>
      </c>
      <c r="U51" s="14">
        <f>'[21]29th'!O3</f>
        <v>3</v>
      </c>
      <c r="V51" s="71">
        <f>'[21]29th'!P3</f>
        <v>5</v>
      </c>
      <c r="W51" s="16">
        <f>'[21]29th'!Q3</f>
        <v>4</v>
      </c>
      <c r="X51" s="186">
        <f>'[21]29th'!R3</f>
        <v>5</v>
      </c>
      <c r="Y51" s="55">
        <f>'[21]29th'!S3</f>
        <v>34.5</v>
      </c>
      <c r="Z51" s="56">
        <f>'[21]29th'!T3</f>
        <v>57.5</v>
      </c>
      <c r="AA51" s="17">
        <f>'[21]29th'!U3</f>
        <v>46</v>
      </c>
      <c r="AB51" s="129">
        <f>'[21]29th'!V3</f>
        <v>57.5</v>
      </c>
      <c r="AC51" s="150">
        <f>'[21]29th'!W3</f>
        <v>12</v>
      </c>
      <c r="AD51" s="37">
        <f>'[21]29th'!X3</f>
        <v>7.2</v>
      </c>
      <c r="AE51" s="36">
        <f>'[21]29th'!Y3</f>
        <v>5.1428571428571432</v>
      </c>
      <c r="AF51" s="151">
        <f>'[21]29th'!Z3</f>
        <v>3.6</v>
      </c>
      <c r="AG51" s="165" t="str">
        <f>IF(Z51="","",IF(Z51&gt;=23,"J",IF(Z51&lt;23,"L")))</f>
        <v>J</v>
      </c>
      <c r="AH51" s="69" t="str">
        <f>IF(Z51="","",IF(Z51&gt;=Y51-8,"J",IF(Z51&lt;Y51-8,"L")))</f>
        <v>J</v>
      </c>
      <c r="AI51" s="15" t="str">
        <f>'[21]29th'!$AA$3</f>
        <v>G</v>
      </c>
    </row>
    <row r="52" spans="1:35" ht="12" customHeight="1">
      <c r="A52" s="486" t="s">
        <v>14</v>
      </c>
      <c r="B52" s="487"/>
      <c r="C52" s="217">
        <f>'[22]29th'!$E$17+'[22]29th'!$F$17+'[22]29th'!$G$17</f>
        <v>1</v>
      </c>
      <c r="D52" s="254">
        <f>'[22]29th'!$H$17+'[22]29th'!$I$17+'[22]29th'!$J$17</f>
        <v>0</v>
      </c>
      <c r="E52" s="14">
        <f>'[22]29th'!B3</f>
        <v>7</v>
      </c>
      <c r="F52" s="71">
        <f>'[22]29th'!C3</f>
        <v>6</v>
      </c>
      <c r="G52" s="16">
        <f>'[22]29th'!D3</f>
        <v>4</v>
      </c>
      <c r="H52" s="186">
        <f>'[22]29th'!E3</f>
        <v>4</v>
      </c>
      <c r="I52" s="81">
        <f>'[22]29th'!F3</f>
        <v>76.5</v>
      </c>
      <c r="J52" s="56">
        <f>'[22]29th'!G3</f>
        <v>69</v>
      </c>
      <c r="K52" s="57">
        <f>'[22]29th'!H3</f>
        <v>46</v>
      </c>
      <c r="L52" s="161">
        <f>'[22]29th'!I3</f>
        <v>46</v>
      </c>
      <c r="M52" s="150">
        <f>'[22]29th'!J3</f>
        <v>4.9624060150375939</v>
      </c>
      <c r="N52" s="72">
        <f>'[22]29th'!K3</f>
        <v>5.5</v>
      </c>
      <c r="O52" s="36">
        <f>'[22]29th'!L3</f>
        <v>3.0985915492957745</v>
      </c>
      <c r="P52" s="244">
        <f>'[22]29th'!M3</f>
        <v>3.3</v>
      </c>
      <c r="Q52" s="126" t="str">
        <f t="shared" si="1"/>
        <v>L</v>
      </c>
      <c r="R52" s="90" t="str">
        <f t="shared" si="0"/>
        <v>J</v>
      </c>
      <c r="S52" s="69" t="str">
        <f t="shared" si="2"/>
        <v>J</v>
      </c>
      <c r="T52" s="15" t="str">
        <f>'[22]29th'!N3</f>
        <v>A</v>
      </c>
      <c r="U52" s="14">
        <f>'[22]29th'!O3</f>
        <v>6</v>
      </c>
      <c r="V52" s="71">
        <f>'[22]29th'!P3</f>
        <v>6</v>
      </c>
      <c r="W52" s="16">
        <f>'[22]29th'!Q3</f>
        <v>4</v>
      </c>
      <c r="X52" s="186">
        <f>'[22]29th'!R3</f>
        <v>4</v>
      </c>
      <c r="Y52" s="55">
        <f>'[22]29th'!S3</f>
        <v>69</v>
      </c>
      <c r="Z52" s="56">
        <f>'[22]29th'!T3</f>
        <v>69</v>
      </c>
      <c r="AA52" s="17">
        <f>'[22]29th'!U3</f>
        <v>46</v>
      </c>
      <c r="AB52" s="129">
        <f>'[22]29th'!V3</f>
        <v>46</v>
      </c>
      <c r="AC52" s="150">
        <f>'[22]29th'!W3</f>
        <v>5.5</v>
      </c>
      <c r="AD52" s="72">
        <f>'[22]29th'!X3</f>
        <v>5.5</v>
      </c>
      <c r="AE52" s="36">
        <f>'[22]29th'!Y3</f>
        <v>3.3</v>
      </c>
      <c r="AF52" s="187">
        <f>'[22]29th'!Z3</f>
        <v>3.3</v>
      </c>
      <c r="AG52" s="165" t="str">
        <f t="shared" si="3"/>
        <v>J</v>
      </c>
      <c r="AH52" s="69" t="str">
        <f t="shared" si="4"/>
        <v>J</v>
      </c>
      <c r="AI52" s="15" t="str">
        <f>'[22]29th'!$AA$3</f>
        <v>G</v>
      </c>
    </row>
    <row r="53" spans="1:35" ht="12" customHeight="1" thickBot="1">
      <c r="A53" s="565" t="s">
        <v>122</v>
      </c>
      <c r="B53" s="566"/>
      <c r="C53" s="218">
        <f>'[23]29th'!$E$17+'[23]29th'!$F$17+'[23]29th'!$G$17</f>
        <v>1</v>
      </c>
      <c r="D53" s="226">
        <f>'[23]29th'!$H$17+'[23]29th'!$I$17+'[23]29th'!$J$17</f>
        <v>0</v>
      </c>
      <c r="E53" s="22">
        <f>'[23]29th'!B3</f>
        <v>3</v>
      </c>
      <c r="F53" s="255">
        <f>'[23]29th'!C3</f>
        <v>3</v>
      </c>
      <c r="G53" s="24">
        <f>'[23]29th'!D3</f>
        <v>2</v>
      </c>
      <c r="H53" s="43">
        <f>'[23]29th'!E3</f>
        <v>3</v>
      </c>
      <c r="I53" s="83">
        <f>'[23]29th'!F3</f>
        <v>34.5</v>
      </c>
      <c r="J53" s="58">
        <f>'[23]29th'!G3</f>
        <v>34.5</v>
      </c>
      <c r="K53" s="20">
        <f>'[23]29th'!H3</f>
        <v>23</v>
      </c>
      <c r="L53" s="58">
        <f>'[23]29th'!I3</f>
        <v>34.5</v>
      </c>
      <c r="M53" s="189">
        <f>'[23]29th'!J3</f>
        <v>5.333333333333333</v>
      </c>
      <c r="N53" s="74">
        <f>'[23]29th'!K3</f>
        <v>5.333333333333333</v>
      </c>
      <c r="O53" s="73">
        <f>'[23]29th'!L3</f>
        <v>3.2</v>
      </c>
      <c r="P53" s="245">
        <f>'[23]29th'!M3</f>
        <v>2.6666666666666665</v>
      </c>
      <c r="Q53" s="246" t="str">
        <f t="shared" si="1"/>
        <v>L</v>
      </c>
      <c r="R53" s="288" t="str">
        <f t="shared" si="0"/>
        <v>J</v>
      </c>
      <c r="S53" s="70" t="str">
        <f t="shared" si="2"/>
        <v>J</v>
      </c>
      <c r="T53" s="21" t="str">
        <f>'[23]29th'!N3</f>
        <v>A</v>
      </c>
      <c r="U53" s="22">
        <f>'[23]29th'!O3</f>
        <v>3</v>
      </c>
      <c r="V53" s="255">
        <f>'[23]29th'!P3</f>
        <v>3</v>
      </c>
      <c r="W53" s="24">
        <f>'[23]29th'!Q3</f>
        <v>2</v>
      </c>
      <c r="X53" s="43">
        <f>'[23]29th'!R3</f>
        <v>2</v>
      </c>
      <c r="Y53" s="215">
        <f>'[23]29th'!S3</f>
        <v>34.5</v>
      </c>
      <c r="Z53" s="58">
        <f>'[23]29th'!T3</f>
        <v>34.5</v>
      </c>
      <c r="AA53" s="20">
        <f>'[23]29th'!U3</f>
        <v>23</v>
      </c>
      <c r="AB53" s="130">
        <f>'[23]29th'!V3</f>
        <v>23</v>
      </c>
      <c r="AC53" s="189">
        <f>'[23]29th'!W3</f>
        <v>5.333333333333333</v>
      </c>
      <c r="AD53" s="74">
        <f>'[23]29th'!X3</f>
        <v>5.333333333333333</v>
      </c>
      <c r="AE53" s="73">
        <f>'[23]29th'!Y3</f>
        <v>3.2</v>
      </c>
      <c r="AF53" s="190">
        <f>'[23]29th'!Z3</f>
        <v>3.2</v>
      </c>
      <c r="AG53" s="188" t="str">
        <f t="shared" si="3"/>
        <v>J</v>
      </c>
      <c r="AH53" s="70" t="str">
        <f t="shared" si="4"/>
        <v>J</v>
      </c>
      <c r="AI53" s="21" t="str">
        <f>'[23]29th'!$AA$3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'[24]29th'!B32</f>
        <v>2</v>
      </c>
      <c r="F58" s="88">
        <f>'[24]29th'!C32</f>
        <v>1.65</v>
      </c>
      <c r="G58" s="89">
        <f>'[24]29th'!D32</f>
        <v>1.65</v>
      </c>
      <c r="H58" s="132">
        <f>'[24]29th'!E32</f>
        <v>2.65</v>
      </c>
      <c r="I58" s="120">
        <f>'[24]29th'!F32</f>
        <v>23</v>
      </c>
      <c r="J58" s="53">
        <f>'[24]29th'!G32</f>
        <v>19</v>
      </c>
      <c r="K58" s="54">
        <f>'[24]29th'!H32</f>
        <v>19</v>
      </c>
      <c r="L58" s="290">
        <f>'[24]29th'!I32</f>
        <v>30.5</v>
      </c>
      <c r="M58" s="118">
        <f>'[24]29th'!J32</f>
        <v>7</v>
      </c>
      <c r="N58" s="39">
        <f>'[24]29th'!K32</f>
        <v>8.4848484848484844</v>
      </c>
      <c r="O58" s="38">
        <f>'[24]29th'!L32</f>
        <v>3.8356164383561646</v>
      </c>
      <c r="P58" s="123">
        <f>'[24]29th'!M32</f>
        <v>3.2558139534883721</v>
      </c>
      <c r="Q58" s="251" t="s">
        <v>120</v>
      </c>
      <c r="R58" s="90" t="str">
        <f>IF(J58="","",IF(E58=0,"J",IF(J58&gt;=23,"J",IF(J58&lt;23,"L"))))</f>
        <v>L</v>
      </c>
      <c r="S58" s="90" t="str">
        <f t="shared" ref="S58" si="5">IF(J58="","",IF(J58&gt;=I58-8,"J",IF(J58&lt;I58-8,"L")))</f>
        <v>J</v>
      </c>
      <c r="T58" s="262" t="str">
        <f>'[24]29th'!N32</f>
        <v>G</v>
      </c>
      <c r="U58" s="87">
        <f>'[24]29th'!O32</f>
        <v>2</v>
      </c>
      <c r="V58" s="88">
        <f>'[24]29th'!P32</f>
        <v>0</v>
      </c>
      <c r="W58" s="89">
        <f>'[24]29th'!Q32</f>
        <v>1</v>
      </c>
      <c r="X58" s="132">
        <f>'[24]29th'!R32</f>
        <v>0</v>
      </c>
      <c r="Y58" s="247">
        <f>'[24]29th'!S32</f>
        <v>23</v>
      </c>
      <c r="Z58" s="260">
        <f>'[24]29th'!T32</f>
        <v>0</v>
      </c>
      <c r="AA58" s="248">
        <f>'[24]29th'!U32</f>
        <v>11.5</v>
      </c>
      <c r="AB58" s="261">
        <f>'[24]29th'!V32</f>
        <v>0</v>
      </c>
      <c r="AC58" s="118">
        <f>'[24]29th'!W32</f>
        <v>7</v>
      </c>
      <c r="AD58" s="39" t="e">
        <f>'[24]29th'!X32</f>
        <v>#DIV/0!</v>
      </c>
      <c r="AE58" s="38">
        <f>'[24]29th'!Y32</f>
        <v>4.666666666666667</v>
      </c>
      <c r="AF58" s="123" t="e">
        <f>'[24]29th'!Z32</f>
        <v>#DIV/0!</v>
      </c>
      <c r="AG58" s="125" t="str">
        <f>IF(Z58="","",IF(U58=0,"J",IF(Z58&gt;=23,"J",IF(Z58&lt;23,"L"))))</f>
        <v>L</v>
      </c>
      <c r="AH58" s="90" t="str">
        <f t="shared" ref="AH58" si="6">IF(Z58="","",IF(Z58&gt;=Y58-8,"J",IF(Z58&lt;Y58-8,"L")))</f>
        <v>L</v>
      </c>
      <c r="AI58" s="68" t="str">
        <f>'[24]29th'!$AA$32</f>
        <v>Closed</v>
      </c>
    </row>
    <row r="59" spans="1:35" ht="12" customHeight="1">
      <c r="A59" s="450" t="s">
        <v>17</v>
      </c>
      <c r="B59" s="451"/>
      <c r="C59" s="220">
        <f>'[24]29th'!$E$17+'[24]29th'!$F$17+'[24]29th'!$G$17</f>
        <v>1</v>
      </c>
      <c r="D59" s="228">
        <f>'[24]29th'!$H$17+'[24]29th'!$I$17+'[24]29th'!$J$17</f>
        <v>0</v>
      </c>
      <c r="E59" s="62">
        <f>'[24]29th'!B3</f>
        <v>4</v>
      </c>
      <c r="F59" s="63">
        <f>'[24]29th'!C3</f>
        <v>4</v>
      </c>
      <c r="G59" s="64">
        <f>'[24]29th'!D3</f>
        <v>2</v>
      </c>
      <c r="H59" s="133">
        <f>'[24]29th'!E3</f>
        <v>2</v>
      </c>
      <c r="I59" s="81">
        <f>'[24]29th'!F3</f>
        <v>46</v>
      </c>
      <c r="J59" s="56">
        <f>'[24]29th'!G3</f>
        <v>46</v>
      </c>
      <c r="K59" s="57">
        <f>'[24]29th'!H3</f>
        <v>23</v>
      </c>
      <c r="L59" s="121">
        <f>'[24]29th'!I3</f>
        <v>23</v>
      </c>
      <c r="M59" s="119">
        <f>'[24]29th'!J3</f>
        <v>7</v>
      </c>
      <c r="N59" s="37">
        <f>'[24]29th'!K3</f>
        <v>7</v>
      </c>
      <c r="O59" s="36">
        <f>'[24]29th'!L3</f>
        <v>4.666666666666667</v>
      </c>
      <c r="P59" s="124">
        <f>'[24]29th'!M3</f>
        <v>4.666666666666667</v>
      </c>
      <c r="Q59" s="126" t="str">
        <f t="shared" ref="Q59:Q66" si="7">IF(D59="","",IF(D59&gt;=C59,"J",IF(D59&lt;C59,"L")))</f>
        <v>L</v>
      </c>
      <c r="R59" s="90" t="str">
        <f t="shared" ref="R59:R66" si="8">IF(J59="","",IF(J59&gt;=23,"J",IF(J59&lt;23,"L")))</f>
        <v>J</v>
      </c>
      <c r="S59" s="69" t="str">
        <f t="shared" ref="S59:S65" si="9">IF(J59="","",IF(J59&gt;=I59-8,"J",IF(J59&lt;I59-8,"L")))</f>
        <v>J</v>
      </c>
      <c r="T59" s="15" t="str">
        <f>'[24]29th'!N3</f>
        <v>G</v>
      </c>
      <c r="U59" s="62">
        <f>'[24]29th'!O3</f>
        <v>3</v>
      </c>
      <c r="V59" s="63">
        <f>'[24]29th'!P3</f>
        <v>3</v>
      </c>
      <c r="W59" s="64">
        <f>'[24]29th'!Q3</f>
        <v>1</v>
      </c>
      <c r="X59" s="133">
        <f>'[24]29th'!R3</f>
        <v>1</v>
      </c>
      <c r="Y59" s="81">
        <f>'[24]29th'!S3</f>
        <v>34.5</v>
      </c>
      <c r="Z59" s="56">
        <f>'[24]29th'!T3</f>
        <v>34.5</v>
      </c>
      <c r="AA59" s="17">
        <f>'[24]29th'!U3</f>
        <v>11.5</v>
      </c>
      <c r="AB59" s="129">
        <f>'[24]29th'!V3</f>
        <v>11.5</v>
      </c>
      <c r="AC59" s="119">
        <f>'[24]29th'!W3</f>
        <v>9.3333333333333339</v>
      </c>
      <c r="AD59" s="37">
        <f>'[24]29th'!X3</f>
        <v>9.3333333333333339</v>
      </c>
      <c r="AE59" s="36">
        <f>'[24]29th'!Y3</f>
        <v>7</v>
      </c>
      <c r="AF59" s="124">
        <f>'[24]29th'!Z3</f>
        <v>7</v>
      </c>
      <c r="AG59" s="126" t="str">
        <f t="shared" ref="AG59:AG65" si="10">IF(Z59="","",IF(Z59&gt;=23,"J",IF(Z59&lt;23,"L")))</f>
        <v>J</v>
      </c>
      <c r="AH59" s="69" t="str">
        <f t="shared" ref="AH59:AH65" si="11">IF(Z59="","",IF(Z59&gt;=Y59-8,"J",IF(Z59&lt;Y59-8,"L")))</f>
        <v>J</v>
      </c>
      <c r="AI59" s="15" t="str">
        <f>'[24]29th'!$AA$3</f>
        <v>G</v>
      </c>
    </row>
    <row r="60" spans="1:35" ht="12" customHeight="1" thickBot="1">
      <c r="A60" s="450" t="s">
        <v>21</v>
      </c>
      <c r="B60" s="451"/>
      <c r="C60" s="220">
        <f>'[25]29th'!$E$17+'[25]29th'!$F$17+'[25]29th'!$G$17</f>
        <v>1</v>
      </c>
      <c r="D60" s="228">
        <f>'[25]29th'!$H$17+'[25]29th'!$I$17+'[25]29th'!$J$17</f>
        <v>1</v>
      </c>
      <c r="E60" s="62">
        <f>'[25]29th'!B3</f>
        <v>3</v>
      </c>
      <c r="F60" s="63">
        <f>'[25]29th'!C3</f>
        <v>3</v>
      </c>
      <c r="G60" s="64">
        <f>'[25]29th'!D3</f>
        <v>3</v>
      </c>
      <c r="H60" s="133">
        <f>'[25]29th'!E3</f>
        <v>2</v>
      </c>
      <c r="I60" s="81">
        <f>'[25]29th'!F3</f>
        <v>34.5</v>
      </c>
      <c r="J60" s="56">
        <f>'[25]29th'!G3</f>
        <v>34.5</v>
      </c>
      <c r="K60" s="57">
        <f>'[25]29th'!H3</f>
        <v>34.5</v>
      </c>
      <c r="L60" s="121">
        <f>'[25]29th'!I3</f>
        <v>23</v>
      </c>
      <c r="M60" s="119">
        <f>'[25]29th'!J3</f>
        <v>7.333333333333333</v>
      </c>
      <c r="N60" s="37">
        <f>'[25]29th'!K3</f>
        <v>7.333333333333333</v>
      </c>
      <c r="O60" s="36">
        <f>'[25]29th'!L3</f>
        <v>3.6666666666666665</v>
      </c>
      <c r="P60" s="124">
        <f>'[25]29th'!M3</f>
        <v>4.4000000000000004</v>
      </c>
      <c r="Q60" s="126" t="str">
        <f t="shared" si="7"/>
        <v>J</v>
      </c>
      <c r="R60" s="90" t="str">
        <f t="shared" si="8"/>
        <v>J</v>
      </c>
      <c r="S60" s="69" t="str">
        <f>IF(J60="","",IF(J60&gt;=I60-8,"J",IF(J60&lt;I60-8,"L")))</f>
        <v>J</v>
      </c>
      <c r="T60" s="15" t="str">
        <f>'[25]29th'!N3</f>
        <v>G</v>
      </c>
      <c r="U60" s="62">
        <f>'[25]29th'!O3</f>
        <v>3</v>
      </c>
      <c r="V60" s="63">
        <f>'[25]29th'!P3</f>
        <v>3</v>
      </c>
      <c r="W60" s="64">
        <f>'[25]29th'!Q3</f>
        <v>2</v>
      </c>
      <c r="X60" s="133">
        <f>'[25]29th'!R3</f>
        <v>2</v>
      </c>
      <c r="Y60" s="81">
        <f>'[25]29th'!S3</f>
        <v>34.5</v>
      </c>
      <c r="Z60" s="56">
        <f>'[25]29th'!T3</f>
        <v>34.5</v>
      </c>
      <c r="AA60" s="17">
        <f>'[25]29th'!U3</f>
        <v>23</v>
      </c>
      <c r="AB60" s="129">
        <f>'[25]29th'!V3</f>
        <v>23</v>
      </c>
      <c r="AC60" s="119">
        <f>'[25]29th'!W3</f>
        <v>7.333333333333333</v>
      </c>
      <c r="AD60" s="37">
        <f>'[25]29th'!X3</f>
        <v>7.333333333333333</v>
      </c>
      <c r="AE60" s="36">
        <f>'[25]29th'!Y3</f>
        <v>4.4000000000000004</v>
      </c>
      <c r="AF60" s="124">
        <f>'[25]29th'!Z3</f>
        <v>4.4000000000000004</v>
      </c>
      <c r="AG60" s="126" t="str">
        <f>IF(Z60="","",IF(Z60&gt;=23,"J",IF(Z60&lt;23,"L")))</f>
        <v>J</v>
      </c>
      <c r="AH60" s="69" t="str">
        <f>IF(Z60="","",IF(Z60&gt;=Y60-8,"J",IF(Z60&lt;Y60-8,"L")))</f>
        <v>J</v>
      </c>
      <c r="AI60" s="15" t="str">
        <f>'[25]29th'!$AA$3</f>
        <v>G</v>
      </c>
    </row>
    <row r="61" spans="1:35" ht="12" customHeight="1">
      <c r="A61" s="444" t="s">
        <v>52</v>
      </c>
      <c r="B61" s="445"/>
      <c r="C61" s="220">
        <f>'[26]29th'!$E$17+'[26]29th'!$F$17+'[26]29th'!$G$17</f>
        <v>1</v>
      </c>
      <c r="D61" s="228">
        <f>'[26]29th'!$H$17+'[26]29th'!$I$17+'[26]29th'!$J$17</f>
        <v>1</v>
      </c>
      <c r="E61" s="62">
        <f>'[26]29th'!B3</f>
        <v>4</v>
      </c>
      <c r="F61" s="63">
        <f>'[26]29th'!C3</f>
        <v>3.65</v>
      </c>
      <c r="G61" s="64">
        <f>'[26]29th'!D3</f>
        <v>3</v>
      </c>
      <c r="H61" s="157">
        <f>'[26]29th'!E3</f>
        <v>3</v>
      </c>
      <c r="I61" s="55">
        <f>'[26]29th'!F3</f>
        <v>46</v>
      </c>
      <c r="J61" s="56">
        <f>'[26]29th'!G3</f>
        <v>42</v>
      </c>
      <c r="K61" s="57">
        <f>'[26]29th'!H3</f>
        <v>34.5</v>
      </c>
      <c r="L61" s="161">
        <f>'[26]29th'!I3</f>
        <v>34.5</v>
      </c>
      <c r="M61" s="150">
        <f>'[26]29th'!J3</f>
        <v>7</v>
      </c>
      <c r="N61" s="37">
        <f>'[26]29th'!K3</f>
        <v>7.6712328767123292</v>
      </c>
      <c r="O61" s="36">
        <f>'[26]29th'!L3</f>
        <v>4</v>
      </c>
      <c r="P61" s="151">
        <f>'[26]29th'!M3</f>
        <v>4.2105263157894735</v>
      </c>
      <c r="Q61" s="249" t="str">
        <f>IF(D61="","",IF(D61&gt;=C61,"J",IF(D61&lt;C61,"L")))</f>
        <v>J</v>
      </c>
      <c r="R61" s="90" t="str">
        <f>IF(J61="","",IF(J61&gt;=23,"J",IF(J61&lt;23,"L")))</f>
        <v>J</v>
      </c>
      <c r="S61" s="69" t="str">
        <f t="shared" ref="S61" si="12">IF(J61="","",IF(J61&gt;=I61-8,"J",IF(J61&lt;I61-8,"L")))</f>
        <v>J</v>
      </c>
      <c r="T61" s="15" t="str">
        <f>'[26]29th'!N3</f>
        <v>A</v>
      </c>
      <c r="U61" s="62">
        <f>'[26]29th'!O3</f>
        <v>3</v>
      </c>
      <c r="V61" s="63">
        <f>'[26]29th'!P3</f>
        <v>3</v>
      </c>
      <c r="W61" s="64">
        <f>'[26]29th'!Q3</f>
        <v>2</v>
      </c>
      <c r="X61" s="157">
        <f>'[26]29th'!R3</f>
        <v>2</v>
      </c>
      <c r="Y61" s="55">
        <f>'[26]29th'!S3</f>
        <v>34.5</v>
      </c>
      <c r="Z61" s="56">
        <f>'[26]29th'!T3</f>
        <v>34.5</v>
      </c>
      <c r="AA61" s="17">
        <f>'[26]29th'!U3</f>
        <v>23</v>
      </c>
      <c r="AB61" s="144">
        <f>'[26]29th'!V3</f>
        <v>23</v>
      </c>
      <c r="AC61" s="150">
        <f>'[26]29th'!W3</f>
        <v>9.3333333333333339</v>
      </c>
      <c r="AD61" s="37">
        <f>'[26]29th'!X3</f>
        <v>9.3333333333333339</v>
      </c>
      <c r="AE61" s="36">
        <f>'[26]29th'!Y3</f>
        <v>5.6</v>
      </c>
      <c r="AF61" s="151">
        <f>'[26]29th'!Z3</f>
        <v>5.6</v>
      </c>
      <c r="AG61" s="165" t="str">
        <f>IF(Z61="","",IF(Z61&gt;=23,"J",IF(Z61&lt;23,"L")))</f>
        <v>J</v>
      </c>
      <c r="AH61" s="69" t="str">
        <f>IF(Z61="","",IF(Z61&gt;=Y61-8,"J",IF(Z61&lt;Y61-8,"L")))</f>
        <v>J</v>
      </c>
      <c r="AI61" s="15" t="str">
        <f>'[26]29th'!$AA$3</f>
        <v>G</v>
      </c>
    </row>
    <row r="62" spans="1:35" ht="12" customHeight="1">
      <c r="A62" s="450" t="s">
        <v>19</v>
      </c>
      <c r="B62" s="451"/>
      <c r="C62" s="220">
        <f>'[27]29th'!$E$17+'[27]29th'!$F$17+'[27]29th'!$G$17</f>
        <v>1</v>
      </c>
      <c r="D62" s="228">
        <f>'[27]29th'!$H$17+'[27]29th'!$I$17+'[27]29th'!$J$17</f>
        <v>1</v>
      </c>
      <c r="E62" s="62">
        <f>'[27]29th'!B3</f>
        <v>4</v>
      </c>
      <c r="F62" s="63">
        <f>'[27]29th'!C3</f>
        <v>4</v>
      </c>
      <c r="G62" s="64">
        <f>'[27]29th'!D3</f>
        <v>3</v>
      </c>
      <c r="H62" s="133">
        <f>'[27]29th'!E3</f>
        <v>3</v>
      </c>
      <c r="I62" s="81">
        <f>'[27]29th'!F3</f>
        <v>46</v>
      </c>
      <c r="J62" s="56">
        <f>'[27]29th'!G3</f>
        <v>46</v>
      </c>
      <c r="K62" s="57">
        <f>'[27]29th'!H3</f>
        <v>34.5</v>
      </c>
      <c r="L62" s="121">
        <f>'[27]29th'!I3</f>
        <v>34.5</v>
      </c>
      <c r="M62" s="119">
        <f>'[27]29th'!J3</f>
        <v>7</v>
      </c>
      <c r="N62" s="37">
        <f>'[27]29th'!K3</f>
        <v>7</v>
      </c>
      <c r="O62" s="36">
        <f>'[27]29th'!L3</f>
        <v>4</v>
      </c>
      <c r="P62" s="124">
        <f>'[27]29th'!M3</f>
        <v>4</v>
      </c>
      <c r="Q62" s="126" t="str">
        <f t="shared" si="7"/>
        <v>J</v>
      </c>
      <c r="R62" s="90" t="str">
        <f t="shared" si="8"/>
        <v>J</v>
      </c>
      <c r="S62" s="69" t="str">
        <f>IF(J62="","",IF(J62&gt;=I62-8,"J",IF(J62&lt;I62-8,"L")))</f>
        <v>J</v>
      </c>
      <c r="T62" s="15" t="str">
        <f>'[27]29th'!N3</f>
        <v>G</v>
      </c>
      <c r="U62" s="62">
        <f>'[27]29th'!O3</f>
        <v>4</v>
      </c>
      <c r="V62" s="63">
        <f>'[27]29th'!P3</f>
        <v>4</v>
      </c>
      <c r="W62" s="64">
        <f>'[27]29th'!Q3</f>
        <v>1</v>
      </c>
      <c r="X62" s="133">
        <f>'[27]29th'!R3</f>
        <v>1</v>
      </c>
      <c r="Y62" s="81">
        <f>'[27]29th'!S3</f>
        <v>46</v>
      </c>
      <c r="Z62" s="56">
        <f>'[27]29th'!T3</f>
        <v>46</v>
      </c>
      <c r="AA62" s="17">
        <f>'[27]29th'!U3</f>
        <v>11.5</v>
      </c>
      <c r="AB62" s="129">
        <f>'[27]29th'!V3</f>
        <v>11.5</v>
      </c>
      <c r="AC62" s="119">
        <f>'[27]29th'!W3</f>
        <v>7</v>
      </c>
      <c r="AD62" s="37">
        <f>'[27]29th'!X3</f>
        <v>7</v>
      </c>
      <c r="AE62" s="36">
        <f>'[27]29th'!Y3</f>
        <v>5.6</v>
      </c>
      <c r="AF62" s="124">
        <f>'[27]29th'!Z3</f>
        <v>5.6</v>
      </c>
      <c r="AG62" s="126" t="str">
        <f>IF(Z62="","",IF(Z62&gt;=23,"J",IF(Z62&lt;23,"L")))</f>
        <v>J</v>
      </c>
      <c r="AH62" s="69" t="str">
        <f>IF(Z62="","",IF(Z62&gt;=Y62-8,"J",IF(Z62&lt;Y62-8,"L")))</f>
        <v>J</v>
      </c>
      <c r="AI62" s="15" t="str">
        <f>'[27]29th'!$AA$3</f>
        <v>G</v>
      </c>
    </row>
    <row r="63" spans="1:35" ht="12" customHeight="1">
      <c r="A63" s="450" t="s">
        <v>22</v>
      </c>
      <c r="B63" s="451"/>
      <c r="C63" s="220">
        <f>'[28]29th'!$E$17+'[28]29th'!$F$17+'[28]29th'!$G$17</f>
        <v>1</v>
      </c>
      <c r="D63" s="228">
        <f>'[28]29th'!$H$17+'[28]29th'!$I$17+'[28]29th'!$J$17</f>
        <v>1</v>
      </c>
      <c r="E63" s="62">
        <f>'[28]29th'!B3</f>
        <v>3</v>
      </c>
      <c r="F63" s="63">
        <f>'[28]29th'!C3</f>
        <v>2</v>
      </c>
      <c r="G63" s="64">
        <f>'[28]29th'!D3</f>
        <v>1</v>
      </c>
      <c r="H63" s="133">
        <f>'[28]29th'!E3</f>
        <v>2</v>
      </c>
      <c r="I63" s="81">
        <f>'[28]29th'!F3</f>
        <v>34.5</v>
      </c>
      <c r="J63" s="56">
        <f>'[28]29th'!G3</f>
        <v>23</v>
      </c>
      <c r="K63" s="57">
        <f>'[28]29th'!H3</f>
        <v>11.5</v>
      </c>
      <c r="L63" s="121">
        <f>'[28]29th'!I3</f>
        <v>23</v>
      </c>
      <c r="M63" s="119">
        <f>'[28]29th'!J3</f>
        <v>5.333333333333333</v>
      </c>
      <c r="N63" s="37">
        <f>'[28]29th'!K3</f>
        <v>8</v>
      </c>
      <c r="O63" s="36">
        <f>'[28]29th'!L3</f>
        <v>4</v>
      </c>
      <c r="P63" s="124">
        <f>'[28]29th'!M3</f>
        <v>4</v>
      </c>
      <c r="Q63" s="126" t="str">
        <f t="shared" si="7"/>
        <v>J</v>
      </c>
      <c r="R63" s="90" t="str">
        <f t="shared" si="8"/>
        <v>J</v>
      </c>
      <c r="S63" s="69" t="str">
        <f>IF(J63="","",IF(J63&gt;=I63-8,"J",IF(J63&lt;I63-8,"L")))</f>
        <v>L</v>
      </c>
      <c r="T63" s="15" t="str">
        <f>'[28]29th'!N3</f>
        <v>G</v>
      </c>
      <c r="U63" s="62">
        <f>'[28]29th'!O3</f>
        <v>2</v>
      </c>
      <c r="V63" s="63">
        <f>'[28]29th'!P3</f>
        <v>2</v>
      </c>
      <c r="W63" s="64">
        <f>'[28]29th'!Q3</f>
        <v>1</v>
      </c>
      <c r="X63" s="133">
        <f>'[28]29th'!R3</f>
        <v>1</v>
      </c>
      <c r="Y63" s="81">
        <f>'[28]29th'!S3</f>
        <v>23</v>
      </c>
      <c r="Z63" s="56">
        <f>'[28]29th'!T3</f>
        <v>23</v>
      </c>
      <c r="AA63" s="17">
        <f>'[28]29th'!U3</f>
        <v>11.5</v>
      </c>
      <c r="AB63" s="129">
        <f>'[28]29th'!V3</f>
        <v>11.5</v>
      </c>
      <c r="AC63" s="119">
        <f>'[28]29th'!W3</f>
        <v>8</v>
      </c>
      <c r="AD63" s="37">
        <f>'[28]29th'!X3</f>
        <v>8</v>
      </c>
      <c r="AE63" s="36">
        <f>'[28]29th'!Y3</f>
        <v>5.333333333333333</v>
      </c>
      <c r="AF63" s="124">
        <f>'[28]29th'!Z3</f>
        <v>5.333333333333333</v>
      </c>
      <c r="AG63" s="126" t="str">
        <f>IF(Z63="","",IF(Z63&gt;=23,"J",IF(Z63&lt;23,"L")))</f>
        <v>J</v>
      </c>
      <c r="AH63" s="69" t="str">
        <f>IF(Z63="","",IF(Z63&gt;=Y63-8,"J",IF(Z63&lt;Y63-8,"L")))</f>
        <v>J</v>
      </c>
      <c r="AI63" s="15" t="str">
        <f>'[28]29th'!$AA$3</f>
        <v>G</v>
      </c>
    </row>
    <row r="64" spans="1:35" ht="12" customHeight="1">
      <c r="A64" s="450" t="s">
        <v>18</v>
      </c>
      <c r="B64" s="451"/>
      <c r="C64" s="220">
        <f>'[29]29th'!$E$17+'[29]29th'!$F$17+'[29]29th'!$G$17</f>
        <v>1</v>
      </c>
      <c r="D64" s="228">
        <f>'[29]29th'!$H$17+'[29]29th'!$I$17+'[29]29th'!$J$17</f>
        <v>1</v>
      </c>
      <c r="E64" s="62">
        <f>'[29]29th'!B3</f>
        <v>3</v>
      </c>
      <c r="F64" s="63">
        <f>'[29]29th'!C3</f>
        <v>3</v>
      </c>
      <c r="G64" s="64">
        <f>'[29]29th'!D3</f>
        <v>2</v>
      </c>
      <c r="H64" s="133">
        <f>'[29]29th'!E3</f>
        <v>3</v>
      </c>
      <c r="I64" s="81">
        <f>'[29]29th'!F3</f>
        <v>34.5</v>
      </c>
      <c r="J64" s="56">
        <f>'[29]29th'!G3</f>
        <v>34.5</v>
      </c>
      <c r="K64" s="57">
        <f>'[29]29th'!H3</f>
        <v>23</v>
      </c>
      <c r="L64" s="121">
        <f>'[29]29th'!I3</f>
        <v>34.5</v>
      </c>
      <c r="M64" s="119">
        <f>'[29]29th'!J3</f>
        <v>7.333333333333333</v>
      </c>
      <c r="N64" s="37">
        <f>'[29]29th'!K3</f>
        <v>7.333333333333333</v>
      </c>
      <c r="O64" s="36">
        <f>'[29]29th'!L3</f>
        <v>4.4000000000000004</v>
      </c>
      <c r="P64" s="124">
        <f>'[29]29th'!M3</f>
        <v>3.6666666666666665</v>
      </c>
      <c r="Q64" s="126" t="str">
        <f t="shared" si="7"/>
        <v>J</v>
      </c>
      <c r="R64" s="90" t="str">
        <f t="shared" si="8"/>
        <v>J</v>
      </c>
      <c r="S64" s="69" t="str">
        <f t="shared" si="9"/>
        <v>J</v>
      </c>
      <c r="T64" s="15" t="str">
        <f>'[29]29th'!N3</f>
        <v>G</v>
      </c>
      <c r="U64" s="62">
        <f>'[29]29th'!O3</f>
        <v>3</v>
      </c>
      <c r="V64" s="63">
        <f>'[29]29th'!P3</f>
        <v>3</v>
      </c>
      <c r="W64" s="64">
        <f>'[29]29th'!Q3</f>
        <v>1</v>
      </c>
      <c r="X64" s="133">
        <f>'[29]29th'!R3</f>
        <v>2</v>
      </c>
      <c r="Y64" s="81">
        <f>'[29]29th'!S3</f>
        <v>34.5</v>
      </c>
      <c r="Z64" s="56">
        <f>'[29]29th'!T3</f>
        <v>34.5</v>
      </c>
      <c r="AA64" s="17">
        <f>'[29]29th'!U3</f>
        <v>11.5</v>
      </c>
      <c r="AB64" s="129">
        <f>'[29]29th'!V3</f>
        <v>23</v>
      </c>
      <c r="AC64" s="119">
        <f>'[29]29th'!W3</f>
        <v>7.333333333333333</v>
      </c>
      <c r="AD64" s="37">
        <f>'[29]29th'!X3</f>
        <v>7.333333333333333</v>
      </c>
      <c r="AE64" s="36">
        <f>'[29]29th'!Y3</f>
        <v>5.5</v>
      </c>
      <c r="AF64" s="124">
        <f>'[29]29th'!Z3</f>
        <v>4.4000000000000004</v>
      </c>
      <c r="AG64" s="126" t="str">
        <f t="shared" si="10"/>
        <v>J</v>
      </c>
      <c r="AH64" s="69" t="str">
        <f t="shared" si="11"/>
        <v>J</v>
      </c>
      <c r="AI64" s="15" t="str">
        <f>'[29]29th'!$AA$3</f>
        <v>G</v>
      </c>
    </row>
    <row r="65" spans="1:35" ht="12" customHeight="1">
      <c r="A65" s="450" t="s">
        <v>20</v>
      </c>
      <c r="B65" s="451"/>
      <c r="C65" s="220">
        <f>'[30]29th'!$E$17+'[30]29th'!$F$17+'[30]29th'!$G$17</f>
        <v>1</v>
      </c>
      <c r="D65" s="228">
        <f>'[30]29th'!$H$17+'[30]29th'!$I$17+'[30]29th'!$J$17</f>
        <v>1</v>
      </c>
      <c r="E65" s="62">
        <f>'[30]29th'!B3</f>
        <v>4</v>
      </c>
      <c r="F65" s="63">
        <f>'[30]29th'!C3</f>
        <v>4</v>
      </c>
      <c r="G65" s="64">
        <f>'[30]29th'!D3</f>
        <v>3</v>
      </c>
      <c r="H65" s="133">
        <f>'[30]29th'!E3</f>
        <v>3</v>
      </c>
      <c r="I65" s="81">
        <f>'[30]29th'!F3</f>
        <v>46</v>
      </c>
      <c r="J65" s="56">
        <f>'[30]29th'!G3</f>
        <v>46</v>
      </c>
      <c r="K65" s="57">
        <f>'[30]29th'!H3</f>
        <v>34.5</v>
      </c>
      <c r="L65" s="121">
        <f>'[30]29th'!I3</f>
        <v>34.5</v>
      </c>
      <c r="M65" s="119">
        <f>'[30]29th'!J3</f>
        <v>7.25</v>
      </c>
      <c r="N65" s="37">
        <f>'[30]29th'!K3</f>
        <v>7.25</v>
      </c>
      <c r="O65" s="36">
        <f>'[30]29th'!L3</f>
        <v>4.1428571428571432</v>
      </c>
      <c r="P65" s="124">
        <f>'[30]29th'!M3</f>
        <v>4.1428571428571432</v>
      </c>
      <c r="Q65" s="126" t="str">
        <f t="shared" si="7"/>
        <v>J</v>
      </c>
      <c r="R65" s="90" t="str">
        <f t="shared" si="8"/>
        <v>J</v>
      </c>
      <c r="S65" s="69" t="str">
        <f t="shared" si="9"/>
        <v>J</v>
      </c>
      <c r="T65" s="15" t="str">
        <f>'[30]29th'!N3</f>
        <v>G</v>
      </c>
      <c r="U65" s="62">
        <f>'[30]29th'!O3</f>
        <v>3</v>
      </c>
      <c r="V65" s="63">
        <f>'[30]29th'!P3</f>
        <v>3</v>
      </c>
      <c r="W65" s="64">
        <f>'[30]29th'!Q3</f>
        <v>2</v>
      </c>
      <c r="X65" s="133">
        <f>'[30]29th'!R3</f>
        <v>2</v>
      </c>
      <c r="Y65" s="81">
        <f>'[30]29th'!S3</f>
        <v>34.5</v>
      </c>
      <c r="Z65" s="56">
        <f>'[30]29th'!T3</f>
        <v>34.5</v>
      </c>
      <c r="AA65" s="17">
        <f>'[30]29th'!U3</f>
        <v>23</v>
      </c>
      <c r="AB65" s="129">
        <f>'[30]29th'!V3</f>
        <v>23</v>
      </c>
      <c r="AC65" s="119">
        <f>'[30]29th'!W3</f>
        <v>9.6666666666666661</v>
      </c>
      <c r="AD65" s="37">
        <f>'[30]29th'!X3</f>
        <v>9.6666666666666661</v>
      </c>
      <c r="AE65" s="36">
        <f>'[30]29th'!Y3</f>
        <v>5.8</v>
      </c>
      <c r="AF65" s="124">
        <f>'[30]29th'!Z3</f>
        <v>5.8</v>
      </c>
      <c r="AG65" s="126" t="str">
        <f t="shared" si="10"/>
        <v>J</v>
      </c>
      <c r="AH65" s="69" t="str">
        <f t="shared" si="11"/>
        <v>J</v>
      </c>
      <c r="AI65" s="15" t="str">
        <f>'[30]29th'!$AA$3</f>
        <v>G</v>
      </c>
    </row>
    <row r="66" spans="1:35" ht="12" customHeight="1">
      <c r="A66" s="446" t="s">
        <v>68</v>
      </c>
      <c r="B66" s="447"/>
      <c r="C66" s="221">
        <f>'[31]29th'!$E$17+'[31]29th'!$F$17</f>
        <v>1</v>
      </c>
      <c r="D66" s="229">
        <f>'[31]29th'!$H$17+'[31]29th'!$I$17</f>
        <v>1</v>
      </c>
      <c r="E66" s="191">
        <f>'[31]29th'!B3</f>
        <v>12</v>
      </c>
      <c r="F66" s="192">
        <f>'[31]29th'!C3</f>
        <v>11</v>
      </c>
      <c r="G66" s="193">
        <f>'[31]29th'!D3</f>
        <v>2</v>
      </c>
      <c r="H66" s="194">
        <f>'[31]29th'!E3</f>
        <v>2</v>
      </c>
      <c r="I66" s="195">
        <f>'[31]29th'!F3</f>
        <v>138</v>
      </c>
      <c r="J66" s="196">
        <f>'[31]29th'!G3</f>
        <v>126.5</v>
      </c>
      <c r="K66" s="197">
        <f>'[31]29th'!H3</f>
        <v>23</v>
      </c>
      <c r="L66" s="198">
        <f>'[31]29th'!I3</f>
        <v>23</v>
      </c>
      <c r="M66" s="199" t="str">
        <f>'[31]29th'!J3</f>
        <v>N/A</v>
      </c>
      <c r="N66" s="200" t="str">
        <f>'[31]29th'!K3</f>
        <v>N/A</v>
      </c>
      <c r="O66" s="200" t="str">
        <f>'[31]29th'!L3</f>
        <v>N/A</v>
      </c>
      <c r="P66" s="201" t="str">
        <f>'[31]29th'!M3</f>
        <v>N/A</v>
      </c>
      <c r="Q66" s="126" t="str">
        <f t="shared" si="7"/>
        <v>J</v>
      </c>
      <c r="R66" s="90" t="str">
        <f t="shared" si="8"/>
        <v>J</v>
      </c>
      <c r="S66" s="206" t="str">
        <f>IF(J66="","",IF(J66&gt;=I66-8,"J",IF(J66&lt;I66-8,"L")))</f>
        <v>L</v>
      </c>
      <c r="T66" s="202" t="str">
        <f>'[31]29th'!N3</f>
        <v>G</v>
      </c>
      <c r="U66" s="191">
        <f>'[31]29th'!O3</f>
        <v>12</v>
      </c>
      <c r="V66" s="192">
        <f>'[31]29th'!P3</f>
        <v>10</v>
      </c>
      <c r="W66" s="193">
        <f>'[31]29th'!Q3</f>
        <v>1</v>
      </c>
      <c r="X66" s="194">
        <f>'[31]29th'!R3</f>
        <v>1</v>
      </c>
      <c r="Y66" s="195">
        <f>'[31]29th'!S3</f>
        <v>138</v>
      </c>
      <c r="Z66" s="196">
        <f>'[31]29th'!T3</f>
        <v>115</v>
      </c>
      <c r="AA66" s="203">
        <f>'[31]29th'!U3</f>
        <v>11.5</v>
      </c>
      <c r="AB66" s="204">
        <f>'[31]29th'!V3</f>
        <v>11.5</v>
      </c>
      <c r="AC66" s="199" t="str">
        <f>'[31]29th'!W3</f>
        <v>N/A</v>
      </c>
      <c r="AD66" s="200" t="str">
        <f>'[31]29th'!X3</f>
        <v>N/A</v>
      </c>
      <c r="AE66" s="200" t="str">
        <f>'[31]29th'!Y3</f>
        <v>N/A</v>
      </c>
      <c r="AF66" s="201" t="str">
        <f>'[31]29th'!Z3</f>
        <v>N/A</v>
      </c>
      <c r="AG66" s="205" t="str">
        <f>IF(Z66="","",IF(Z66&gt;=23,"J",IF(Z66&lt;23,"L")))</f>
        <v>J</v>
      </c>
      <c r="AH66" s="206" t="str">
        <f>IF(Z66="","",IF(Z66&gt;=Y66-8,"J",IF(Z66&lt;Y66-8,"L")))</f>
        <v>L</v>
      </c>
      <c r="AI66" s="202" t="str">
        <f>'[31]29th'!$AA$3</f>
        <v>G</v>
      </c>
    </row>
    <row r="67" spans="1:35" ht="12" customHeight="1" thickBot="1">
      <c r="A67" s="448" t="s">
        <v>97</v>
      </c>
      <c r="B67" s="449"/>
      <c r="C67" s="222"/>
      <c r="D67" s="230"/>
      <c r="E67" s="65">
        <f>'[29]29th'!B37</f>
        <v>1</v>
      </c>
      <c r="F67" s="66">
        <f>'[29]29th'!C37</f>
        <v>1</v>
      </c>
      <c r="G67" s="67">
        <f>'[29]29th'!D37</f>
        <v>1</v>
      </c>
      <c r="H67" s="134">
        <f>'[29]29th'!E37</f>
        <v>1</v>
      </c>
      <c r="I67" s="83">
        <f>'[29]29th'!F37</f>
        <v>11.5</v>
      </c>
      <c r="J67" s="58">
        <f>'[29]29th'!G37</f>
        <v>11.5</v>
      </c>
      <c r="K67" s="59">
        <f>'[29]29th'!H37</f>
        <v>11.5</v>
      </c>
      <c r="L67" s="122">
        <f>'[29]29th'!I37</f>
        <v>11.5</v>
      </c>
      <c r="M67" s="136" t="str">
        <f>'[29]29th'!J37</f>
        <v>N/A</v>
      </c>
      <c r="N67" s="23" t="str">
        <f>'[29]29th'!K37</f>
        <v>N/A</v>
      </c>
      <c r="O67" s="23" t="str">
        <f>'[29]29th'!L37</f>
        <v>N/A</v>
      </c>
      <c r="P67" s="138" t="str">
        <f>'[29]29th'!M37</f>
        <v>N/A</v>
      </c>
      <c r="Q67" s="207" t="s">
        <v>120</v>
      </c>
      <c r="R67" s="23" t="s">
        <v>120</v>
      </c>
      <c r="S67" s="138" t="s">
        <v>120</v>
      </c>
      <c r="T67" s="21" t="str">
        <f>'[29]29th'!N37</f>
        <v>G</v>
      </c>
      <c r="U67" s="65">
        <f>'[29]29th'!O37</f>
        <v>1</v>
      </c>
      <c r="V67" s="66">
        <f>'[29]29th'!P37</f>
        <v>1</v>
      </c>
      <c r="W67" s="67">
        <f>'[29]29th'!Q37</f>
        <v>1</v>
      </c>
      <c r="X67" s="134">
        <f>'[29]29th'!R37</f>
        <v>1</v>
      </c>
      <c r="Y67" s="83">
        <f>'[29]29th'!S37</f>
        <v>11.5</v>
      </c>
      <c r="Z67" s="58">
        <f>'[29]29th'!T37</f>
        <v>11.5</v>
      </c>
      <c r="AA67" s="20">
        <f>'[29]29th'!U37</f>
        <v>11.5</v>
      </c>
      <c r="AB67" s="130">
        <f>'[29]29th'!V37</f>
        <v>11.5</v>
      </c>
      <c r="AC67" s="136" t="str">
        <f>'[29]29th'!W37</f>
        <v>N/A</v>
      </c>
      <c r="AD67" s="23" t="str">
        <f>'[29]29th'!X37</f>
        <v>N/A</v>
      </c>
      <c r="AE67" s="23" t="str">
        <f>'[29]29th'!Y37</f>
        <v>N/A</v>
      </c>
      <c r="AF67" s="138" t="str">
        <f>'[29]29th'!Z37</f>
        <v>N/A</v>
      </c>
      <c r="AG67" s="207" t="s">
        <v>120</v>
      </c>
      <c r="AH67" s="138" t="s">
        <v>120</v>
      </c>
      <c r="AI67" s="21" t="str">
        <f>'[29]29th'!$AA$37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'[32]29th'!$E$17+'[32]29th'!$F$17</f>
        <v>1</v>
      </c>
      <c r="D72" s="227">
        <f>'[32]29th'!$H$17+'[32]29th'!$I$17</f>
        <v>1</v>
      </c>
      <c r="E72" s="87">
        <f>'[32]29th'!A3</f>
        <v>4</v>
      </c>
      <c r="F72" s="88">
        <f>'[32]29th'!B3</f>
        <v>4</v>
      </c>
      <c r="G72" s="89">
        <f>'[32]29th'!C3</f>
        <v>1</v>
      </c>
      <c r="H72" s="156">
        <f>'[32]29th'!D3</f>
        <v>1</v>
      </c>
      <c r="I72" s="52">
        <f>'[32]29th'!E3</f>
        <v>46</v>
      </c>
      <c r="J72" s="53">
        <f>'[32]29th'!F3</f>
        <v>46</v>
      </c>
      <c r="K72" s="54">
        <f>'[32]29th'!G3</f>
        <v>11.5</v>
      </c>
      <c r="L72" s="160">
        <f>'[32]29th'!H3</f>
        <v>11.5</v>
      </c>
      <c r="M72" s="146">
        <f>'[32]29th'!I3</f>
        <v>5</v>
      </c>
      <c r="N72" s="39">
        <f>'[32]29th'!$J$3</f>
        <v>5</v>
      </c>
      <c r="O72" s="38">
        <f>'[32]29th'!L3</f>
        <v>4</v>
      </c>
      <c r="P72" s="147">
        <f>'[32]29th'!M3</f>
        <v>4</v>
      </c>
      <c r="Q72" s="205" t="str">
        <f t="shared" ref="Q72:Q73" si="13">IF(D72="","",IF(D72&gt;=C72,"J",IF(D72&lt;C72,"L")))</f>
        <v>J</v>
      </c>
      <c r="R72" s="90" t="str">
        <f>IF(J72="","",IF(J72&gt;=23,"J",IF(J72&lt;23,"L")))</f>
        <v>J</v>
      </c>
      <c r="S72" s="90" t="str">
        <f t="shared" ref="S72:S75" si="14">IF(J72="","",IF(J72&gt;=I72-8,"J",IF(J72&lt;I72-8,"L")))</f>
        <v>J</v>
      </c>
      <c r="T72" s="68" t="str">
        <f>'[32]29th'!N3</f>
        <v>G</v>
      </c>
      <c r="U72" s="87">
        <f>'[32]29th'!O3</f>
        <v>3</v>
      </c>
      <c r="V72" s="88">
        <f>'[32]29th'!P3</f>
        <v>2</v>
      </c>
      <c r="W72" s="89">
        <f>'[32]29th'!Q3</f>
        <v>1</v>
      </c>
      <c r="X72" s="156">
        <f>'[32]29th'!R3</f>
        <v>1</v>
      </c>
      <c r="Y72" s="52">
        <f>'[32]29th'!S3</f>
        <v>34.5</v>
      </c>
      <c r="Z72" s="53">
        <f>'[32]29th'!T3</f>
        <v>23</v>
      </c>
      <c r="AA72" s="60">
        <f>'[32]29th'!U3</f>
        <v>11.5</v>
      </c>
      <c r="AB72" s="143">
        <f>'[32]29th'!V3</f>
        <v>11.5</v>
      </c>
      <c r="AC72" s="146">
        <f>'[32]29th'!W3</f>
        <v>6.666666666666667</v>
      </c>
      <c r="AD72" s="39">
        <f>'[32]29th'!X3</f>
        <v>10</v>
      </c>
      <c r="AE72" s="38">
        <f>'[32]29th'!Z3</f>
        <v>7.666666666666667</v>
      </c>
      <c r="AF72" s="147">
        <f>'[32]29th'!AA3</f>
        <v>6.666666666666667</v>
      </c>
      <c r="AG72" s="164" t="str">
        <f t="shared" ref="AG72:AG75" si="15">IF(Z72="","",IF(Z72&gt;=23,"J",IF(Z72&lt;23,"L")))</f>
        <v>J</v>
      </c>
      <c r="AH72" s="90" t="str">
        <f t="shared" ref="AH72:AH75" si="16">IF(Z72="","",IF(Z72&gt;=Y72-8,"J",IF(Z72&lt;Y72-8,"L")))</f>
        <v>L</v>
      </c>
      <c r="AI72" s="68" t="str">
        <f>'[32]29th'!$AB$3</f>
        <v>G</v>
      </c>
    </row>
    <row r="73" spans="1:35" ht="12" customHeight="1">
      <c r="A73" s="444" t="s">
        <v>25</v>
      </c>
      <c r="B73" s="445"/>
      <c r="C73" s="220">
        <f>'[33]29th'!$E$17+'[33]29th'!$F$17</f>
        <v>0</v>
      </c>
      <c r="D73" s="228">
        <f>'[33]29th'!$H$17+'[33]29th'!$I$17</f>
        <v>0</v>
      </c>
      <c r="E73" s="62">
        <f>'[33]29th'!A3</f>
        <v>3.65</v>
      </c>
      <c r="F73" s="63">
        <f>'[33]29th'!B3</f>
        <v>2.65</v>
      </c>
      <c r="G73" s="64">
        <f>'[33]29th'!C3</f>
        <v>0</v>
      </c>
      <c r="H73" s="157">
        <f>'[33]29th'!D3</f>
        <v>0</v>
      </c>
      <c r="I73" s="55">
        <f>'[33]29th'!E3</f>
        <v>42</v>
      </c>
      <c r="J73" s="56">
        <f>'[33]29th'!F3</f>
        <v>30.5</v>
      </c>
      <c r="K73" s="57">
        <f>'[33]29th'!G3</f>
        <v>0</v>
      </c>
      <c r="L73" s="161">
        <f>'[33]29th'!H3</f>
        <v>0</v>
      </c>
      <c r="M73" s="148" t="str">
        <f>'[33]29th'!I3</f>
        <v>N/A</v>
      </c>
      <c r="N73" s="40" t="str">
        <f>'[33]29th'!J3</f>
        <v>N/A</v>
      </c>
      <c r="O73" s="40" t="str">
        <f>'[33]29th'!K3</f>
        <v>N/A</v>
      </c>
      <c r="P73" s="149" t="str">
        <f>'[33]29th'!L3</f>
        <v>N/A</v>
      </c>
      <c r="Q73" s="205" t="str">
        <f t="shared" si="13"/>
        <v>J</v>
      </c>
      <c r="R73" s="90" t="str">
        <f>IF(J73="","",IF(E73=0,"J",IF(J73&gt;=23,"J",IF(J73&lt;23,"L"))))</f>
        <v>J</v>
      </c>
      <c r="S73" s="69" t="str">
        <f>IF(J73="","",IF(J73&gt;=I73-8,"J",IF(J73&lt;I73-8,"L")))</f>
        <v>L</v>
      </c>
      <c r="T73" s="15" t="str">
        <f>'[33]29th'!M3</f>
        <v>G</v>
      </c>
      <c r="U73" s="62">
        <f>'[33]29th'!N3</f>
        <v>0</v>
      </c>
      <c r="V73" s="63">
        <f>'[33]29th'!O3</f>
        <v>0</v>
      </c>
      <c r="W73" s="64">
        <f>'[33]29th'!P3</f>
        <v>0</v>
      </c>
      <c r="X73" s="157">
        <f>'[33]29th'!Q3</f>
        <v>0</v>
      </c>
      <c r="Y73" s="55">
        <f>'[33]29th'!R3</f>
        <v>0</v>
      </c>
      <c r="Z73" s="56">
        <f>'[33]29th'!S3</f>
        <v>0</v>
      </c>
      <c r="AA73" s="17">
        <f>'[33]29th'!T3</f>
        <v>0</v>
      </c>
      <c r="AB73" s="144">
        <f>'[33]29th'!U3</f>
        <v>0</v>
      </c>
      <c r="AC73" s="148" t="str">
        <f>'[33]29th'!V3</f>
        <v>N/A</v>
      </c>
      <c r="AD73" s="40" t="str">
        <f>'[33]29th'!W3</f>
        <v>N/A</v>
      </c>
      <c r="AE73" s="40" t="str">
        <f>'[33]29th'!X3</f>
        <v>N/A</v>
      </c>
      <c r="AF73" s="149" t="str">
        <f>'[33]29th'!Y3</f>
        <v>N/A</v>
      </c>
      <c r="AG73" s="166" t="s">
        <v>120</v>
      </c>
      <c r="AH73" s="75" t="s">
        <v>120</v>
      </c>
      <c r="AI73" s="15" t="str">
        <f>'[33]29th'!$Z$3</f>
        <v>Closed</v>
      </c>
    </row>
    <row r="74" spans="1:35" ht="12" customHeight="1">
      <c r="A74" s="444" t="s">
        <v>45</v>
      </c>
      <c r="B74" s="445"/>
      <c r="C74" s="220"/>
      <c r="D74" s="228"/>
      <c r="E74" s="62">
        <f>'[34]29th'!A3</f>
        <v>6</v>
      </c>
      <c r="F74" s="63">
        <f>'[34]29th'!B3</f>
        <v>5</v>
      </c>
      <c r="G74" s="64">
        <f>'[34]29th'!C3</f>
        <v>0</v>
      </c>
      <c r="H74" s="157">
        <f>'[34]29th'!D3</f>
        <v>1</v>
      </c>
      <c r="I74" s="55">
        <f>'[34]29th'!E3</f>
        <v>69</v>
      </c>
      <c r="J74" s="56">
        <f>'[34]29th'!F3</f>
        <v>57.5</v>
      </c>
      <c r="K74" s="57">
        <f>'[34]29th'!G3</f>
        <v>0</v>
      </c>
      <c r="L74" s="161">
        <f>'[34]29th'!H3</f>
        <v>11.5</v>
      </c>
      <c r="M74" s="148" t="str">
        <f>'[34]29th'!I3</f>
        <v>N/A</v>
      </c>
      <c r="N74" s="40" t="str">
        <f>'[34]29th'!J3</f>
        <v>N/A</v>
      </c>
      <c r="O74" s="40" t="str">
        <f>'[34]29th'!K3</f>
        <v>N/A</v>
      </c>
      <c r="P74" s="149" t="str">
        <f>'[34]29th'!L3</f>
        <v>N/A</v>
      </c>
      <c r="Q74" s="166" t="s">
        <v>120</v>
      </c>
      <c r="R74" s="90" t="str">
        <f>IF(J74="","",IF(J74&gt;=23,"J",IF(J74&lt;23,"L")))</f>
        <v>J</v>
      </c>
      <c r="S74" s="69" t="str">
        <f t="shared" si="14"/>
        <v>L</v>
      </c>
      <c r="T74" s="15" t="str">
        <f>'[34]29th'!M3</f>
        <v>A</v>
      </c>
      <c r="U74" s="62">
        <f>'[34]29th'!N3</f>
        <v>5</v>
      </c>
      <c r="V74" s="63">
        <f>'[34]29th'!O3</f>
        <v>5</v>
      </c>
      <c r="W74" s="64">
        <f>'[34]29th'!P3</f>
        <v>0</v>
      </c>
      <c r="X74" s="157">
        <f>'[34]29th'!Q3</f>
        <v>1</v>
      </c>
      <c r="Y74" s="55">
        <f>'[34]29th'!R3</f>
        <v>57.5</v>
      </c>
      <c r="Z74" s="56">
        <f>'[34]29th'!S3</f>
        <v>57.5</v>
      </c>
      <c r="AA74" s="17">
        <f>'[34]29th'!T3</f>
        <v>0</v>
      </c>
      <c r="AB74" s="144">
        <f>'[34]29th'!U3</f>
        <v>11.5</v>
      </c>
      <c r="AC74" s="148" t="str">
        <f>'[34]29th'!V3</f>
        <v>N/A</v>
      </c>
      <c r="AD74" s="40" t="str">
        <f>'[34]29th'!W3</f>
        <v>N/A</v>
      </c>
      <c r="AE74" s="40" t="str">
        <f>'[34]29th'!X3</f>
        <v>N/A</v>
      </c>
      <c r="AF74" s="149" t="str">
        <f>'[34]29th'!Y3</f>
        <v>N/A</v>
      </c>
      <c r="AG74" s="165" t="str">
        <f t="shared" si="15"/>
        <v>J</v>
      </c>
      <c r="AH74" s="69" t="str">
        <f t="shared" si="16"/>
        <v>J</v>
      </c>
      <c r="AI74" s="15" t="str">
        <f>'[34]29th'!$Z$3</f>
        <v>G</v>
      </c>
    </row>
    <row r="75" spans="1:35" ht="12" customHeight="1">
      <c r="A75" s="444" t="s">
        <v>26</v>
      </c>
      <c r="B75" s="445"/>
      <c r="C75" s="220"/>
      <c r="D75" s="228"/>
      <c r="E75" s="62">
        <f>'[35]29th'!A3</f>
        <v>6</v>
      </c>
      <c r="F75" s="63">
        <f>'[35]29th'!B3</f>
        <v>5</v>
      </c>
      <c r="G75" s="64">
        <f>'[35]29th'!C3</f>
        <v>1</v>
      </c>
      <c r="H75" s="157">
        <f>'[35]29th'!D3</f>
        <v>2</v>
      </c>
      <c r="I75" s="55">
        <f>'[35]29th'!E3</f>
        <v>69</v>
      </c>
      <c r="J75" s="56">
        <f>'[35]29th'!F3</f>
        <v>57.5</v>
      </c>
      <c r="K75" s="57">
        <f>'[35]29th'!G3</f>
        <v>11.5</v>
      </c>
      <c r="L75" s="161">
        <f>'[35]29th'!H3</f>
        <v>23</v>
      </c>
      <c r="M75" s="148" t="str">
        <f>'[35]29th'!I3</f>
        <v>N/A</v>
      </c>
      <c r="N75" s="40" t="str">
        <f>'[35]29th'!J3</f>
        <v>N/A</v>
      </c>
      <c r="O75" s="40" t="str">
        <f>'[35]29th'!K3</f>
        <v>N/A</v>
      </c>
      <c r="P75" s="149" t="str">
        <f>'[35]29th'!L3</f>
        <v>N/A</v>
      </c>
      <c r="Q75" s="166" t="s">
        <v>120</v>
      </c>
      <c r="R75" s="90" t="str">
        <f>IF(J75="","",IF(J75&gt;=23,"J",IF(J75&lt;23,"L")))</f>
        <v>J</v>
      </c>
      <c r="S75" s="69" t="str">
        <f t="shared" si="14"/>
        <v>L</v>
      </c>
      <c r="T75" s="15" t="str">
        <f>'[35]29th'!M3</f>
        <v>A</v>
      </c>
      <c r="U75" s="62">
        <f>'[35]29th'!N3</f>
        <v>6</v>
      </c>
      <c r="V75" s="63">
        <f>'[35]29th'!O3</f>
        <v>7</v>
      </c>
      <c r="W75" s="64">
        <f>'[35]29th'!P3</f>
        <v>1</v>
      </c>
      <c r="X75" s="157">
        <f>'[35]29th'!Q3</f>
        <v>1</v>
      </c>
      <c r="Y75" s="55">
        <f>'[35]29th'!R3</f>
        <v>69</v>
      </c>
      <c r="Z75" s="56">
        <f>'[35]29th'!S3</f>
        <v>80.5</v>
      </c>
      <c r="AA75" s="17">
        <f>'[35]29th'!T3</f>
        <v>11.5</v>
      </c>
      <c r="AB75" s="144">
        <f>'[35]29th'!U3</f>
        <v>11.5</v>
      </c>
      <c r="AC75" s="148" t="str">
        <f>'[35]29th'!V3</f>
        <v>N/A</v>
      </c>
      <c r="AD75" s="40" t="str">
        <f>'[35]29th'!W3</f>
        <v>N/A</v>
      </c>
      <c r="AE75" s="40" t="str">
        <f>'[35]29th'!X3</f>
        <v>N/A</v>
      </c>
      <c r="AF75" s="149" t="str">
        <f>'[35]29th'!Y3</f>
        <v>N/A</v>
      </c>
      <c r="AG75" s="165" t="str">
        <f t="shared" si="15"/>
        <v>J</v>
      </c>
      <c r="AH75" s="69" t="str">
        <f t="shared" si="16"/>
        <v>J</v>
      </c>
      <c r="AI75" s="15" t="str">
        <f>'[35]29th'!$Z$3</f>
        <v>G</v>
      </c>
    </row>
    <row r="76" spans="1:35" ht="12" customHeight="1">
      <c r="A76" s="444" t="s">
        <v>27</v>
      </c>
      <c r="B76" s="445"/>
      <c r="C76" s="220"/>
      <c r="D76" s="228"/>
      <c r="E76" s="62">
        <f>'[36]29th'!A3</f>
        <v>0</v>
      </c>
      <c r="F76" s="63">
        <f>'[36]29th'!B3</f>
        <v>0</v>
      </c>
      <c r="G76" s="64">
        <f>'[36]29th'!C3</f>
        <v>2</v>
      </c>
      <c r="H76" s="157">
        <f>'[36]29th'!D3</f>
        <v>0</v>
      </c>
      <c r="I76" s="55">
        <f>'[36]29th'!E3</f>
        <v>0</v>
      </c>
      <c r="J76" s="56">
        <f>'[36]29th'!F3</f>
        <v>0</v>
      </c>
      <c r="K76" s="57">
        <f>'[36]29th'!G3</f>
        <v>23</v>
      </c>
      <c r="L76" s="161">
        <f>'[36]29th'!H3</f>
        <v>0</v>
      </c>
      <c r="M76" s="148" t="str">
        <f>'[36]29th'!I3</f>
        <v>N/A</v>
      </c>
      <c r="N76" s="40" t="str">
        <f>'[36]29th'!J3</f>
        <v>N/A</v>
      </c>
      <c r="O76" s="40" t="str">
        <f>'[36]29th'!K3</f>
        <v>N/A</v>
      </c>
      <c r="P76" s="149" t="str">
        <f>'[36]29th'!L3</f>
        <v>N/A</v>
      </c>
      <c r="Q76" s="183" t="s">
        <v>120</v>
      </c>
      <c r="R76" s="183" t="s">
        <v>120</v>
      </c>
      <c r="S76" s="75" t="s">
        <v>120</v>
      </c>
      <c r="T76" s="15" t="str">
        <f>'[36]29th'!M3</f>
        <v>G</v>
      </c>
      <c r="U76" s="62">
        <f>'[36]29th'!N3</f>
        <v>0</v>
      </c>
      <c r="V76" s="63">
        <f>'[36]29th'!O3</f>
        <v>0</v>
      </c>
      <c r="W76" s="64">
        <f>'[36]29th'!P3</f>
        <v>2</v>
      </c>
      <c r="X76" s="157">
        <f>'[36]29th'!Q3</f>
        <v>0</v>
      </c>
      <c r="Y76" s="55">
        <f>'[36]29th'!R3</f>
        <v>0</v>
      </c>
      <c r="Z76" s="56">
        <f>'[36]29th'!S3</f>
        <v>0</v>
      </c>
      <c r="AA76" s="17">
        <f>'[36]29th'!T3</f>
        <v>23</v>
      </c>
      <c r="AB76" s="144">
        <f>'[36]29th'!U3</f>
        <v>0</v>
      </c>
      <c r="AC76" s="148" t="str">
        <f>'[36]29th'!V3</f>
        <v>N/A</v>
      </c>
      <c r="AD76" s="40" t="str">
        <f>'[36]29th'!W3</f>
        <v>N/A</v>
      </c>
      <c r="AE76" s="40" t="str">
        <f>'[36]29th'!X3</f>
        <v>N/A</v>
      </c>
      <c r="AF76" s="149" t="str">
        <f>'[36]29th'!Y3</f>
        <v>N/A</v>
      </c>
      <c r="AG76" s="183" t="s">
        <v>120</v>
      </c>
      <c r="AH76" s="75" t="s">
        <v>120</v>
      </c>
      <c r="AI76" s="15" t="str">
        <f>'[36]29th'!$Z$3</f>
        <v>G</v>
      </c>
    </row>
    <row r="77" spans="1:35" ht="12" customHeight="1">
      <c r="A77" s="444" t="s">
        <v>53</v>
      </c>
      <c r="B77" s="445"/>
      <c r="C77" s="220"/>
      <c r="D77" s="228"/>
      <c r="E77" s="62">
        <f>'[37]29th'!B97</f>
        <v>10</v>
      </c>
      <c r="F77" s="63">
        <f>'[37]29th'!C97</f>
        <v>8</v>
      </c>
      <c r="G77" s="64">
        <f>'[37]29th'!D97</f>
        <v>2</v>
      </c>
      <c r="H77" s="157">
        <f>'[37]29th'!E97</f>
        <v>1</v>
      </c>
      <c r="I77" s="153">
        <f>'[37]29th'!F97</f>
        <v>111</v>
      </c>
      <c r="J77" s="19">
        <f>'[37]29th'!G97</f>
        <v>92</v>
      </c>
      <c r="K77" s="17">
        <f>'[37]29th'!H97</f>
        <v>23</v>
      </c>
      <c r="L77" s="145">
        <f>'[37]29th'!I97</f>
        <v>11.5</v>
      </c>
      <c r="M77" s="148" t="s">
        <v>120</v>
      </c>
      <c r="N77" s="40" t="s">
        <v>120</v>
      </c>
      <c r="O77" s="40" t="s">
        <v>120</v>
      </c>
      <c r="P77" s="149" t="s">
        <v>120</v>
      </c>
      <c r="Q77" s="183" t="s">
        <v>120</v>
      </c>
      <c r="R77" s="166" t="s">
        <v>120</v>
      </c>
      <c r="S77" s="75" t="s">
        <v>120</v>
      </c>
      <c r="T77" s="15" t="str">
        <f>'[37]29th'!J97</f>
        <v>A</v>
      </c>
      <c r="U77" s="62">
        <f>'[37]29th'!K97</f>
        <v>9</v>
      </c>
      <c r="V77" s="63">
        <f>'[37]29th'!L97</f>
        <v>9</v>
      </c>
      <c r="W77" s="64">
        <f>'[37]29th'!M97</f>
        <v>2</v>
      </c>
      <c r="X77" s="157">
        <f>'[37]29th'!N97</f>
        <v>2</v>
      </c>
      <c r="Y77" s="55">
        <f>'[37]29th'!O97</f>
        <v>103.5</v>
      </c>
      <c r="Z77" s="18">
        <f>'[37]29th'!P97</f>
        <v>103.5</v>
      </c>
      <c r="AA77" s="17">
        <f>'[37]29th'!Q97</f>
        <v>23</v>
      </c>
      <c r="AB77" s="145">
        <f>'[37]29th'!R97</f>
        <v>23</v>
      </c>
      <c r="AC77" s="148" t="s">
        <v>120</v>
      </c>
      <c r="AD77" s="40" t="s">
        <v>120</v>
      </c>
      <c r="AE77" s="40" t="s">
        <v>120</v>
      </c>
      <c r="AF77" s="149" t="s">
        <v>120</v>
      </c>
      <c r="AG77" s="166" t="s">
        <v>120</v>
      </c>
      <c r="AH77" s="75" t="s">
        <v>120</v>
      </c>
      <c r="AI77" s="15" t="str">
        <f>'[37]29th'!$S$97</f>
        <v>G</v>
      </c>
    </row>
    <row r="78" spans="1:35" ht="12" customHeight="1">
      <c r="A78" s="444" t="s">
        <v>54</v>
      </c>
      <c r="B78" s="445"/>
      <c r="C78" s="220"/>
      <c r="D78" s="228"/>
      <c r="E78" s="62">
        <f>'[37]29th'!B98</f>
        <v>3</v>
      </c>
      <c r="F78" s="63">
        <f>'[37]29th'!C98</f>
        <v>3</v>
      </c>
      <c r="G78" s="64">
        <f>'[37]29th'!D98</f>
        <v>1</v>
      </c>
      <c r="H78" s="157">
        <f>'[37]29th'!E98</f>
        <v>1</v>
      </c>
      <c r="I78" s="153">
        <f>'[37]29th'!F98</f>
        <v>34.5</v>
      </c>
      <c r="J78" s="19">
        <f>'[37]29th'!G98</f>
        <v>34.5</v>
      </c>
      <c r="K78" s="17">
        <f>'[37]29th'!H98</f>
        <v>11.5</v>
      </c>
      <c r="L78" s="145">
        <f>'[37]29th'!I98</f>
        <v>11.5</v>
      </c>
      <c r="M78" s="148" t="s">
        <v>120</v>
      </c>
      <c r="N78" s="40" t="s">
        <v>120</v>
      </c>
      <c r="O78" s="40" t="s">
        <v>120</v>
      </c>
      <c r="P78" s="149" t="s">
        <v>120</v>
      </c>
      <c r="Q78" s="183" t="s">
        <v>120</v>
      </c>
      <c r="R78" s="166" t="s">
        <v>120</v>
      </c>
      <c r="S78" s="75" t="s">
        <v>120</v>
      </c>
      <c r="T78" s="15" t="str">
        <f>'[37]29th'!J98</f>
        <v>A</v>
      </c>
      <c r="U78" s="62">
        <f>'[37]29th'!K98</f>
        <v>3</v>
      </c>
      <c r="V78" s="63">
        <f>'[37]29th'!L98</f>
        <v>3</v>
      </c>
      <c r="W78" s="64">
        <f>'[37]29th'!M98</f>
        <v>1</v>
      </c>
      <c r="X78" s="157">
        <f>'[37]29th'!N98</f>
        <v>1</v>
      </c>
      <c r="Y78" s="55">
        <f>'[37]29th'!O98</f>
        <v>34.5</v>
      </c>
      <c r="Z78" s="18">
        <f>'[37]29th'!P98</f>
        <v>34.5</v>
      </c>
      <c r="AA78" s="17">
        <f>'[37]29th'!Q98</f>
        <v>11.5</v>
      </c>
      <c r="AB78" s="145">
        <f>'[37]29th'!R98</f>
        <v>11.5</v>
      </c>
      <c r="AC78" s="148" t="s">
        <v>120</v>
      </c>
      <c r="AD78" s="40" t="s">
        <v>120</v>
      </c>
      <c r="AE78" s="40" t="s">
        <v>120</v>
      </c>
      <c r="AF78" s="149" t="s">
        <v>120</v>
      </c>
      <c r="AG78" s="166" t="s">
        <v>120</v>
      </c>
      <c r="AH78" s="75" t="s">
        <v>120</v>
      </c>
      <c r="AI78" s="15" t="str">
        <f>'[37]29th'!$S$98</f>
        <v>G</v>
      </c>
    </row>
    <row r="79" spans="1:35" ht="12" customHeight="1">
      <c r="A79" s="444" t="s">
        <v>55</v>
      </c>
      <c r="B79" s="445"/>
      <c r="C79" s="220"/>
      <c r="D79" s="228"/>
      <c r="E79" s="62">
        <f>'[37]29th'!B99</f>
        <v>2</v>
      </c>
      <c r="F79" s="63">
        <f>'[37]29th'!C99</f>
        <v>2</v>
      </c>
      <c r="G79" s="64">
        <f>'[37]29th'!D99</f>
        <v>1</v>
      </c>
      <c r="H79" s="157">
        <f>'[37]29th'!E99</f>
        <v>0</v>
      </c>
      <c r="I79" s="153">
        <f>'[37]29th'!F99</f>
        <v>23</v>
      </c>
      <c r="J79" s="19">
        <f>'[37]29th'!G99</f>
        <v>23</v>
      </c>
      <c r="K79" s="17">
        <f>'[37]29th'!H99</f>
        <v>11.5</v>
      </c>
      <c r="L79" s="145">
        <f>'[37]29th'!I99</f>
        <v>0</v>
      </c>
      <c r="M79" s="148" t="s">
        <v>120</v>
      </c>
      <c r="N79" s="40" t="s">
        <v>120</v>
      </c>
      <c r="O79" s="40" t="s">
        <v>120</v>
      </c>
      <c r="P79" s="149" t="s">
        <v>120</v>
      </c>
      <c r="Q79" s="183" t="s">
        <v>120</v>
      </c>
      <c r="R79" s="166" t="s">
        <v>120</v>
      </c>
      <c r="S79" s="75" t="s">
        <v>120</v>
      </c>
      <c r="T79" s="15" t="str">
        <f>'[37]29th'!J99</f>
        <v>G</v>
      </c>
      <c r="U79" s="62">
        <f>'[37]29th'!K99</f>
        <v>2</v>
      </c>
      <c r="V79" s="63">
        <f>'[37]29th'!L99</f>
        <v>2</v>
      </c>
      <c r="W79" s="64">
        <f>'[37]29th'!M99</f>
        <v>1</v>
      </c>
      <c r="X79" s="157">
        <f>'[37]29th'!N99</f>
        <v>0</v>
      </c>
      <c r="Y79" s="55">
        <f>'[37]29th'!O99</f>
        <v>23</v>
      </c>
      <c r="Z79" s="18">
        <f>'[37]29th'!P99</f>
        <v>23</v>
      </c>
      <c r="AA79" s="17">
        <f>'[37]29th'!Q99</f>
        <v>11.5</v>
      </c>
      <c r="AB79" s="145">
        <f>'[37]29th'!R99</f>
        <v>0</v>
      </c>
      <c r="AC79" s="148" t="s">
        <v>120</v>
      </c>
      <c r="AD79" s="40" t="s">
        <v>120</v>
      </c>
      <c r="AE79" s="40" t="s">
        <v>120</v>
      </c>
      <c r="AF79" s="149" t="s">
        <v>120</v>
      </c>
      <c r="AG79" s="166" t="s">
        <v>120</v>
      </c>
      <c r="AH79" s="75" t="s">
        <v>120</v>
      </c>
      <c r="AI79" s="15" t="str">
        <f>'[37]29th'!$S$99</f>
        <v>G</v>
      </c>
    </row>
    <row r="80" spans="1:35" ht="12" customHeight="1">
      <c r="A80" s="444" t="s">
        <v>130</v>
      </c>
      <c r="B80" s="445"/>
      <c r="C80" s="220"/>
      <c r="D80" s="228"/>
      <c r="E80" s="62">
        <f>'[37]29th'!B100</f>
        <v>5</v>
      </c>
      <c r="F80" s="63">
        <f>'[37]29th'!C100</f>
        <v>3</v>
      </c>
      <c r="G80" s="64">
        <f>'[37]29th'!D100</f>
        <v>4</v>
      </c>
      <c r="H80" s="157">
        <f>'[37]29th'!E100</f>
        <v>2.65</v>
      </c>
      <c r="I80" s="153">
        <f>'[37]29th'!F100</f>
        <v>57.5</v>
      </c>
      <c r="J80" s="19">
        <f>'[37]29th'!G100</f>
        <v>34.5</v>
      </c>
      <c r="K80" s="17">
        <f>'[37]29th'!H100</f>
        <v>46</v>
      </c>
      <c r="L80" s="145">
        <f>'[37]29th'!I100</f>
        <v>30.5</v>
      </c>
      <c r="M80" s="148" t="s">
        <v>120</v>
      </c>
      <c r="N80" s="40" t="s">
        <v>120</v>
      </c>
      <c r="O80" s="40" t="s">
        <v>120</v>
      </c>
      <c r="P80" s="149" t="s">
        <v>120</v>
      </c>
      <c r="Q80" s="183" t="s">
        <v>120</v>
      </c>
      <c r="R80" s="166" t="s">
        <v>120</v>
      </c>
      <c r="S80" s="75" t="s">
        <v>120</v>
      </c>
      <c r="T80" s="15" t="str">
        <f>'[37]29th'!J100</f>
        <v>A</v>
      </c>
      <c r="U80" s="62">
        <f>'[37]29th'!K100</f>
        <v>4</v>
      </c>
      <c r="V80" s="63">
        <f>'[37]29th'!L100</f>
        <v>4</v>
      </c>
      <c r="W80" s="64">
        <f>'[37]29th'!M100</f>
        <v>4</v>
      </c>
      <c r="X80" s="157">
        <f>'[37]29th'!N100</f>
        <v>2</v>
      </c>
      <c r="Y80" s="55">
        <f>'[37]29th'!O100</f>
        <v>46</v>
      </c>
      <c r="Z80" s="18">
        <f>'[37]29th'!P100</f>
        <v>46</v>
      </c>
      <c r="AA80" s="17">
        <f>'[37]29th'!Q100</f>
        <v>46</v>
      </c>
      <c r="AB80" s="145">
        <f>'[37]29th'!R100</f>
        <v>23</v>
      </c>
      <c r="AC80" s="148" t="s">
        <v>120</v>
      </c>
      <c r="AD80" s="40" t="s">
        <v>120</v>
      </c>
      <c r="AE80" s="40" t="s">
        <v>120</v>
      </c>
      <c r="AF80" s="149" t="s">
        <v>120</v>
      </c>
      <c r="AG80" s="166" t="s">
        <v>120</v>
      </c>
      <c r="AH80" s="75" t="s">
        <v>120</v>
      </c>
      <c r="AI80" s="15" t="str">
        <f>'[37]29th'!$S$100</f>
        <v>G</v>
      </c>
    </row>
    <row r="81" spans="1:35" ht="12" hidden="1" customHeight="1">
      <c r="A81" s="444" t="s">
        <v>56</v>
      </c>
      <c r="B81" s="445"/>
      <c r="C81" s="220"/>
      <c r="D81" s="228"/>
      <c r="E81" s="62">
        <f>'[37]29th'!B101</f>
        <v>0</v>
      </c>
      <c r="F81" s="63">
        <f>'[37]29th'!C101</f>
        <v>0</v>
      </c>
      <c r="G81" s="64">
        <f>'[37]29th'!D101</f>
        <v>0</v>
      </c>
      <c r="H81" s="157">
        <f>'[37]29th'!E101</f>
        <v>0</v>
      </c>
      <c r="I81" s="153">
        <f>'[37]29th'!F101</f>
        <v>0</v>
      </c>
      <c r="J81" s="19">
        <f>'[37]29th'!G101</f>
        <v>0</v>
      </c>
      <c r="K81" s="17">
        <f>'[37]29th'!H101</f>
        <v>0</v>
      </c>
      <c r="L81" s="145">
        <f>'[37]29th'!I101</f>
        <v>0</v>
      </c>
      <c r="M81" s="148" t="s">
        <v>120</v>
      </c>
      <c r="N81" s="40" t="s">
        <v>120</v>
      </c>
      <c r="O81" s="40" t="s">
        <v>120</v>
      </c>
      <c r="P81" s="149" t="s">
        <v>120</v>
      </c>
      <c r="Q81" s="183" t="s">
        <v>120</v>
      </c>
      <c r="R81" s="166" t="s">
        <v>120</v>
      </c>
      <c r="S81" s="75" t="s">
        <v>120</v>
      </c>
      <c r="T81" s="15">
        <f>'[37]29th'!J101</f>
        <v>0</v>
      </c>
      <c r="U81" s="62">
        <f>'[37]29th'!K101</f>
        <v>0</v>
      </c>
      <c r="V81" s="63">
        <f>'[37]29th'!L101</f>
        <v>0</v>
      </c>
      <c r="W81" s="64">
        <f>'[37]29th'!M101</f>
        <v>0</v>
      </c>
      <c r="X81" s="157">
        <f>'[37]29th'!N101</f>
        <v>0</v>
      </c>
      <c r="Y81" s="55">
        <f>'[37]29th'!O101</f>
        <v>0</v>
      </c>
      <c r="Z81" s="18">
        <f>'[37]29th'!P101</f>
        <v>0</v>
      </c>
      <c r="AA81" s="17">
        <f>'[37]29th'!Q101</f>
        <v>0</v>
      </c>
      <c r="AB81" s="145">
        <f>'[37]29th'!R101</f>
        <v>0</v>
      </c>
      <c r="AC81" s="148" t="s">
        <v>120</v>
      </c>
      <c r="AD81" s="40" t="s">
        <v>120</v>
      </c>
      <c r="AE81" s="40" t="s">
        <v>120</v>
      </c>
      <c r="AF81" s="149" t="s">
        <v>120</v>
      </c>
      <c r="AG81" s="166" t="s">
        <v>120</v>
      </c>
      <c r="AH81" s="75" t="s">
        <v>120</v>
      </c>
      <c r="AI81" s="15">
        <f>'[37]29th'!$S$101</f>
        <v>0</v>
      </c>
    </row>
    <row r="82" spans="1:35" hidden="1">
      <c r="A82" s="436" t="s">
        <v>92</v>
      </c>
      <c r="B82" s="437"/>
      <c r="C82" s="81">
        <f>'[38]29th'!B34</f>
        <v>0</v>
      </c>
      <c r="D82" s="55"/>
      <c r="E82" s="55"/>
      <c r="F82" s="82">
        <f>'[38]29th'!C34</f>
        <v>0</v>
      </c>
      <c r="G82" s="17">
        <f>'[38]29th'!D34</f>
        <v>0</v>
      </c>
      <c r="H82" s="158">
        <f>'[38]29th'!E34</f>
        <v>0</v>
      </c>
      <c r="I82" s="153">
        <f>'[38]29th'!F34</f>
        <v>0</v>
      </c>
      <c r="J82" s="19">
        <f>'[38]29th'!G34</f>
        <v>0</v>
      </c>
      <c r="K82" s="17">
        <f>'[38]29th'!H34</f>
        <v>0</v>
      </c>
      <c r="L82" s="162">
        <f>'[38]29th'!I34</f>
        <v>0</v>
      </c>
      <c r="M82" s="169" t="s">
        <v>120</v>
      </c>
      <c r="N82" s="78" t="s">
        <v>120</v>
      </c>
      <c r="O82" s="77" t="s">
        <v>120</v>
      </c>
      <c r="P82" s="170" t="s">
        <v>120</v>
      </c>
      <c r="Q82" s="167" t="s">
        <v>120</v>
      </c>
      <c r="R82" s="167"/>
      <c r="S82" s="77" t="s">
        <v>120</v>
      </c>
      <c r="T82" s="15">
        <f>'[38]29th'!$J$34</f>
        <v>0</v>
      </c>
      <c r="U82" s="62">
        <f>'[38]29th'!K34</f>
        <v>0</v>
      </c>
      <c r="V82" s="63">
        <f>'[38]29th'!L34</f>
        <v>0</v>
      </c>
      <c r="W82" s="64">
        <f>'[38]29th'!M34</f>
        <v>0</v>
      </c>
      <c r="X82" s="157">
        <f>'[38]29th'!N34</f>
        <v>0</v>
      </c>
      <c r="Y82" s="174">
        <f>'[38]29th'!O34</f>
        <v>0</v>
      </c>
      <c r="Z82" s="85">
        <f>'[38]29th'!P34</f>
        <v>0</v>
      </c>
      <c r="AA82" s="85" t="str">
        <f>'[38]29th'!Q34</f>
        <v>N/A</v>
      </c>
      <c r="AB82" s="177" t="str">
        <f>'[38]29th'!R34</f>
        <v>N/A</v>
      </c>
      <c r="AC82" s="142" t="s">
        <v>120</v>
      </c>
      <c r="AD82" s="75" t="s">
        <v>120</v>
      </c>
      <c r="AE82" s="75" t="s">
        <v>120</v>
      </c>
      <c r="AF82" s="180" t="s">
        <v>120</v>
      </c>
      <c r="AG82" s="166" t="s">
        <v>120</v>
      </c>
      <c r="AH82" s="75" t="s">
        <v>120</v>
      </c>
      <c r="AI82" s="15">
        <f>'[38]29th'!S34</f>
        <v>0</v>
      </c>
    </row>
    <row r="83" spans="1:35" hidden="1">
      <c r="A83" s="436" t="s">
        <v>94</v>
      </c>
      <c r="B83" s="437"/>
      <c r="C83" s="81">
        <f>'[38]29th'!B35</f>
        <v>0</v>
      </c>
      <c r="D83" s="55"/>
      <c r="E83" s="55"/>
      <c r="F83" s="82">
        <f>'[38]29th'!C35</f>
        <v>0</v>
      </c>
      <c r="G83" s="17">
        <f>'[38]29th'!D35</f>
        <v>0</v>
      </c>
      <c r="H83" s="158">
        <f>'[38]29th'!E35</f>
        <v>0</v>
      </c>
      <c r="I83" s="153">
        <f>'[38]29th'!F35</f>
        <v>0</v>
      </c>
      <c r="J83" s="19">
        <f>'[38]29th'!G35</f>
        <v>0</v>
      </c>
      <c r="K83" s="17">
        <f>'[38]29th'!H35</f>
        <v>0</v>
      </c>
      <c r="L83" s="162">
        <f>'[38]29th'!I35</f>
        <v>0</v>
      </c>
      <c r="M83" s="169" t="s">
        <v>120</v>
      </c>
      <c r="N83" s="78" t="s">
        <v>120</v>
      </c>
      <c r="O83" s="77" t="s">
        <v>120</v>
      </c>
      <c r="P83" s="170" t="s">
        <v>120</v>
      </c>
      <c r="Q83" s="167" t="s">
        <v>120</v>
      </c>
      <c r="R83" s="167"/>
      <c r="S83" s="77" t="s">
        <v>120</v>
      </c>
      <c r="T83" s="15">
        <f>'[38]29th'!J35</f>
        <v>0</v>
      </c>
      <c r="U83" s="62">
        <f>'[38]29th'!K35</f>
        <v>0</v>
      </c>
      <c r="V83" s="63">
        <f>'[38]29th'!L35</f>
        <v>0</v>
      </c>
      <c r="W83" s="64">
        <f>'[38]29th'!M35</f>
        <v>0</v>
      </c>
      <c r="X83" s="157">
        <f>'[38]29th'!N35</f>
        <v>0</v>
      </c>
      <c r="Y83" s="174">
        <f>'[38]29th'!O35</f>
        <v>0</v>
      </c>
      <c r="Z83" s="85">
        <f>'[38]29th'!P35</f>
        <v>0</v>
      </c>
      <c r="AA83" s="85" t="str">
        <f>'[38]29th'!Q35</f>
        <v>N/A</v>
      </c>
      <c r="AB83" s="177" t="str">
        <f>'[38]29th'!R35</f>
        <v>N/A</v>
      </c>
      <c r="AC83" s="142" t="s">
        <v>120</v>
      </c>
      <c r="AD83" s="75" t="s">
        <v>120</v>
      </c>
      <c r="AE83" s="75" t="s">
        <v>120</v>
      </c>
      <c r="AF83" s="180" t="s">
        <v>120</v>
      </c>
      <c r="AG83" s="166" t="s">
        <v>120</v>
      </c>
      <c r="AH83" s="75" t="s">
        <v>120</v>
      </c>
      <c r="AI83" s="15">
        <f>'[38]29th'!S35</f>
        <v>0</v>
      </c>
    </row>
    <row r="84" spans="1:35" ht="13.5" hidden="1" thickBot="1">
      <c r="A84" s="434" t="s">
        <v>93</v>
      </c>
      <c r="B84" s="435"/>
      <c r="C84" s="83">
        <f>'[38]29th'!B36</f>
        <v>0</v>
      </c>
      <c r="D84" s="215"/>
      <c r="E84" s="215"/>
      <c r="F84" s="84">
        <f>'[38]29th'!C36</f>
        <v>0</v>
      </c>
      <c r="G84" s="20">
        <f>'[38]29th'!D36</f>
        <v>0</v>
      </c>
      <c r="H84" s="159">
        <f>'[38]29th'!E36</f>
        <v>0</v>
      </c>
      <c r="I84" s="154">
        <f>'[38]29th'!F36</f>
        <v>0</v>
      </c>
      <c r="J84" s="41">
        <f>'[38]29th'!G36</f>
        <v>0</v>
      </c>
      <c r="K84" s="20">
        <f>'[38]29th'!H36</f>
        <v>0</v>
      </c>
      <c r="L84" s="163">
        <f>'[38]29th'!I36</f>
        <v>0</v>
      </c>
      <c r="M84" s="171" t="s">
        <v>120</v>
      </c>
      <c r="N84" s="80" t="s">
        <v>120</v>
      </c>
      <c r="O84" s="79" t="s">
        <v>120</v>
      </c>
      <c r="P84" s="172" t="s">
        <v>120</v>
      </c>
      <c r="Q84" s="168" t="s">
        <v>120</v>
      </c>
      <c r="R84" s="168"/>
      <c r="S84" s="79" t="s">
        <v>120</v>
      </c>
      <c r="T84" s="21">
        <f>'[38]29th'!J36</f>
        <v>0</v>
      </c>
      <c r="U84" s="65">
        <f>'[38]29th'!K36</f>
        <v>0</v>
      </c>
      <c r="V84" s="66">
        <f>'[38]29th'!L36</f>
        <v>0</v>
      </c>
      <c r="W84" s="67">
        <f>'[38]29th'!M36</f>
        <v>0</v>
      </c>
      <c r="X84" s="176">
        <f>'[38]29th'!N36</f>
        <v>0</v>
      </c>
      <c r="Y84" s="175">
        <f>'[38]29th'!O36</f>
        <v>0</v>
      </c>
      <c r="Z84" s="86">
        <f>'[38]29th'!P36</f>
        <v>0</v>
      </c>
      <c r="AA84" s="86" t="str">
        <f>'[38]29th'!Q36</f>
        <v>N/A</v>
      </c>
      <c r="AB84" s="178" t="str">
        <f>'[38]29th'!R36</f>
        <v>N/A</v>
      </c>
      <c r="AC84" s="181" t="s">
        <v>120</v>
      </c>
      <c r="AD84" s="76" t="s">
        <v>120</v>
      </c>
      <c r="AE84" s="76" t="s">
        <v>120</v>
      </c>
      <c r="AF84" s="182" t="s">
        <v>120</v>
      </c>
      <c r="AG84" s="179" t="s">
        <v>120</v>
      </c>
      <c r="AH84" s="76" t="s">
        <v>120</v>
      </c>
      <c r="AI84" s="21">
        <f>'[38]29th'!S36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'[39]29th'!$C$12+'[39]29th'!$C$13+'[39]29th'!$C$14</f>
        <v>0</v>
      </c>
      <c r="D90" s="581"/>
      <c r="E90" s="581"/>
      <c r="F90" s="508"/>
      <c r="G90" s="509">
        <f>'[39]29th'!$F$12+'[39]29th'!$F$13+'[39]29th'!$F$14</f>
        <v>0</v>
      </c>
      <c r="H90" s="509"/>
      <c r="I90" s="508">
        <f>'[39]29th'!$C$15+'[39]29th'!$C$16+'[39]29th'!$C$17</f>
        <v>0</v>
      </c>
      <c r="J90" s="508"/>
      <c r="K90" s="507">
        <f>'[39]29th'!$F$15+'[39]29th'!$F$16+'[39]29th'!$F$17</f>
        <v>0</v>
      </c>
      <c r="L90" s="507"/>
      <c r="M90" s="508">
        <f>'[39]29th'!$D$12+'[39]29th'!$D$13+'[39]29th'!$D$14</f>
        <v>0</v>
      </c>
      <c r="N90" s="508"/>
      <c r="O90" s="509">
        <f>'[39]29th'!$G$12+'[39]29th'!$G$13+'[39]29th'!$G$14</f>
        <v>0</v>
      </c>
      <c r="P90" s="509"/>
      <c r="Q90" s="508">
        <f>'[39]29th'!$D$15+'[39]29th'!$D$16+'[39]29th'!$D$17</f>
        <v>0</v>
      </c>
      <c r="R90" s="508"/>
      <c r="S90" s="597">
        <f>'[39]29th'!$G$15+'[39]29th'!$G$16+'[39]29th'!$G$17</f>
        <v>0</v>
      </c>
      <c r="T90" s="598"/>
      <c r="U90" s="594">
        <f>'[39]29th'!$L$12</f>
        <v>0</v>
      </c>
      <c r="V90" s="595"/>
      <c r="W90" s="617" t="str">
        <f>'[39]29th'!$M$12</f>
        <v>On Call</v>
      </c>
      <c r="X90" s="618"/>
      <c r="Y90" s="233"/>
      <c r="Z90" s="12"/>
      <c r="AA90" s="12"/>
      <c r="AB90" s="12"/>
      <c r="AC90" s="12"/>
      <c r="AD90" s="12"/>
      <c r="AE90" s="12"/>
      <c r="AF90" s="12"/>
      <c r="AG90" s="12"/>
      <c r="AH90" s="12"/>
      <c r="AI90" s="12"/>
    </row>
    <row r="91" spans="1:35" ht="12" customHeight="1">
      <c r="A91" s="376" t="s">
        <v>15</v>
      </c>
      <c r="B91" s="377"/>
      <c r="C91" s="582">
        <f>'[39]29th'!$C$18+'[39]29th'!$C$19+'[39]29th'!$C$20</f>
        <v>0</v>
      </c>
      <c r="D91" s="583"/>
      <c r="E91" s="583"/>
      <c r="F91" s="470"/>
      <c r="G91" s="468">
        <f>'[39]29th'!$F$18+'[39]29th'!$F$19+'[39]29th'!$F$20</f>
        <v>0</v>
      </c>
      <c r="H91" s="468"/>
      <c r="I91" s="470">
        <f>'[39]29th'!$C$21+'[39]29th'!$C$22+'[39]29th'!$C$23</f>
        <v>0</v>
      </c>
      <c r="J91" s="470"/>
      <c r="K91" s="468">
        <f>'[39]29th'!$F$21+'[39]29th'!$F$22+'[39]29th'!$F$23</f>
        <v>0</v>
      </c>
      <c r="L91" s="468"/>
      <c r="M91" s="470">
        <f>'[39]29th'!$D$18+'[39]29th'!$D$19+'[39]29th'!$D$20</f>
        <v>0</v>
      </c>
      <c r="N91" s="470"/>
      <c r="O91" s="468">
        <f>'[39]29th'!$G$18+'[39]29th'!$G$19+'[39]29th'!$G$20</f>
        <v>0</v>
      </c>
      <c r="P91" s="468"/>
      <c r="Q91" s="470">
        <f>'[39]29th'!$D$21+'[39]29th'!$D$22+'[39]29th'!$D$23</f>
        <v>0</v>
      </c>
      <c r="R91" s="470"/>
      <c r="S91" s="599">
        <f>'[39]29th'!$G$21+'[39]29th'!$G$22+'[39]29th'!$G$23</f>
        <v>0</v>
      </c>
      <c r="T91" s="600"/>
      <c r="U91" s="586">
        <f>'[39]29th'!$L$18</f>
        <v>0</v>
      </c>
      <c r="V91" s="587"/>
      <c r="W91" s="619"/>
      <c r="X91" s="620"/>
      <c r="Y91" s="233"/>
      <c r="Z91" s="12"/>
      <c r="AA91" s="12"/>
      <c r="AB91" s="12"/>
      <c r="AC91" s="12"/>
      <c r="AD91" s="12"/>
      <c r="AE91" s="12"/>
      <c r="AF91" s="12"/>
      <c r="AG91" s="12"/>
      <c r="AH91" s="12"/>
      <c r="AI91" s="12"/>
    </row>
    <row r="92" spans="1:35" ht="12" customHeight="1">
      <c r="A92" s="376" t="s">
        <v>39</v>
      </c>
      <c r="B92" s="377"/>
      <c r="C92" s="582">
        <f>'[39]29th'!$C$24+'[39]29th'!$C$25+'[39]29th'!$C$26</f>
        <v>0</v>
      </c>
      <c r="D92" s="583"/>
      <c r="E92" s="583"/>
      <c r="F92" s="470"/>
      <c r="G92" s="472">
        <f>'[39]29th'!$F$24+'[39]29th'!$F$25+'[39]29th'!$F$26</f>
        <v>0</v>
      </c>
      <c r="H92" s="472"/>
      <c r="I92" s="470">
        <f>'[39]29th'!$C$27+'[39]29th'!$C$28</f>
        <v>0</v>
      </c>
      <c r="J92" s="470"/>
      <c r="K92" s="468">
        <f>'[39]29th'!$F$27+'[39]29th'!$F$28</f>
        <v>0</v>
      </c>
      <c r="L92" s="468"/>
      <c r="M92" s="470">
        <f>'[39]29th'!$D$24+'[39]29th'!$D$25+'[39]29th'!$D$26</f>
        <v>0</v>
      </c>
      <c r="N92" s="470"/>
      <c r="O92" s="472">
        <f>'[39]29th'!$G$24+'[39]29th'!$G$25+'[39]29th'!$G$26</f>
        <v>0</v>
      </c>
      <c r="P92" s="472"/>
      <c r="Q92" s="470">
        <f>'[39]29th'!$D$27+'[39]29th'!$D$28</f>
        <v>0</v>
      </c>
      <c r="R92" s="470"/>
      <c r="S92" s="599">
        <f>'[39]29th'!$G$27+'[39]29th'!$G$28</f>
        <v>0</v>
      </c>
      <c r="T92" s="600"/>
      <c r="U92" s="586">
        <f>'[39]29th'!$L$24</f>
        <v>0</v>
      </c>
      <c r="V92" s="587"/>
      <c r="W92" s="619"/>
      <c r="X92" s="620"/>
      <c r="Y92" s="233"/>
      <c r="Z92" s="12"/>
      <c r="AA92" s="12"/>
      <c r="AB92" s="12"/>
      <c r="AC92" s="12"/>
      <c r="AD92" s="12"/>
      <c r="AE92" s="12"/>
      <c r="AF92" s="12"/>
      <c r="AG92" s="12"/>
      <c r="AH92" s="12"/>
      <c r="AI92" s="12"/>
    </row>
    <row r="93" spans="1:35" ht="12" customHeight="1">
      <c r="A93" s="376" t="s">
        <v>40</v>
      </c>
      <c r="B93" s="377"/>
      <c r="C93" s="582">
        <f>'[39]29th'!$C$29+'[39]29th'!$C$30+'[39]29th'!$C$31+'[39]29th'!$C$32</f>
        <v>0</v>
      </c>
      <c r="D93" s="583"/>
      <c r="E93" s="583"/>
      <c r="F93" s="470"/>
      <c r="G93" s="472">
        <f>'[39]29th'!$F$29+'[39]29th'!$F$30+'[39]29th'!$F$31+'[39]29th'!$F$32</f>
        <v>0</v>
      </c>
      <c r="H93" s="472"/>
      <c r="I93" s="470">
        <f>'[39]29th'!$C$33+'[39]29th'!$C$34</f>
        <v>0</v>
      </c>
      <c r="J93" s="470"/>
      <c r="K93" s="468">
        <f>'[39]29th'!$F$33+'[39]29th'!$F$34</f>
        <v>0</v>
      </c>
      <c r="L93" s="468"/>
      <c r="M93" s="470">
        <f>'[39]29th'!$D$29+'[39]29th'!$D$30+'[39]29th'!$D$31+'[39]29th'!$D$32</f>
        <v>0</v>
      </c>
      <c r="N93" s="470"/>
      <c r="O93" s="472">
        <f>'[39]29th'!$G$29+'[39]29th'!$G$30+'[39]29th'!$G$31+'[39]29th'!$G$32</f>
        <v>0</v>
      </c>
      <c r="P93" s="472"/>
      <c r="Q93" s="470">
        <f>'[39]29th'!$D$33+'[39]29th'!$D$34</f>
        <v>0</v>
      </c>
      <c r="R93" s="470"/>
      <c r="S93" s="599">
        <f>'[39]29th'!$G$33+'[39]29th'!$G$34</f>
        <v>0</v>
      </c>
      <c r="T93" s="600"/>
      <c r="U93" s="586">
        <f>'[39]29th'!$L$29</f>
        <v>0</v>
      </c>
      <c r="V93" s="587"/>
      <c r="W93" s="619"/>
      <c r="X93" s="620"/>
      <c r="Y93" s="233"/>
      <c r="Z93" s="12"/>
      <c r="AA93" s="12"/>
      <c r="AB93" s="12"/>
      <c r="AC93" s="12"/>
      <c r="AD93" s="12"/>
      <c r="AE93" s="12"/>
      <c r="AF93" s="12"/>
      <c r="AG93" s="12"/>
      <c r="AH93" s="12"/>
      <c r="AI93" s="12"/>
    </row>
    <row r="94" spans="1:35" ht="12" customHeight="1">
      <c r="A94" s="376" t="s">
        <v>41</v>
      </c>
      <c r="B94" s="377"/>
      <c r="C94" s="582">
        <f>'[39]29th'!$C$35+'[39]29th'!$C$36+'[39]29th'!$C$37</f>
        <v>0</v>
      </c>
      <c r="D94" s="583"/>
      <c r="E94" s="583"/>
      <c r="F94" s="470"/>
      <c r="G94" s="472">
        <f>'[39]29th'!$F$35+'[39]29th'!$F$36+'[39]29th'!$F$37</f>
        <v>0</v>
      </c>
      <c r="H94" s="472"/>
      <c r="I94" s="470">
        <f>'[39]29th'!$C$38+'[39]29th'!$C$39</f>
        <v>0</v>
      </c>
      <c r="J94" s="470"/>
      <c r="K94" s="472">
        <f>'[39]29th'!$F$38+'[39]29th'!$F$39</f>
        <v>0</v>
      </c>
      <c r="L94" s="472"/>
      <c r="M94" s="470">
        <f>'[39]29th'!$D$35+'[39]29th'!$D$36+'[39]29th'!$D$37</f>
        <v>0</v>
      </c>
      <c r="N94" s="470"/>
      <c r="O94" s="472">
        <f>'[39]29th'!$G$35+'[39]29th'!$G$36+'[39]29th'!$G$37</f>
        <v>0</v>
      </c>
      <c r="P94" s="472"/>
      <c r="Q94" s="470">
        <f>'[39]29th'!$D$38+'[39]29th'!$D$39</f>
        <v>0</v>
      </c>
      <c r="R94" s="470"/>
      <c r="S94" s="601">
        <f>'[39]29th'!$G$38+'[39]29th'!$G$39</f>
        <v>0</v>
      </c>
      <c r="T94" s="602"/>
      <c r="U94" s="586">
        <f>'[39]29th'!$L$35</f>
        <v>0</v>
      </c>
      <c r="V94" s="587"/>
      <c r="W94" s="619"/>
      <c r="X94" s="620"/>
      <c r="Y94" s="233"/>
      <c r="Z94" s="12"/>
      <c r="AA94" s="12"/>
      <c r="AB94" s="12"/>
      <c r="AC94" s="12"/>
      <c r="AD94" s="12"/>
      <c r="AE94" s="12"/>
      <c r="AF94" s="12"/>
      <c r="AG94" s="12"/>
      <c r="AH94" s="12"/>
      <c r="AI94" s="12"/>
    </row>
    <row r="95" spans="1:35" ht="12" customHeight="1">
      <c r="A95" s="376" t="s">
        <v>100</v>
      </c>
      <c r="B95" s="377"/>
      <c r="C95" s="582">
        <f>'[39]29th'!$C$40+'[39]29th'!$C$41+'[39]29th'!$C$42</f>
        <v>0</v>
      </c>
      <c r="D95" s="583"/>
      <c r="E95" s="583"/>
      <c r="F95" s="470"/>
      <c r="G95" s="472">
        <f>'[39]29th'!$F$40+'[39]29th'!$F$41+'[39]29th'!$F$42</f>
        <v>0</v>
      </c>
      <c r="H95" s="472"/>
      <c r="I95" s="470">
        <f>'[39]29th'!$C$43</f>
        <v>0</v>
      </c>
      <c r="J95" s="470"/>
      <c r="K95" s="468">
        <f>'[39]29th'!$F$43</f>
        <v>0</v>
      </c>
      <c r="L95" s="468"/>
      <c r="M95" s="470">
        <f>'[39]29th'!$D$40+'[39]29th'!$D$41+'[39]29th'!$D$42</f>
        <v>0</v>
      </c>
      <c r="N95" s="470"/>
      <c r="O95" s="472">
        <f>'[39]29th'!$G$40+'[39]29th'!$G$41+'[39]29th'!$G$42</f>
        <v>0</v>
      </c>
      <c r="P95" s="472"/>
      <c r="Q95" s="470">
        <f>'[39]29th'!$D$43</f>
        <v>0</v>
      </c>
      <c r="R95" s="470"/>
      <c r="S95" s="599">
        <f>'[39]29th'!$G$43</f>
        <v>0</v>
      </c>
      <c r="T95" s="600"/>
      <c r="U95" s="586">
        <f>'[39]29th'!$L$40</f>
        <v>0</v>
      </c>
      <c r="V95" s="587"/>
      <c r="W95" s="619"/>
      <c r="X95" s="620"/>
      <c r="Y95" s="233"/>
      <c r="Z95" s="12"/>
      <c r="AA95" s="12"/>
      <c r="AB95" s="12"/>
      <c r="AC95" s="12"/>
      <c r="AD95" s="12"/>
      <c r="AE95" s="12"/>
      <c r="AF95" s="12"/>
      <c r="AG95" s="12"/>
      <c r="AH95" s="12"/>
      <c r="AI95" s="12"/>
    </row>
    <row r="96" spans="1:35" ht="12" customHeight="1">
      <c r="A96" s="376" t="s">
        <v>42</v>
      </c>
      <c r="B96" s="377"/>
      <c r="C96" s="582">
        <f>'[39]29th'!$C$45+'[39]29th'!$C$46+'[39]29th'!$C$47</f>
        <v>0</v>
      </c>
      <c r="D96" s="583"/>
      <c r="E96" s="583"/>
      <c r="F96" s="470"/>
      <c r="G96" s="472">
        <f>'[39]29th'!$F$45+'[39]29th'!$F$46+'[39]29th'!$F$47</f>
        <v>0</v>
      </c>
      <c r="H96" s="472"/>
      <c r="I96" s="470">
        <f>'[39]29th'!$C$48+'[39]29th'!$C$49</f>
        <v>0</v>
      </c>
      <c r="J96" s="470"/>
      <c r="K96" s="468">
        <f>'[39]29th'!$F$48+'[39]29th'!$F$49</f>
        <v>0</v>
      </c>
      <c r="L96" s="468"/>
      <c r="M96" s="470">
        <f>'[39]29th'!$D$45+'[39]29th'!$D$46+'[39]29th'!$D$47</f>
        <v>0</v>
      </c>
      <c r="N96" s="470"/>
      <c r="O96" s="472">
        <f>'[39]29th'!$G$45+'[39]29th'!$G$46+'[39]29th'!$G$47</f>
        <v>0</v>
      </c>
      <c r="P96" s="472"/>
      <c r="Q96" s="470">
        <f>'[39]29th'!$D$48+'[39]29th'!$D$49</f>
        <v>0</v>
      </c>
      <c r="R96" s="470"/>
      <c r="S96" s="599">
        <f>'[39]29th'!$G$48+'[39]29th'!$G$49</f>
        <v>0</v>
      </c>
      <c r="T96" s="600"/>
      <c r="U96" s="586">
        <f>'[39]29th'!$L$45</f>
        <v>0</v>
      </c>
      <c r="V96" s="587"/>
      <c r="W96" s="619"/>
      <c r="X96" s="620"/>
      <c r="Y96" s="233"/>
      <c r="Z96" s="12"/>
      <c r="AA96" s="12"/>
      <c r="AB96" s="12"/>
      <c r="AC96" s="12"/>
      <c r="AD96" s="12"/>
      <c r="AE96" s="12"/>
      <c r="AF96" s="12"/>
      <c r="AG96" s="12"/>
      <c r="AH96" s="12"/>
      <c r="AI96" s="12"/>
    </row>
    <row r="97" spans="1:35" ht="12" customHeight="1">
      <c r="A97" s="376" t="s">
        <v>23</v>
      </c>
      <c r="B97" s="377"/>
      <c r="C97" s="582">
        <f>'[39]29th'!$C$50+'[39]29th'!$C$51</f>
        <v>0</v>
      </c>
      <c r="D97" s="583"/>
      <c r="E97" s="583"/>
      <c r="F97" s="470"/>
      <c r="G97" s="472">
        <f>'[39]29th'!$F$50+'[39]29th'!$F$51</f>
        <v>0</v>
      </c>
      <c r="H97" s="472"/>
      <c r="I97" s="470">
        <f>'[39]29th'!$C$52</f>
        <v>0</v>
      </c>
      <c r="J97" s="470"/>
      <c r="K97" s="472">
        <f>'[39]29th'!$F$52</f>
        <v>0</v>
      </c>
      <c r="L97" s="472"/>
      <c r="M97" s="470">
        <f>'[39]29th'!$D$50+'[39]29th'!$D$51</f>
        <v>0</v>
      </c>
      <c r="N97" s="470"/>
      <c r="O97" s="472">
        <f>'[39]29th'!$G$50+'[39]29th'!$G$51</f>
        <v>0</v>
      </c>
      <c r="P97" s="472"/>
      <c r="Q97" s="470">
        <f>'[39]29th'!$D$52</f>
        <v>0</v>
      </c>
      <c r="R97" s="470"/>
      <c r="S97" s="601">
        <f>'[39]29th'!$G$52</f>
        <v>0</v>
      </c>
      <c r="T97" s="602"/>
      <c r="U97" s="586">
        <f>'[39]29th'!$L$50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'[39]29th'!$C$55+'[39]29th'!$C$56</f>
        <v>0</v>
      </c>
      <c r="D98" s="585"/>
      <c r="E98" s="585"/>
      <c r="F98" s="466"/>
      <c r="G98" s="473">
        <f>'[39]29th'!$F$55+'[39]29th'!$F$56</f>
        <v>0</v>
      </c>
      <c r="H98" s="473"/>
      <c r="I98" s="466">
        <f>'[39]29th'!$C$57</f>
        <v>0</v>
      </c>
      <c r="J98" s="466"/>
      <c r="K98" s="469">
        <f>'[39]29th'!$F$57</f>
        <v>0</v>
      </c>
      <c r="L98" s="469"/>
      <c r="M98" s="466">
        <f>'[39]29th'!$D$55+'[39]29th'!$D$56</f>
        <v>0</v>
      </c>
      <c r="N98" s="466"/>
      <c r="O98" s="473">
        <f>'[39]29th'!$G$55+'[39]29th'!$G$56</f>
        <v>0</v>
      </c>
      <c r="P98" s="473"/>
      <c r="Q98" s="466">
        <f>'[39]29th'!$D$57</f>
        <v>0</v>
      </c>
      <c r="R98" s="466"/>
      <c r="S98" s="629">
        <f>'[39]29th'!$G$57</f>
        <v>0</v>
      </c>
      <c r="T98" s="630"/>
      <c r="U98" s="624">
        <f>'[39]29th'!$L$55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'[40]29th'!$C$12+'[40]29th'!$C$13+'[40]29th'!$C$14</f>
        <v>0</v>
      </c>
      <c r="D103" s="504"/>
      <c r="E103" s="504"/>
      <c r="F103" s="505"/>
      <c r="G103" s="471">
        <f>'[40]29th'!$F$12+'[40]29th'!$F$13+'[40]29th'!$F$14</f>
        <v>0</v>
      </c>
      <c r="H103" s="471"/>
      <c r="I103" s="505">
        <f>'[40]29th'!$C$15+'[40]29th'!$C$16</f>
        <v>0</v>
      </c>
      <c r="J103" s="505"/>
      <c r="K103" s="467">
        <f>'[40]29th'!$F$15+'[40]29th'!$F$16</f>
        <v>0</v>
      </c>
      <c r="L103" s="467"/>
      <c r="M103" s="505">
        <f>'[40]29th'!$D$12+'[40]29th'!$D$13+'[40]29th'!$D$14</f>
        <v>0</v>
      </c>
      <c r="N103" s="505"/>
      <c r="O103" s="471">
        <f>'[40]29th'!$G$12+'[40]29th'!$G$13+'[40]29th'!$G$14</f>
        <v>0</v>
      </c>
      <c r="P103" s="471"/>
      <c r="Q103" s="645">
        <f>'[40]29th'!$D$15+'[40]29th'!$D$16</f>
        <v>0</v>
      </c>
      <c r="R103" s="646"/>
      <c r="S103" s="597">
        <f>'[40]29th'!$G$15+'[40]29th'!$G$16</f>
        <v>0</v>
      </c>
      <c r="T103" s="598"/>
      <c r="U103" s="594">
        <f>'[40]29th'!$L$12</f>
        <v>0</v>
      </c>
      <c r="V103" s="627"/>
      <c r="W103" s="649" t="str">
        <f>'[40]29th'!$M$12</f>
        <v>No Service</v>
      </c>
      <c r="X103" s="618"/>
      <c r="Y103" s="233"/>
      <c r="Z103" s="12"/>
      <c r="AA103" s="12"/>
      <c r="AB103" s="12"/>
      <c r="AC103" s="12"/>
      <c r="AD103" s="12"/>
      <c r="AE103" s="12"/>
      <c r="AF103" s="12"/>
      <c r="AG103" s="12"/>
      <c r="AH103" s="12"/>
      <c r="AI103" s="12"/>
    </row>
    <row r="104" spans="1:35" ht="12" customHeight="1">
      <c r="A104" s="376" t="s">
        <v>44</v>
      </c>
      <c r="B104" s="377"/>
      <c r="C104" s="582">
        <f>'[40]29th'!$C$17+'[40]29th'!$C$18+'[40]29th'!$C$19</f>
        <v>0</v>
      </c>
      <c r="D104" s="583"/>
      <c r="E104" s="583"/>
      <c r="F104" s="470"/>
      <c r="G104" s="468">
        <f>'[40]29th'!$F$17+'[40]29th'!$F$18+'[40]29th'!$F$19</f>
        <v>0</v>
      </c>
      <c r="H104" s="468"/>
      <c r="I104" s="470">
        <f>'[40]29th'!$C$20+'[40]29th'!$C$21</f>
        <v>0</v>
      </c>
      <c r="J104" s="470"/>
      <c r="K104" s="468">
        <f>'[40]29th'!$F$20+'[40]29th'!$F$21</f>
        <v>0</v>
      </c>
      <c r="L104" s="468"/>
      <c r="M104" s="470">
        <f>'[40]29th'!$D$17+'[40]29th'!$D$18+'[40]29th'!$D$19</f>
        <v>0</v>
      </c>
      <c r="N104" s="470"/>
      <c r="O104" s="468">
        <f>'[40]29th'!$G$17+'[40]29th'!$G$18+'[40]29th'!$G$19</f>
        <v>0</v>
      </c>
      <c r="P104" s="468"/>
      <c r="Q104" s="643">
        <f>'[40]29th'!$D$20+'[40]29th'!$D$21</f>
        <v>0</v>
      </c>
      <c r="R104" s="644"/>
      <c r="S104" s="599">
        <f>'[40]29th'!$G$20+'[40]29th'!$G$21</f>
        <v>0</v>
      </c>
      <c r="T104" s="600"/>
      <c r="U104" s="586">
        <f>'[40]29th'!$L$17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'[40]29th'!$C$22+'[40]29th'!$C$23+'[40]29th'!$C$24</f>
        <v>0</v>
      </c>
      <c r="D105" s="583"/>
      <c r="E105" s="583"/>
      <c r="F105" s="470"/>
      <c r="G105" s="472">
        <f>'[40]29th'!$F$22+'[40]29th'!$F$23+'[40]29th'!$F$24</f>
        <v>0</v>
      </c>
      <c r="H105" s="472"/>
      <c r="I105" s="470">
        <f>'[40]29th'!$C$25</f>
        <v>0</v>
      </c>
      <c r="J105" s="470"/>
      <c r="K105" s="468">
        <f>'[40]29th'!$F$25</f>
        <v>0</v>
      </c>
      <c r="L105" s="468"/>
      <c r="M105" s="470">
        <f>'[40]29th'!$D$22+'[40]29th'!$D$23+'[40]29th'!$D$24</f>
        <v>0</v>
      </c>
      <c r="N105" s="470"/>
      <c r="O105" s="472">
        <f>'[40]29th'!$G$22+'[40]29th'!$G$23+'[40]29th'!$G$24</f>
        <v>0</v>
      </c>
      <c r="P105" s="472"/>
      <c r="Q105" s="643">
        <f>'[40]29th'!$D$25</f>
        <v>0</v>
      </c>
      <c r="R105" s="644"/>
      <c r="S105" s="599">
        <f>'[40]29th'!$G$25</f>
        <v>0</v>
      </c>
      <c r="T105" s="600"/>
      <c r="U105" s="586">
        <f>'[40]29th'!$L$22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'[40]29th'!$C$28+'[40]29th'!$C$29+'[40]29th'!$C$30</f>
        <v>0</v>
      </c>
      <c r="D106" s="585"/>
      <c r="E106" s="585"/>
      <c r="F106" s="466"/>
      <c r="G106" s="473">
        <f>'[40]29th'!$F$28+'[40]29th'!$F$29+'[40]29th'!$F$30</f>
        <v>0</v>
      </c>
      <c r="H106" s="473"/>
      <c r="I106" s="466">
        <f>'[40]29th'!$C$31</f>
        <v>0</v>
      </c>
      <c r="J106" s="466"/>
      <c r="K106" s="469">
        <f>'[40]29th'!$F$31</f>
        <v>0</v>
      </c>
      <c r="L106" s="469"/>
      <c r="M106" s="466">
        <f>'[40]29th'!$D$28+'[40]29th'!$D$29+'[40]29th'!$D$30</f>
        <v>0</v>
      </c>
      <c r="N106" s="466"/>
      <c r="O106" s="473">
        <f>'[40]29th'!$G$28+'[40]29th'!$G$29+'[40]29th'!$G$30</f>
        <v>0</v>
      </c>
      <c r="P106" s="473"/>
      <c r="Q106" s="641">
        <f>'[40]29th'!$D$31</f>
        <v>0</v>
      </c>
      <c r="R106" s="642"/>
      <c r="S106" s="629">
        <f>'[40]29th'!$G$31</f>
        <v>0</v>
      </c>
      <c r="T106" s="630"/>
      <c r="U106" s="624">
        <f>'[40]29th'!$L$28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'[41]29th'!D12</f>
        <v>18</v>
      </c>
      <c r="I112" s="107">
        <f>'[41]29th'!G12</f>
        <v>18</v>
      </c>
      <c r="J112" s="42">
        <f>'[41]29th'!D12+'[41]29th'!$E$12</f>
        <v>23</v>
      </c>
      <c r="K112" s="107">
        <f>'[41]29th'!G12+'[41]29th'!$H$12</f>
        <v>26</v>
      </c>
      <c r="L112" s="464" t="str">
        <f>'[41]29th'!M12</f>
        <v>G</v>
      </c>
      <c r="M112" s="465"/>
      <c r="N112" s="111">
        <f>'[41]29th'!E12</f>
        <v>5</v>
      </c>
      <c r="O112" s="108">
        <f>'[41]29th'!H12</f>
        <v>8</v>
      </c>
      <c r="P112" s="256">
        <f>'[41]29th'!F12</f>
        <v>2</v>
      </c>
      <c r="Q112" s="108">
        <f>'[41]29th'!I12</f>
        <v>3</v>
      </c>
      <c r="R112" s="464" t="str">
        <f>'[41]29th'!N12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'[41]29th'!D13</f>
        <v>2</v>
      </c>
      <c r="I113" s="27">
        <f>'[41]29th'!G13</f>
        <v>2</v>
      </c>
      <c r="J113" s="28">
        <f>'[41]29th'!D13</f>
        <v>2</v>
      </c>
      <c r="K113" s="27">
        <f>'[41]29th'!G13+'[41]29th'!$H$13</f>
        <v>2</v>
      </c>
      <c r="L113" s="421"/>
      <c r="M113" s="422"/>
      <c r="N113" s="112">
        <f>'[41]29th'!E13</f>
        <v>0</v>
      </c>
      <c r="O113" s="33">
        <f>'[41]29th'!H13</f>
        <v>0</v>
      </c>
      <c r="P113" s="252">
        <f>'[41]29th'!F13</f>
        <v>0</v>
      </c>
      <c r="Q113" s="34">
        <f>'[41]29th'!I13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'[41]29th'!D14</f>
        <v>3</v>
      </c>
      <c r="I114" s="29">
        <f>'[41]29th'!G14</f>
        <v>3</v>
      </c>
      <c r="J114" s="28">
        <f>'[41]29th'!D14+'[41]29th'!$E$14</f>
        <v>4</v>
      </c>
      <c r="K114" s="29">
        <f>'[41]29th'!G14+'[41]29th'!$H$14</f>
        <v>4</v>
      </c>
      <c r="L114" s="421"/>
      <c r="M114" s="422"/>
      <c r="N114" s="112">
        <f>'[41]29th'!E14</f>
        <v>1</v>
      </c>
      <c r="O114" s="34">
        <f>'[41]29th'!H14</f>
        <v>1</v>
      </c>
      <c r="P114" s="252">
        <f>'[41]29th'!F14</f>
        <v>0</v>
      </c>
      <c r="Q114" s="34">
        <f>'[41]29th'!I14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'[41]29th'!D15</f>
        <v>2</v>
      </c>
      <c r="I115" s="29">
        <f>'[41]29th'!G15</f>
        <v>2</v>
      </c>
      <c r="J115" s="28">
        <f>'[41]29th'!D15</f>
        <v>2</v>
      </c>
      <c r="K115" s="29">
        <f>'[41]29th'!G15+'[41]29th'!$H$15</f>
        <v>2</v>
      </c>
      <c r="L115" s="421"/>
      <c r="M115" s="422"/>
      <c r="N115" s="112">
        <f>'[41]29th'!E15</f>
        <v>0</v>
      </c>
      <c r="O115" s="34">
        <f>'[41]29th'!H15</f>
        <v>0</v>
      </c>
      <c r="P115" s="252">
        <f>'[41]29th'!F15</f>
        <v>0</v>
      </c>
      <c r="Q115" s="34">
        <f>'[41]29th'!I15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'[41]29th'!D16</f>
        <v>4</v>
      </c>
      <c r="I116" s="29">
        <f>'[41]29th'!G16</f>
        <v>4</v>
      </c>
      <c r="J116" s="28">
        <f>'[41]29th'!D16</f>
        <v>4</v>
      </c>
      <c r="K116" s="29">
        <f>'[41]29th'!G16+'[41]29th'!$H$16</f>
        <v>4</v>
      </c>
      <c r="L116" s="421" t="str">
        <f>'[41]29th'!M16</f>
        <v>G</v>
      </c>
      <c r="M116" s="422"/>
      <c r="N116" s="112">
        <f>'[41]29th'!E16</f>
        <v>0</v>
      </c>
      <c r="O116" s="34">
        <f>'[41]29th'!H16</f>
        <v>0</v>
      </c>
      <c r="P116" s="252">
        <f>'[41]29th'!F16</f>
        <v>0</v>
      </c>
      <c r="Q116" s="34">
        <f>'[41]29th'!I16</f>
        <v>0</v>
      </c>
      <c r="R116" s="421" t="str">
        <f>'[41]29th'!N16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'[41]29th'!D17</f>
        <v>0</v>
      </c>
      <c r="I117" s="27">
        <f>'[41]29th'!G17</f>
        <v>0</v>
      </c>
      <c r="J117" s="28">
        <f>'[41]29th'!D17</f>
        <v>0</v>
      </c>
      <c r="K117" s="27">
        <f>'[41]29th'!G17+'[41]29th'!$H$17</f>
        <v>0</v>
      </c>
      <c r="L117" s="421"/>
      <c r="M117" s="422"/>
      <c r="N117" s="112">
        <f>'[41]29th'!E17</f>
        <v>0</v>
      </c>
      <c r="O117" s="33">
        <f>'[41]29th'!H17</f>
        <v>0</v>
      </c>
      <c r="P117" s="252">
        <f>'[41]29th'!F17</f>
        <v>0</v>
      </c>
      <c r="Q117" s="34">
        <f>'[41]29th'!I17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'[41]29th'!D18</f>
        <v>1</v>
      </c>
      <c r="I118" s="29">
        <f>'[41]29th'!G18</f>
        <v>1</v>
      </c>
      <c r="J118" s="28">
        <f>'[41]29th'!D18</f>
        <v>1</v>
      </c>
      <c r="K118" s="29">
        <f>'[41]29th'!G18+'[41]29th'!$H$18</f>
        <v>1</v>
      </c>
      <c r="L118" s="421"/>
      <c r="M118" s="422"/>
      <c r="N118" s="112">
        <f>'[41]29th'!E18</f>
        <v>0</v>
      </c>
      <c r="O118" s="34">
        <f>'[41]29th'!H18</f>
        <v>0</v>
      </c>
      <c r="P118" s="252">
        <f>'[41]29th'!F18</f>
        <v>0</v>
      </c>
      <c r="Q118" s="34">
        <f>'[41]29th'!I18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'[41]29th'!D19</f>
        <v>0</v>
      </c>
      <c r="I119" s="29">
        <f>'[41]29th'!G19</f>
        <v>0</v>
      </c>
      <c r="J119" s="28">
        <f>'[41]29th'!D19</f>
        <v>0</v>
      </c>
      <c r="K119" s="29">
        <f>'[41]29th'!G19+'[41]29th'!$H$19</f>
        <v>0</v>
      </c>
      <c r="L119" s="421"/>
      <c r="M119" s="422"/>
      <c r="N119" s="112">
        <f>'[41]29th'!E19</f>
        <v>0</v>
      </c>
      <c r="O119" s="34">
        <f>'[41]29th'!H19</f>
        <v>0</v>
      </c>
      <c r="P119" s="252">
        <f>'[41]29th'!F19</f>
        <v>0</v>
      </c>
      <c r="Q119" s="34">
        <f>'[41]29th'!I19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'[41]29th'!D20</f>
        <v>10</v>
      </c>
      <c r="I120" s="29">
        <f>'[41]29th'!G20</f>
        <v>10</v>
      </c>
      <c r="J120" s="28">
        <f>'[41]29th'!D20+'[41]29th'!$E$20</f>
        <v>11</v>
      </c>
      <c r="K120" s="29">
        <f>'[41]29th'!G20+'[41]29th'!$H$20</f>
        <v>11</v>
      </c>
      <c r="L120" s="421" t="str">
        <f>'[41]29th'!M20</f>
        <v>G</v>
      </c>
      <c r="M120" s="422"/>
      <c r="N120" s="112">
        <f>'[41]29th'!E20</f>
        <v>1</v>
      </c>
      <c r="O120" s="34">
        <f>'[41]29th'!H20</f>
        <v>1</v>
      </c>
      <c r="P120" s="252">
        <f>'[41]29th'!F20</f>
        <v>0</v>
      </c>
      <c r="Q120" s="34">
        <f>'[41]29th'!I20</f>
        <v>0</v>
      </c>
      <c r="R120" s="421" t="str">
        <f>'[41]29th'!N20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'[41]29th'!D21</f>
        <v>1</v>
      </c>
      <c r="I121" s="27">
        <f>'[41]29th'!G21</f>
        <v>1</v>
      </c>
      <c r="J121" s="28">
        <f>'[41]29th'!D21</f>
        <v>1</v>
      </c>
      <c r="K121" s="27">
        <f>'[41]29th'!G21+'[41]29th'!$H$21</f>
        <v>1</v>
      </c>
      <c r="L121" s="421"/>
      <c r="M121" s="422"/>
      <c r="N121" s="112">
        <f>'[41]29th'!E21</f>
        <v>0</v>
      </c>
      <c r="O121" s="33">
        <f>'[41]29th'!H21</f>
        <v>0</v>
      </c>
      <c r="P121" s="252">
        <f>'[41]29th'!F21</f>
        <v>0</v>
      </c>
      <c r="Q121" s="34">
        <f>'[41]29th'!I21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'[41]29th'!D22</f>
        <v>2</v>
      </c>
      <c r="I122" s="29">
        <f>'[41]29th'!G22</f>
        <v>2</v>
      </c>
      <c r="J122" s="28">
        <f>'[41]29th'!D22</f>
        <v>2</v>
      </c>
      <c r="K122" s="29">
        <f>'[41]29th'!G22+'[41]29th'!$H$22</f>
        <v>2</v>
      </c>
      <c r="L122" s="421"/>
      <c r="M122" s="422"/>
      <c r="N122" s="112">
        <f>'[41]29th'!E22</f>
        <v>0</v>
      </c>
      <c r="O122" s="34">
        <f>'[41]29th'!H22</f>
        <v>0</v>
      </c>
      <c r="P122" s="252">
        <f>'[41]29th'!F22</f>
        <v>0</v>
      </c>
      <c r="Q122" s="34">
        <f>'[41]29th'!I22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'[41]29th'!D24</f>
        <v>9</v>
      </c>
      <c r="I123" s="29">
        <f>'[41]29th'!G24</f>
        <v>9</v>
      </c>
      <c r="J123" s="28">
        <f>'[41]29th'!D24</f>
        <v>9</v>
      </c>
      <c r="K123" s="29">
        <f>'[41]29th'!G24+'[41]29th'!$H$24</f>
        <v>9</v>
      </c>
      <c r="L123" s="421" t="str">
        <f>'[41]29th'!M24</f>
        <v>G</v>
      </c>
      <c r="M123" s="422"/>
      <c r="N123" s="112">
        <f>'[41]29th'!E24</f>
        <v>0</v>
      </c>
      <c r="O123" s="34">
        <f>'[41]29th'!H24</f>
        <v>0</v>
      </c>
      <c r="P123" s="252">
        <f>'[41]29th'!F24</f>
        <v>0</v>
      </c>
      <c r="Q123" s="34">
        <f>'[41]29th'!I24</f>
        <v>0</v>
      </c>
      <c r="R123" s="421" t="str">
        <f>'[41]29th'!N24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'[41]29th'!D25</f>
        <v>1</v>
      </c>
      <c r="I124" s="27">
        <f>'[41]29th'!G25</f>
        <v>1</v>
      </c>
      <c r="J124" s="28">
        <f>'[41]29th'!D25</f>
        <v>1</v>
      </c>
      <c r="K124" s="27">
        <f>'[41]29th'!G25+'[41]29th'!$H$25</f>
        <v>1</v>
      </c>
      <c r="L124" s="421"/>
      <c r="M124" s="422"/>
      <c r="N124" s="112">
        <f>'[41]29th'!E25</f>
        <v>0</v>
      </c>
      <c r="O124" s="33">
        <f>'[41]29th'!H25</f>
        <v>0</v>
      </c>
      <c r="P124" s="252">
        <f>'[41]29th'!F25</f>
        <v>0</v>
      </c>
      <c r="Q124" s="34">
        <f>'[41]29th'!I25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'[41]29th'!D26</f>
        <v>1</v>
      </c>
      <c r="I125" s="29">
        <f>'[41]29th'!G26</f>
        <v>1</v>
      </c>
      <c r="J125" s="28">
        <f>'[41]29th'!D26</f>
        <v>1</v>
      </c>
      <c r="K125" s="29">
        <f>'[41]29th'!G26+'[41]29th'!$H$26</f>
        <v>1</v>
      </c>
      <c r="L125" s="421"/>
      <c r="M125" s="422"/>
      <c r="N125" s="112">
        <f>'[41]29th'!E26</f>
        <v>0</v>
      </c>
      <c r="O125" s="34">
        <f>'[41]29th'!H26</f>
        <v>0</v>
      </c>
      <c r="P125" s="252">
        <f>'[41]29th'!F26</f>
        <v>0</v>
      </c>
      <c r="Q125" s="34">
        <f>'[41]29th'!I26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'[41]29th'!D27</f>
        <v>2</v>
      </c>
      <c r="I126" s="31">
        <f>'[41]29th'!G27</f>
        <v>2</v>
      </c>
      <c r="J126" s="32">
        <f>'[41]29th'!D27</f>
        <v>2</v>
      </c>
      <c r="K126" s="31">
        <f>'[41]29th'!G27+'[41]29th'!$H$27</f>
        <v>2</v>
      </c>
      <c r="L126" s="576"/>
      <c r="M126" s="577"/>
      <c r="N126" s="113">
        <f>'[41]29th'!E27</f>
        <v>0</v>
      </c>
      <c r="O126" s="35">
        <f>'[41]29th'!H27</f>
        <v>0</v>
      </c>
      <c r="P126" s="253">
        <f>'[41]29th'!F27</f>
        <v>0</v>
      </c>
      <c r="Q126" s="35">
        <f>'[41]29th'!I27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203" priority="642" stopIfTrue="1" operator="containsText" text="G">
      <formula>NOT(ISERROR(SEARCH("G",L27)))</formula>
    </cfRule>
    <cfRule type="containsText" dxfId="2202" priority="643" stopIfTrue="1" operator="containsText" text="A">
      <formula>NOT(ISERROR(SEARCH("A",L27)))</formula>
    </cfRule>
    <cfRule type="containsText" dxfId="2201" priority="644" stopIfTrue="1" operator="containsText" text="R">
      <formula>NOT(ISERROR(SEARCH("R",L27)))</formula>
    </cfRule>
  </conditionalFormatting>
  <conditionalFormatting sqref="R112 R116 R120 R123 L112 L116 L120 L123">
    <cfRule type="containsText" dxfId="2200" priority="641" stopIfTrue="1" operator="containsText" text="No Service">
      <formula>NOT(ISERROR(SEARCH("No Service",L112)))</formula>
    </cfRule>
  </conditionalFormatting>
  <conditionalFormatting sqref="W103 U103:U106 W90 U90:U98">
    <cfRule type="containsText" dxfId="2199" priority="636" stopIfTrue="1" operator="containsText" text="On Call">
      <formula>NOT(ISERROR(SEARCH("On Call",U90)))</formula>
    </cfRule>
    <cfRule type="containsText" dxfId="2198" priority="637" stopIfTrue="1" operator="containsText" text="No Service">
      <formula>NOT(ISERROR(SEARCH("No Service",U90)))</formula>
    </cfRule>
    <cfRule type="containsText" dxfId="2197" priority="638" stopIfTrue="1" operator="containsText" text="G">
      <formula>NOT(ISERROR(SEARCH("G",U90)))</formula>
    </cfRule>
    <cfRule type="containsText" dxfId="2196" priority="639" stopIfTrue="1" operator="containsText" text="A">
      <formula>NOT(ISERROR(SEARCH("A",U90)))</formula>
    </cfRule>
    <cfRule type="containsText" dxfId="2195" priority="640" stopIfTrue="1" operator="containsText" text="R">
      <formula>NOT(ISERROR(SEARCH("R",U90)))</formula>
    </cfRule>
  </conditionalFormatting>
  <conditionalFormatting sqref="J27">
    <cfRule type="cellIs" dxfId="2194" priority="635" operator="greaterThan">
      <formula>$I$27</formula>
    </cfRule>
  </conditionalFormatting>
  <conditionalFormatting sqref="J28">
    <cfRule type="cellIs" dxfId="2193" priority="634" operator="greaterThan">
      <formula>$I$28</formula>
    </cfRule>
  </conditionalFormatting>
  <conditionalFormatting sqref="J29">
    <cfRule type="cellIs" dxfId="2192" priority="633" operator="greaterThan">
      <formula>$I$29</formula>
    </cfRule>
  </conditionalFormatting>
  <conditionalFormatting sqref="J42">
    <cfRule type="cellIs" dxfId="2191" priority="632" operator="greaterThan">
      <formula>$I$42</formula>
    </cfRule>
  </conditionalFormatting>
  <conditionalFormatting sqref="J43">
    <cfRule type="cellIs" dxfId="2190" priority="631" operator="greaterThan">
      <formula>$I$43</formula>
    </cfRule>
  </conditionalFormatting>
  <conditionalFormatting sqref="J44">
    <cfRule type="cellIs" dxfId="2189" priority="630" operator="greaterThan">
      <formula>$I$44</formula>
    </cfRule>
  </conditionalFormatting>
  <conditionalFormatting sqref="J30">
    <cfRule type="cellIs" dxfId="2188" priority="629" operator="greaterThan">
      <formula>$I$30</formula>
    </cfRule>
  </conditionalFormatting>
  <conditionalFormatting sqref="J31">
    <cfRule type="cellIs" dxfId="2187" priority="628" operator="greaterThan">
      <formula>$I$31</formula>
    </cfRule>
  </conditionalFormatting>
  <conditionalFormatting sqref="J33">
    <cfRule type="cellIs" dxfId="2186" priority="627" operator="greaterThan">
      <formula>$I$33</formula>
    </cfRule>
  </conditionalFormatting>
  <conditionalFormatting sqref="J34">
    <cfRule type="cellIs" dxfId="2185" priority="626" operator="greaterThan">
      <formula>$I$34</formula>
    </cfRule>
  </conditionalFormatting>
  <conditionalFormatting sqref="J36">
    <cfRule type="cellIs" dxfId="2184" priority="625" operator="greaterThan">
      <formula>$I$36</formula>
    </cfRule>
  </conditionalFormatting>
  <conditionalFormatting sqref="J37">
    <cfRule type="cellIs" dxfId="2183" priority="624" operator="greaterThan">
      <formula>$I$37</formula>
    </cfRule>
  </conditionalFormatting>
  <conditionalFormatting sqref="J47">
    <cfRule type="cellIs" dxfId="2182" priority="623" operator="greaterThan">
      <formula>$I$47</formula>
    </cfRule>
  </conditionalFormatting>
  <conditionalFormatting sqref="J45">
    <cfRule type="cellIs" dxfId="2181" priority="622" operator="greaterThan">
      <formula>$I$45</formula>
    </cfRule>
  </conditionalFormatting>
  <conditionalFormatting sqref="J46">
    <cfRule type="cellIs" dxfId="2180" priority="621" operator="greaterThan">
      <formula>$I$46</formula>
    </cfRule>
  </conditionalFormatting>
  <conditionalFormatting sqref="J50">
    <cfRule type="cellIs" dxfId="2179" priority="620" operator="greaterThan">
      <formula>$I$50</formula>
    </cfRule>
  </conditionalFormatting>
  <conditionalFormatting sqref="J51">
    <cfRule type="cellIs" dxfId="2178" priority="619" operator="greaterThan">
      <formula>$I$51</formula>
    </cfRule>
  </conditionalFormatting>
  <conditionalFormatting sqref="J48">
    <cfRule type="cellIs" dxfId="2177" priority="618" operator="greaterThan">
      <formula>$I$48</formula>
    </cfRule>
  </conditionalFormatting>
  <conditionalFormatting sqref="J49">
    <cfRule type="cellIs" dxfId="2176" priority="617" operator="greaterThan">
      <formula>$I$49</formula>
    </cfRule>
  </conditionalFormatting>
  <conditionalFormatting sqref="J52">
    <cfRule type="cellIs" dxfId="2175" priority="616" operator="greaterThan">
      <formula>I52</formula>
    </cfRule>
  </conditionalFormatting>
  <conditionalFormatting sqref="J58">
    <cfRule type="cellIs" dxfId="2174" priority="615" operator="greaterThan">
      <formula>$I$58</formula>
    </cfRule>
  </conditionalFormatting>
  <conditionalFormatting sqref="J59">
    <cfRule type="cellIs" dxfId="2173" priority="614" operator="greaterThan">
      <formula>$I$59</formula>
    </cfRule>
  </conditionalFormatting>
  <conditionalFormatting sqref="J64">
    <cfRule type="cellIs" dxfId="2172" priority="613" operator="greaterThan">
      <formula>$I$64</formula>
    </cfRule>
  </conditionalFormatting>
  <conditionalFormatting sqref="J62">
    <cfRule type="cellIs" dxfId="2171" priority="612" operator="greaterThan">
      <formula>$I$62</formula>
    </cfRule>
  </conditionalFormatting>
  <conditionalFormatting sqref="J65">
    <cfRule type="cellIs" dxfId="2170" priority="611" operator="greaterThan">
      <formula>$I$65</formula>
    </cfRule>
  </conditionalFormatting>
  <conditionalFormatting sqref="J60">
    <cfRule type="cellIs" dxfId="2169" priority="610" operator="greaterThan">
      <formula>$I$60</formula>
    </cfRule>
  </conditionalFormatting>
  <conditionalFormatting sqref="J66">
    <cfRule type="cellIs" dxfId="2168" priority="609" operator="greaterThan">
      <formula>$I$66</formula>
    </cfRule>
  </conditionalFormatting>
  <conditionalFormatting sqref="J72">
    <cfRule type="cellIs" dxfId="2167" priority="608" operator="greaterThan">
      <formula>$I$72</formula>
    </cfRule>
  </conditionalFormatting>
  <conditionalFormatting sqref="J74">
    <cfRule type="cellIs" dxfId="2166" priority="607" operator="greaterThan">
      <formula>$I$74</formula>
    </cfRule>
  </conditionalFormatting>
  <conditionalFormatting sqref="J73">
    <cfRule type="cellIs" dxfId="2165" priority="606" operator="greaterThan">
      <formula>$I$73</formula>
    </cfRule>
  </conditionalFormatting>
  <conditionalFormatting sqref="J75">
    <cfRule type="cellIs" dxfId="2164" priority="605" operator="greaterThan">
      <formula>$I$75</formula>
    </cfRule>
  </conditionalFormatting>
  <conditionalFormatting sqref="J76">
    <cfRule type="cellIs" dxfId="2163" priority="604" operator="greaterThan">
      <formula>$I$76</formula>
    </cfRule>
  </conditionalFormatting>
  <conditionalFormatting sqref="J61">
    <cfRule type="cellIs" dxfId="2162" priority="603" operator="greaterThan">
      <formula>$I$61</formula>
    </cfRule>
  </conditionalFormatting>
  <conditionalFormatting sqref="J77">
    <cfRule type="cellIs" dxfId="2161" priority="602" operator="greaterThan">
      <formula>$I$77</formula>
    </cfRule>
  </conditionalFormatting>
  <conditionalFormatting sqref="J78">
    <cfRule type="cellIs" dxfId="2160" priority="601" operator="greaterThan">
      <formula>$I$78</formula>
    </cfRule>
  </conditionalFormatting>
  <conditionalFormatting sqref="J79">
    <cfRule type="cellIs" dxfId="2159" priority="600" operator="greaterThan">
      <formula>$I$79</formula>
    </cfRule>
  </conditionalFormatting>
  <conditionalFormatting sqref="J80">
    <cfRule type="cellIs" dxfId="2158" priority="599" operator="greaterThan">
      <formula>$I$80</formula>
    </cfRule>
  </conditionalFormatting>
  <conditionalFormatting sqref="J81">
    <cfRule type="cellIs" dxfId="2157" priority="598" operator="greaterThan">
      <formula>I81</formula>
    </cfRule>
  </conditionalFormatting>
  <conditionalFormatting sqref="L27">
    <cfRule type="cellIs" dxfId="2156" priority="597" operator="greaterThan">
      <formula>$K$27</formula>
    </cfRule>
  </conditionalFormatting>
  <conditionalFormatting sqref="L28">
    <cfRule type="cellIs" dxfId="2155" priority="596" operator="greaterThan">
      <formula>$K$28</formula>
    </cfRule>
  </conditionalFormatting>
  <conditionalFormatting sqref="L29">
    <cfRule type="cellIs" dxfId="2154" priority="595" operator="greaterThan">
      <formula>$K$29</formula>
    </cfRule>
  </conditionalFormatting>
  <conditionalFormatting sqref="L42">
    <cfRule type="cellIs" dxfId="2153" priority="594" operator="greaterThan">
      <formula>$K$42</formula>
    </cfRule>
  </conditionalFormatting>
  <conditionalFormatting sqref="L43">
    <cfRule type="cellIs" dxfId="2152" priority="593" operator="greaterThan">
      <formula>$K$43</formula>
    </cfRule>
  </conditionalFormatting>
  <conditionalFormatting sqref="L44">
    <cfRule type="cellIs" dxfId="2151" priority="592" operator="greaterThan">
      <formula>$K$44</formula>
    </cfRule>
  </conditionalFormatting>
  <conditionalFormatting sqref="L30">
    <cfRule type="cellIs" dxfId="2150" priority="591" operator="greaterThan">
      <formula>$K$30</formula>
    </cfRule>
  </conditionalFormatting>
  <conditionalFormatting sqref="L31">
    <cfRule type="cellIs" dxfId="2149" priority="590" operator="greaterThan">
      <formula>$K$31</formula>
    </cfRule>
  </conditionalFormatting>
  <conditionalFormatting sqref="Z27">
    <cfRule type="cellIs" dxfId="2148" priority="589" operator="greaterThan">
      <formula>$Y$27</formula>
    </cfRule>
  </conditionalFormatting>
  <conditionalFormatting sqref="Z28">
    <cfRule type="cellIs" dxfId="2147" priority="588" operator="greaterThan">
      <formula>$Y$28</formula>
    </cfRule>
  </conditionalFormatting>
  <conditionalFormatting sqref="Z29">
    <cfRule type="cellIs" dxfId="2146" priority="587" operator="greaterThan">
      <formula>$Y$29</formula>
    </cfRule>
  </conditionalFormatting>
  <conditionalFormatting sqref="Z42">
    <cfRule type="cellIs" dxfId="2145" priority="586" operator="greaterThan">
      <formula>$Y$42</formula>
    </cfRule>
  </conditionalFormatting>
  <conditionalFormatting sqref="Z43">
    <cfRule type="cellIs" dxfId="2144" priority="585" operator="greaterThan">
      <formula>$Y$43</formula>
    </cfRule>
  </conditionalFormatting>
  <conditionalFormatting sqref="Z44">
    <cfRule type="cellIs" dxfId="2143" priority="584" operator="greaterThan">
      <formula>$Y$44</formula>
    </cfRule>
  </conditionalFormatting>
  <conditionalFormatting sqref="Z30">
    <cfRule type="cellIs" dxfId="2142" priority="583" operator="greaterThan">
      <formula>$Y$30</formula>
    </cfRule>
  </conditionalFormatting>
  <conditionalFormatting sqref="Z31">
    <cfRule type="cellIs" dxfId="2141" priority="582" operator="greaterThan">
      <formula>$Y$31</formula>
    </cfRule>
  </conditionalFormatting>
  <conditionalFormatting sqref="AB27">
    <cfRule type="cellIs" dxfId="2140" priority="581" operator="greaterThan">
      <formula>$AA$27</formula>
    </cfRule>
  </conditionalFormatting>
  <conditionalFormatting sqref="AB28">
    <cfRule type="cellIs" dxfId="2139" priority="580" operator="greaterThan">
      <formula>$AA$28</formula>
    </cfRule>
  </conditionalFormatting>
  <conditionalFormatting sqref="AB29">
    <cfRule type="cellIs" dxfId="2138" priority="579" operator="greaterThan">
      <formula>$AA$29</formula>
    </cfRule>
  </conditionalFormatting>
  <conditionalFormatting sqref="AB42">
    <cfRule type="cellIs" dxfId="2137" priority="578" operator="greaterThan">
      <formula>$AA$42</formula>
    </cfRule>
  </conditionalFormatting>
  <conditionalFormatting sqref="AB43">
    <cfRule type="cellIs" dxfId="2136" priority="577" operator="greaterThan">
      <formula>$AA$43</formula>
    </cfRule>
  </conditionalFormatting>
  <conditionalFormatting sqref="AB44">
    <cfRule type="cellIs" dxfId="2135" priority="576" operator="greaterThan">
      <formula>$AA$44</formula>
    </cfRule>
  </conditionalFormatting>
  <conditionalFormatting sqref="AB30">
    <cfRule type="cellIs" dxfId="2134" priority="575" operator="greaterThan">
      <formula>$AA$30</formula>
    </cfRule>
  </conditionalFormatting>
  <conditionalFormatting sqref="AB31">
    <cfRule type="cellIs" dxfId="2133" priority="574" operator="greaterThan">
      <formula>$AA$31</formula>
    </cfRule>
  </conditionalFormatting>
  <conditionalFormatting sqref="L33">
    <cfRule type="cellIs" dxfId="2132" priority="573" operator="greaterThan">
      <formula>$K$33</formula>
    </cfRule>
  </conditionalFormatting>
  <conditionalFormatting sqref="L34">
    <cfRule type="cellIs" dxfId="2131" priority="572" operator="greaterThan">
      <formula>$K$34</formula>
    </cfRule>
  </conditionalFormatting>
  <conditionalFormatting sqref="L36">
    <cfRule type="cellIs" dxfId="2130" priority="571" operator="greaterThan">
      <formula>$K$36</formula>
    </cfRule>
  </conditionalFormatting>
  <conditionalFormatting sqref="L37">
    <cfRule type="cellIs" dxfId="2129" priority="570" operator="greaterThan">
      <formula>$K$37</formula>
    </cfRule>
  </conditionalFormatting>
  <conditionalFormatting sqref="L47">
    <cfRule type="cellIs" dxfId="2128" priority="569" operator="greaterThan">
      <formula>$K$47</formula>
    </cfRule>
  </conditionalFormatting>
  <conditionalFormatting sqref="L45">
    <cfRule type="cellIs" dxfId="2127" priority="568" operator="greaterThan">
      <formula>$K$45</formula>
    </cfRule>
  </conditionalFormatting>
  <conditionalFormatting sqref="L46">
    <cfRule type="cellIs" dxfId="2126" priority="567" operator="greaterThan">
      <formula>$K$46</formula>
    </cfRule>
  </conditionalFormatting>
  <conditionalFormatting sqref="L50">
    <cfRule type="cellIs" dxfId="2125" priority="566" operator="greaterThan">
      <formula>$K$50</formula>
    </cfRule>
  </conditionalFormatting>
  <conditionalFormatting sqref="L51">
    <cfRule type="cellIs" dxfId="2124" priority="565" operator="greaterThan">
      <formula>$K$51</formula>
    </cfRule>
  </conditionalFormatting>
  <conditionalFormatting sqref="L48">
    <cfRule type="cellIs" dxfId="2123" priority="564" operator="greaterThan">
      <formula>$K$48</formula>
    </cfRule>
  </conditionalFormatting>
  <conditionalFormatting sqref="L49">
    <cfRule type="cellIs" dxfId="2122" priority="563" operator="greaterThan">
      <formula>$K$49</formula>
    </cfRule>
  </conditionalFormatting>
  <conditionalFormatting sqref="L52">
    <cfRule type="cellIs" dxfId="2121" priority="562" operator="greaterThan">
      <formula>$K$52</formula>
    </cfRule>
  </conditionalFormatting>
  <conditionalFormatting sqref="Z33">
    <cfRule type="cellIs" dxfId="2120" priority="561" operator="greaterThan">
      <formula>$Y$33</formula>
    </cfRule>
  </conditionalFormatting>
  <conditionalFormatting sqref="Z34">
    <cfRule type="cellIs" dxfId="2119" priority="560" operator="greaterThan">
      <formula>$Y$34</formula>
    </cfRule>
  </conditionalFormatting>
  <conditionalFormatting sqref="Z36">
    <cfRule type="cellIs" dxfId="2118" priority="559" operator="greaterThan">
      <formula>$Y$36</formula>
    </cfRule>
  </conditionalFormatting>
  <conditionalFormatting sqref="Z37">
    <cfRule type="cellIs" dxfId="2117" priority="558" operator="greaterThan">
      <formula>$Y$37</formula>
    </cfRule>
  </conditionalFormatting>
  <conditionalFormatting sqref="Z47">
    <cfRule type="cellIs" dxfId="2116" priority="557" operator="greaterThan">
      <formula>$Y$47</formula>
    </cfRule>
  </conditionalFormatting>
  <conditionalFormatting sqref="Z45">
    <cfRule type="cellIs" dxfId="2115" priority="556" operator="greaterThan">
      <formula>$Y$45</formula>
    </cfRule>
  </conditionalFormatting>
  <conditionalFormatting sqref="Z46">
    <cfRule type="cellIs" dxfId="2114" priority="555" operator="greaterThan">
      <formula>$Y$46</formula>
    </cfRule>
  </conditionalFormatting>
  <conditionalFormatting sqref="Z50">
    <cfRule type="cellIs" dxfId="2113" priority="554" operator="greaterThan">
      <formula>$Y$50</formula>
    </cfRule>
  </conditionalFormatting>
  <conditionalFormatting sqref="Z51">
    <cfRule type="cellIs" dxfId="2112" priority="553" operator="greaterThan">
      <formula>$Y$51</formula>
    </cfRule>
  </conditionalFormatting>
  <conditionalFormatting sqref="Z48">
    <cfRule type="cellIs" dxfId="2111" priority="552" operator="greaterThan">
      <formula>$Y$48</formula>
    </cfRule>
  </conditionalFormatting>
  <conditionalFormatting sqref="Z49">
    <cfRule type="cellIs" dxfId="2110" priority="551" operator="greaterThan">
      <formula>$Y$49</formula>
    </cfRule>
  </conditionalFormatting>
  <conditionalFormatting sqref="Z52">
    <cfRule type="cellIs" dxfId="2109" priority="550" operator="greaterThan">
      <formula>$Y$52</formula>
    </cfRule>
  </conditionalFormatting>
  <conditionalFormatting sqref="AB33">
    <cfRule type="cellIs" dxfId="2108" priority="549" operator="greaterThan">
      <formula>$AA$33</formula>
    </cfRule>
  </conditionalFormatting>
  <conditionalFormatting sqref="AB34">
    <cfRule type="cellIs" dxfId="2107" priority="548" operator="greaterThan">
      <formula>$AA$34</formula>
    </cfRule>
  </conditionalFormatting>
  <conditionalFormatting sqref="AB36">
    <cfRule type="cellIs" dxfId="2106" priority="547" operator="greaterThan">
      <formula>$AA$36</formula>
    </cfRule>
  </conditionalFormatting>
  <conditionalFormatting sqref="AB37">
    <cfRule type="cellIs" dxfId="2105" priority="546" operator="greaterThan">
      <formula>$AA$37</formula>
    </cfRule>
  </conditionalFormatting>
  <conditionalFormatting sqref="AB47">
    <cfRule type="cellIs" dxfId="2104" priority="545" operator="greaterThan">
      <formula>$AA$47</formula>
    </cfRule>
  </conditionalFormatting>
  <conditionalFormatting sqref="AB45">
    <cfRule type="cellIs" dxfId="2103" priority="544" operator="greaterThan">
      <formula>$AA$45</formula>
    </cfRule>
  </conditionalFormatting>
  <conditionalFormatting sqref="AB46">
    <cfRule type="cellIs" dxfId="2102" priority="543" operator="greaterThan">
      <formula>$AA$46</formula>
    </cfRule>
  </conditionalFormatting>
  <conditionalFormatting sqref="AB50">
    <cfRule type="cellIs" dxfId="2101" priority="542" operator="greaterThan">
      <formula>$AA$50</formula>
    </cfRule>
  </conditionalFormatting>
  <conditionalFormatting sqref="AB51">
    <cfRule type="cellIs" dxfId="2100" priority="541" operator="greaterThan">
      <formula>$AA$51</formula>
    </cfRule>
  </conditionalFormatting>
  <conditionalFormatting sqref="AB48">
    <cfRule type="cellIs" dxfId="2099" priority="540" operator="greaterThan">
      <formula>$AA$48</formula>
    </cfRule>
  </conditionalFormatting>
  <conditionalFormatting sqref="AB49">
    <cfRule type="cellIs" dxfId="2098" priority="539" operator="greaterThan">
      <formula>$AA$49</formula>
    </cfRule>
  </conditionalFormatting>
  <conditionalFormatting sqref="AB52">
    <cfRule type="cellIs" dxfId="2097" priority="538" operator="greaterThan">
      <formula>$AA$52</formula>
    </cfRule>
  </conditionalFormatting>
  <conditionalFormatting sqref="L58">
    <cfRule type="cellIs" dxfId="2096" priority="537" operator="greaterThan">
      <formula>$K$58</formula>
    </cfRule>
  </conditionalFormatting>
  <conditionalFormatting sqref="L59">
    <cfRule type="cellIs" dxfId="2095" priority="536" operator="greaterThan">
      <formula>$K$59</formula>
    </cfRule>
  </conditionalFormatting>
  <conditionalFormatting sqref="L64">
    <cfRule type="cellIs" dxfId="2094" priority="535" operator="greaterThan">
      <formula>$K$64</formula>
    </cfRule>
  </conditionalFormatting>
  <conditionalFormatting sqref="L62">
    <cfRule type="cellIs" dxfId="2093" priority="534" operator="greaterThan">
      <formula>$K$62</formula>
    </cfRule>
  </conditionalFormatting>
  <conditionalFormatting sqref="L65">
    <cfRule type="cellIs" dxfId="2092" priority="533" operator="greaterThan">
      <formula>$K$65</formula>
    </cfRule>
  </conditionalFormatting>
  <conditionalFormatting sqref="L60">
    <cfRule type="cellIs" dxfId="2091" priority="532" operator="greaterThan">
      <formula>$K$60</formula>
    </cfRule>
  </conditionalFormatting>
  <conditionalFormatting sqref="L66">
    <cfRule type="cellIs" dxfId="2090" priority="531" operator="greaterThan">
      <formula>$K$66</formula>
    </cfRule>
  </conditionalFormatting>
  <conditionalFormatting sqref="Z58">
    <cfRule type="cellIs" dxfId="2089" priority="530" operator="greaterThan">
      <formula>$Y$58</formula>
    </cfRule>
  </conditionalFormatting>
  <conditionalFormatting sqref="Z59">
    <cfRule type="cellIs" dxfId="2088" priority="529" operator="greaterThan">
      <formula>$Y$59</formula>
    </cfRule>
  </conditionalFormatting>
  <conditionalFormatting sqref="Z64">
    <cfRule type="cellIs" dxfId="2087" priority="528" operator="greaterThan">
      <formula>$Y$64</formula>
    </cfRule>
  </conditionalFormatting>
  <conditionalFormatting sqref="Z62">
    <cfRule type="cellIs" dxfId="2086" priority="527" operator="greaterThan">
      <formula>$Y$62</formula>
    </cfRule>
  </conditionalFormatting>
  <conditionalFormatting sqref="Z65">
    <cfRule type="cellIs" dxfId="2085" priority="526" operator="greaterThan">
      <formula>$Y$65</formula>
    </cfRule>
  </conditionalFormatting>
  <conditionalFormatting sqref="Z60">
    <cfRule type="cellIs" dxfId="2084" priority="525" operator="greaterThan">
      <formula>$Y$60</formula>
    </cfRule>
  </conditionalFormatting>
  <conditionalFormatting sqref="Z66">
    <cfRule type="cellIs" dxfId="2083" priority="524" operator="greaterThan">
      <formula>$Y$66</formula>
    </cfRule>
  </conditionalFormatting>
  <conditionalFormatting sqref="AB58">
    <cfRule type="cellIs" dxfId="2082" priority="523" operator="greaterThan">
      <formula>$AA$58</formula>
    </cfRule>
  </conditionalFormatting>
  <conditionalFormatting sqref="AB59">
    <cfRule type="cellIs" dxfId="2081" priority="522" operator="greaterThan">
      <formula>$AA$59</formula>
    </cfRule>
  </conditionalFormatting>
  <conditionalFormatting sqref="AB64">
    <cfRule type="cellIs" dxfId="2080" priority="521" operator="greaterThan">
      <formula>$AA$64</formula>
    </cfRule>
  </conditionalFormatting>
  <conditionalFormatting sqref="AB62">
    <cfRule type="cellIs" dxfId="2079" priority="520" operator="greaterThan">
      <formula>$AA$62</formula>
    </cfRule>
  </conditionalFormatting>
  <conditionalFormatting sqref="AB65">
    <cfRule type="cellIs" dxfId="2078" priority="519" operator="greaterThan">
      <formula>$AA$65</formula>
    </cfRule>
  </conditionalFormatting>
  <conditionalFormatting sqref="AB60">
    <cfRule type="cellIs" dxfId="2077" priority="518" operator="greaterThan">
      <formula>$AA$60</formula>
    </cfRule>
  </conditionalFormatting>
  <conditionalFormatting sqref="AB66">
    <cfRule type="cellIs" dxfId="2076" priority="517" operator="greaterThan">
      <formula>$AA$66</formula>
    </cfRule>
  </conditionalFormatting>
  <conditionalFormatting sqref="L72">
    <cfRule type="cellIs" dxfId="2075" priority="516" operator="greaterThan">
      <formula>$K$72</formula>
    </cfRule>
  </conditionalFormatting>
  <conditionalFormatting sqref="L74">
    <cfRule type="cellIs" dxfId="2074" priority="515" operator="greaterThan">
      <formula>$K$74</formula>
    </cfRule>
  </conditionalFormatting>
  <conditionalFormatting sqref="L73">
    <cfRule type="cellIs" dxfId="2073" priority="514" operator="greaterThan">
      <formula>$K$73</formula>
    </cfRule>
  </conditionalFormatting>
  <conditionalFormatting sqref="L75">
    <cfRule type="cellIs" dxfId="2072" priority="513" operator="greaterThan">
      <formula>$K$75</formula>
    </cfRule>
  </conditionalFormatting>
  <conditionalFormatting sqref="L76">
    <cfRule type="cellIs" dxfId="2071" priority="512" operator="greaterThan">
      <formula>$K$76</formula>
    </cfRule>
  </conditionalFormatting>
  <conditionalFormatting sqref="Z72">
    <cfRule type="cellIs" dxfId="2070" priority="511" operator="greaterThan">
      <formula>$Y$72</formula>
    </cfRule>
  </conditionalFormatting>
  <conditionalFormatting sqref="Z74">
    <cfRule type="cellIs" dxfId="2069" priority="510" operator="greaterThan">
      <formula>$Y$74</formula>
    </cfRule>
  </conditionalFormatting>
  <conditionalFormatting sqref="Z73">
    <cfRule type="cellIs" dxfId="2068" priority="509" operator="greaterThan">
      <formula>$Y$73</formula>
    </cfRule>
  </conditionalFormatting>
  <conditionalFormatting sqref="Z75">
    <cfRule type="cellIs" dxfId="2067" priority="508" operator="greaterThan">
      <formula>$Y$75</formula>
    </cfRule>
  </conditionalFormatting>
  <conditionalFormatting sqref="Z76">
    <cfRule type="cellIs" dxfId="2066" priority="507" operator="greaterThan">
      <formula>$Y$76</formula>
    </cfRule>
  </conditionalFormatting>
  <conditionalFormatting sqref="AB72">
    <cfRule type="cellIs" dxfId="2065" priority="506" operator="greaterThan">
      <formula>$AA$72</formula>
    </cfRule>
  </conditionalFormatting>
  <conditionalFormatting sqref="AB74">
    <cfRule type="cellIs" dxfId="2064" priority="505" operator="greaterThan">
      <formula>$AA$74</formula>
    </cfRule>
  </conditionalFormatting>
  <conditionalFormatting sqref="AB73">
    <cfRule type="cellIs" dxfId="2063" priority="504" operator="greaterThan">
      <formula>$AA$73</formula>
    </cfRule>
  </conditionalFormatting>
  <conditionalFormatting sqref="AB75">
    <cfRule type="cellIs" dxfId="2062" priority="503" operator="greaterThan">
      <formula>$AA$75</formula>
    </cfRule>
  </conditionalFormatting>
  <conditionalFormatting sqref="AB76">
    <cfRule type="cellIs" dxfId="2061" priority="502" operator="greaterThan">
      <formula>$AA$76</formula>
    </cfRule>
  </conditionalFormatting>
  <conditionalFormatting sqref="L61">
    <cfRule type="cellIs" dxfId="2060" priority="501" operator="greaterThan">
      <formula>$K$61</formula>
    </cfRule>
  </conditionalFormatting>
  <conditionalFormatting sqref="Z61">
    <cfRule type="cellIs" dxfId="2059" priority="500" operator="greaterThan">
      <formula>$Y$61</formula>
    </cfRule>
  </conditionalFormatting>
  <conditionalFormatting sqref="AB61">
    <cfRule type="cellIs" dxfId="2058" priority="499" operator="greaterThan">
      <formula>$AA$61</formula>
    </cfRule>
  </conditionalFormatting>
  <conditionalFormatting sqref="L77">
    <cfRule type="cellIs" dxfId="2057" priority="498" operator="greaterThan">
      <formula>$K$77</formula>
    </cfRule>
  </conditionalFormatting>
  <conditionalFormatting sqref="L78">
    <cfRule type="cellIs" dxfId="2056" priority="497" operator="greaterThan">
      <formula>$K$78</formula>
    </cfRule>
  </conditionalFormatting>
  <conditionalFormatting sqref="L79">
    <cfRule type="cellIs" dxfId="2055" priority="496" operator="greaterThan">
      <formula>$K$79</formula>
    </cfRule>
  </conditionalFormatting>
  <conditionalFormatting sqref="L80">
    <cfRule type="cellIs" dxfId="2054" priority="495" operator="greaterThan">
      <formula>$K$80</formula>
    </cfRule>
  </conditionalFormatting>
  <conditionalFormatting sqref="L81">
    <cfRule type="cellIs" dxfId="2053" priority="494" operator="greaterThan">
      <formula>$K$81</formula>
    </cfRule>
  </conditionalFormatting>
  <conditionalFormatting sqref="Z77">
    <cfRule type="cellIs" dxfId="2052" priority="493" operator="greaterThan">
      <formula>$Y$77</formula>
    </cfRule>
  </conditionalFormatting>
  <conditionalFormatting sqref="Z78">
    <cfRule type="cellIs" dxfId="2051" priority="492" operator="greaterThan">
      <formula>$Y$78</formula>
    </cfRule>
  </conditionalFormatting>
  <conditionalFormatting sqref="Z79">
    <cfRule type="cellIs" dxfId="2050" priority="491" operator="greaterThan">
      <formula>$Y$79</formula>
    </cfRule>
  </conditionalFormatting>
  <conditionalFormatting sqref="Z80">
    <cfRule type="cellIs" dxfId="2049" priority="490" operator="greaterThan">
      <formula>$Y$80</formula>
    </cfRule>
  </conditionalFormatting>
  <conditionalFormatting sqref="Z81">
    <cfRule type="cellIs" dxfId="2048" priority="489" operator="greaterThan">
      <formula>$Y$81</formula>
    </cfRule>
  </conditionalFormatting>
  <conditionalFormatting sqref="AB77">
    <cfRule type="cellIs" dxfId="2047" priority="488" operator="greaterThan">
      <formula>$AA$77</formula>
    </cfRule>
  </conditionalFormatting>
  <conditionalFormatting sqref="AB78">
    <cfRule type="cellIs" dxfId="2046" priority="487" operator="greaterThan">
      <formula>$AA$78</formula>
    </cfRule>
  </conditionalFormatting>
  <conditionalFormatting sqref="AB79">
    <cfRule type="cellIs" dxfId="2045" priority="486" operator="greaterThan">
      <formula>$AA$79</formula>
    </cfRule>
  </conditionalFormatting>
  <conditionalFormatting sqref="AB80">
    <cfRule type="cellIs" dxfId="2044" priority="485" operator="greaterThan">
      <formula>$AA$80</formula>
    </cfRule>
  </conditionalFormatting>
  <conditionalFormatting sqref="AB81">
    <cfRule type="cellIs" dxfId="2043" priority="484" operator="greaterThan">
      <formula>$AA$81</formula>
    </cfRule>
  </conditionalFormatting>
  <conditionalFormatting sqref="J63">
    <cfRule type="cellIs" dxfId="2042" priority="483" operator="greaterThan">
      <formula>$I$63</formula>
    </cfRule>
  </conditionalFormatting>
  <conditionalFormatting sqref="L63">
    <cfRule type="cellIs" dxfId="2041" priority="482" operator="greaterThan">
      <formula>$K$63</formula>
    </cfRule>
  </conditionalFormatting>
  <conditionalFormatting sqref="Z63">
    <cfRule type="cellIs" dxfId="2040" priority="481" operator="greaterThan">
      <formula>$Y$63</formula>
    </cfRule>
  </conditionalFormatting>
  <conditionalFormatting sqref="AB63">
    <cfRule type="cellIs" dxfId="2039" priority="480" operator="greaterThan">
      <formula>$AA$63</formula>
    </cfRule>
  </conditionalFormatting>
  <conditionalFormatting sqref="J67">
    <cfRule type="cellIs" dxfId="2038" priority="479" operator="greaterThan">
      <formula>$I$67</formula>
    </cfRule>
  </conditionalFormatting>
  <conditionalFormatting sqref="L67">
    <cfRule type="cellIs" dxfId="2037" priority="478" operator="greaterThan">
      <formula>$K$67</formula>
    </cfRule>
  </conditionalFormatting>
  <conditionalFormatting sqref="Z67">
    <cfRule type="cellIs" dxfId="2036" priority="477" operator="greaterThan">
      <formula>$Y$67</formula>
    </cfRule>
  </conditionalFormatting>
  <conditionalFormatting sqref="AB67">
    <cfRule type="cellIs" dxfId="2035" priority="476" operator="greaterThan">
      <formula>$AA$67</formula>
    </cfRule>
  </conditionalFormatting>
  <conditionalFormatting sqref="S27 S31">
    <cfRule type="expression" dxfId="2034" priority="474">
      <formula>J27&gt;=I27-8</formula>
    </cfRule>
    <cfRule type="expression" dxfId="2033" priority="475">
      <formula>J27&lt;I27-8</formula>
    </cfRule>
  </conditionalFormatting>
  <conditionalFormatting sqref="S28">
    <cfRule type="expression" dxfId="2032" priority="472">
      <formula>J28&gt;=I28-8</formula>
    </cfRule>
    <cfRule type="expression" dxfId="2031" priority="473">
      <formula>J28&lt;I28-8</formula>
    </cfRule>
  </conditionalFormatting>
  <conditionalFormatting sqref="S29">
    <cfRule type="expression" dxfId="2030" priority="470">
      <formula>J29&gt;=I29-8</formula>
    </cfRule>
    <cfRule type="expression" dxfId="2029" priority="471">
      <formula>J29&lt;I29-8</formula>
    </cfRule>
  </conditionalFormatting>
  <conditionalFormatting sqref="S42">
    <cfRule type="expression" dxfId="2028" priority="468">
      <formula>J42&gt;=I42-8</formula>
    </cfRule>
    <cfRule type="expression" dxfId="2027" priority="469">
      <formula>J42&lt;I42-8</formula>
    </cfRule>
  </conditionalFormatting>
  <conditionalFormatting sqref="S43">
    <cfRule type="expression" dxfId="2026" priority="466">
      <formula>J43&gt;=I43-8</formula>
    </cfRule>
    <cfRule type="expression" dxfId="2025" priority="467">
      <formula>J43&lt;I43-8</formula>
    </cfRule>
  </conditionalFormatting>
  <conditionalFormatting sqref="S44">
    <cfRule type="expression" dxfId="2024" priority="464">
      <formula>J44&gt;=I44-8</formula>
    </cfRule>
    <cfRule type="expression" dxfId="2023" priority="465">
      <formula>J44&lt;I44-8</formula>
    </cfRule>
  </conditionalFormatting>
  <conditionalFormatting sqref="S30">
    <cfRule type="expression" dxfId="2022" priority="462">
      <formula>J30&gt;=I30-8</formula>
    </cfRule>
    <cfRule type="expression" dxfId="2021" priority="463">
      <formula>J30&lt;I30-8</formula>
    </cfRule>
  </conditionalFormatting>
  <conditionalFormatting sqref="S33">
    <cfRule type="expression" dxfId="2020" priority="458">
      <formula>J33&gt;=I33-8</formula>
    </cfRule>
    <cfRule type="expression" dxfId="2019" priority="459">
      <formula>J33&lt;I33-8</formula>
    </cfRule>
  </conditionalFormatting>
  <conditionalFormatting sqref="S34:S35">
    <cfRule type="expression" dxfId="2018" priority="456">
      <formula>J34&gt;=I34-8</formula>
    </cfRule>
    <cfRule type="expression" dxfId="2017" priority="457">
      <formula>J34&lt;I34-8</formula>
    </cfRule>
  </conditionalFormatting>
  <conditionalFormatting sqref="S36">
    <cfRule type="expression" dxfId="2016" priority="454">
      <formula>J36&gt;=I36-8</formula>
    </cfRule>
    <cfRule type="expression" dxfId="2015" priority="455">
      <formula>J36&lt;I36-8</formula>
    </cfRule>
  </conditionalFormatting>
  <conditionalFormatting sqref="S37">
    <cfRule type="expression" dxfId="2014" priority="452">
      <formula>J37&gt;=I37-8</formula>
    </cfRule>
    <cfRule type="expression" dxfId="2013" priority="453">
      <formula>J37&lt;I37-8</formula>
    </cfRule>
  </conditionalFormatting>
  <conditionalFormatting sqref="S45">
    <cfRule type="expression" dxfId="2012" priority="450">
      <formula>J45&gt;=I45-8</formula>
    </cfRule>
    <cfRule type="expression" dxfId="2011" priority="451">
      <formula>J45&lt;I45-8</formula>
    </cfRule>
  </conditionalFormatting>
  <conditionalFormatting sqref="S46">
    <cfRule type="expression" dxfId="2010" priority="448">
      <formula>J46&gt;=I46-8</formula>
    </cfRule>
    <cfRule type="expression" dxfId="2009" priority="449">
      <formula>J46&lt;I46-8</formula>
    </cfRule>
  </conditionalFormatting>
  <conditionalFormatting sqref="S50">
    <cfRule type="expression" dxfId="2008" priority="446">
      <formula>J50&gt;=I50-8</formula>
    </cfRule>
    <cfRule type="expression" dxfId="2007" priority="447">
      <formula>J50&lt;I50-8</formula>
    </cfRule>
  </conditionalFormatting>
  <conditionalFormatting sqref="S51">
    <cfRule type="expression" dxfId="2006" priority="444">
      <formula>J51&gt;=I51-8</formula>
    </cfRule>
    <cfRule type="expression" dxfId="2005" priority="445">
      <formula>J51&lt;I51-8</formula>
    </cfRule>
  </conditionalFormatting>
  <conditionalFormatting sqref="S48">
    <cfRule type="expression" dxfId="2004" priority="442">
      <formula>J48&gt;=I48-8</formula>
    </cfRule>
    <cfRule type="expression" dxfId="2003" priority="443">
      <formula>J48&lt;I48-8</formula>
    </cfRule>
  </conditionalFormatting>
  <conditionalFormatting sqref="S47">
    <cfRule type="expression" dxfId="2002" priority="440">
      <formula>J47&gt;=I47-8</formula>
    </cfRule>
    <cfRule type="expression" dxfId="2001" priority="441">
      <formula>J47&lt;I47-8</formula>
    </cfRule>
  </conditionalFormatting>
  <conditionalFormatting sqref="S49">
    <cfRule type="expression" dxfId="2000" priority="438">
      <formula>J49&gt;=I49-8</formula>
    </cfRule>
    <cfRule type="expression" dxfId="1999" priority="439">
      <formula>J49&lt;I49-8</formula>
    </cfRule>
  </conditionalFormatting>
  <conditionalFormatting sqref="S52">
    <cfRule type="expression" dxfId="1998" priority="436">
      <formula>J52&gt;=I52-8</formula>
    </cfRule>
    <cfRule type="expression" dxfId="1997" priority="437">
      <formula>J52&lt;I52-8</formula>
    </cfRule>
  </conditionalFormatting>
  <conditionalFormatting sqref="S58">
    <cfRule type="expression" dxfId="1996" priority="434">
      <formula>J58&gt;=I58-8</formula>
    </cfRule>
    <cfRule type="expression" dxfId="1995" priority="435">
      <formula>J58&lt;I58-8</formula>
    </cfRule>
  </conditionalFormatting>
  <conditionalFormatting sqref="S59">
    <cfRule type="expression" dxfId="1994" priority="432">
      <formula>J59&gt;=I59-8</formula>
    </cfRule>
    <cfRule type="expression" dxfId="1993" priority="433">
      <formula>J59&lt;I59-8</formula>
    </cfRule>
  </conditionalFormatting>
  <conditionalFormatting sqref="S64">
    <cfRule type="expression" dxfId="1992" priority="430">
      <formula>J64&gt;=I64-8</formula>
    </cfRule>
    <cfRule type="expression" dxfId="1991" priority="431">
      <formula>J64&lt;I64-8</formula>
    </cfRule>
  </conditionalFormatting>
  <conditionalFormatting sqref="S62">
    <cfRule type="expression" dxfId="1990" priority="428">
      <formula>J62&gt;=I62-8</formula>
    </cfRule>
    <cfRule type="expression" dxfId="1989" priority="429">
      <formula>J62&lt;I62-8</formula>
    </cfRule>
  </conditionalFormatting>
  <conditionalFormatting sqref="S65">
    <cfRule type="expression" dxfId="1988" priority="426">
      <formula>J65&gt;=I65-8</formula>
    </cfRule>
    <cfRule type="expression" dxfId="1987" priority="427">
      <formula>J65&lt;I65-8</formula>
    </cfRule>
  </conditionalFormatting>
  <conditionalFormatting sqref="S60">
    <cfRule type="expression" dxfId="1986" priority="424">
      <formula>J60&gt;=I60-8</formula>
    </cfRule>
    <cfRule type="expression" dxfId="1985" priority="425">
      <formula>J60&lt;I60-8</formula>
    </cfRule>
  </conditionalFormatting>
  <conditionalFormatting sqref="S63">
    <cfRule type="expression" dxfId="1984" priority="422">
      <formula>J63&gt;=I63-8</formula>
    </cfRule>
    <cfRule type="expression" dxfId="1983" priority="423">
      <formula>J63&lt;I63-8</formula>
    </cfRule>
  </conditionalFormatting>
  <conditionalFormatting sqref="S66">
    <cfRule type="expression" dxfId="1982" priority="420">
      <formula>J66&gt;=I66-8</formula>
    </cfRule>
    <cfRule type="expression" dxfId="1981" priority="421">
      <formula>J66&lt;I66-8</formula>
    </cfRule>
  </conditionalFormatting>
  <conditionalFormatting sqref="S72">
    <cfRule type="expression" dxfId="1980" priority="418">
      <formula>J72&gt;=I72-8</formula>
    </cfRule>
    <cfRule type="expression" dxfId="1979" priority="419">
      <formula>J72&lt;I72-8</formula>
    </cfRule>
  </conditionalFormatting>
  <conditionalFormatting sqref="S74">
    <cfRule type="expression" dxfId="1978" priority="416">
      <formula>J74&gt;=I74-8</formula>
    </cfRule>
    <cfRule type="expression" dxfId="1977" priority="417">
      <formula>J74&lt;I74-8</formula>
    </cfRule>
  </conditionalFormatting>
  <conditionalFormatting sqref="S73">
    <cfRule type="expression" dxfId="1976" priority="414">
      <formula>J73&gt;=I73-8</formula>
    </cfRule>
    <cfRule type="expression" dxfId="1975" priority="415">
      <formula>J73&lt;I73-8</formula>
    </cfRule>
  </conditionalFormatting>
  <conditionalFormatting sqref="S75">
    <cfRule type="expression" dxfId="1974" priority="412">
      <formula>J75&gt;=I75-8</formula>
    </cfRule>
    <cfRule type="expression" dxfId="1973" priority="413">
      <formula>J75&lt;I75-8</formula>
    </cfRule>
  </conditionalFormatting>
  <conditionalFormatting sqref="S61">
    <cfRule type="expression" dxfId="1972" priority="410">
      <formula>J61&gt;=I61-8</formula>
    </cfRule>
    <cfRule type="expression" dxfId="1971" priority="411">
      <formula>J61&lt;I61-8</formula>
    </cfRule>
  </conditionalFormatting>
  <conditionalFormatting sqref="AG58">
    <cfRule type="expression" dxfId="1970" priority="407">
      <formula>U58=0</formula>
    </cfRule>
    <cfRule type="expression" dxfId="1969" priority="408">
      <formula>Z58&gt;=23</formula>
    </cfRule>
    <cfRule type="expression" dxfId="1968" priority="409">
      <formula>Z58&lt;23</formula>
    </cfRule>
  </conditionalFormatting>
  <conditionalFormatting sqref="AH58 AH31">
    <cfRule type="expression" dxfId="1967" priority="405">
      <formula>Z31&gt;=Y31-8</formula>
    </cfRule>
    <cfRule type="expression" dxfId="1966" priority="406">
      <formula>Z31&lt;Y31-8</formula>
    </cfRule>
  </conditionalFormatting>
  <conditionalFormatting sqref="AG27 AG31">
    <cfRule type="expression" dxfId="1965" priority="403">
      <formula>Z27&gt;=23</formula>
    </cfRule>
    <cfRule type="expression" dxfId="1964" priority="404">
      <formula>Z27&lt;23</formula>
    </cfRule>
  </conditionalFormatting>
  <conditionalFormatting sqref="AH27">
    <cfRule type="expression" dxfId="1963" priority="401">
      <formula>Z27&gt;=Y27-8</formula>
    </cfRule>
    <cfRule type="expression" dxfId="1962" priority="402">
      <formula>Z27&lt;Y27-8</formula>
    </cfRule>
  </conditionalFormatting>
  <conditionalFormatting sqref="AG28">
    <cfRule type="expression" dxfId="1961" priority="399">
      <formula>Z28&gt;=23</formula>
    </cfRule>
    <cfRule type="expression" dxfId="1960" priority="400">
      <formula>Z28&lt;23</formula>
    </cfRule>
  </conditionalFormatting>
  <conditionalFormatting sqref="AH28">
    <cfRule type="expression" dxfId="1959" priority="397">
      <formula>Z28&gt;=Y28-8</formula>
    </cfRule>
    <cfRule type="expression" dxfId="1958" priority="398">
      <formula>Z28&lt;Y28-8</formula>
    </cfRule>
  </conditionalFormatting>
  <conditionalFormatting sqref="AG42">
    <cfRule type="expression" dxfId="1957" priority="395">
      <formula>Z42&gt;=23</formula>
    </cfRule>
    <cfRule type="expression" dxfId="1956" priority="396">
      <formula>Z42&lt;23</formula>
    </cfRule>
  </conditionalFormatting>
  <conditionalFormatting sqref="AH42">
    <cfRule type="expression" dxfId="1955" priority="393">
      <formula>Z42&gt;=Y42-8</formula>
    </cfRule>
    <cfRule type="expression" dxfId="1954" priority="394">
      <formula>Z42&lt;Y42-8</formula>
    </cfRule>
  </conditionalFormatting>
  <conditionalFormatting sqref="AG43">
    <cfRule type="expression" dxfId="1953" priority="391">
      <formula>Z43&gt;=23</formula>
    </cfRule>
    <cfRule type="expression" dxfId="1952" priority="392">
      <formula>Z43&lt;23</formula>
    </cfRule>
  </conditionalFormatting>
  <conditionalFormatting sqref="AH43">
    <cfRule type="expression" dxfId="1951" priority="389">
      <formula>Z43&gt;=Y43-8</formula>
    </cfRule>
    <cfRule type="expression" dxfId="1950" priority="390">
      <formula>Z43&lt;Y43-8</formula>
    </cfRule>
  </conditionalFormatting>
  <conditionalFormatting sqref="AG44">
    <cfRule type="expression" dxfId="1949" priority="387">
      <formula>Z44&gt;=23</formula>
    </cfRule>
    <cfRule type="expression" dxfId="1948" priority="388">
      <formula>Z44&lt;23</formula>
    </cfRule>
  </conditionalFormatting>
  <conditionalFormatting sqref="AH44">
    <cfRule type="expression" dxfId="1947" priority="385">
      <formula>Z44&gt;=Y44-8</formula>
    </cfRule>
    <cfRule type="expression" dxfId="1946" priority="386">
      <formula>Z44&lt;Y44-8</formula>
    </cfRule>
  </conditionalFormatting>
  <conditionalFormatting sqref="AG30">
    <cfRule type="expression" dxfId="1945" priority="383">
      <formula>Z30&gt;=23</formula>
    </cfRule>
    <cfRule type="expression" dxfId="1944" priority="384">
      <formula>Z30&lt;23</formula>
    </cfRule>
  </conditionalFormatting>
  <conditionalFormatting sqref="AH30">
    <cfRule type="expression" dxfId="1943" priority="381">
      <formula>Z30&gt;=Y30-8</formula>
    </cfRule>
    <cfRule type="expression" dxfId="1942" priority="382">
      <formula>Z30&lt;Y30-8</formula>
    </cfRule>
  </conditionalFormatting>
  <conditionalFormatting sqref="AG33">
    <cfRule type="expression" dxfId="1941" priority="375">
      <formula>Z33&gt;=23</formula>
    </cfRule>
    <cfRule type="expression" dxfId="1940" priority="376">
      <formula>Z33&lt;23</formula>
    </cfRule>
  </conditionalFormatting>
  <conditionalFormatting sqref="AH33">
    <cfRule type="expression" dxfId="1939" priority="373">
      <formula>Z33&gt;=Y33-8</formula>
    </cfRule>
    <cfRule type="expression" dxfId="1938" priority="374">
      <formula>Z33&lt;Y33-8</formula>
    </cfRule>
  </conditionalFormatting>
  <conditionalFormatting sqref="AG34:AG35">
    <cfRule type="expression" dxfId="1937" priority="371">
      <formula>Z34&gt;=23</formula>
    </cfRule>
    <cfRule type="expression" dxfId="1936" priority="372">
      <formula>Z34&lt;23</formula>
    </cfRule>
  </conditionalFormatting>
  <conditionalFormatting sqref="AH34:AH35">
    <cfRule type="expression" dxfId="1935" priority="369">
      <formula>Z34&gt;=Y34-8</formula>
    </cfRule>
    <cfRule type="expression" dxfId="1934" priority="370">
      <formula>Z34&lt;Y34-8</formula>
    </cfRule>
  </conditionalFormatting>
  <conditionalFormatting sqref="AH36">
    <cfRule type="expression" dxfId="1933" priority="365">
      <formula>Z36&gt;=Y36-8</formula>
    </cfRule>
    <cfRule type="expression" dxfId="1932" priority="366">
      <formula>Z36&lt;Y36-8</formula>
    </cfRule>
  </conditionalFormatting>
  <conditionalFormatting sqref="AG45">
    <cfRule type="expression" dxfId="1931" priority="363">
      <formula>Z45&gt;=23</formula>
    </cfRule>
    <cfRule type="expression" dxfId="1930" priority="364">
      <formula>Z45&lt;23</formula>
    </cfRule>
  </conditionalFormatting>
  <conditionalFormatting sqref="AH45">
    <cfRule type="expression" dxfId="1929" priority="361">
      <formula>Z45&gt;=Y45-8</formula>
    </cfRule>
    <cfRule type="expression" dxfId="1928" priority="362">
      <formula>Z45&lt;Y45-8</formula>
    </cfRule>
  </conditionalFormatting>
  <conditionalFormatting sqref="AG46">
    <cfRule type="expression" dxfId="1927" priority="359">
      <formula>Z46&gt;=23</formula>
    </cfRule>
    <cfRule type="expression" dxfId="1926" priority="360">
      <formula>Z46&lt;23</formula>
    </cfRule>
  </conditionalFormatting>
  <conditionalFormatting sqref="AH46">
    <cfRule type="expression" dxfId="1925" priority="357">
      <formula>Z46&gt;=Y46-8</formula>
    </cfRule>
    <cfRule type="expression" dxfId="1924" priority="358">
      <formula>Z46&lt;Y46-8</formula>
    </cfRule>
  </conditionalFormatting>
  <conditionalFormatting sqref="AG50">
    <cfRule type="expression" dxfId="1923" priority="355">
      <formula>Z50&gt;=23</formula>
    </cfRule>
    <cfRule type="expression" dxfId="1922" priority="356">
      <formula>Z50&lt;23</formula>
    </cfRule>
  </conditionalFormatting>
  <conditionalFormatting sqref="AH50">
    <cfRule type="expression" dxfId="1921" priority="353">
      <formula>Z50&gt;=Y50-8</formula>
    </cfRule>
    <cfRule type="expression" dxfId="1920" priority="354">
      <formula>Z50&lt;Y50-8</formula>
    </cfRule>
  </conditionalFormatting>
  <conditionalFormatting sqref="AG51">
    <cfRule type="expression" dxfId="1919" priority="351">
      <formula>Z51&gt;=23</formula>
    </cfRule>
    <cfRule type="expression" dxfId="1918" priority="352">
      <formula>Z51&lt;23</formula>
    </cfRule>
  </conditionalFormatting>
  <conditionalFormatting sqref="AH51">
    <cfRule type="expression" dxfId="1917" priority="349">
      <formula>Z51&gt;=Y51-8</formula>
    </cfRule>
    <cfRule type="expression" dxfId="1916" priority="350">
      <formula>Z51&lt;Y51-8</formula>
    </cfRule>
  </conditionalFormatting>
  <conditionalFormatting sqref="AG48">
    <cfRule type="expression" dxfId="1915" priority="347">
      <formula>Z48&gt;=23</formula>
    </cfRule>
    <cfRule type="expression" dxfId="1914" priority="348">
      <formula>Z48&lt;23</formula>
    </cfRule>
  </conditionalFormatting>
  <conditionalFormatting sqref="AH48">
    <cfRule type="expression" dxfId="1913" priority="345">
      <formula>Z48&gt;=Y48-8</formula>
    </cfRule>
    <cfRule type="expression" dxfId="1912" priority="346">
      <formula>Z48&lt;Y48-8</formula>
    </cfRule>
  </conditionalFormatting>
  <conditionalFormatting sqref="AG47">
    <cfRule type="expression" dxfId="1911" priority="343">
      <formula>Z47&gt;=23</formula>
    </cfRule>
    <cfRule type="expression" dxfId="1910" priority="344">
      <formula>Z47&lt;23</formula>
    </cfRule>
  </conditionalFormatting>
  <conditionalFormatting sqref="AH47">
    <cfRule type="expression" dxfId="1909" priority="341">
      <formula>Z47&gt;=Y47-8</formula>
    </cfRule>
    <cfRule type="expression" dxfId="1908" priority="342">
      <formula>Z47&lt;Y47-8</formula>
    </cfRule>
  </conditionalFormatting>
  <conditionalFormatting sqref="AG49">
    <cfRule type="expression" dxfId="1907" priority="339">
      <formula>Z49&gt;=23</formula>
    </cfRule>
    <cfRule type="expression" dxfId="1906" priority="340">
      <formula>Z49&lt;23</formula>
    </cfRule>
  </conditionalFormatting>
  <conditionalFormatting sqref="AH49">
    <cfRule type="expression" dxfId="1905" priority="337">
      <formula>Z49&gt;=Y49-8</formula>
    </cfRule>
    <cfRule type="expression" dxfId="1904" priority="338">
      <formula>Z49&lt;Y49-8</formula>
    </cfRule>
  </conditionalFormatting>
  <conditionalFormatting sqref="AG52">
    <cfRule type="expression" dxfId="1903" priority="335">
      <formula>Z52&gt;=23</formula>
    </cfRule>
    <cfRule type="expression" dxfId="1902" priority="336">
      <formula>Z52&lt;23</formula>
    </cfRule>
  </conditionalFormatting>
  <conditionalFormatting sqref="AH52">
    <cfRule type="expression" dxfId="1901" priority="333">
      <formula>Z52&gt;=Y52-8</formula>
    </cfRule>
    <cfRule type="expression" dxfId="1900" priority="334">
      <formula>Z52&lt;Y52-8</formula>
    </cfRule>
  </conditionalFormatting>
  <conditionalFormatting sqref="AG29">
    <cfRule type="expression" dxfId="1899" priority="331">
      <formula>Z29&gt;=23</formula>
    </cfRule>
    <cfRule type="expression" dxfId="1898" priority="332">
      <formula>Z29&lt;23</formula>
    </cfRule>
  </conditionalFormatting>
  <conditionalFormatting sqref="AH29">
    <cfRule type="expression" dxfId="1897" priority="329">
      <formula>Z29&gt;=Y29-8</formula>
    </cfRule>
    <cfRule type="expression" dxfId="1896" priority="330">
      <formula>Z29&lt;Y29-8</formula>
    </cfRule>
  </conditionalFormatting>
  <conditionalFormatting sqref="AG59">
    <cfRule type="expression" dxfId="1895" priority="327">
      <formula>Z59&gt;=23</formula>
    </cfRule>
    <cfRule type="expression" dxfId="1894" priority="328">
      <formula>Z59&lt;23</formula>
    </cfRule>
  </conditionalFormatting>
  <conditionalFormatting sqref="AH59">
    <cfRule type="expression" dxfId="1893" priority="325">
      <formula>Z59&gt;=Y59-8</formula>
    </cfRule>
    <cfRule type="expression" dxfId="1892" priority="326">
      <formula>Z59&lt;Y59-8</formula>
    </cfRule>
  </conditionalFormatting>
  <conditionalFormatting sqref="AG64">
    <cfRule type="expression" dxfId="1891" priority="323">
      <formula>Z64&gt;=23</formula>
    </cfRule>
    <cfRule type="expression" dxfId="1890" priority="324">
      <formula>Z64&lt;23</formula>
    </cfRule>
  </conditionalFormatting>
  <conditionalFormatting sqref="AH64">
    <cfRule type="expression" dxfId="1889" priority="321">
      <formula>Z64&gt;=Y64-8</formula>
    </cfRule>
    <cfRule type="expression" dxfId="1888" priority="322">
      <formula>Z64&lt;Y64-8</formula>
    </cfRule>
  </conditionalFormatting>
  <conditionalFormatting sqref="AG62">
    <cfRule type="expression" dxfId="1887" priority="319">
      <formula>Z62&gt;=23</formula>
    </cfRule>
    <cfRule type="expression" dxfId="1886" priority="320">
      <formula>Z62&lt;23</formula>
    </cfRule>
  </conditionalFormatting>
  <conditionalFormatting sqref="AH62">
    <cfRule type="expression" dxfId="1885" priority="317">
      <formula>Z62&gt;=Y62-8</formula>
    </cfRule>
    <cfRule type="expression" dxfId="1884" priority="318">
      <formula>Z62&lt;Y62-8</formula>
    </cfRule>
  </conditionalFormatting>
  <conditionalFormatting sqref="AG65">
    <cfRule type="expression" dxfId="1883" priority="315">
      <formula>Z65&gt;=23</formula>
    </cfRule>
    <cfRule type="expression" dxfId="1882" priority="316">
      <formula>Z65&lt;23</formula>
    </cfRule>
  </conditionalFormatting>
  <conditionalFormatting sqref="AH65">
    <cfRule type="expression" dxfId="1881" priority="313">
      <formula>Z65&gt;=Y65-8</formula>
    </cfRule>
    <cfRule type="expression" dxfId="1880" priority="314">
      <formula>Z65&lt;Y65-8</formula>
    </cfRule>
  </conditionalFormatting>
  <conditionalFormatting sqref="AG60">
    <cfRule type="expression" dxfId="1879" priority="311">
      <formula>Z60&gt;=23</formula>
    </cfRule>
    <cfRule type="expression" dxfId="1878" priority="312">
      <formula>Z60&lt;23</formula>
    </cfRule>
  </conditionalFormatting>
  <conditionalFormatting sqref="AH60">
    <cfRule type="expression" dxfId="1877" priority="309">
      <formula>Z60&gt;=Y60-8</formula>
    </cfRule>
    <cfRule type="expression" dxfId="1876" priority="310">
      <formula>Z60&lt;Y60-8</formula>
    </cfRule>
  </conditionalFormatting>
  <conditionalFormatting sqref="AG63">
    <cfRule type="expression" dxfId="1875" priority="307">
      <formula>Z63&gt;=23</formula>
    </cfRule>
    <cfRule type="expression" dxfId="1874" priority="308">
      <formula>Z63&lt;23</formula>
    </cfRule>
  </conditionalFormatting>
  <conditionalFormatting sqref="AH63">
    <cfRule type="expression" dxfId="1873" priority="305">
      <formula>Z63&gt;=Y63-8</formula>
    </cfRule>
    <cfRule type="expression" dxfId="1872" priority="306">
      <formula>Z63&lt;Y63-8</formula>
    </cfRule>
  </conditionalFormatting>
  <conditionalFormatting sqref="AG66">
    <cfRule type="expression" dxfId="1871" priority="303">
      <formula>Z66&gt;=23</formula>
    </cfRule>
    <cfRule type="expression" dxfId="1870" priority="304">
      <formula>Z66&lt;23</formula>
    </cfRule>
  </conditionalFormatting>
  <conditionalFormatting sqref="AH66">
    <cfRule type="expression" dxfId="1869" priority="301">
      <formula>Z66&gt;=Y66-8</formula>
    </cfRule>
    <cfRule type="expression" dxfId="1868" priority="302">
      <formula>Z66&lt;Y66-8</formula>
    </cfRule>
  </conditionalFormatting>
  <conditionalFormatting sqref="AG72">
    <cfRule type="expression" dxfId="1867" priority="299">
      <formula>Z72&gt;=23</formula>
    </cfRule>
    <cfRule type="expression" dxfId="1866" priority="300">
      <formula>Z72&lt;23</formula>
    </cfRule>
  </conditionalFormatting>
  <conditionalFormatting sqref="AH72">
    <cfRule type="expression" dxfId="1865" priority="297">
      <formula>Z72&gt;=Y72-8</formula>
    </cfRule>
    <cfRule type="expression" dxfId="1864" priority="298">
      <formula>Z72&lt;Y72-8</formula>
    </cfRule>
  </conditionalFormatting>
  <conditionalFormatting sqref="AG74">
    <cfRule type="expression" dxfId="1863" priority="295">
      <formula>Z74&gt;=23</formula>
    </cfRule>
    <cfRule type="expression" dxfId="1862" priority="296">
      <formula>Z74&lt;23</formula>
    </cfRule>
  </conditionalFormatting>
  <conditionalFormatting sqref="AH74">
    <cfRule type="expression" dxfId="1861" priority="293">
      <formula>Z74&gt;=Y74-8</formula>
    </cfRule>
    <cfRule type="expression" dxfId="1860" priority="294">
      <formula>Z74&lt;Y74-8</formula>
    </cfRule>
  </conditionalFormatting>
  <conditionalFormatting sqref="AG75">
    <cfRule type="expression" dxfId="1859" priority="291">
      <formula>Z75&gt;=23</formula>
    </cfRule>
    <cfRule type="expression" dxfId="1858" priority="292">
      <formula>Z75&lt;23</formula>
    </cfRule>
  </conditionalFormatting>
  <conditionalFormatting sqref="AH75">
    <cfRule type="expression" dxfId="1857" priority="289">
      <formula>Z75&gt;=Y75-8</formula>
    </cfRule>
    <cfRule type="expression" dxfId="1856" priority="290">
      <formula>Z75&lt;Y75-8</formula>
    </cfRule>
  </conditionalFormatting>
  <conditionalFormatting sqref="AG61">
    <cfRule type="expression" dxfId="1855" priority="287">
      <formula>Z61&gt;=23</formula>
    </cfRule>
    <cfRule type="expression" dxfId="1854" priority="288">
      <formula>Z61&lt;23</formula>
    </cfRule>
  </conditionalFormatting>
  <conditionalFormatting sqref="AH61">
    <cfRule type="expression" dxfId="1853" priority="285">
      <formula>Z61&gt;=Y61-8</formula>
    </cfRule>
    <cfRule type="expression" dxfId="1852" priority="286">
      <formula>Z61&lt;Y61-8</formula>
    </cfRule>
  </conditionalFormatting>
  <conditionalFormatting sqref="J82">
    <cfRule type="cellIs" dxfId="1851" priority="284" operator="greaterThan">
      <formula>I82</formula>
    </cfRule>
  </conditionalFormatting>
  <conditionalFormatting sqref="J83">
    <cfRule type="cellIs" dxfId="1850" priority="283" operator="greaterThan">
      <formula>I83</formula>
    </cfRule>
  </conditionalFormatting>
  <conditionalFormatting sqref="J84">
    <cfRule type="cellIs" dxfId="1849" priority="282" operator="greaterThan">
      <formula>I84</formula>
    </cfRule>
  </conditionalFormatting>
  <conditionalFormatting sqref="L82">
    <cfRule type="cellIs" dxfId="1848" priority="281" operator="greaterThan">
      <formula>K82</formula>
    </cfRule>
  </conditionalFormatting>
  <conditionalFormatting sqref="L83">
    <cfRule type="cellIs" dxfId="1847" priority="280" operator="greaterThan">
      <formula>K83</formula>
    </cfRule>
  </conditionalFormatting>
  <conditionalFormatting sqref="L84">
    <cfRule type="cellIs" dxfId="1846" priority="279" operator="greaterThan">
      <formula>K84</formula>
    </cfRule>
  </conditionalFormatting>
  <conditionalFormatting sqref="S32">
    <cfRule type="expression" dxfId="1845" priority="277">
      <formula>J32&gt;=I32-8</formula>
    </cfRule>
    <cfRule type="expression" dxfId="1844" priority="278">
      <formula>J32&lt;I32-8</formula>
    </cfRule>
  </conditionalFormatting>
  <conditionalFormatting sqref="S53">
    <cfRule type="expression" dxfId="1843" priority="275">
      <formula>J53&gt;=I53-8</formula>
    </cfRule>
    <cfRule type="expression" dxfId="1842" priority="276">
      <formula>J53&lt;I53-8</formula>
    </cfRule>
  </conditionalFormatting>
  <conditionalFormatting sqref="AG32">
    <cfRule type="expression" dxfId="1841" priority="273">
      <formula>Z32&gt;=23</formula>
    </cfRule>
    <cfRule type="expression" dxfId="1840" priority="274">
      <formula>Z32&lt;23</formula>
    </cfRule>
  </conditionalFormatting>
  <conditionalFormatting sqref="AH32">
    <cfRule type="expression" dxfId="1839" priority="271">
      <formula>Z32&gt;=Y32-8</formula>
    </cfRule>
    <cfRule type="expression" dxfId="1838" priority="272">
      <formula>Z32&lt;Y32-8</formula>
    </cfRule>
  </conditionalFormatting>
  <conditionalFormatting sqref="AG53">
    <cfRule type="expression" dxfId="1837" priority="269">
      <formula>Z53&gt;=23</formula>
    </cfRule>
    <cfRule type="expression" dxfId="1836" priority="270">
      <formula>Z53&lt;23</formula>
    </cfRule>
  </conditionalFormatting>
  <conditionalFormatting sqref="AH53">
    <cfRule type="expression" dxfId="1835" priority="267">
      <formula>Z53&gt;=Y53-8</formula>
    </cfRule>
    <cfRule type="expression" dxfId="1834" priority="268">
      <formula>Z53&lt;Y53-8</formula>
    </cfRule>
  </conditionalFormatting>
  <conditionalFormatting sqref="J32">
    <cfRule type="cellIs" dxfId="1833" priority="266" operator="greaterThan">
      <formula>I32</formula>
    </cfRule>
  </conditionalFormatting>
  <conditionalFormatting sqref="J53">
    <cfRule type="cellIs" dxfId="1832" priority="265" operator="greaterThan">
      <formula>I53</formula>
    </cfRule>
  </conditionalFormatting>
  <conditionalFormatting sqref="L32">
    <cfRule type="cellIs" dxfId="1831" priority="264" operator="greaterThan">
      <formula>K32</formula>
    </cfRule>
  </conditionalFormatting>
  <conditionalFormatting sqref="L53">
    <cfRule type="cellIs" dxfId="1830" priority="263" operator="greaterThan">
      <formula>K53</formula>
    </cfRule>
  </conditionalFormatting>
  <conditionalFormatting sqref="Z32">
    <cfRule type="cellIs" dxfId="1829" priority="262" operator="greaterThan">
      <formula>Y32</formula>
    </cfRule>
  </conditionalFormatting>
  <conditionalFormatting sqref="Z53">
    <cfRule type="cellIs" dxfId="1828" priority="261" operator="greaterThan">
      <formula>Y53</formula>
    </cfRule>
  </conditionalFormatting>
  <conditionalFormatting sqref="AB32">
    <cfRule type="cellIs" dxfId="1827" priority="260" operator="greaterThan">
      <formula>AA32</formula>
    </cfRule>
  </conditionalFormatting>
  <conditionalFormatting sqref="AB53">
    <cfRule type="cellIs" dxfId="1826" priority="259" operator="greaterThan">
      <formula>AA53</formula>
    </cfRule>
  </conditionalFormatting>
  <conditionalFormatting sqref="R27 R31">
    <cfRule type="expression" dxfId="1825" priority="257">
      <formula>J27&gt;=23</formula>
    </cfRule>
    <cfRule type="expression" dxfId="1824" priority="258">
      <formula>J27&lt;23</formula>
    </cfRule>
  </conditionalFormatting>
  <conditionalFormatting sqref="R58">
    <cfRule type="expression" dxfId="1823" priority="254">
      <formula>E58=0</formula>
    </cfRule>
    <cfRule type="expression" dxfId="1822" priority="255">
      <formula>J58&gt;=23</formula>
    </cfRule>
    <cfRule type="expression" dxfId="1821" priority="256">
      <formula>J58&lt;23</formula>
    </cfRule>
  </conditionalFormatting>
  <conditionalFormatting sqref="Q27 Q31">
    <cfRule type="expression" dxfId="1820" priority="252">
      <formula>D27&lt;C27</formula>
    </cfRule>
    <cfRule type="expression" dxfId="1819" priority="253">
      <formula>D27&gt;=C27</formula>
    </cfRule>
  </conditionalFormatting>
  <conditionalFormatting sqref="Q28">
    <cfRule type="expression" dxfId="1818" priority="250">
      <formula>D28&lt;C28</formula>
    </cfRule>
    <cfRule type="expression" dxfId="1817" priority="251">
      <formula>D28&gt;=C28</formula>
    </cfRule>
  </conditionalFormatting>
  <conditionalFormatting sqref="Q29">
    <cfRule type="expression" dxfId="1816" priority="248">
      <formula>D29&lt;C29</formula>
    </cfRule>
    <cfRule type="expression" dxfId="1815" priority="249">
      <formula>D29&gt;=C29</formula>
    </cfRule>
  </conditionalFormatting>
  <conditionalFormatting sqref="Q30">
    <cfRule type="expression" dxfId="1814" priority="246">
      <formula>D30&lt;C30</formula>
    </cfRule>
    <cfRule type="expression" dxfId="1813" priority="247">
      <formula>D30&gt;=C30</formula>
    </cfRule>
  </conditionalFormatting>
  <conditionalFormatting sqref="Q42">
    <cfRule type="expression" dxfId="1812" priority="242">
      <formula>D42&lt;C42</formula>
    </cfRule>
    <cfRule type="expression" dxfId="1811" priority="243">
      <formula>D42&gt;=C42</formula>
    </cfRule>
  </conditionalFormatting>
  <conditionalFormatting sqref="Q43">
    <cfRule type="expression" dxfId="1810" priority="240">
      <formula>D43&lt;C43</formula>
    </cfRule>
    <cfRule type="expression" dxfId="1809" priority="241">
      <formula>D43&gt;=C43</formula>
    </cfRule>
  </conditionalFormatting>
  <conditionalFormatting sqref="Q44">
    <cfRule type="expression" dxfId="1808" priority="238">
      <formula>D44&lt;C44</formula>
    </cfRule>
    <cfRule type="expression" dxfId="1807" priority="239">
      <formula>D44&gt;=C44</formula>
    </cfRule>
  </conditionalFormatting>
  <conditionalFormatting sqref="Q33">
    <cfRule type="expression" dxfId="1806" priority="236">
      <formula>D33&lt;C33</formula>
    </cfRule>
    <cfRule type="expression" dxfId="1805" priority="237">
      <formula>D33&gt;=C33</formula>
    </cfRule>
  </conditionalFormatting>
  <conditionalFormatting sqref="Q45">
    <cfRule type="expression" dxfId="1804" priority="234">
      <formula>D45&lt;C45</formula>
    </cfRule>
    <cfRule type="expression" dxfId="1803" priority="235">
      <formula>D45&gt;=C45</formula>
    </cfRule>
  </conditionalFormatting>
  <conditionalFormatting sqref="Q46">
    <cfRule type="expression" dxfId="1802" priority="232">
      <formula>D46&lt;C46</formula>
    </cfRule>
    <cfRule type="expression" dxfId="1801" priority="233">
      <formula>D46&gt;=C46</formula>
    </cfRule>
  </conditionalFormatting>
  <conditionalFormatting sqref="Q47">
    <cfRule type="expression" dxfId="1800" priority="230">
      <formula>D47&lt;C47</formula>
    </cfRule>
    <cfRule type="expression" dxfId="1799" priority="231">
      <formula>D47&gt;=C47</formula>
    </cfRule>
  </conditionalFormatting>
  <conditionalFormatting sqref="Q48">
    <cfRule type="expression" dxfId="1798" priority="228">
      <formula>D48&lt;C48</formula>
    </cfRule>
    <cfRule type="expression" dxfId="1797" priority="229">
      <formula>D48&gt;=C48</formula>
    </cfRule>
  </conditionalFormatting>
  <conditionalFormatting sqref="Q49">
    <cfRule type="expression" dxfId="1796" priority="226">
      <formula>D49&lt;C49</formula>
    </cfRule>
    <cfRule type="expression" dxfId="1795" priority="227">
      <formula>D49&gt;=C49</formula>
    </cfRule>
  </conditionalFormatting>
  <conditionalFormatting sqref="Q50">
    <cfRule type="expression" dxfId="1794" priority="224">
      <formula>D50&lt;C50</formula>
    </cfRule>
    <cfRule type="expression" dxfId="1793" priority="225">
      <formula>D50&gt;=C50</formula>
    </cfRule>
  </conditionalFormatting>
  <conditionalFormatting sqref="Q51">
    <cfRule type="expression" dxfId="1792" priority="222">
      <formula>D51&lt;C51</formula>
    </cfRule>
    <cfRule type="expression" dxfId="1791" priority="223">
      <formula>D51&gt;=C51</formula>
    </cfRule>
  </conditionalFormatting>
  <conditionalFormatting sqref="Q52">
    <cfRule type="expression" dxfId="1790" priority="220">
      <formula>D52&lt;C52</formula>
    </cfRule>
    <cfRule type="expression" dxfId="1789" priority="221">
      <formula>D52&gt;=C52</formula>
    </cfRule>
  </conditionalFormatting>
  <conditionalFormatting sqref="Q32">
    <cfRule type="expression" dxfId="1788" priority="218">
      <formula>D32&lt;C32</formula>
    </cfRule>
    <cfRule type="expression" dxfId="1787" priority="219">
      <formula>D32&gt;=C32</formula>
    </cfRule>
  </conditionalFormatting>
  <conditionalFormatting sqref="Q53">
    <cfRule type="expression" dxfId="1786" priority="216">
      <formula>D53&lt;C53</formula>
    </cfRule>
    <cfRule type="expression" dxfId="1785" priority="217">
      <formula>D53&gt;=C53</formula>
    </cfRule>
  </conditionalFormatting>
  <conditionalFormatting sqref="Q59">
    <cfRule type="expression" dxfId="1784" priority="214">
      <formula>D59&lt;C59</formula>
    </cfRule>
    <cfRule type="expression" dxfId="1783" priority="215">
      <formula>D59&gt;=C59</formula>
    </cfRule>
  </conditionalFormatting>
  <conditionalFormatting sqref="Q60">
    <cfRule type="expression" dxfId="1782" priority="212">
      <formula>D60&lt;C60</formula>
    </cfRule>
    <cfRule type="expression" dxfId="1781" priority="213">
      <formula>D60&gt;=C60</formula>
    </cfRule>
  </conditionalFormatting>
  <conditionalFormatting sqref="Q62">
    <cfRule type="expression" dxfId="1780" priority="210">
      <formula>D62&lt;C62</formula>
    </cfRule>
    <cfRule type="expression" dxfId="1779" priority="211">
      <formula>D62&gt;=C62</formula>
    </cfRule>
  </conditionalFormatting>
  <conditionalFormatting sqref="Q63">
    <cfRule type="expression" dxfId="1778" priority="208">
      <formula>D63&lt;C63</formula>
    </cfRule>
    <cfRule type="expression" dxfId="1777" priority="209">
      <formula>D63&gt;=C63</formula>
    </cfRule>
  </conditionalFormatting>
  <conditionalFormatting sqref="Q64">
    <cfRule type="expression" dxfId="1776" priority="206">
      <formula>D64&lt;C64</formula>
    </cfRule>
    <cfRule type="expression" dxfId="1775" priority="207">
      <formula>D64&gt;=C64</formula>
    </cfRule>
  </conditionalFormatting>
  <conditionalFormatting sqref="Q65">
    <cfRule type="expression" dxfId="1774" priority="204">
      <formula>D65&lt;C65</formula>
    </cfRule>
    <cfRule type="expression" dxfId="1773" priority="205">
      <formula>D65&gt;=C65</formula>
    </cfRule>
  </conditionalFormatting>
  <conditionalFormatting sqref="Q66">
    <cfRule type="expression" dxfId="1772" priority="202">
      <formula>D66&lt;C66</formula>
    </cfRule>
    <cfRule type="expression" dxfId="1771" priority="203">
      <formula>D66&gt;=C66</formula>
    </cfRule>
  </conditionalFormatting>
  <conditionalFormatting sqref="Q61">
    <cfRule type="expression" dxfId="1770" priority="200">
      <formula>D61&lt;C61</formula>
    </cfRule>
    <cfRule type="expression" dxfId="1769" priority="201">
      <formula>D61&gt;=C61</formula>
    </cfRule>
  </conditionalFormatting>
  <conditionalFormatting sqref="Q72">
    <cfRule type="expression" dxfId="1768" priority="198">
      <formula>D72&lt;C72</formula>
    </cfRule>
    <cfRule type="expression" dxfId="1767" priority="199">
      <formula>D72&gt;=C72</formula>
    </cfRule>
  </conditionalFormatting>
  <conditionalFormatting sqref="Q73">
    <cfRule type="expression" dxfId="1766" priority="196">
      <formula>D73&lt;C73</formula>
    </cfRule>
    <cfRule type="expression" dxfId="1765" priority="197">
      <formula>D73&gt;=C73</formula>
    </cfRule>
  </conditionalFormatting>
  <conditionalFormatting sqref="T58">
    <cfRule type="containsText" dxfId="1764" priority="195" operator="containsText" text="Assessment Only">
      <formula>NOT(ISERROR(SEARCH("Assessment Only",T58)))</formula>
    </cfRule>
  </conditionalFormatting>
  <conditionalFormatting sqref="R28">
    <cfRule type="expression" dxfId="1763" priority="193">
      <formula>J28&gt;=23</formula>
    </cfRule>
    <cfRule type="expression" dxfId="1762" priority="194">
      <formula>J28&lt;23</formula>
    </cfRule>
  </conditionalFormatting>
  <conditionalFormatting sqref="R29">
    <cfRule type="expression" dxfId="1761" priority="191">
      <formula>J29&gt;=23</formula>
    </cfRule>
    <cfRule type="expression" dxfId="1760" priority="192">
      <formula>J29&lt;23</formula>
    </cfRule>
  </conditionalFormatting>
  <conditionalFormatting sqref="R30">
    <cfRule type="expression" dxfId="1759" priority="189">
      <formula>J30&gt;=23</formula>
    </cfRule>
    <cfRule type="expression" dxfId="1758" priority="190">
      <formula>J30&lt;23</formula>
    </cfRule>
  </conditionalFormatting>
  <conditionalFormatting sqref="R33">
    <cfRule type="expression" dxfId="1757" priority="185">
      <formula>J33&gt;=23</formula>
    </cfRule>
    <cfRule type="expression" dxfId="1756" priority="186">
      <formula>J33&lt;23</formula>
    </cfRule>
  </conditionalFormatting>
  <conditionalFormatting sqref="R34:R35">
    <cfRule type="expression" dxfId="1755" priority="183">
      <formula>J34&gt;=23</formula>
    </cfRule>
    <cfRule type="expression" dxfId="1754" priority="184">
      <formula>J34&lt;23</formula>
    </cfRule>
  </conditionalFormatting>
  <conditionalFormatting sqref="R36">
    <cfRule type="expression" dxfId="1753" priority="181">
      <formula>J36&gt;=23</formula>
    </cfRule>
    <cfRule type="expression" dxfId="1752" priority="182">
      <formula>J36&lt;23</formula>
    </cfRule>
  </conditionalFormatting>
  <conditionalFormatting sqref="R37">
    <cfRule type="expression" dxfId="1751" priority="179">
      <formula>J37&gt;=23</formula>
    </cfRule>
    <cfRule type="expression" dxfId="1750" priority="180">
      <formula>J37&lt;23</formula>
    </cfRule>
  </conditionalFormatting>
  <conditionalFormatting sqref="R42">
    <cfRule type="expression" dxfId="1749" priority="177">
      <formula>J42&gt;=23</formula>
    </cfRule>
    <cfRule type="expression" dxfId="1748" priority="178">
      <formula>J42&lt;23</formula>
    </cfRule>
  </conditionalFormatting>
  <conditionalFormatting sqref="R43">
    <cfRule type="expression" dxfId="1747" priority="175">
      <formula>J43&gt;=23</formula>
    </cfRule>
    <cfRule type="expression" dxfId="1746" priority="176">
      <formula>J43&lt;23</formula>
    </cfRule>
  </conditionalFormatting>
  <conditionalFormatting sqref="R44">
    <cfRule type="expression" dxfId="1745" priority="173">
      <formula>J44&gt;=23</formula>
    </cfRule>
    <cfRule type="expression" dxfId="1744" priority="174">
      <formula>J44&lt;23</formula>
    </cfRule>
  </conditionalFormatting>
  <conditionalFormatting sqref="R45">
    <cfRule type="expression" dxfId="1743" priority="171">
      <formula>J45&gt;=23</formula>
    </cfRule>
    <cfRule type="expression" dxfId="1742" priority="172">
      <formula>J45&lt;23</formula>
    </cfRule>
  </conditionalFormatting>
  <conditionalFormatting sqref="R46">
    <cfRule type="expression" dxfId="1741" priority="169">
      <formula>J46&gt;=23</formula>
    </cfRule>
    <cfRule type="expression" dxfId="1740" priority="170">
      <formula>J46&lt;23</formula>
    </cfRule>
  </conditionalFormatting>
  <conditionalFormatting sqref="R47">
    <cfRule type="expression" dxfId="1739" priority="167">
      <formula>J47&gt;=23</formula>
    </cfRule>
    <cfRule type="expression" dxfId="1738" priority="168">
      <formula>J47&lt;23</formula>
    </cfRule>
  </conditionalFormatting>
  <conditionalFormatting sqref="R48">
    <cfRule type="expression" dxfId="1737" priority="165">
      <formula>J48&gt;=23</formula>
    </cfRule>
    <cfRule type="expression" dxfId="1736" priority="166">
      <formula>J48&lt;23</formula>
    </cfRule>
  </conditionalFormatting>
  <conditionalFormatting sqref="R49">
    <cfRule type="expression" dxfId="1735" priority="163">
      <formula>J49&gt;=23</formula>
    </cfRule>
    <cfRule type="expression" dxfId="1734" priority="164">
      <formula>J49&lt;23</formula>
    </cfRule>
  </conditionalFormatting>
  <conditionalFormatting sqref="R50">
    <cfRule type="expression" dxfId="1733" priority="161">
      <formula>J50&gt;=23</formula>
    </cfRule>
    <cfRule type="expression" dxfId="1732" priority="162">
      <formula>J50&lt;23</formula>
    </cfRule>
  </conditionalFormatting>
  <conditionalFormatting sqref="R51">
    <cfRule type="expression" dxfId="1731" priority="159">
      <formula>J51&gt;=23</formula>
    </cfRule>
    <cfRule type="expression" dxfId="1730" priority="160">
      <formula>J51&lt;23</formula>
    </cfRule>
  </conditionalFormatting>
  <conditionalFormatting sqref="R52">
    <cfRule type="expression" dxfId="1729" priority="157">
      <formula>J52&gt;=23</formula>
    </cfRule>
    <cfRule type="expression" dxfId="1728" priority="158">
      <formula>J52&lt;23</formula>
    </cfRule>
  </conditionalFormatting>
  <conditionalFormatting sqref="R32">
    <cfRule type="expression" dxfId="1727" priority="155">
      <formula>J32&gt;=23</formula>
    </cfRule>
    <cfRule type="expression" dxfId="1726" priority="156">
      <formula>J32&lt;23</formula>
    </cfRule>
  </conditionalFormatting>
  <conditionalFormatting sqref="R53">
    <cfRule type="expression" dxfId="1725" priority="153">
      <formula>J53&gt;=23</formula>
    </cfRule>
    <cfRule type="expression" dxfId="1724" priority="154">
      <formula>J53&lt;23</formula>
    </cfRule>
  </conditionalFormatting>
  <conditionalFormatting sqref="R59">
    <cfRule type="expression" dxfId="1723" priority="151">
      <formula>J59&gt;=23</formula>
    </cfRule>
    <cfRule type="expression" dxfId="1722" priority="152">
      <formula>J59&lt;23</formula>
    </cfRule>
  </conditionalFormatting>
  <conditionalFormatting sqref="R60">
    <cfRule type="expression" dxfId="1721" priority="149">
      <formula>J60&gt;=23</formula>
    </cfRule>
    <cfRule type="expression" dxfId="1720" priority="150">
      <formula>J60&lt;23</formula>
    </cfRule>
  </conditionalFormatting>
  <conditionalFormatting sqref="R62">
    <cfRule type="expression" dxfId="1719" priority="147">
      <formula>J62&gt;=23</formula>
    </cfRule>
    <cfRule type="expression" dxfId="1718" priority="148">
      <formula>J62&lt;23</formula>
    </cfRule>
  </conditionalFormatting>
  <conditionalFormatting sqref="R63">
    <cfRule type="expression" dxfId="1717" priority="145">
      <formula>J63&gt;=23</formula>
    </cfRule>
    <cfRule type="expression" dxfId="1716" priority="146">
      <formula>J63&lt;23</formula>
    </cfRule>
  </conditionalFormatting>
  <conditionalFormatting sqref="R64">
    <cfRule type="expression" dxfId="1715" priority="143">
      <formula>J64&gt;=23</formula>
    </cfRule>
    <cfRule type="expression" dxfId="1714" priority="144">
      <formula>J64&lt;23</formula>
    </cfRule>
  </conditionalFormatting>
  <conditionalFormatting sqref="R65">
    <cfRule type="expression" dxfId="1713" priority="141">
      <formula>J65&gt;=23</formula>
    </cfRule>
    <cfRule type="expression" dxfId="1712" priority="142">
      <formula>J65&lt;23</formula>
    </cfRule>
  </conditionalFormatting>
  <conditionalFormatting sqref="R66">
    <cfRule type="expression" dxfId="1711" priority="139">
      <formula>J66&gt;=23</formula>
    </cfRule>
    <cfRule type="expression" dxfId="1710" priority="140">
      <formula>J66&lt;23</formula>
    </cfRule>
  </conditionalFormatting>
  <conditionalFormatting sqref="R61">
    <cfRule type="expression" dxfId="1709" priority="137">
      <formula>J61&gt;=23</formula>
    </cfRule>
    <cfRule type="expression" dxfId="1708" priority="138">
      <formula>J61&lt;23</formula>
    </cfRule>
  </conditionalFormatting>
  <conditionalFormatting sqref="R72">
    <cfRule type="expression" dxfId="1707" priority="135">
      <formula>J72&gt;=23</formula>
    </cfRule>
    <cfRule type="expression" dxfId="1706" priority="136">
      <formula>J72&lt;23</formula>
    </cfRule>
  </conditionalFormatting>
  <conditionalFormatting sqref="R74">
    <cfRule type="expression" dxfId="1705" priority="131">
      <formula>J74&gt;=23</formula>
    </cfRule>
    <cfRule type="expression" dxfId="1704" priority="132">
      <formula>J74&lt;23</formula>
    </cfRule>
  </conditionalFormatting>
  <conditionalFormatting sqref="R75">
    <cfRule type="expression" dxfId="1703" priority="129">
      <formula>J75&gt;=23</formula>
    </cfRule>
    <cfRule type="expression" dxfId="1702" priority="130">
      <formula>J75&lt;23</formula>
    </cfRule>
  </conditionalFormatting>
  <conditionalFormatting sqref="R73">
    <cfRule type="expression" dxfId="1701" priority="126">
      <formula>E73=0</formula>
    </cfRule>
    <cfRule type="expression" dxfId="1700" priority="127">
      <formula>J73&gt;=23</formula>
    </cfRule>
    <cfRule type="expression" dxfId="1699" priority="128">
      <formula>J73&lt;23</formula>
    </cfRule>
  </conditionalFormatting>
  <conditionalFormatting sqref="S32">
    <cfRule type="expression" dxfId="1698" priority="121">
      <formula>J32&gt;=I32-8</formula>
    </cfRule>
    <cfRule type="expression" dxfId="1697" priority="122">
      <formula>J32&lt;I32-8</formula>
    </cfRule>
  </conditionalFormatting>
  <conditionalFormatting sqref="AG32">
    <cfRule type="expression" dxfId="1696" priority="119">
      <formula>Z32&gt;=23</formula>
    </cfRule>
    <cfRule type="expression" dxfId="1695" priority="120">
      <formula>Z32&lt;23</formula>
    </cfRule>
  </conditionalFormatting>
  <conditionalFormatting sqref="AH32">
    <cfRule type="expression" dxfId="1694" priority="117">
      <formula>Z32&gt;=Y32-8</formula>
    </cfRule>
    <cfRule type="expression" dxfId="1693" priority="118">
      <formula>Z32&lt;Y32-8</formula>
    </cfRule>
  </conditionalFormatting>
  <conditionalFormatting sqref="J32">
    <cfRule type="cellIs" dxfId="1692" priority="116" operator="greaterThan">
      <formula>I32</formula>
    </cfRule>
  </conditionalFormatting>
  <conditionalFormatting sqref="L32">
    <cfRule type="cellIs" dxfId="1691" priority="115" operator="greaterThan">
      <formula>K32</formula>
    </cfRule>
  </conditionalFormatting>
  <conditionalFormatting sqref="Z32">
    <cfRule type="cellIs" dxfId="1690" priority="114" operator="greaterThan">
      <formula>Y32</formula>
    </cfRule>
  </conditionalFormatting>
  <conditionalFormatting sqref="AB32">
    <cfRule type="cellIs" dxfId="1689" priority="113" operator="greaterThan">
      <formula>AA32</formula>
    </cfRule>
  </conditionalFormatting>
  <conditionalFormatting sqref="Q32">
    <cfRule type="expression" dxfId="1688" priority="111">
      <formula>D32&lt;C32</formula>
    </cfRule>
    <cfRule type="expression" dxfId="1687" priority="112">
      <formula>D32&gt;=C32</formula>
    </cfRule>
  </conditionalFormatting>
  <conditionalFormatting sqref="R32">
    <cfRule type="expression" dxfId="1686" priority="109">
      <formula>J32&gt;=23</formula>
    </cfRule>
    <cfRule type="expression" dxfId="1685" priority="110">
      <formula>J32&lt;23</formula>
    </cfRule>
  </conditionalFormatting>
  <conditionalFormatting sqref="S32">
    <cfRule type="expression" dxfId="1684" priority="104">
      <formula>J32&gt;=I32-8</formula>
    </cfRule>
    <cfRule type="expression" dxfId="1683" priority="105">
      <formula>J32&lt;I32-8</formula>
    </cfRule>
  </conditionalFormatting>
  <conditionalFormatting sqref="AG32">
    <cfRule type="expression" dxfId="1682" priority="102">
      <formula>Z32&gt;=23</formula>
    </cfRule>
    <cfRule type="expression" dxfId="1681" priority="103">
      <formula>Z32&lt;23</formula>
    </cfRule>
  </conditionalFormatting>
  <conditionalFormatting sqref="AH32">
    <cfRule type="expression" dxfId="1680" priority="100">
      <formula>Z32&gt;=Y32-8</formula>
    </cfRule>
    <cfRule type="expression" dxfId="1679" priority="101">
      <formula>Z32&lt;Y32-8</formula>
    </cfRule>
  </conditionalFormatting>
  <conditionalFormatting sqref="J32">
    <cfRule type="cellIs" dxfId="1678" priority="99" operator="greaterThan">
      <formula>I32</formula>
    </cfRule>
  </conditionalFormatting>
  <conditionalFormatting sqref="L32">
    <cfRule type="cellIs" dxfId="1677" priority="98" operator="greaterThan">
      <formula>K32</formula>
    </cfRule>
  </conditionalFormatting>
  <conditionalFormatting sqref="Z32">
    <cfRule type="cellIs" dxfId="1676" priority="97" operator="greaterThan">
      <formula>Y32</formula>
    </cfRule>
  </conditionalFormatting>
  <conditionalFormatting sqref="AB32">
    <cfRule type="cellIs" dxfId="1675" priority="96" operator="greaterThan">
      <formula>AA32</formula>
    </cfRule>
  </conditionalFormatting>
  <conditionalFormatting sqref="Q32">
    <cfRule type="expression" dxfId="1674" priority="94">
      <formula>D32&lt;C32</formula>
    </cfRule>
    <cfRule type="expression" dxfId="1673" priority="95">
      <formula>D32&gt;=C32</formula>
    </cfRule>
  </conditionalFormatting>
  <conditionalFormatting sqref="R32">
    <cfRule type="expression" dxfId="1672" priority="92">
      <formula>J32&gt;=23</formula>
    </cfRule>
    <cfRule type="expression" dxfId="1671" priority="93">
      <formula>J32&lt;23</formula>
    </cfRule>
  </conditionalFormatting>
  <conditionalFormatting sqref="S42">
    <cfRule type="expression" dxfId="1670" priority="83">
      <formula>J42&gt;=I42-8</formula>
    </cfRule>
    <cfRule type="expression" dxfId="1669" priority="84">
      <formula>J42&lt;I42-8</formula>
    </cfRule>
  </conditionalFormatting>
  <conditionalFormatting sqref="AG42">
    <cfRule type="expression" dxfId="1668" priority="81">
      <formula>Z42&gt;=23</formula>
    </cfRule>
    <cfRule type="expression" dxfId="1667" priority="82">
      <formula>Z42&lt;23</formula>
    </cfRule>
  </conditionalFormatting>
  <conditionalFormatting sqref="AH42">
    <cfRule type="expression" dxfId="1666" priority="79">
      <formula>Z42&gt;=Y42-8</formula>
    </cfRule>
    <cfRule type="expression" dxfId="1665" priority="80">
      <formula>Z42&lt;Y42-8</formula>
    </cfRule>
  </conditionalFormatting>
  <conditionalFormatting sqref="Q42">
    <cfRule type="expression" dxfId="1664" priority="77">
      <formula>D42&lt;C42</formula>
    </cfRule>
    <cfRule type="expression" dxfId="1663" priority="78">
      <formula>D42&gt;=C42</formula>
    </cfRule>
  </conditionalFormatting>
  <conditionalFormatting sqref="R42">
    <cfRule type="expression" dxfId="1662" priority="75">
      <formula>J42&gt;=23</formula>
    </cfRule>
    <cfRule type="expression" dxfId="1661" priority="76">
      <formula>J42&lt;23</formula>
    </cfRule>
  </conditionalFormatting>
  <conditionalFormatting sqref="S35">
    <cfRule type="expression" dxfId="1660" priority="7">
      <formula>J35&gt;=I35-8</formula>
    </cfRule>
    <cfRule type="expression" dxfId="1659" priority="8">
      <formula>J35&lt;I35-8</formula>
    </cfRule>
  </conditionalFormatting>
  <conditionalFormatting sqref="AG35">
    <cfRule type="expression" dxfId="1658" priority="5">
      <formula>Z35&gt;=23</formula>
    </cfRule>
    <cfRule type="expression" dxfId="1657" priority="6">
      <formula>Z35&lt;23</formula>
    </cfRule>
  </conditionalFormatting>
  <conditionalFormatting sqref="AH35">
    <cfRule type="expression" dxfId="1656" priority="3">
      <formula>Z35&gt;=Y35-8</formula>
    </cfRule>
    <cfRule type="expression" dxfId="1655" priority="4">
      <formula>Z35&lt;Y35-8</formula>
    </cfRule>
  </conditionalFormatting>
  <conditionalFormatting sqref="R35">
    <cfRule type="expression" dxfId="1654" priority="1">
      <formula>J35&gt;=23</formula>
    </cfRule>
    <cfRule type="expression" dxfId="1653"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sheetPr codeName="Sheet3"/>
  <dimension ref="A1:AJ134"/>
  <sheetViews>
    <sheetView topLeftCell="A1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'[1]3rd'!$E$17+'[1]3rd'!$F$17+'[1]3rd'!$G$17</f>
        <v>0</v>
      </c>
      <c r="D27" s="318">
        <f>'[1]3rd'!$H$17+'[1]3rd'!$I$17+'[1]3rd'!$J$17</f>
        <v>0</v>
      </c>
      <c r="E27" s="14">
        <f>'[1]3rd'!B3</f>
        <v>3</v>
      </c>
      <c r="F27" s="71">
        <f>'[1]3rd'!C3</f>
        <v>3</v>
      </c>
      <c r="G27" s="16">
        <f>'[1]3rd'!D3</f>
        <v>2</v>
      </c>
      <c r="H27" s="325">
        <f>'[1]3rd'!E3</f>
        <v>2</v>
      </c>
      <c r="I27" s="81">
        <f>'[1]3rd'!F3</f>
        <v>34.5</v>
      </c>
      <c r="J27" s="56">
        <f>'[1]3rd'!G3</f>
        <v>34.5</v>
      </c>
      <c r="K27" s="57">
        <f>'[1]3rd'!H3</f>
        <v>23</v>
      </c>
      <c r="L27" s="121">
        <f>'[1]3rd'!I3</f>
        <v>23</v>
      </c>
      <c r="M27" s="150">
        <f>'[1]3rd'!J3</f>
        <v>5</v>
      </c>
      <c r="N27" s="37">
        <f>'[1]3rd'!K3</f>
        <v>5</v>
      </c>
      <c r="O27" s="36">
        <f>'[1]3rd'!L3</f>
        <v>3</v>
      </c>
      <c r="P27" s="151">
        <f>'[1]3rd'!M3</f>
        <v>3</v>
      </c>
      <c r="Q27" s="165" t="str">
        <f>IF(D27="","",IF(D27&gt;=C27,"J",IF(D27&lt;C27,"L")))</f>
        <v>J</v>
      </c>
      <c r="R27" s="69" t="str">
        <f t="shared" ref="R27:R53" si="0">IF(J27="","",IF(J27&gt;=23,"J",IF(J27&lt;23,"L")))</f>
        <v>J</v>
      </c>
      <c r="S27" s="69" t="str">
        <f>IF(J27="","",IF(J27&gt;=I27-8,"J",IF(J27&lt;I27-8,"L")))</f>
        <v>J</v>
      </c>
      <c r="T27" s="15" t="str">
        <f>'[1]3rd'!N3</f>
        <v>G</v>
      </c>
      <c r="U27" s="14">
        <f>'[1]3rd'!O3</f>
        <v>3</v>
      </c>
      <c r="V27" s="71">
        <f>'[1]3rd'!P3</f>
        <v>3</v>
      </c>
      <c r="W27" s="16">
        <f>'[1]3rd'!Q3</f>
        <v>2</v>
      </c>
      <c r="X27" s="186">
        <f>'[1]3rd'!R3</f>
        <v>2</v>
      </c>
      <c r="Y27" s="81">
        <f>'[1]3rd'!S3</f>
        <v>34.5</v>
      </c>
      <c r="Z27" s="56">
        <f>'[1]3rd'!T3</f>
        <v>34.5</v>
      </c>
      <c r="AA27" s="17">
        <f>'[1]3rd'!U3</f>
        <v>23</v>
      </c>
      <c r="AB27" s="129">
        <f>'[1]3rd'!V3</f>
        <v>23</v>
      </c>
      <c r="AC27" s="119">
        <f>'[1]3rd'!W3</f>
        <v>5</v>
      </c>
      <c r="AD27" s="37">
        <f>'[1]3rd'!X3</f>
        <v>5</v>
      </c>
      <c r="AE27" s="36">
        <f>'[1]3rd'!Y3</f>
        <v>3</v>
      </c>
      <c r="AF27" s="124">
        <f>'[1]3rd'!Z3</f>
        <v>3</v>
      </c>
      <c r="AG27" s="126" t="str">
        <f>IF(Z27="","",IF(Z27&gt;=23,"J",IF(Z27&lt;23,"L")))</f>
        <v>J</v>
      </c>
      <c r="AH27" s="69" t="str">
        <f>IF(Z27="","",IF(Z27&gt;=Y27-8,"J",IF(Z27&lt;Y27-8,"L")))</f>
        <v>J</v>
      </c>
      <c r="AI27" s="15" t="str">
        <f>'[1]3rd'!$AA$3</f>
        <v>G</v>
      </c>
    </row>
    <row r="28" spans="1:35" ht="12" customHeight="1">
      <c r="A28" s="450" t="s">
        <v>2</v>
      </c>
      <c r="B28" s="451"/>
      <c r="C28" s="217">
        <f>'[2]3rd'!$E$17+'[2]3rd'!$F$17+'[2]3rd'!$G$17</f>
        <v>0</v>
      </c>
      <c r="D28" s="319">
        <f>'[2]3rd'!$H$17+'[2]3rd'!$I$17+'[2]3rd'!$J$17</f>
        <v>0</v>
      </c>
      <c r="E28" s="14">
        <f>'[2]3rd'!B3</f>
        <v>3</v>
      </c>
      <c r="F28" s="71">
        <f>'[2]3rd'!C3</f>
        <v>3</v>
      </c>
      <c r="G28" s="16">
        <f>'[2]3rd'!D3</f>
        <v>2</v>
      </c>
      <c r="H28" s="325">
        <f>'[2]3rd'!E3</f>
        <v>2</v>
      </c>
      <c r="I28" s="81">
        <f>'[2]3rd'!F3</f>
        <v>34.5</v>
      </c>
      <c r="J28" s="56">
        <f>'[2]3rd'!G3</f>
        <v>34.5</v>
      </c>
      <c r="K28" s="57">
        <f>'[2]3rd'!H3</f>
        <v>23</v>
      </c>
      <c r="L28" s="121">
        <f>'[2]3rd'!I3</f>
        <v>23</v>
      </c>
      <c r="M28" s="150">
        <f>'[2]3rd'!J3</f>
        <v>5</v>
      </c>
      <c r="N28" s="37">
        <f>'[2]3rd'!K3</f>
        <v>5</v>
      </c>
      <c r="O28" s="36">
        <f>'[2]3rd'!L3</f>
        <v>3</v>
      </c>
      <c r="P28" s="151">
        <f>'[2]3rd'!M3</f>
        <v>3</v>
      </c>
      <c r="Q28" s="165" t="str">
        <f t="shared" ref="Q28:Q53" si="1">IF(D28="","",IF(D28&gt;=C28,"J",IF(D28&lt;C28,"L")))</f>
        <v>J</v>
      </c>
      <c r="R28" s="69" t="str">
        <f t="shared" si="0"/>
        <v>J</v>
      </c>
      <c r="S28" s="69" t="str">
        <f t="shared" ref="S28:S53" si="2">IF(J28="","",IF(J28&gt;=I28-8,"J",IF(J28&lt;I28-8,"L")))</f>
        <v>J</v>
      </c>
      <c r="T28" s="15" t="str">
        <f>'[2]3rd'!N3</f>
        <v>G</v>
      </c>
      <c r="U28" s="14">
        <f>'[2]3rd'!O3</f>
        <v>3</v>
      </c>
      <c r="V28" s="71">
        <f>'[2]3rd'!P3</f>
        <v>3</v>
      </c>
      <c r="W28" s="16">
        <f>'[2]3rd'!Q3</f>
        <v>2</v>
      </c>
      <c r="X28" s="186">
        <f>'[2]3rd'!R3</f>
        <v>2</v>
      </c>
      <c r="Y28" s="81">
        <f>'[2]3rd'!S3</f>
        <v>34.5</v>
      </c>
      <c r="Z28" s="56">
        <f>'[2]3rd'!T3</f>
        <v>34.5</v>
      </c>
      <c r="AA28" s="17">
        <f>'[2]3rd'!U3</f>
        <v>23</v>
      </c>
      <c r="AB28" s="129">
        <f>'[2]3rd'!V3</f>
        <v>23</v>
      </c>
      <c r="AC28" s="119">
        <f>'[2]3rd'!W3</f>
        <v>5</v>
      </c>
      <c r="AD28" s="37">
        <f>'[2]3rd'!X3</f>
        <v>5</v>
      </c>
      <c r="AE28" s="36">
        <f>'[2]3rd'!Y3</f>
        <v>3</v>
      </c>
      <c r="AF28" s="124">
        <f>'[2]3rd'!Z3</f>
        <v>3</v>
      </c>
      <c r="AG28" s="126" t="str">
        <f t="shared" ref="AG28:AG53" si="3">IF(Z28="","",IF(Z28&gt;=23,"J",IF(Z28&lt;23,"L")))</f>
        <v>J</v>
      </c>
      <c r="AH28" s="69" t="str">
        <f t="shared" ref="AH28:AH53" si="4">IF(Z28="","",IF(Z28&gt;=Y28-8,"J",IF(Z28&lt;Y28-8,"L")))</f>
        <v>J</v>
      </c>
      <c r="AI28" s="15" t="str">
        <f>'[2]3rd'!$AA$3</f>
        <v>G</v>
      </c>
    </row>
    <row r="29" spans="1:35" ht="12" customHeight="1">
      <c r="A29" s="450" t="s">
        <v>3</v>
      </c>
      <c r="B29" s="451"/>
      <c r="C29" s="217">
        <f>'[3]3rd'!$E$17+'[3]3rd'!$F$17+'[3]3rd'!$G$17</f>
        <v>0</v>
      </c>
      <c r="D29" s="319">
        <f>'[3]3rd'!$H$17+'[3]3rd'!$I$17+'[3]3rd'!$J$17</f>
        <v>0</v>
      </c>
      <c r="E29" s="14">
        <f>'[3]3rd'!B3</f>
        <v>3</v>
      </c>
      <c r="F29" s="71">
        <f>'[3]3rd'!C3</f>
        <v>3</v>
      </c>
      <c r="G29" s="16">
        <f>'[3]3rd'!D3</f>
        <v>2</v>
      </c>
      <c r="H29" s="325">
        <f>'[3]3rd'!E3</f>
        <v>2</v>
      </c>
      <c r="I29" s="81">
        <f>'[3]3rd'!F3</f>
        <v>34.5</v>
      </c>
      <c r="J29" s="56">
        <f>'[3]3rd'!G3</f>
        <v>34.5</v>
      </c>
      <c r="K29" s="57">
        <f>'[3]3rd'!H3</f>
        <v>23</v>
      </c>
      <c r="L29" s="121">
        <f>'[3]3rd'!I3</f>
        <v>23</v>
      </c>
      <c r="M29" s="150">
        <f>'[3]3rd'!J3</f>
        <v>5</v>
      </c>
      <c r="N29" s="37">
        <f>'[3]3rd'!K3</f>
        <v>5</v>
      </c>
      <c r="O29" s="36">
        <f>'[3]3rd'!L3</f>
        <v>3</v>
      </c>
      <c r="P29" s="151">
        <f>'[3]3rd'!M3</f>
        <v>3</v>
      </c>
      <c r="Q29" s="165" t="str">
        <f t="shared" si="1"/>
        <v>J</v>
      </c>
      <c r="R29" s="69" t="str">
        <f t="shared" si="0"/>
        <v>J</v>
      </c>
      <c r="S29" s="69" t="str">
        <f t="shared" si="2"/>
        <v>J</v>
      </c>
      <c r="T29" s="15" t="str">
        <f>'[3]3rd'!N3</f>
        <v>G</v>
      </c>
      <c r="U29" s="14">
        <f>'[3]3rd'!O3</f>
        <v>3</v>
      </c>
      <c r="V29" s="71">
        <f>'[3]3rd'!P3</f>
        <v>3</v>
      </c>
      <c r="W29" s="16">
        <f>'[3]3rd'!Q3</f>
        <v>2</v>
      </c>
      <c r="X29" s="186">
        <f>'[3]3rd'!R3</f>
        <v>2</v>
      </c>
      <c r="Y29" s="81">
        <f>'[3]3rd'!S3</f>
        <v>34.5</v>
      </c>
      <c r="Z29" s="56">
        <f>'[3]3rd'!T3</f>
        <v>34.5</v>
      </c>
      <c r="AA29" s="17">
        <f>'[3]3rd'!U3</f>
        <v>23</v>
      </c>
      <c r="AB29" s="129">
        <f>'[3]3rd'!V3</f>
        <v>23</v>
      </c>
      <c r="AC29" s="119">
        <f>'[3]3rd'!W3</f>
        <v>5</v>
      </c>
      <c r="AD29" s="37">
        <f>'[3]3rd'!X3</f>
        <v>5</v>
      </c>
      <c r="AE29" s="36">
        <f>'[3]3rd'!Y3</f>
        <v>3</v>
      </c>
      <c r="AF29" s="124">
        <f>'[3]3rd'!Z3</f>
        <v>3</v>
      </c>
      <c r="AG29" s="126" t="str">
        <f t="shared" si="3"/>
        <v>J</v>
      </c>
      <c r="AH29" s="69" t="str">
        <f t="shared" si="4"/>
        <v>J</v>
      </c>
      <c r="AI29" s="15" t="str">
        <f>'[3]3rd'!$AA$3</f>
        <v>G</v>
      </c>
    </row>
    <row r="30" spans="1:35" ht="12" customHeight="1">
      <c r="A30" s="450" t="s">
        <v>119</v>
      </c>
      <c r="B30" s="451"/>
      <c r="C30" s="217">
        <f>'[4]3rd'!$E$17+'[4]3rd'!$F$17+'[4]3rd'!$G$17</f>
        <v>0</v>
      </c>
      <c r="D30" s="319">
        <f>'[4]3rd'!$H$17+'[4]3rd'!$I$17+'[4]3rd'!$J$17</f>
        <v>0</v>
      </c>
      <c r="E30" s="14">
        <f>'[4]3rd'!B3</f>
        <v>7</v>
      </c>
      <c r="F30" s="71">
        <f>'[4]3rd'!C3</f>
        <v>7</v>
      </c>
      <c r="G30" s="16">
        <f>'[4]3rd'!D3</f>
        <v>6</v>
      </c>
      <c r="H30" s="325">
        <f>'[4]3rd'!E3</f>
        <v>6</v>
      </c>
      <c r="I30" s="81">
        <f>'[4]3rd'!F3</f>
        <v>80.5</v>
      </c>
      <c r="J30" s="56">
        <f>'[4]3rd'!G3</f>
        <v>80.5</v>
      </c>
      <c r="K30" s="57">
        <f>'[4]3rd'!H3</f>
        <v>69</v>
      </c>
      <c r="L30" s="121">
        <f>'[4]3rd'!I3</f>
        <v>69</v>
      </c>
      <c r="M30" s="150">
        <f>'[4]3rd'!J3</f>
        <v>5.1428571428571432</v>
      </c>
      <c r="N30" s="37">
        <f>'[4]3rd'!K3</f>
        <v>5.1428571428571432</v>
      </c>
      <c r="O30" s="36">
        <f>'[4]3rd'!L3</f>
        <v>2.7692307692307692</v>
      </c>
      <c r="P30" s="151">
        <f>'[4]3rd'!M3</f>
        <v>2.7692307692307692</v>
      </c>
      <c r="Q30" s="165" t="str">
        <f t="shared" si="1"/>
        <v>J</v>
      </c>
      <c r="R30" s="69" t="str">
        <f t="shared" si="0"/>
        <v>J</v>
      </c>
      <c r="S30" s="69" t="str">
        <f>IF(J30="","",IF(J30&gt;=I30-8,"J",IF(J30&lt;I30-8,"L")))</f>
        <v>J</v>
      </c>
      <c r="T30" s="15" t="str">
        <f>'[4]3rd'!N3</f>
        <v>G</v>
      </c>
      <c r="U30" s="14">
        <f>'[4]3rd'!O3</f>
        <v>7</v>
      </c>
      <c r="V30" s="71">
        <f>'[4]3rd'!P3</f>
        <v>7</v>
      </c>
      <c r="W30" s="16">
        <f>'[4]3rd'!Q3</f>
        <v>3</v>
      </c>
      <c r="X30" s="186">
        <f>'[4]3rd'!R3</f>
        <v>3</v>
      </c>
      <c r="Y30" s="81">
        <f>'[4]3rd'!S3</f>
        <v>80.5</v>
      </c>
      <c r="Z30" s="56">
        <f>'[4]3rd'!T3</f>
        <v>80.5</v>
      </c>
      <c r="AA30" s="17">
        <f>'[4]3rd'!U3</f>
        <v>34.5</v>
      </c>
      <c r="AB30" s="129">
        <f>'[4]3rd'!V3</f>
        <v>34.5</v>
      </c>
      <c r="AC30" s="119">
        <f>'[4]3rd'!W3</f>
        <v>5.1428571428571432</v>
      </c>
      <c r="AD30" s="37">
        <f>'[4]3rd'!X3</f>
        <v>5.1428571428571432</v>
      </c>
      <c r="AE30" s="36">
        <f>'[4]3rd'!Y3</f>
        <v>3.6</v>
      </c>
      <c r="AF30" s="124">
        <f>'[4]3rd'!Z3</f>
        <v>3.6</v>
      </c>
      <c r="AG30" s="126" t="str">
        <f>IF(Z30="","",IF(Z30&gt;=23,"J",IF(Z30&lt;23,"L")))</f>
        <v>J</v>
      </c>
      <c r="AH30" s="69" t="str">
        <f>IF(Z30="","",IF(Z30&gt;=Y30-8,"J",IF(Z30&lt;Y30-8,"L")))</f>
        <v>J</v>
      </c>
      <c r="AI30" s="15" t="str">
        <f>'[4]3rd'!$AA$3</f>
        <v>G</v>
      </c>
    </row>
    <row r="31" spans="1:35" ht="12" customHeight="1">
      <c r="A31" s="450" t="s">
        <v>121</v>
      </c>
      <c r="B31" s="451"/>
      <c r="C31" s="217">
        <f>'[5]3rd'!$E$17+'[5]3rd'!$F$17+'[5]3rd'!$G$17</f>
        <v>0</v>
      </c>
      <c r="D31" s="319">
        <f>'[5]3rd'!$H$17+'[5]3rd'!$I$17+'[5]3rd'!$J$17</f>
        <v>0</v>
      </c>
      <c r="E31" s="14">
        <f>'[5]3rd'!B3</f>
        <v>6</v>
      </c>
      <c r="F31" s="71">
        <f>'[5]3rd'!C3</f>
        <v>6</v>
      </c>
      <c r="G31" s="16">
        <f>'[5]3rd'!D3</f>
        <v>2</v>
      </c>
      <c r="H31" s="325">
        <f>'[5]3rd'!E3</f>
        <v>2</v>
      </c>
      <c r="I31" s="81">
        <f>'[5]3rd'!F3</f>
        <v>69</v>
      </c>
      <c r="J31" s="56">
        <f>'[5]3rd'!G3</f>
        <v>69</v>
      </c>
      <c r="K31" s="57">
        <f>'[5]3rd'!H3</f>
        <v>23</v>
      </c>
      <c r="L31" s="121">
        <f>'[5]3rd'!I3</f>
        <v>23</v>
      </c>
      <c r="M31" s="150">
        <f>'[5]3rd'!J3</f>
        <v>4</v>
      </c>
      <c r="N31" s="37">
        <f>'[5]3rd'!K3</f>
        <v>4</v>
      </c>
      <c r="O31" s="36">
        <f>'[5]3rd'!L3</f>
        <v>3</v>
      </c>
      <c r="P31" s="151">
        <f>'[5]3rd'!M3</f>
        <v>3</v>
      </c>
      <c r="Q31" s="165" t="str">
        <f t="shared" si="1"/>
        <v>J</v>
      </c>
      <c r="R31" s="69" t="str">
        <f t="shared" si="0"/>
        <v>J</v>
      </c>
      <c r="S31" s="69" t="str">
        <f>IF(J31="","",IF(J31&gt;=I31-8,"J",IF(J31&lt;I31-8,"L")))</f>
        <v>J</v>
      </c>
      <c r="T31" s="15" t="str">
        <f>'[5]3rd'!N3</f>
        <v>G</v>
      </c>
      <c r="U31" s="14">
        <f>'[5]3rd'!O3</f>
        <v>5</v>
      </c>
      <c r="V31" s="71">
        <f>'[5]3rd'!P3</f>
        <v>4</v>
      </c>
      <c r="W31" s="16">
        <f>'[5]3rd'!Q3</f>
        <v>1</v>
      </c>
      <c r="X31" s="186">
        <f>'[5]3rd'!R3</f>
        <v>2</v>
      </c>
      <c r="Y31" s="81">
        <f>'[5]3rd'!S3</f>
        <v>57.5</v>
      </c>
      <c r="Z31" s="56">
        <f>'[5]3rd'!T3</f>
        <v>46</v>
      </c>
      <c r="AA31" s="17">
        <f>'[5]3rd'!U3</f>
        <v>11.5</v>
      </c>
      <c r="AB31" s="129">
        <f>'[5]3rd'!V3</f>
        <v>23</v>
      </c>
      <c r="AC31" s="119">
        <f>'[5]3rd'!W3</f>
        <v>4.8</v>
      </c>
      <c r="AD31" s="37">
        <f>'[5]3rd'!X3</f>
        <v>6</v>
      </c>
      <c r="AE31" s="36">
        <f>'[5]3rd'!Y3</f>
        <v>4</v>
      </c>
      <c r="AF31" s="124">
        <f>'[5]3rd'!Z3</f>
        <v>4</v>
      </c>
      <c r="AG31" s="126" t="str">
        <f>IF(Z31="","",IF(Z31&gt;=23,"J",IF(Z31&lt;23,"L")))</f>
        <v>J</v>
      </c>
      <c r="AH31" s="69" t="str">
        <f>IF(Z31="","",IF(Z31&gt;=Y31-8,"J",IF(Z31&lt;Y31-8,"L")))</f>
        <v>L</v>
      </c>
      <c r="AI31" s="15" t="str">
        <f>'[5]3rd'!$AA$3</f>
        <v>A</v>
      </c>
    </row>
    <row r="32" spans="1:35" ht="12" customHeight="1">
      <c r="A32" s="563" t="s">
        <v>129</v>
      </c>
      <c r="B32" s="564"/>
      <c r="C32" s="217">
        <v>1</v>
      </c>
      <c r="D32" s="319">
        <v>0</v>
      </c>
      <c r="E32" s="14">
        <f>'[6]3rd'!B3</f>
        <v>1</v>
      </c>
      <c r="F32" s="315">
        <f>'[6]3rd'!C3</f>
        <v>1</v>
      </c>
      <c r="G32" s="16">
        <f>'[6]3rd'!D3</f>
        <v>2</v>
      </c>
      <c r="H32" s="314">
        <f>'[6]3rd'!E3</f>
        <v>2</v>
      </c>
      <c r="I32" s="81">
        <f>'[6]3rd'!F3</f>
        <v>11.5</v>
      </c>
      <c r="J32" s="56">
        <f>'[6]3rd'!G3</f>
        <v>11.5</v>
      </c>
      <c r="K32" s="17">
        <f>'[6]3rd'!H3</f>
        <v>23</v>
      </c>
      <c r="L32" s="129">
        <f>'[6]3rd'!I3</f>
        <v>23</v>
      </c>
      <c r="M32" s="150">
        <f>'[6]3rd'!J3</f>
        <v>0</v>
      </c>
      <c r="N32" s="72">
        <f>'[6]3rd'!K3</f>
        <v>0</v>
      </c>
      <c r="O32" s="36">
        <f>'[6]3rd'!L3</f>
        <v>0</v>
      </c>
      <c r="P32" s="187">
        <f>'[6]3rd'!M3</f>
        <v>0</v>
      </c>
      <c r="Q32" s="165" t="str">
        <f>IF(D32="","",IF(D32&gt;=C32,"J",IF(D32&lt;C32,"L")))</f>
        <v>L</v>
      </c>
      <c r="R32" s="69" t="str">
        <f>IF(J32="","",IF(J32&gt;=23,"J",IF(J32&lt;23,"L")))</f>
        <v>L</v>
      </c>
      <c r="S32" s="69" t="str">
        <f>IF(J32="","",IF(J32&gt;=I32-8,"J",IF(J32&lt;I32-8,"L")))</f>
        <v>J</v>
      </c>
      <c r="T32" s="15" t="str">
        <f>'[6]3rd'!N3</f>
        <v>G</v>
      </c>
      <c r="U32" s="150">
        <f>'[6]3rd'!O3</f>
        <v>0</v>
      </c>
      <c r="V32" s="315">
        <f>'[6]3rd'!P3</f>
        <v>0</v>
      </c>
      <c r="W32" s="16">
        <f>'[6]3rd'!Q3</f>
        <v>0</v>
      </c>
      <c r="X32" s="25">
        <f>'[6]3rd'!R3</f>
        <v>0</v>
      </c>
      <c r="Y32" s="81">
        <f>'[6]3rd'!S3</f>
        <v>0</v>
      </c>
      <c r="Z32" s="56">
        <f>'[6]3rd'!T3</f>
        <v>0</v>
      </c>
      <c r="AA32" s="17">
        <f>'[6]3rd'!U3</f>
        <v>0</v>
      </c>
      <c r="AB32" s="129">
        <f>'[6]3rd'!V3</f>
        <v>0</v>
      </c>
      <c r="AC32" s="119" t="e">
        <f>'[6]3rd'!W3</f>
        <v>#DIV/0!</v>
      </c>
      <c r="AD32" s="72" t="e">
        <f>'[6]3rd'!X3</f>
        <v>#DIV/0!</v>
      </c>
      <c r="AE32" s="36" t="e">
        <f>'[6]3rd'!Y3</f>
        <v>#DIV/0!</v>
      </c>
      <c r="AF32" s="244" t="e">
        <f>'[6]3rd'!Z3</f>
        <v>#DIV/0!</v>
      </c>
      <c r="AG32" s="126" t="str">
        <f>IF(Z32="","",IF(Z32&gt;=23,"J",IF(Z32&lt;23,"L")))</f>
        <v>L</v>
      </c>
      <c r="AH32" s="69" t="str">
        <f>IF(Z32="","",IF(Z32&gt;=Y32-8,"J",IF(Z32&lt;Y32-8,"L")))</f>
        <v>J</v>
      </c>
      <c r="AI32" s="15">
        <f>'[6]3rd'!$AA$3</f>
        <v>0</v>
      </c>
    </row>
    <row r="33" spans="1:36" ht="12" customHeight="1">
      <c r="A33" s="450" t="s">
        <v>5</v>
      </c>
      <c r="B33" s="451"/>
      <c r="C33" s="217">
        <f>'[7]3rd'!$E$17+'[7]3rd'!$F$17+'[7]3rd'!$G$17</f>
        <v>0</v>
      </c>
      <c r="D33" s="319">
        <f>'[7]3rd'!$H$17+'[7]3rd'!$I$17+'[7]3rd'!$J$17</f>
        <v>0</v>
      </c>
      <c r="E33" s="14">
        <f>'[7]3rd'!B3</f>
        <v>4</v>
      </c>
      <c r="F33" s="71">
        <f>'[7]3rd'!C3</f>
        <v>4</v>
      </c>
      <c r="G33" s="16">
        <f>'[7]3rd'!D3</f>
        <v>2</v>
      </c>
      <c r="H33" s="325">
        <f>'[7]3rd'!E3</f>
        <v>2</v>
      </c>
      <c r="I33" s="81">
        <f>'[7]3rd'!F3</f>
        <v>46</v>
      </c>
      <c r="J33" s="56">
        <f>'[7]3rd'!G3</f>
        <v>46</v>
      </c>
      <c r="K33" s="57">
        <f>'[7]3rd'!H3</f>
        <v>23</v>
      </c>
      <c r="L33" s="121">
        <f>'[7]3rd'!I3</f>
        <v>23</v>
      </c>
      <c r="M33" s="263" t="str">
        <f>'[7]3rd'!J3</f>
        <v>N/A</v>
      </c>
      <c r="N33" s="264" t="str">
        <f>'[7]3rd'!K3</f>
        <v>N/A</v>
      </c>
      <c r="O33" s="264" t="str">
        <f>'[7]3rd'!L3</f>
        <v>N/A</v>
      </c>
      <c r="P33" s="266" t="str">
        <f>'[7]3rd'!M3</f>
        <v>N/A</v>
      </c>
      <c r="Q33" s="165" t="str">
        <f t="shared" si="1"/>
        <v>J</v>
      </c>
      <c r="R33" s="69" t="str">
        <f t="shared" si="0"/>
        <v>J</v>
      </c>
      <c r="S33" s="69" t="str">
        <f t="shared" si="2"/>
        <v>J</v>
      </c>
      <c r="T33" s="15" t="str">
        <f>'[7]3rd'!N3</f>
        <v>G</v>
      </c>
      <c r="U33" s="14">
        <f>'[7]3rd'!O3</f>
        <v>3</v>
      </c>
      <c r="V33" s="71">
        <f>'[7]3rd'!P3</f>
        <v>3</v>
      </c>
      <c r="W33" s="16">
        <f>'[7]3rd'!Q3</f>
        <v>2</v>
      </c>
      <c r="X33" s="186">
        <f>'[7]3rd'!R3</f>
        <v>2</v>
      </c>
      <c r="Y33" s="81">
        <f>'[7]3rd'!S3</f>
        <v>34.5</v>
      </c>
      <c r="Z33" s="56">
        <f>'[7]3rd'!T3</f>
        <v>34.5</v>
      </c>
      <c r="AA33" s="17">
        <f>'[7]3rd'!U3</f>
        <v>23</v>
      </c>
      <c r="AB33" s="214">
        <f>'[7]3rd'!V3</f>
        <v>23</v>
      </c>
      <c r="AC33" s="321" t="str">
        <f>'[7]3rd'!W3</f>
        <v>N/A</v>
      </c>
      <c r="AD33" s="264" t="str">
        <f>'[7]3rd'!X3</f>
        <v>N/A</v>
      </c>
      <c r="AE33" s="264" t="str">
        <f>'[7]3rd'!Y3</f>
        <v>N/A</v>
      </c>
      <c r="AF33" s="265" t="str">
        <f>'[7]3rd'!Z3</f>
        <v>N/A</v>
      </c>
      <c r="AG33" s="126" t="str">
        <f t="shared" si="3"/>
        <v>J</v>
      </c>
      <c r="AH33" s="69" t="str">
        <f t="shared" si="4"/>
        <v>J</v>
      </c>
      <c r="AI33" s="15" t="str">
        <f>'[7]3rd'!$AA$3</f>
        <v>G</v>
      </c>
    </row>
    <row r="34" spans="1:36" ht="12" customHeight="1">
      <c r="A34" s="450" t="s">
        <v>8</v>
      </c>
      <c r="B34" s="451"/>
      <c r="C34" s="217"/>
      <c r="D34" s="319"/>
      <c r="E34" s="14">
        <f>'[8]3rd'!B3</f>
        <v>14</v>
      </c>
      <c r="F34" s="71">
        <f>'[8]3rd'!C3</f>
        <v>14</v>
      </c>
      <c r="G34" s="16">
        <f>'[8]3rd'!D3</f>
        <v>5</v>
      </c>
      <c r="H34" s="325">
        <f>'[8]3rd'!E3</f>
        <v>5</v>
      </c>
      <c r="I34" s="81">
        <f>'[8]3rd'!F3</f>
        <v>161</v>
      </c>
      <c r="J34" s="56">
        <f>'[8]3rd'!G3</f>
        <v>161</v>
      </c>
      <c r="K34" s="57">
        <f>'[8]3rd'!H3</f>
        <v>57.5</v>
      </c>
      <c r="L34" s="121">
        <f>'[8]3rd'!I3</f>
        <v>57.5</v>
      </c>
      <c r="M34" s="263" t="str">
        <f>'[8]3rd'!J3</f>
        <v>N/A</v>
      </c>
      <c r="N34" s="264" t="str">
        <f>'[8]3rd'!K3</f>
        <v>N/A</v>
      </c>
      <c r="O34" s="264" t="str">
        <f>'[8]3rd'!L3</f>
        <v>N/A</v>
      </c>
      <c r="P34" s="266" t="str">
        <f>'[8]3rd'!M3</f>
        <v>N/A</v>
      </c>
      <c r="Q34" s="340" t="s">
        <v>120</v>
      </c>
      <c r="R34" s="69" t="str">
        <f t="shared" si="0"/>
        <v>J</v>
      </c>
      <c r="S34" s="69" t="str">
        <f t="shared" si="2"/>
        <v>J</v>
      </c>
      <c r="T34" s="15" t="str">
        <f>'[8]3rd'!N3</f>
        <v>G</v>
      </c>
      <c r="U34" s="14">
        <f>'[8]3rd'!O3</f>
        <v>13</v>
      </c>
      <c r="V34" s="71">
        <f>'[8]3rd'!P3</f>
        <v>14</v>
      </c>
      <c r="W34" s="16">
        <f>'[8]3rd'!Q3</f>
        <v>3</v>
      </c>
      <c r="X34" s="186">
        <f>'[8]3rd'!R3</f>
        <v>3</v>
      </c>
      <c r="Y34" s="81">
        <f>'[8]3rd'!S3</f>
        <v>149.5</v>
      </c>
      <c r="Z34" s="56">
        <f>'[8]3rd'!T3</f>
        <v>161</v>
      </c>
      <c r="AA34" s="17">
        <f>'[8]3rd'!U3</f>
        <v>34.5</v>
      </c>
      <c r="AB34" s="214">
        <f>'[8]3rd'!V3</f>
        <v>34.5</v>
      </c>
      <c r="AC34" s="321" t="str">
        <f>'[8]3rd'!W3</f>
        <v>N/A</v>
      </c>
      <c r="AD34" s="264" t="str">
        <f>'[8]3rd'!X3</f>
        <v>N/A</v>
      </c>
      <c r="AE34" s="264" t="str">
        <f>'[8]3rd'!Y3</f>
        <v>N/A</v>
      </c>
      <c r="AF34" s="265" t="str">
        <f>'[8]3rd'!Z3</f>
        <v>N/A</v>
      </c>
      <c r="AG34" s="126" t="str">
        <f t="shared" si="3"/>
        <v>J</v>
      </c>
      <c r="AH34" s="69" t="str">
        <f t="shared" si="4"/>
        <v>J</v>
      </c>
      <c r="AI34" s="15" t="str">
        <f>'[8]3rd'!$AA$3</f>
        <v>G</v>
      </c>
    </row>
    <row r="35" spans="1:36" ht="12" customHeight="1">
      <c r="A35" s="316" t="s">
        <v>131</v>
      </c>
      <c r="B35" s="317"/>
      <c r="C35" s="217"/>
      <c r="D35" s="319"/>
      <c r="E35" s="14">
        <f>'[9]3rd'!B3</f>
        <v>3</v>
      </c>
      <c r="F35" s="301">
        <f>'[9]3rd'!C3</f>
        <v>3</v>
      </c>
      <c r="G35" s="16">
        <f>'[9]3rd'!D3</f>
        <v>2</v>
      </c>
      <c r="H35" s="327">
        <f>'[9]3rd'!E3</f>
        <v>2</v>
      </c>
      <c r="I35" s="14">
        <f>'[9]3rd'!F3</f>
        <v>34.5</v>
      </c>
      <c r="J35" s="301">
        <f>'[9]3rd'!G3</f>
        <v>34.5</v>
      </c>
      <c r="K35" s="16">
        <f>'[9]3rd'!H3</f>
        <v>23</v>
      </c>
      <c r="L35" s="304">
        <f>'[9]3rd'!I3</f>
        <v>23</v>
      </c>
      <c r="M35" s="14" t="str">
        <f>'[9]3rd'!J3</f>
        <v>N/A</v>
      </c>
      <c r="N35" s="16" t="str">
        <f>'[9]3rd'!K3</f>
        <v>N/A</v>
      </c>
      <c r="O35" s="16" t="str">
        <f>'[9]3rd'!L3</f>
        <v>N/A</v>
      </c>
      <c r="P35" s="323" t="str">
        <f>'[9]3rd'!M3</f>
        <v>N/A</v>
      </c>
      <c r="Q35" s="340" t="s">
        <v>120</v>
      </c>
      <c r="R35" s="69" t="str">
        <f t="shared" si="0"/>
        <v>J</v>
      </c>
      <c r="S35" s="69" t="str">
        <f t="shared" si="2"/>
        <v>J</v>
      </c>
      <c r="T35" s="323" t="str">
        <f>'[9]3rd'!N3</f>
        <v>G</v>
      </c>
      <c r="U35" s="14">
        <f>'[9]3rd'!O3</f>
        <v>0</v>
      </c>
      <c r="V35" s="301">
        <f>'[9]3rd'!P3</f>
        <v>0</v>
      </c>
      <c r="W35" s="16">
        <f>'[9]3rd'!Q3</f>
        <v>0</v>
      </c>
      <c r="X35" s="304">
        <f>'[9]3rd'!R3</f>
        <v>0</v>
      </c>
      <c r="Y35" s="14">
        <f>'[9]3rd'!S3</f>
        <v>0</v>
      </c>
      <c r="Z35" s="301">
        <f>'[9]3rd'!T3</f>
        <v>0</v>
      </c>
      <c r="AA35" s="16">
        <f>'[9]3rd'!U3</f>
        <v>0</v>
      </c>
      <c r="AB35" s="304">
        <f>'[9]3rd'!V3</f>
        <v>0</v>
      </c>
      <c r="AC35" s="217" t="str">
        <f>'[9]3rd'!W3</f>
        <v>N/A</v>
      </c>
      <c r="AD35" s="16" t="str">
        <f>'[9]3rd'!X3</f>
        <v>N/A</v>
      </c>
      <c r="AE35" s="16" t="str">
        <f>'[9]3rd'!Y3</f>
        <v>N/A</v>
      </c>
      <c r="AF35" s="322" t="str">
        <f>'[9]3rd'!Z3</f>
        <v>N/A</v>
      </c>
      <c r="AG35" s="126" t="str">
        <f t="shared" si="3"/>
        <v>L</v>
      </c>
      <c r="AH35" s="69" t="str">
        <f t="shared" si="4"/>
        <v>J</v>
      </c>
      <c r="AI35" s="323" t="str">
        <f>'[9]3rd'!AA3</f>
        <v>Closed</v>
      </c>
    </row>
    <row r="36" spans="1:36" ht="12" customHeight="1">
      <c r="A36" s="450" t="s">
        <v>67</v>
      </c>
      <c r="B36" s="451"/>
      <c r="C36" s="217"/>
      <c r="D36" s="319"/>
      <c r="E36" s="14">
        <f>'[10]3rd'!B3</f>
        <v>4</v>
      </c>
      <c r="F36" s="71">
        <f>'[10]3rd'!C3</f>
        <v>4</v>
      </c>
      <c r="G36" s="16">
        <f>'[10]3rd'!D3</f>
        <v>1</v>
      </c>
      <c r="H36" s="325">
        <f>'[10]3rd'!E3</f>
        <v>0</v>
      </c>
      <c r="I36" s="81">
        <f>'[10]3rd'!F3</f>
        <v>46</v>
      </c>
      <c r="J36" s="56">
        <f>'[10]3rd'!G3</f>
        <v>46</v>
      </c>
      <c r="K36" s="57">
        <f>'[10]3rd'!H3</f>
        <v>11.5</v>
      </c>
      <c r="L36" s="121">
        <f>'[10]3rd'!I3</f>
        <v>0</v>
      </c>
      <c r="M36" s="263" t="str">
        <f>'[10]3rd'!J3</f>
        <v>N/A</v>
      </c>
      <c r="N36" s="264" t="str">
        <f>'[10]3rd'!K3</f>
        <v>N/A</v>
      </c>
      <c r="O36" s="264" t="str">
        <f>'[10]3rd'!L3</f>
        <v>N/A</v>
      </c>
      <c r="P36" s="266" t="str">
        <f>'[10]3rd'!M3</f>
        <v>N/A</v>
      </c>
      <c r="Q36" s="340" t="s">
        <v>120</v>
      </c>
      <c r="R36" s="69" t="str">
        <f t="shared" si="0"/>
        <v>J</v>
      </c>
      <c r="S36" s="69" t="str">
        <f t="shared" si="2"/>
        <v>J</v>
      </c>
      <c r="T36" s="15" t="str">
        <f>'[10]3rd'!N3</f>
        <v>G</v>
      </c>
      <c r="U36" s="14">
        <f>'[10]3rd'!O3</f>
        <v>1</v>
      </c>
      <c r="V36" s="71">
        <f>'[10]3rd'!P3</f>
        <v>1</v>
      </c>
      <c r="W36" s="16">
        <f>'[10]3rd'!Q3</f>
        <v>0</v>
      </c>
      <c r="X36" s="186">
        <f>'[10]3rd'!R3</f>
        <v>0</v>
      </c>
      <c r="Y36" s="81">
        <f>'[10]3rd'!S3</f>
        <v>11.5</v>
      </c>
      <c r="Z36" s="56">
        <f>'[10]3rd'!T3</f>
        <v>11.5</v>
      </c>
      <c r="AA36" s="17">
        <f>'[10]3rd'!U3</f>
        <v>0</v>
      </c>
      <c r="AB36" s="214">
        <f>'[10]3rd'!V3</f>
        <v>0</v>
      </c>
      <c r="AC36" s="321" t="str">
        <f>'[10]3rd'!W3</f>
        <v>N/A</v>
      </c>
      <c r="AD36" s="264" t="str">
        <f>'[10]3rd'!X3</f>
        <v>N/A</v>
      </c>
      <c r="AE36" s="264" t="str">
        <f>'[10]3rd'!Y3</f>
        <v>N/A</v>
      </c>
      <c r="AF36" s="265" t="str">
        <f>'[10]3rd'!Z3</f>
        <v>N/A</v>
      </c>
      <c r="AG36" s="263" t="s">
        <v>120</v>
      </c>
      <c r="AH36" s="69" t="str">
        <f t="shared" si="4"/>
        <v>J</v>
      </c>
      <c r="AI36" s="15" t="str">
        <f>'[10]3rd'!$AA$3</f>
        <v>G</v>
      </c>
    </row>
    <row r="37" spans="1:36" ht="12" customHeight="1" thickBot="1">
      <c r="A37" s="448" t="s">
        <v>9</v>
      </c>
      <c r="B37" s="449"/>
      <c r="C37" s="218"/>
      <c r="D37" s="320"/>
      <c r="E37" s="22">
        <f>'[11]3rd'!B3</f>
        <v>2</v>
      </c>
      <c r="F37" s="277">
        <f>'[11]3rd'!C3</f>
        <v>2</v>
      </c>
      <c r="G37" s="24">
        <f>'[11]3rd'!D3</f>
        <v>0</v>
      </c>
      <c r="H37" s="326">
        <f>'[11]3rd'!E3</f>
        <v>0</v>
      </c>
      <c r="I37" s="83">
        <f>'[11]3rd'!F3</f>
        <v>23</v>
      </c>
      <c r="J37" s="58">
        <f>'[11]3rd'!G3</f>
        <v>23</v>
      </c>
      <c r="K37" s="59">
        <f>'[11]3rd'!H3</f>
        <v>0</v>
      </c>
      <c r="L37" s="122">
        <f>'[11]3rd'!I3</f>
        <v>0</v>
      </c>
      <c r="M37" s="280" t="str">
        <f>'[11]3rd'!J3</f>
        <v>N/A</v>
      </c>
      <c r="N37" s="281" t="str">
        <f>'[11]3rd'!K3</f>
        <v>N/A</v>
      </c>
      <c r="O37" s="281" t="str">
        <f>'[11]3rd'!L3</f>
        <v>N/A</v>
      </c>
      <c r="P37" s="285" t="str">
        <f>'[11]3rd'!M3</f>
        <v>N/A</v>
      </c>
      <c r="Q37" s="286" t="s">
        <v>120</v>
      </c>
      <c r="R37" s="70" t="str">
        <f t="shared" si="0"/>
        <v>J</v>
      </c>
      <c r="S37" s="70" t="str">
        <f t="shared" si="2"/>
        <v>J</v>
      </c>
      <c r="T37" s="21" t="str">
        <f>'[11]3rd'!N3</f>
        <v>G</v>
      </c>
      <c r="U37" s="22">
        <f>'[11]3rd'!O3</f>
        <v>0</v>
      </c>
      <c r="V37" s="277">
        <f>'[11]3rd'!P3</f>
        <v>0</v>
      </c>
      <c r="W37" s="24">
        <f>'[11]3rd'!Q3</f>
        <v>0</v>
      </c>
      <c r="X37" s="278">
        <f>'[11]3rd'!R3</f>
        <v>0</v>
      </c>
      <c r="Y37" s="83">
        <f>'[11]3rd'!S3</f>
        <v>0</v>
      </c>
      <c r="Z37" s="58">
        <f>'[11]3rd'!T3</f>
        <v>0</v>
      </c>
      <c r="AA37" s="20">
        <f>'[11]3rd'!U3</f>
        <v>0</v>
      </c>
      <c r="AB37" s="284">
        <f>'[11]3rd'!V3</f>
        <v>0</v>
      </c>
      <c r="AC37" s="338" t="str">
        <f>'[11]3rd'!W3</f>
        <v>N/A</v>
      </c>
      <c r="AD37" s="281" t="str">
        <f>'[11]3rd'!X3</f>
        <v>N/A</v>
      </c>
      <c r="AE37" s="281" t="str">
        <f>'[11]3rd'!Y3</f>
        <v>N/A</v>
      </c>
      <c r="AF37" s="282" t="str">
        <f>'[11]3rd'!Z3</f>
        <v>N/A</v>
      </c>
      <c r="AG37" s="283" t="s">
        <v>120</v>
      </c>
      <c r="AH37" s="287" t="s">
        <v>120</v>
      </c>
      <c r="AI37" s="21" t="str">
        <f>'[11]3rd'!$AA$3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'[12]3rd'!$E$17+'[12]3rd'!$F$17+'[12]3rd'!$G$17</f>
        <v>0</v>
      </c>
      <c r="D42" s="291">
        <f>'[12]3rd'!$H$17+'[12]3rd'!$I$17+'[12]3rd'!$J$17</f>
        <v>0</v>
      </c>
      <c r="E42" s="14">
        <f>'[12]3rd'!B3</f>
        <v>3</v>
      </c>
      <c r="F42" s="71">
        <f>'[12]3rd'!C3</f>
        <v>3</v>
      </c>
      <c r="G42" s="16">
        <f>'[12]3rd'!D3</f>
        <v>2</v>
      </c>
      <c r="H42" s="186">
        <f>'[12]3rd'!E3</f>
        <v>4</v>
      </c>
      <c r="I42" s="81">
        <f>'[12]3rd'!F3</f>
        <v>34.5</v>
      </c>
      <c r="J42" s="56">
        <f>'[12]3rd'!G3</f>
        <v>34.5</v>
      </c>
      <c r="K42" s="57">
        <f>'[12]3rd'!H3</f>
        <v>23</v>
      </c>
      <c r="L42" s="161">
        <f>'[12]3rd'!I3</f>
        <v>46</v>
      </c>
      <c r="M42" s="150">
        <f>'[12]3rd'!J3</f>
        <v>6</v>
      </c>
      <c r="N42" s="37">
        <f>'[12]3rd'!K3</f>
        <v>6</v>
      </c>
      <c r="O42" s="36">
        <f>'[12]3rd'!L3</f>
        <v>3.6</v>
      </c>
      <c r="P42" s="124">
        <f>'[12]3rd'!M3</f>
        <v>2.5714285714285716</v>
      </c>
      <c r="Q42" s="289" t="str">
        <f>IF(D42="","",IF(D42&gt;=C42,"J",IF(D42&lt;C42,"L")))</f>
        <v>J</v>
      </c>
      <c r="R42" s="184" t="str">
        <f>IF(J42="","",IF(J42&gt;=23,"J",IF(J42&lt;23,"L")))</f>
        <v>J</v>
      </c>
      <c r="S42" s="184" t="str">
        <f>IF(J42="","",IF(J42&gt;=I42-8,"J",IF(J42&lt;I42-8,"L")))</f>
        <v>J</v>
      </c>
      <c r="T42" s="185" t="str">
        <f>'[12]3rd'!N3</f>
        <v>G</v>
      </c>
      <c r="U42" s="14">
        <f>'[12]3rd'!O3</f>
        <v>3</v>
      </c>
      <c r="V42" s="71">
        <f>'[12]3rd'!P3</f>
        <v>3</v>
      </c>
      <c r="W42" s="16">
        <f>'[12]3rd'!Q3</f>
        <v>1</v>
      </c>
      <c r="X42" s="186">
        <f>'[12]3rd'!R3</f>
        <v>2</v>
      </c>
      <c r="Y42" s="55">
        <f>'[12]3rd'!S3</f>
        <v>34.5</v>
      </c>
      <c r="Z42" s="56">
        <f>'[12]3rd'!T3</f>
        <v>34.5</v>
      </c>
      <c r="AA42" s="17">
        <f>'[12]3rd'!U3</f>
        <v>11.5</v>
      </c>
      <c r="AB42" s="129">
        <f>'[12]3rd'!V3</f>
        <v>23</v>
      </c>
      <c r="AC42" s="150">
        <f>'[12]3rd'!W3</f>
        <v>6</v>
      </c>
      <c r="AD42" s="37">
        <f>'[12]3rd'!X3</f>
        <v>6</v>
      </c>
      <c r="AE42" s="36">
        <f>'[12]3rd'!Y3</f>
        <v>4.5</v>
      </c>
      <c r="AF42" s="151">
        <f>'[12]3rd'!Z3</f>
        <v>3.6</v>
      </c>
      <c r="AG42" s="165" t="str">
        <f>IF(Z42="","",IF(Z42&gt;=23,"J",IF(Z42&lt;23,"L")))</f>
        <v>J</v>
      </c>
      <c r="AH42" s="69" t="str">
        <f>IF(Z42="","",IF(Z42&gt;=Y42-8,"J",IF(Z42&lt;Y42-8,"L")))</f>
        <v>J</v>
      </c>
      <c r="AI42" s="15" t="str">
        <f>'[12]3rd'!$AA$3</f>
        <v>G</v>
      </c>
    </row>
    <row r="43" spans="1:36" ht="12" customHeight="1">
      <c r="A43" s="450" t="s">
        <v>6</v>
      </c>
      <c r="B43" s="451"/>
      <c r="C43" s="217">
        <f>'[13]3rd'!$E$17+'[13]3rd'!$F$17+'[13]3rd'!$G$17</f>
        <v>0</v>
      </c>
      <c r="D43" s="254">
        <f>'[13]3rd'!$H$17+'[13]3rd'!$I$17+'[13]3rd'!$J$17</f>
        <v>0</v>
      </c>
      <c r="E43" s="14">
        <f>'[13]3rd'!B3</f>
        <v>4</v>
      </c>
      <c r="F43" s="71">
        <f>'[13]3rd'!C3</f>
        <v>4</v>
      </c>
      <c r="G43" s="16">
        <f>'[13]3rd'!D3</f>
        <v>4</v>
      </c>
      <c r="H43" s="186">
        <f>'[13]3rd'!E3</f>
        <v>4</v>
      </c>
      <c r="I43" s="81">
        <f>'[13]3rd'!F3</f>
        <v>46</v>
      </c>
      <c r="J43" s="56">
        <f>'[13]3rd'!G3</f>
        <v>46</v>
      </c>
      <c r="K43" s="57">
        <f>'[13]3rd'!H3</f>
        <v>46</v>
      </c>
      <c r="L43" s="161">
        <f>'[13]3rd'!I3</f>
        <v>46</v>
      </c>
      <c r="M43" s="150">
        <f>'[13]3rd'!J3</f>
        <v>4</v>
      </c>
      <c r="N43" s="37">
        <f>'[13]3rd'!K3</f>
        <v>4</v>
      </c>
      <c r="O43" s="36">
        <f>'[13]3rd'!L3</f>
        <v>2</v>
      </c>
      <c r="P43" s="124">
        <f>'[13]3rd'!M3</f>
        <v>2</v>
      </c>
      <c r="Q43" s="126" t="str">
        <f>IF(D43="","",IF(D43&gt;=C43,"J",IF(D43&lt;C43,"L")))</f>
        <v>J</v>
      </c>
      <c r="R43" s="90" t="str">
        <f>IF(J43="","",IF(J43&gt;=23,"J",IF(J43&lt;23,"L")))</f>
        <v>J</v>
      </c>
      <c r="S43" s="69" t="str">
        <f>IF(J43="","",IF(J43&gt;=I43-8,"J",IF(J43&lt;I43-8,"L")))</f>
        <v>J</v>
      </c>
      <c r="T43" s="15" t="str">
        <f>'[13]3rd'!N3</f>
        <v>G</v>
      </c>
      <c r="U43" s="14">
        <f>'[13]3rd'!O3</f>
        <v>4</v>
      </c>
      <c r="V43" s="71">
        <f>'[13]3rd'!P3</f>
        <v>2</v>
      </c>
      <c r="W43" s="16">
        <f>'[13]3rd'!Q3</f>
        <v>4</v>
      </c>
      <c r="X43" s="186">
        <f>'[13]3rd'!R3</f>
        <v>5</v>
      </c>
      <c r="Y43" s="55">
        <f>'[13]3rd'!S3</f>
        <v>46</v>
      </c>
      <c r="Z43" s="56">
        <f>'[13]3rd'!T3</f>
        <v>23</v>
      </c>
      <c r="AA43" s="17">
        <f>'[13]3rd'!U3</f>
        <v>46</v>
      </c>
      <c r="AB43" s="129">
        <f>'[13]3rd'!V3</f>
        <v>57.5</v>
      </c>
      <c r="AC43" s="150">
        <f>'[13]3rd'!W3</f>
        <v>4</v>
      </c>
      <c r="AD43" s="37">
        <f>'[13]3rd'!X3</f>
        <v>8</v>
      </c>
      <c r="AE43" s="36">
        <f>'[13]3rd'!Y3</f>
        <v>2</v>
      </c>
      <c r="AF43" s="151">
        <f>'[13]3rd'!Z3</f>
        <v>2.2857142857142856</v>
      </c>
      <c r="AG43" s="165" t="str">
        <f>IF(Z43="","",IF(Z43&gt;=23,"J",IF(Z43&lt;23,"L")))</f>
        <v>J</v>
      </c>
      <c r="AH43" s="69" t="str">
        <f>IF(Z43="","",IF(Z43&gt;=Y43-8,"J",IF(Z43&lt;Y43-8,"L")))</f>
        <v>L</v>
      </c>
      <c r="AI43" s="15" t="str">
        <f>'[13]3rd'!$AA$3</f>
        <v>A</v>
      </c>
    </row>
    <row r="44" spans="1:36" ht="12" customHeight="1">
      <c r="A44" s="450" t="s">
        <v>7</v>
      </c>
      <c r="B44" s="451"/>
      <c r="C44" s="217">
        <f>'[14]3rd'!$E$17+'[14]3rd'!$F$17+'[14]3rd'!$G$17</f>
        <v>0</v>
      </c>
      <c r="D44" s="254">
        <f>'[14]3rd'!$H$17+'[14]3rd'!$I$17+'[14]3rd'!$J$17</f>
        <v>0</v>
      </c>
      <c r="E44" s="14">
        <f>'[14]3rd'!B3</f>
        <v>3</v>
      </c>
      <c r="F44" s="71">
        <f>'[14]3rd'!C3</f>
        <v>3</v>
      </c>
      <c r="G44" s="16">
        <f>'[14]3rd'!D3</f>
        <v>2</v>
      </c>
      <c r="H44" s="186">
        <f>'[14]3rd'!E3</f>
        <v>2</v>
      </c>
      <c r="I44" s="81">
        <f>'[14]3rd'!F3</f>
        <v>34.5</v>
      </c>
      <c r="J44" s="56">
        <f>'[14]3rd'!G3</f>
        <v>34.5</v>
      </c>
      <c r="K44" s="57">
        <f>'[14]3rd'!H3</f>
        <v>23</v>
      </c>
      <c r="L44" s="161">
        <f>'[14]3rd'!I3</f>
        <v>23</v>
      </c>
      <c r="M44" s="150">
        <f>'[14]3rd'!J3</f>
        <v>6</v>
      </c>
      <c r="N44" s="37">
        <f>'[14]3rd'!K3</f>
        <v>6</v>
      </c>
      <c r="O44" s="36">
        <f>'[14]3rd'!L3</f>
        <v>3.6</v>
      </c>
      <c r="P44" s="124">
        <f>'[14]3rd'!M3</f>
        <v>3.6</v>
      </c>
      <c r="Q44" s="126" t="str">
        <f>IF(D44="","",IF(D44&gt;=C44,"J",IF(D44&lt;C44,"L")))</f>
        <v>J</v>
      </c>
      <c r="R44" s="90" t="str">
        <f>IF(J44="","",IF(J44&gt;=23,"J",IF(J44&lt;23,"L")))</f>
        <v>J</v>
      </c>
      <c r="S44" s="69" t="str">
        <f>IF(J44="","",IF(J44&gt;=I44-8,"J",IF(J44&lt;I44-8,"L")))</f>
        <v>J</v>
      </c>
      <c r="T44" s="15" t="str">
        <f>'[14]3rd'!N3</f>
        <v>A</v>
      </c>
      <c r="U44" s="14">
        <f>'[14]3rd'!O3</f>
        <v>3</v>
      </c>
      <c r="V44" s="71">
        <f>'[14]3rd'!P3</f>
        <v>3</v>
      </c>
      <c r="W44" s="16">
        <f>'[14]3rd'!Q3</f>
        <v>1</v>
      </c>
      <c r="X44" s="186">
        <f>'[14]3rd'!R3</f>
        <v>3</v>
      </c>
      <c r="Y44" s="55">
        <f>'[14]3rd'!S3</f>
        <v>34.5</v>
      </c>
      <c r="Z44" s="56">
        <f>'[14]3rd'!T3</f>
        <v>34.5</v>
      </c>
      <c r="AA44" s="17">
        <f>'[14]3rd'!U3</f>
        <v>11.5</v>
      </c>
      <c r="AB44" s="129">
        <f>'[14]3rd'!V3</f>
        <v>34.5</v>
      </c>
      <c r="AC44" s="150">
        <f>'[14]3rd'!W3</f>
        <v>6</v>
      </c>
      <c r="AD44" s="37">
        <f>'[14]3rd'!X3</f>
        <v>6</v>
      </c>
      <c r="AE44" s="36">
        <f>'[14]3rd'!Y3</f>
        <v>4.5</v>
      </c>
      <c r="AF44" s="151">
        <f>'[14]3rd'!Z3</f>
        <v>3</v>
      </c>
      <c r="AG44" s="165" t="str">
        <f>IF(Z44="","",IF(Z44&gt;=23,"J",IF(Z44&lt;23,"L")))</f>
        <v>J</v>
      </c>
      <c r="AH44" s="69" t="str">
        <f>IF(Z44="","",IF(Z44&gt;=Y44-8,"J",IF(Z44&lt;Y44-8,"L")))</f>
        <v>J</v>
      </c>
      <c r="AI44" s="15" t="str">
        <f>'[14]3rd'!$AA$3</f>
        <v>A</v>
      </c>
    </row>
    <row r="45" spans="1:36" ht="12" customHeight="1">
      <c r="A45" s="450" t="s">
        <v>11</v>
      </c>
      <c r="B45" s="451"/>
      <c r="C45" s="217">
        <f>'[15]3rd'!$E$17+'[15]3rd'!$F$17+'[15]3rd'!$G$17</f>
        <v>0</v>
      </c>
      <c r="D45" s="254">
        <f>'[15]3rd'!$H$17+'[15]3rd'!$I$17+'[15]3rd'!$J$17</f>
        <v>0</v>
      </c>
      <c r="E45" s="14">
        <f>'[15]3rd'!B3</f>
        <v>4</v>
      </c>
      <c r="F45" s="71">
        <f>'[15]3rd'!C3</f>
        <v>4</v>
      </c>
      <c r="G45" s="16">
        <f>'[15]3rd'!D3</f>
        <v>4</v>
      </c>
      <c r="H45" s="186">
        <f>'[15]3rd'!E3</f>
        <v>4</v>
      </c>
      <c r="I45" s="81">
        <f>'[15]3rd'!F3</f>
        <v>46</v>
      </c>
      <c r="J45" s="56">
        <f>'[15]3rd'!G3</f>
        <v>46</v>
      </c>
      <c r="K45" s="57">
        <f>'[15]3rd'!H3</f>
        <v>46</v>
      </c>
      <c r="L45" s="161">
        <f>'[15]3rd'!I3</f>
        <v>46</v>
      </c>
      <c r="M45" s="150">
        <f>'[15]3rd'!J3</f>
        <v>7</v>
      </c>
      <c r="N45" s="37">
        <f>'[15]3rd'!K3</f>
        <v>7</v>
      </c>
      <c r="O45" s="36">
        <f>'[15]3rd'!L3</f>
        <v>3.5</v>
      </c>
      <c r="P45" s="124">
        <f>'[15]3rd'!M3</f>
        <v>3.5</v>
      </c>
      <c r="Q45" s="126" t="str">
        <f t="shared" si="1"/>
        <v>J</v>
      </c>
      <c r="R45" s="90" t="str">
        <f t="shared" si="0"/>
        <v>J</v>
      </c>
      <c r="S45" s="69" t="str">
        <f t="shared" si="2"/>
        <v>J</v>
      </c>
      <c r="T45" s="15" t="str">
        <f>'[15]3rd'!N3</f>
        <v>A</v>
      </c>
      <c r="U45" s="14">
        <f>'[15]3rd'!O3</f>
        <v>4</v>
      </c>
      <c r="V45" s="71">
        <f>'[15]3rd'!P3</f>
        <v>4</v>
      </c>
      <c r="W45" s="16">
        <f>'[15]3rd'!Q3</f>
        <v>3</v>
      </c>
      <c r="X45" s="186">
        <f>'[15]3rd'!R3</f>
        <v>4</v>
      </c>
      <c r="Y45" s="55">
        <f>'[15]3rd'!S3</f>
        <v>46</v>
      </c>
      <c r="Z45" s="56">
        <f>'[15]3rd'!T3</f>
        <v>46</v>
      </c>
      <c r="AA45" s="17">
        <f>'[15]3rd'!U3</f>
        <v>34.5</v>
      </c>
      <c r="AB45" s="129">
        <f>'[15]3rd'!V3</f>
        <v>46</v>
      </c>
      <c r="AC45" s="150">
        <f>'[15]3rd'!W3</f>
        <v>7</v>
      </c>
      <c r="AD45" s="37">
        <f>'[15]3rd'!X3</f>
        <v>7</v>
      </c>
      <c r="AE45" s="36">
        <f>'[15]3rd'!Y3</f>
        <v>4</v>
      </c>
      <c r="AF45" s="151">
        <f>'[15]3rd'!Z3</f>
        <v>3.5</v>
      </c>
      <c r="AG45" s="165" t="str">
        <f t="shared" si="3"/>
        <v>J</v>
      </c>
      <c r="AH45" s="69" t="str">
        <f t="shared" si="4"/>
        <v>J</v>
      </c>
      <c r="AI45" s="15" t="str">
        <f>'[15]3rd'!$AA$3</f>
        <v>G</v>
      </c>
    </row>
    <row r="46" spans="1:36" ht="12" customHeight="1">
      <c r="A46" s="450" t="s">
        <v>10</v>
      </c>
      <c r="B46" s="451"/>
      <c r="C46" s="217">
        <f>'[16]3rd'!$E$17+'[16]3rd'!$F$17+'[16]3rd'!$G$17</f>
        <v>0</v>
      </c>
      <c r="D46" s="254">
        <f>'[16]3rd'!$H$17+'[16]3rd'!$I$17+'[16]3rd'!$J$17</f>
        <v>0</v>
      </c>
      <c r="E46" s="14">
        <f>'[16]3rd'!B3</f>
        <v>5</v>
      </c>
      <c r="F46" s="71">
        <f>'[16]3rd'!C3</f>
        <v>5</v>
      </c>
      <c r="G46" s="16">
        <f>'[16]3rd'!D3</f>
        <v>6</v>
      </c>
      <c r="H46" s="186">
        <f>'[16]3rd'!E3</f>
        <v>4</v>
      </c>
      <c r="I46" s="81">
        <f>'[16]3rd'!F3</f>
        <v>57.5</v>
      </c>
      <c r="J46" s="56">
        <f>'[16]3rd'!G3</f>
        <v>57.5</v>
      </c>
      <c r="K46" s="57">
        <f>'[16]3rd'!H3</f>
        <v>69</v>
      </c>
      <c r="L46" s="161">
        <f>'[16]3rd'!I3</f>
        <v>46</v>
      </c>
      <c r="M46" s="150">
        <f>'[16]3rd'!J3</f>
        <v>6</v>
      </c>
      <c r="N46" s="37">
        <f>'[16]3rd'!K3</f>
        <v>6</v>
      </c>
      <c r="O46" s="36">
        <f>'[16]3rd'!L3</f>
        <v>2.7272727272727271</v>
      </c>
      <c r="P46" s="124">
        <f>'[16]3rd'!M3</f>
        <v>3.3333333333333335</v>
      </c>
      <c r="Q46" s="126" t="str">
        <f t="shared" si="1"/>
        <v>J</v>
      </c>
      <c r="R46" s="90" t="str">
        <f t="shared" si="0"/>
        <v>J</v>
      </c>
      <c r="S46" s="69" t="str">
        <f t="shared" si="2"/>
        <v>J</v>
      </c>
      <c r="T46" s="15" t="str">
        <f>'[16]3rd'!N3</f>
        <v>A</v>
      </c>
      <c r="U46" s="14">
        <f>'[16]3rd'!O3</f>
        <v>5</v>
      </c>
      <c r="V46" s="71">
        <f>'[16]3rd'!P3</f>
        <v>5</v>
      </c>
      <c r="W46" s="16">
        <f>'[16]3rd'!Q3</f>
        <v>4</v>
      </c>
      <c r="X46" s="186">
        <f>'[16]3rd'!R3</f>
        <v>5</v>
      </c>
      <c r="Y46" s="55">
        <f>'[16]3rd'!S3</f>
        <v>57.5</v>
      </c>
      <c r="Z46" s="56">
        <f>'[16]3rd'!T3</f>
        <v>57.5</v>
      </c>
      <c r="AA46" s="17">
        <f>'[16]3rd'!U3</f>
        <v>46</v>
      </c>
      <c r="AB46" s="129">
        <f>'[16]3rd'!V3</f>
        <v>57.5</v>
      </c>
      <c r="AC46" s="150">
        <f>'[16]3rd'!W3</f>
        <v>6</v>
      </c>
      <c r="AD46" s="37">
        <f>'[16]3rd'!X3</f>
        <v>6</v>
      </c>
      <c r="AE46" s="36">
        <f>'[16]3rd'!Y3</f>
        <v>3.3333333333333335</v>
      </c>
      <c r="AF46" s="151">
        <f>'[16]3rd'!Z3</f>
        <v>3</v>
      </c>
      <c r="AG46" s="165" t="str">
        <f t="shared" si="3"/>
        <v>J</v>
      </c>
      <c r="AH46" s="69" t="str">
        <f t="shared" si="4"/>
        <v>J</v>
      </c>
      <c r="AI46" s="15" t="str">
        <f>'[16]3rd'!$AA$3</f>
        <v>G</v>
      </c>
    </row>
    <row r="47" spans="1:36" ht="12" customHeight="1">
      <c r="A47" s="450" t="s">
        <v>13</v>
      </c>
      <c r="B47" s="451"/>
      <c r="C47" s="217">
        <f>'[17]3rd'!$E$17+'[17]3rd'!$F$17+'[17]3rd'!$G$17</f>
        <v>0</v>
      </c>
      <c r="D47" s="254">
        <f>'[17]3rd'!$H$17+'[17]3rd'!$I$17+'[17]3rd'!$J$17</f>
        <v>0</v>
      </c>
      <c r="E47" s="14">
        <f>'[17]3rd'!B3</f>
        <v>6</v>
      </c>
      <c r="F47" s="71">
        <f>'[17]3rd'!C3</f>
        <v>5</v>
      </c>
      <c r="G47" s="16">
        <f>'[17]3rd'!D3</f>
        <v>3</v>
      </c>
      <c r="H47" s="186">
        <f>'[17]3rd'!E3</f>
        <v>4</v>
      </c>
      <c r="I47" s="81">
        <f>'[17]3rd'!F3</f>
        <v>69</v>
      </c>
      <c r="J47" s="56">
        <f>'[17]3rd'!G3</f>
        <v>57.5</v>
      </c>
      <c r="K47" s="57">
        <f>'[17]3rd'!H3</f>
        <v>34.5</v>
      </c>
      <c r="L47" s="161">
        <f>'[17]3rd'!I3</f>
        <v>46</v>
      </c>
      <c r="M47" s="150">
        <f>'[17]3rd'!J3</f>
        <v>4.5</v>
      </c>
      <c r="N47" s="72">
        <f>'[17]3rd'!K3</f>
        <v>5.4</v>
      </c>
      <c r="O47" s="36">
        <f>'[17]3rd'!L3</f>
        <v>3</v>
      </c>
      <c r="P47" s="244">
        <f>'[17]3rd'!M3</f>
        <v>3</v>
      </c>
      <c r="Q47" s="126" t="str">
        <f t="shared" si="1"/>
        <v>J</v>
      </c>
      <c r="R47" s="90" t="str">
        <f t="shared" si="0"/>
        <v>J</v>
      </c>
      <c r="S47" s="69" t="str">
        <f>IF(J47="","",IF(J47&gt;=I47-8,"J",IF(J47&lt;I47-8,"L")))</f>
        <v>L</v>
      </c>
      <c r="T47" s="15" t="str">
        <f>'[17]3rd'!N3</f>
        <v>A</v>
      </c>
      <c r="U47" s="14">
        <f>'[17]3rd'!O3</f>
        <v>5</v>
      </c>
      <c r="V47" s="71">
        <f>'[17]3rd'!P3</f>
        <v>5</v>
      </c>
      <c r="W47" s="16">
        <f>'[17]3rd'!Q3</f>
        <v>1</v>
      </c>
      <c r="X47" s="186">
        <f>'[17]3rd'!R3</f>
        <v>1</v>
      </c>
      <c r="Y47" s="55">
        <f>'[17]3rd'!S3</f>
        <v>57.5</v>
      </c>
      <c r="Z47" s="56">
        <f>'[17]3rd'!T3</f>
        <v>57.5</v>
      </c>
      <c r="AA47" s="17">
        <f>'[17]3rd'!U3</f>
        <v>11.5</v>
      </c>
      <c r="AB47" s="129">
        <f>'[17]3rd'!V3</f>
        <v>11.5</v>
      </c>
      <c r="AC47" s="150">
        <f>'[17]3rd'!W3</f>
        <v>5.4</v>
      </c>
      <c r="AD47" s="72">
        <f>'[17]3rd'!X3</f>
        <v>5.4</v>
      </c>
      <c r="AE47" s="36">
        <f>'[17]3rd'!Y3</f>
        <v>4.5</v>
      </c>
      <c r="AF47" s="187">
        <f>'[17]3rd'!Z3</f>
        <v>4.5</v>
      </c>
      <c r="AG47" s="165" t="str">
        <f>IF(Z47="","",IF(Z47&gt;=23,"J",IF(Z47&lt;23,"L")))</f>
        <v>J</v>
      </c>
      <c r="AH47" s="69" t="str">
        <f>IF(Z47="","",IF(Z47&gt;=Y47-8,"J",IF(Z47&lt;Y47-8,"L")))</f>
        <v>J</v>
      </c>
      <c r="AI47" s="15" t="str">
        <f>'[17]3rd'!$AA$3</f>
        <v>G</v>
      </c>
    </row>
    <row r="48" spans="1:36" ht="12" customHeight="1">
      <c r="A48" s="450" t="s">
        <v>123</v>
      </c>
      <c r="B48" s="451"/>
      <c r="C48" s="217">
        <f>'[18]3rd'!$E$17+'[18]3rd'!$F$17+'[18]3rd'!$G$17</f>
        <v>0</v>
      </c>
      <c r="D48" s="254">
        <f>'[18]3rd'!$H$17+'[18]3rd'!$I$17+'[18]3rd'!$J$17</f>
        <v>0</v>
      </c>
      <c r="E48" s="14">
        <f>'[18]3rd'!B3</f>
        <v>6</v>
      </c>
      <c r="F48" s="71">
        <f>'[18]3rd'!C3</f>
        <v>7</v>
      </c>
      <c r="G48" s="16">
        <f>'[18]3rd'!D3</f>
        <v>4</v>
      </c>
      <c r="H48" s="186">
        <f>'[18]3rd'!E3</f>
        <v>4</v>
      </c>
      <c r="I48" s="81">
        <f>'[18]3rd'!F3</f>
        <v>69</v>
      </c>
      <c r="J48" s="56">
        <f>'[18]3rd'!G3</f>
        <v>76.5</v>
      </c>
      <c r="K48" s="57">
        <f>'[18]3rd'!H3</f>
        <v>46</v>
      </c>
      <c r="L48" s="161">
        <f>'[18]3rd'!I3</f>
        <v>46</v>
      </c>
      <c r="M48" s="150">
        <f>'[18]3rd'!J3</f>
        <v>6.166666666666667</v>
      </c>
      <c r="N48" s="37">
        <f>'[18]3rd'!K3</f>
        <v>5.5639097744360901</v>
      </c>
      <c r="O48" s="36">
        <f>'[18]3rd'!L3</f>
        <v>3.7</v>
      </c>
      <c r="P48" s="124">
        <f>'[18]3rd'!M3</f>
        <v>3.4741784037558685</v>
      </c>
      <c r="Q48" s="126" t="str">
        <f t="shared" si="1"/>
        <v>J</v>
      </c>
      <c r="R48" s="90" t="str">
        <f t="shared" si="0"/>
        <v>J</v>
      </c>
      <c r="S48" s="69" t="str">
        <f t="shared" si="2"/>
        <v>J</v>
      </c>
      <c r="T48" s="15" t="str">
        <f>'[18]3rd'!N3</f>
        <v>G</v>
      </c>
      <c r="U48" s="14">
        <f>'[18]3rd'!O3</f>
        <v>6</v>
      </c>
      <c r="V48" s="71">
        <f>'[18]3rd'!P3</f>
        <v>6</v>
      </c>
      <c r="W48" s="16">
        <f>'[18]3rd'!Q3</f>
        <v>2</v>
      </c>
      <c r="X48" s="186">
        <f>'[18]3rd'!R3</f>
        <v>2</v>
      </c>
      <c r="Y48" s="55">
        <f>'[18]3rd'!S3</f>
        <v>69</v>
      </c>
      <c r="Z48" s="56">
        <f>'[18]3rd'!T3</f>
        <v>69</v>
      </c>
      <c r="AA48" s="17">
        <f>'[18]3rd'!U3</f>
        <v>23</v>
      </c>
      <c r="AB48" s="129">
        <f>'[18]3rd'!V3</f>
        <v>23</v>
      </c>
      <c r="AC48" s="150">
        <f>'[18]3rd'!W3</f>
        <v>6.166666666666667</v>
      </c>
      <c r="AD48" s="37">
        <f>'[18]3rd'!X3</f>
        <v>6.166666666666667</v>
      </c>
      <c r="AE48" s="36">
        <f>'[18]3rd'!Y3</f>
        <v>4.625</v>
      </c>
      <c r="AF48" s="151">
        <f>'[18]3rd'!Z3</f>
        <v>4.625</v>
      </c>
      <c r="AG48" s="165" t="str">
        <f t="shared" si="3"/>
        <v>J</v>
      </c>
      <c r="AH48" s="69" t="str">
        <f t="shared" si="4"/>
        <v>J</v>
      </c>
      <c r="AI48" s="15" t="str">
        <f>'[18]3rd'!$AA$3</f>
        <v>G</v>
      </c>
    </row>
    <row r="49" spans="1:35" ht="12" customHeight="1">
      <c r="A49" s="450" t="s">
        <v>12</v>
      </c>
      <c r="B49" s="451"/>
      <c r="C49" s="217">
        <f>'[19]3rd'!$E$17+'[19]3rd'!$F$17+'[19]3rd'!$G$17</f>
        <v>0</v>
      </c>
      <c r="D49" s="254">
        <f>'[19]3rd'!$H$17+'[19]3rd'!$I$17+'[19]3rd'!$J$17</f>
        <v>0</v>
      </c>
      <c r="E49" s="14">
        <f>'[19]3rd'!B3</f>
        <v>3</v>
      </c>
      <c r="F49" s="71">
        <f>'[19]3rd'!C3</f>
        <v>3</v>
      </c>
      <c r="G49" s="16">
        <f>'[19]3rd'!D3</f>
        <v>2</v>
      </c>
      <c r="H49" s="186">
        <f>'[19]3rd'!E3</f>
        <v>2</v>
      </c>
      <c r="I49" s="81">
        <f>'[19]3rd'!F3</f>
        <v>34.5</v>
      </c>
      <c r="J49" s="56">
        <f>'[19]3rd'!G3</f>
        <v>34.5</v>
      </c>
      <c r="K49" s="57">
        <f>'[19]3rd'!H3</f>
        <v>23</v>
      </c>
      <c r="L49" s="161">
        <f>'[19]3rd'!I3</f>
        <v>23</v>
      </c>
      <c r="M49" s="150">
        <f>'[19]3rd'!J3</f>
        <v>6.666666666666667</v>
      </c>
      <c r="N49" s="72">
        <f>'[19]3rd'!K3</f>
        <v>6.666666666666667</v>
      </c>
      <c r="O49" s="36">
        <f>'[19]3rd'!L3</f>
        <v>4</v>
      </c>
      <c r="P49" s="244">
        <f>'[19]3rd'!M3</f>
        <v>4</v>
      </c>
      <c r="Q49" s="126" t="str">
        <f t="shared" si="1"/>
        <v>J</v>
      </c>
      <c r="R49" s="90" t="str">
        <f t="shared" si="0"/>
        <v>J</v>
      </c>
      <c r="S49" s="69" t="str">
        <f>IF(J49="","",IF(J49&gt;=I49-8,"J",IF(J49&lt;I49-8,"L")))</f>
        <v>J</v>
      </c>
      <c r="T49" s="15" t="str">
        <f>'[19]3rd'!N3</f>
        <v>G</v>
      </c>
      <c r="U49" s="14">
        <f>'[19]3rd'!O3</f>
        <v>3</v>
      </c>
      <c r="V49" s="71">
        <f>'[19]3rd'!P3</f>
        <v>3</v>
      </c>
      <c r="W49" s="16">
        <f>'[19]3rd'!Q3</f>
        <v>1</v>
      </c>
      <c r="X49" s="186">
        <f>'[19]3rd'!R3</f>
        <v>2</v>
      </c>
      <c r="Y49" s="55">
        <f>'[19]3rd'!S3</f>
        <v>34.5</v>
      </c>
      <c r="Z49" s="56">
        <f>'[19]3rd'!T3</f>
        <v>34.5</v>
      </c>
      <c r="AA49" s="17">
        <f>'[19]3rd'!U3</f>
        <v>11.5</v>
      </c>
      <c r="AB49" s="129">
        <f>'[19]3rd'!V3</f>
        <v>23</v>
      </c>
      <c r="AC49" s="150">
        <f>'[19]3rd'!W3</f>
        <v>6.666666666666667</v>
      </c>
      <c r="AD49" s="72">
        <f>'[19]3rd'!X3</f>
        <v>6.666666666666667</v>
      </c>
      <c r="AE49" s="36">
        <f>'[19]3rd'!Y3</f>
        <v>5</v>
      </c>
      <c r="AF49" s="187">
        <f>'[19]3rd'!Z3</f>
        <v>4</v>
      </c>
      <c r="AG49" s="165" t="str">
        <f>IF(Z49="","",IF(Z49&gt;=23,"J",IF(Z49&lt;23,"L")))</f>
        <v>J</v>
      </c>
      <c r="AH49" s="69" t="str">
        <f>IF(Z49="","",IF(Z49&gt;=Y49-8,"J",IF(Z49&lt;Y49-8,"L")))</f>
        <v>J</v>
      </c>
      <c r="AI49" s="15" t="str">
        <f>'[19]3rd'!$AA$3</f>
        <v>G</v>
      </c>
    </row>
    <row r="50" spans="1:35" ht="12" customHeight="1">
      <c r="A50" s="488" t="s">
        <v>118</v>
      </c>
      <c r="B50" s="489"/>
      <c r="C50" s="217">
        <f>'[20]3rd'!$E$17+'[20]3rd'!$F$17+'[20]3rd'!$G$17</f>
        <v>0</v>
      </c>
      <c r="D50" s="254">
        <f>'[20]3rd'!$H$17+'[20]3rd'!$I$17+'[20]3rd'!$J$17</f>
        <v>0</v>
      </c>
      <c r="E50" s="14">
        <f>'[20]3rd'!B3</f>
        <v>2</v>
      </c>
      <c r="F50" s="71">
        <f>'[20]3rd'!C3</f>
        <v>2</v>
      </c>
      <c r="G50" s="16">
        <f>'[20]3rd'!D3</f>
        <v>2</v>
      </c>
      <c r="H50" s="186">
        <f>'[20]3rd'!E3</f>
        <v>1</v>
      </c>
      <c r="I50" s="81">
        <f>'[20]3rd'!F3</f>
        <v>23</v>
      </c>
      <c r="J50" s="56">
        <f>'[20]3rd'!G3</f>
        <v>23</v>
      </c>
      <c r="K50" s="57">
        <f>'[20]3rd'!H3</f>
        <v>23</v>
      </c>
      <c r="L50" s="161">
        <f>'[20]3rd'!I3</f>
        <v>11.5</v>
      </c>
      <c r="M50" s="150">
        <f>'[20]3rd'!J3</f>
        <v>5.5</v>
      </c>
      <c r="N50" s="37">
        <f>'[20]3rd'!K3</f>
        <v>5.5</v>
      </c>
      <c r="O50" s="36">
        <f>'[20]3rd'!L3</f>
        <v>2.75</v>
      </c>
      <c r="P50" s="124">
        <f>'[20]3rd'!M3</f>
        <v>3.6666666666666665</v>
      </c>
      <c r="Q50" s="126" t="str">
        <f t="shared" si="1"/>
        <v>J</v>
      </c>
      <c r="R50" s="90" t="str">
        <f t="shared" si="0"/>
        <v>J</v>
      </c>
      <c r="S50" s="69" t="str">
        <f>IF(J50="","",IF(J50&gt;=I50-8,"J",IF(J50&lt;I50-8,"L")))</f>
        <v>J</v>
      </c>
      <c r="T50" s="15" t="str">
        <f>'[20]3rd'!N3</f>
        <v>A</v>
      </c>
      <c r="U50" s="14">
        <f>'[20]3rd'!O3</f>
        <v>2</v>
      </c>
      <c r="V50" s="71">
        <f>'[20]3rd'!P3</f>
        <v>2</v>
      </c>
      <c r="W50" s="16">
        <f>'[20]3rd'!Q3</f>
        <v>1</v>
      </c>
      <c r="X50" s="186">
        <f>'[20]3rd'!R3</f>
        <v>2</v>
      </c>
      <c r="Y50" s="55">
        <f>'[20]3rd'!S3</f>
        <v>23</v>
      </c>
      <c r="Z50" s="56">
        <f>'[20]3rd'!T3</f>
        <v>23</v>
      </c>
      <c r="AA50" s="17">
        <f>'[20]3rd'!U3</f>
        <v>11.5</v>
      </c>
      <c r="AB50" s="129">
        <f>'[20]3rd'!V3</f>
        <v>23</v>
      </c>
      <c r="AC50" s="150">
        <f>'[20]3rd'!W3</f>
        <v>5.5</v>
      </c>
      <c r="AD50" s="37">
        <f>'[20]3rd'!X3</f>
        <v>5.5</v>
      </c>
      <c r="AE50" s="36">
        <f>'[20]3rd'!Y3</f>
        <v>3.6666666666666665</v>
      </c>
      <c r="AF50" s="151">
        <f>'[20]3rd'!Z3</f>
        <v>2.75</v>
      </c>
      <c r="AG50" s="165" t="str">
        <f>IF(Z50="","",IF(Z50&gt;=23,"J",IF(Z50&lt;23,"L")))</f>
        <v>J</v>
      </c>
      <c r="AH50" s="69" t="str">
        <f>IF(Z50="","",IF(Z50&gt;=Y50-8,"J",IF(Z50&lt;Y50-8,"L")))</f>
        <v>J</v>
      </c>
      <c r="AI50" s="15" t="str">
        <f>'[20]3rd'!$AA$3</f>
        <v>G</v>
      </c>
    </row>
    <row r="51" spans="1:35" ht="12" customHeight="1">
      <c r="A51" s="450" t="s">
        <v>127</v>
      </c>
      <c r="B51" s="451"/>
      <c r="C51" s="217">
        <f>'[21]3rd'!$E$17+'[21]3rd'!$F$17+'[21]3rd'!$G$17</f>
        <v>0</v>
      </c>
      <c r="D51" s="254">
        <f>'[21]3rd'!$H$17+'[21]3rd'!$I$17+'[21]3rd'!$J$17</f>
        <v>0</v>
      </c>
      <c r="E51" s="14">
        <f>'[21]3rd'!B3</f>
        <v>3</v>
      </c>
      <c r="F51" s="71">
        <f>'[21]3rd'!C3</f>
        <v>5</v>
      </c>
      <c r="G51" s="16">
        <f>'[21]3rd'!D3</f>
        <v>4</v>
      </c>
      <c r="H51" s="186">
        <f>'[21]3rd'!E3</f>
        <v>5</v>
      </c>
      <c r="I51" s="81">
        <f>'[21]3rd'!F3</f>
        <v>34.5</v>
      </c>
      <c r="J51" s="56">
        <f>'[21]3rd'!G3</f>
        <v>57.5</v>
      </c>
      <c r="K51" s="57">
        <f>'[21]3rd'!H3</f>
        <v>46</v>
      </c>
      <c r="L51" s="161">
        <f>'[21]3rd'!I3</f>
        <v>57.5</v>
      </c>
      <c r="M51" s="150">
        <f>'[21]3rd'!J3</f>
        <v>12</v>
      </c>
      <c r="N51" s="37">
        <f>'[21]3rd'!K3</f>
        <v>7.2</v>
      </c>
      <c r="O51" s="36">
        <f>'[21]3rd'!L3</f>
        <v>5.1428571428571432</v>
      </c>
      <c r="P51" s="124">
        <f>'[21]3rd'!M3</f>
        <v>3.6</v>
      </c>
      <c r="Q51" s="126" t="str">
        <f t="shared" si="1"/>
        <v>J</v>
      </c>
      <c r="R51" s="90" t="str">
        <f t="shared" si="0"/>
        <v>J</v>
      </c>
      <c r="S51" s="69" t="str">
        <f>IF(J51="","",IF(J51&gt;=I51-8,"J",IF(J51&lt;I51-8,"L")))</f>
        <v>J</v>
      </c>
      <c r="T51" s="15" t="str">
        <f>'[21]3rd'!N3</f>
        <v>G</v>
      </c>
      <c r="U51" s="14">
        <f>'[21]3rd'!O3</f>
        <v>3</v>
      </c>
      <c r="V51" s="71">
        <f>'[21]3rd'!P3</f>
        <v>5</v>
      </c>
      <c r="W51" s="16">
        <f>'[21]3rd'!Q3</f>
        <v>4</v>
      </c>
      <c r="X51" s="186">
        <f>'[21]3rd'!R3</f>
        <v>4</v>
      </c>
      <c r="Y51" s="55">
        <f>'[21]3rd'!S3</f>
        <v>34.5</v>
      </c>
      <c r="Z51" s="56">
        <f>'[21]3rd'!T3</f>
        <v>57.5</v>
      </c>
      <c r="AA51" s="17">
        <f>'[21]3rd'!U3</f>
        <v>46</v>
      </c>
      <c r="AB51" s="129">
        <f>'[21]3rd'!V3</f>
        <v>46</v>
      </c>
      <c r="AC51" s="150">
        <f>'[21]3rd'!W3</f>
        <v>12</v>
      </c>
      <c r="AD51" s="37">
        <f>'[21]3rd'!X3</f>
        <v>7.2</v>
      </c>
      <c r="AE51" s="36">
        <f>'[21]3rd'!Y3</f>
        <v>5.1428571428571432</v>
      </c>
      <c r="AF51" s="151">
        <f>'[21]3rd'!Z3</f>
        <v>4</v>
      </c>
      <c r="AG51" s="165" t="str">
        <f>IF(Z51="","",IF(Z51&gt;=23,"J",IF(Z51&lt;23,"L")))</f>
        <v>J</v>
      </c>
      <c r="AH51" s="69" t="str">
        <f>IF(Z51="","",IF(Z51&gt;=Y51-8,"J",IF(Z51&lt;Y51-8,"L")))</f>
        <v>J</v>
      </c>
      <c r="AI51" s="15" t="str">
        <f>'[21]3rd'!$AA$3</f>
        <v>A</v>
      </c>
    </row>
    <row r="52" spans="1:35" ht="12" customHeight="1">
      <c r="A52" s="486" t="s">
        <v>14</v>
      </c>
      <c r="B52" s="487"/>
      <c r="C52" s="217">
        <f>'[22]3rd'!$E$17+'[22]3rd'!$F$17+'[22]3rd'!$G$17</f>
        <v>0</v>
      </c>
      <c r="D52" s="254">
        <f>'[22]3rd'!$H$17+'[22]3rd'!$I$17+'[22]3rd'!$J$17</f>
        <v>0</v>
      </c>
      <c r="E52" s="14">
        <f>'[22]3rd'!B3</f>
        <v>7</v>
      </c>
      <c r="F52" s="71">
        <f>'[22]3rd'!C3</f>
        <v>6.65</v>
      </c>
      <c r="G52" s="16">
        <f>'[22]3rd'!D3</f>
        <v>4</v>
      </c>
      <c r="H52" s="186">
        <f>'[22]3rd'!E3</f>
        <v>3</v>
      </c>
      <c r="I52" s="81">
        <f>'[22]3rd'!F3</f>
        <v>76.5</v>
      </c>
      <c r="J52" s="56">
        <f>'[22]3rd'!G3</f>
        <v>76.5</v>
      </c>
      <c r="K52" s="57">
        <f>'[22]3rd'!H3</f>
        <v>46</v>
      </c>
      <c r="L52" s="161">
        <f>'[22]3rd'!I3</f>
        <v>34.5</v>
      </c>
      <c r="M52" s="150">
        <f>'[22]3rd'!J3</f>
        <v>4.9624060150375939</v>
      </c>
      <c r="N52" s="72">
        <f>'[22]3rd'!K3</f>
        <v>4.9624060150375939</v>
      </c>
      <c r="O52" s="36">
        <f>'[22]3rd'!L3</f>
        <v>3.0985915492957745</v>
      </c>
      <c r="P52" s="244">
        <f>'[22]3rd'!M3</f>
        <v>3.4196891191709842</v>
      </c>
      <c r="Q52" s="126" t="str">
        <f t="shared" si="1"/>
        <v>J</v>
      </c>
      <c r="R52" s="90" t="str">
        <f t="shared" si="0"/>
        <v>J</v>
      </c>
      <c r="S52" s="69" t="str">
        <f t="shared" si="2"/>
        <v>J</v>
      </c>
      <c r="T52" s="15" t="str">
        <f>'[22]3rd'!N3</f>
        <v>A</v>
      </c>
      <c r="U52" s="14">
        <f>'[22]3rd'!O3</f>
        <v>6</v>
      </c>
      <c r="V52" s="71">
        <f>'[22]3rd'!P3</f>
        <v>6</v>
      </c>
      <c r="W52" s="16">
        <f>'[22]3rd'!Q3</f>
        <v>4</v>
      </c>
      <c r="X52" s="186">
        <f>'[22]3rd'!R3</f>
        <v>4</v>
      </c>
      <c r="Y52" s="55">
        <f>'[22]3rd'!S3</f>
        <v>69</v>
      </c>
      <c r="Z52" s="56">
        <f>'[22]3rd'!T3</f>
        <v>69</v>
      </c>
      <c r="AA52" s="17">
        <f>'[22]3rd'!U3</f>
        <v>46</v>
      </c>
      <c r="AB52" s="129">
        <f>'[22]3rd'!V3</f>
        <v>46</v>
      </c>
      <c r="AC52" s="150">
        <f>'[22]3rd'!W3</f>
        <v>5.5</v>
      </c>
      <c r="AD52" s="72">
        <f>'[22]3rd'!X3</f>
        <v>5.5</v>
      </c>
      <c r="AE52" s="36">
        <f>'[22]3rd'!Y3</f>
        <v>3.3</v>
      </c>
      <c r="AF52" s="187">
        <f>'[22]3rd'!Z3</f>
        <v>3.3</v>
      </c>
      <c r="AG52" s="165" t="str">
        <f t="shared" si="3"/>
        <v>J</v>
      </c>
      <c r="AH52" s="69" t="str">
        <f t="shared" si="4"/>
        <v>J</v>
      </c>
      <c r="AI52" s="15" t="str">
        <f>'[22]3rd'!$AA$3</f>
        <v>G</v>
      </c>
    </row>
    <row r="53" spans="1:35" ht="12" customHeight="1" thickBot="1">
      <c r="A53" s="565" t="s">
        <v>122</v>
      </c>
      <c r="B53" s="566"/>
      <c r="C53" s="218">
        <f>'[23]3rd'!$E$17+'[23]3rd'!$F$17+'[23]3rd'!$G$17</f>
        <v>0</v>
      </c>
      <c r="D53" s="226">
        <f>'[23]3rd'!$H$17+'[23]3rd'!$I$17+'[23]3rd'!$J$17</f>
        <v>0</v>
      </c>
      <c r="E53" s="22">
        <f>'[23]3rd'!B3</f>
        <v>3</v>
      </c>
      <c r="F53" s="255">
        <f>'[23]3rd'!C3</f>
        <v>3</v>
      </c>
      <c r="G53" s="24">
        <f>'[23]3rd'!D3</f>
        <v>2</v>
      </c>
      <c r="H53" s="43">
        <f>'[23]3rd'!E3</f>
        <v>2</v>
      </c>
      <c r="I53" s="83">
        <f>'[23]3rd'!F3</f>
        <v>34.5</v>
      </c>
      <c r="J53" s="58">
        <f>'[23]3rd'!G3</f>
        <v>34.5</v>
      </c>
      <c r="K53" s="20">
        <f>'[23]3rd'!H3</f>
        <v>23</v>
      </c>
      <c r="L53" s="58">
        <f>'[23]3rd'!I3</f>
        <v>23</v>
      </c>
      <c r="M53" s="189">
        <f>'[23]3rd'!J3</f>
        <v>5.333333333333333</v>
      </c>
      <c r="N53" s="74">
        <f>'[23]3rd'!K3</f>
        <v>5.333333333333333</v>
      </c>
      <c r="O53" s="73">
        <f>'[23]3rd'!L3</f>
        <v>3.2</v>
      </c>
      <c r="P53" s="245">
        <f>'[23]3rd'!M3</f>
        <v>3.2</v>
      </c>
      <c r="Q53" s="246" t="str">
        <f t="shared" si="1"/>
        <v>J</v>
      </c>
      <c r="R53" s="288" t="str">
        <f t="shared" si="0"/>
        <v>J</v>
      </c>
      <c r="S53" s="70" t="str">
        <f t="shared" si="2"/>
        <v>J</v>
      </c>
      <c r="T53" s="21" t="str">
        <f>'[23]3rd'!N3</f>
        <v>A</v>
      </c>
      <c r="U53" s="22">
        <f>'[23]3rd'!O3</f>
        <v>3</v>
      </c>
      <c r="V53" s="255">
        <f>'[23]3rd'!P3</f>
        <v>3</v>
      </c>
      <c r="W53" s="24">
        <f>'[23]3rd'!Q3</f>
        <v>2</v>
      </c>
      <c r="X53" s="43">
        <f>'[23]3rd'!R3</f>
        <v>3</v>
      </c>
      <c r="Y53" s="215">
        <f>'[23]3rd'!S3</f>
        <v>34.5</v>
      </c>
      <c r="Z53" s="58">
        <f>'[23]3rd'!T3</f>
        <v>34.5</v>
      </c>
      <c r="AA53" s="20">
        <f>'[23]3rd'!U3</f>
        <v>23</v>
      </c>
      <c r="AB53" s="130">
        <f>'[23]3rd'!V3</f>
        <v>34.5</v>
      </c>
      <c r="AC53" s="189">
        <f>'[23]3rd'!W3</f>
        <v>5.333333333333333</v>
      </c>
      <c r="AD53" s="74">
        <f>'[23]3rd'!X3</f>
        <v>5.333333333333333</v>
      </c>
      <c r="AE53" s="73">
        <f>'[23]3rd'!Y3</f>
        <v>3.2</v>
      </c>
      <c r="AF53" s="190">
        <f>'[23]3rd'!Z3</f>
        <v>2.6666666666666665</v>
      </c>
      <c r="AG53" s="188" t="str">
        <f t="shared" si="3"/>
        <v>J</v>
      </c>
      <c r="AH53" s="70" t="str">
        <f t="shared" si="4"/>
        <v>J</v>
      </c>
      <c r="AI53" s="21" t="str">
        <f>'[23]3rd'!$AA$3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'[24]3rd'!B32</f>
        <v>0</v>
      </c>
      <c r="F58" s="88">
        <f>'[24]3rd'!C32</f>
        <v>2</v>
      </c>
      <c r="G58" s="89">
        <f>'[24]3rd'!D32</f>
        <v>0</v>
      </c>
      <c r="H58" s="132">
        <f>'[24]3rd'!E32</f>
        <v>1</v>
      </c>
      <c r="I58" s="120">
        <f>'[24]3rd'!F32</f>
        <v>0</v>
      </c>
      <c r="J58" s="53">
        <f>'[24]3rd'!G32</f>
        <v>23</v>
      </c>
      <c r="K58" s="54">
        <f>'[24]3rd'!H32</f>
        <v>0</v>
      </c>
      <c r="L58" s="290">
        <f>'[24]3rd'!I32</f>
        <v>11.5</v>
      </c>
      <c r="M58" s="118" t="e">
        <f>'[24]3rd'!J32</f>
        <v>#DIV/0!</v>
      </c>
      <c r="N58" s="39">
        <f>'[24]3rd'!K32</f>
        <v>7</v>
      </c>
      <c r="O58" s="38" t="e">
        <f>'[24]3rd'!L32</f>
        <v>#DIV/0!</v>
      </c>
      <c r="P58" s="123">
        <f>'[24]3rd'!M32</f>
        <v>4.666666666666667</v>
      </c>
      <c r="Q58" s="251" t="s">
        <v>120</v>
      </c>
      <c r="R58" s="90" t="str">
        <f>IF(J58="","",IF(E58=0,"J",IF(J58&gt;=23,"J",IF(J58&lt;23,"L"))))</f>
        <v>J</v>
      </c>
      <c r="S58" s="90" t="str">
        <f t="shared" ref="S58" si="5">IF(J58="","",IF(J58&gt;=I58-8,"J",IF(J58&lt;I58-8,"L")))</f>
        <v>J</v>
      </c>
      <c r="T58" s="262" t="str">
        <f>'[24]3rd'!N32</f>
        <v>G</v>
      </c>
      <c r="U58" s="87">
        <f>'[24]3rd'!O32</f>
        <v>0</v>
      </c>
      <c r="V58" s="88">
        <f>'[24]3rd'!P32</f>
        <v>0</v>
      </c>
      <c r="W58" s="89">
        <f>'[24]3rd'!Q32</f>
        <v>0</v>
      </c>
      <c r="X58" s="132">
        <f>'[24]3rd'!R32</f>
        <v>0</v>
      </c>
      <c r="Y58" s="247">
        <f>'[24]3rd'!S32</f>
        <v>0</v>
      </c>
      <c r="Z58" s="260">
        <f>'[24]3rd'!T32</f>
        <v>0</v>
      </c>
      <c r="AA58" s="248">
        <f>'[24]3rd'!U32</f>
        <v>0</v>
      </c>
      <c r="AB58" s="261">
        <f>'[24]3rd'!V32</f>
        <v>0</v>
      </c>
      <c r="AC58" s="118" t="e">
        <f>'[24]3rd'!W32</f>
        <v>#DIV/0!</v>
      </c>
      <c r="AD58" s="39" t="e">
        <f>'[24]3rd'!X32</f>
        <v>#DIV/0!</v>
      </c>
      <c r="AE58" s="38" t="e">
        <f>'[24]3rd'!Y32</f>
        <v>#DIV/0!</v>
      </c>
      <c r="AF58" s="123" t="e">
        <f>'[24]3rd'!Z32</f>
        <v>#DIV/0!</v>
      </c>
      <c r="AG58" s="125" t="str">
        <f>IF(Z58="","",IF(U58=0,"J",IF(Z58&gt;=23,"J",IF(Z58&lt;23,"L"))))</f>
        <v>J</v>
      </c>
      <c r="AH58" s="90" t="str">
        <f t="shared" ref="AH58" si="6">IF(Z58="","",IF(Z58&gt;=Y58-8,"J",IF(Z58&lt;Y58-8,"L")))</f>
        <v>J</v>
      </c>
      <c r="AI58" s="68" t="str">
        <f>'[24]3rd'!$AA$32</f>
        <v>Closed</v>
      </c>
    </row>
    <row r="59" spans="1:35" ht="12" customHeight="1">
      <c r="A59" s="450" t="s">
        <v>17</v>
      </c>
      <c r="B59" s="451"/>
      <c r="C59" s="220">
        <f>'[24]3rd'!$E$17+'[24]3rd'!$F$17+'[24]3rd'!$G$17</f>
        <v>0</v>
      </c>
      <c r="D59" s="228">
        <f>'[24]3rd'!$H$17+'[24]3rd'!$I$17+'[24]3rd'!$J$17</f>
        <v>0</v>
      </c>
      <c r="E59" s="62">
        <f>'[24]3rd'!B3</f>
        <v>4</v>
      </c>
      <c r="F59" s="63">
        <f>'[24]3rd'!C3</f>
        <v>3</v>
      </c>
      <c r="G59" s="64">
        <f>'[24]3rd'!D3</f>
        <v>2</v>
      </c>
      <c r="H59" s="133">
        <f>'[24]3rd'!E3</f>
        <v>2</v>
      </c>
      <c r="I59" s="81">
        <f>'[24]3rd'!F3</f>
        <v>46</v>
      </c>
      <c r="J59" s="56">
        <f>'[24]3rd'!G3</f>
        <v>34.5</v>
      </c>
      <c r="K59" s="57">
        <f>'[24]3rd'!H3</f>
        <v>23</v>
      </c>
      <c r="L59" s="121">
        <f>'[24]3rd'!I3</f>
        <v>23</v>
      </c>
      <c r="M59" s="119">
        <f>'[24]3rd'!J3</f>
        <v>7</v>
      </c>
      <c r="N59" s="37">
        <f>'[24]3rd'!K3</f>
        <v>9.3333333333333339</v>
      </c>
      <c r="O59" s="36">
        <f>'[24]3rd'!L3</f>
        <v>4.666666666666667</v>
      </c>
      <c r="P59" s="124">
        <f>'[24]3rd'!M3</f>
        <v>5.6</v>
      </c>
      <c r="Q59" s="126" t="str">
        <f t="shared" ref="Q59:Q66" si="7">IF(D59="","",IF(D59&gt;=C59,"J",IF(D59&lt;C59,"L")))</f>
        <v>J</v>
      </c>
      <c r="R59" s="90" t="str">
        <f t="shared" ref="R59:R66" si="8">IF(J59="","",IF(J59&gt;=23,"J",IF(J59&lt;23,"L")))</f>
        <v>J</v>
      </c>
      <c r="S59" s="69" t="str">
        <f t="shared" ref="S59:S65" si="9">IF(J59="","",IF(J59&gt;=I59-8,"J",IF(J59&lt;I59-8,"L")))</f>
        <v>L</v>
      </c>
      <c r="T59" s="15" t="str">
        <f>'[24]3rd'!N3</f>
        <v>G</v>
      </c>
      <c r="U59" s="62">
        <f>'[24]3rd'!O3</f>
        <v>3</v>
      </c>
      <c r="V59" s="63">
        <f>'[24]3rd'!P3</f>
        <v>2</v>
      </c>
      <c r="W59" s="64">
        <f>'[24]3rd'!Q3</f>
        <v>1</v>
      </c>
      <c r="X59" s="133">
        <f>'[24]3rd'!R3</f>
        <v>1</v>
      </c>
      <c r="Y59" s="81">
        <f>'[24]3rd'!S3</f>
        <v>34.5</v>
      </c>
      <c r="Z59" s="56">
        <f>'[24]3rd'!T3</f>
        <v>23</v>
      </c>
      <c r="AA59" s="17">
        <f>'[24]3rd'!U3</f>
        <v>11.5</v>
      </c>
      <c r="AB59" s="129">
        <f>'[24]3rd'!V3</f>
        <v>11.5</v>
      </c>
      <c r="AC59" s="119">
        <f>'[24]3rd'!W3</f>
        <v>9.3333333333333339</v>
      </c>
      <c r="AD59" s="37">
        <f>'[24]3rd'!X3</f>
        <v>14</v>
      </c>
      <c r="AE59" s="36">
        <f>'[24]3rd'!Y3</f>
        <v>7</v>
      </c>
      <c r="AF59" s="124">
        <f>'[24]3rd'!Z3</f>
        <v>9.3333333333333339</v>
      </c>
      <c r="AG59" s="126" t="str">
        <f t="shared" ref="AG59:AG65" si="10">IF(Z59="","",IF(Z59&gt;=23,"J",IF(Z59&lt;23,"L")))</f>
        <v>J</v>
      </c>
      <c r="AH59" s="69" t="str">
        <f t="shared" ref="AH59:AH65" si="11">IF(Z59="","",IF(Z59&gt;=Y59-8,"J",IF(Z59&lt;Y59-8,"L")))</f>
        <v>L</v>
      </c>
      <c r="AI59" s="15" t="str">
        <f>'[24]3rd'!$AA$3</f>
        <v>G</v>
      </c>
    </row>
    <row r="60" spans="1:35" ht="12" customHeight="1" thickBot="1">
      <c r="A60" s="450" t="s">
        <v>21</v>
      </c>
      <c r="B60" s="451"/>
      <c r="C60" s="220">
        <f>'[25]3rd'!$E$17+'[25]3rd'!$F$17+'[25]3rd'!$G$17</f>
        <v>0</v>
      </c>
      <c r="D60" s="228">
        <f>'[25]3rd'!$H$17+'[25]3rd'!$I$17+'[25]3rd'!$J$17</f>
        <v>0</v>
      </c>
      <c r="E60" s="62">
        <f>'[25]3rd'!B3</f>
        <v>3</v>
      </c>
      <c r="F60" s="63">
        <f>'[25]3rd'!C3</f>
        <v>3</v>
      </c>
      <c r="G60" s="64">
        <f>'[25]3rd'!D3</f>
        <v>3</v>
      </c>
      <c r="H60" s="133">
        <f>'[25]3rd'!E3</f>
        <v>3</v>
      </c>
      <c r="I60" s="81">
        <f>'[25]3rd'!F3</f>
        <v>34.5</v>
      </c>
      <c r="J60" s="56">
        <f>'[25]3rd'!G3</f>
        <v>34.5</v>
      </c>
      <c r="K60" s="57">
        <f>'[25]3rd'!H3</f>
        <v>34.5</v>
      </c>
      <c r="L60" s="121">
        <f>'[25]3rd'!I3</f>
        <v>34.5</v>
      </c>
      <c r="M60" s="119">
        <f>'[25]3rd'!J3</f>
        <v>7.333333333333333</v>
      </c>
      <c r="N60" s="37">
        <f>'[25]3rd'!K3</f>
        <v>7.333333333333333</v>
      </c>
      <c r="O60" s="36">
        <f>'[25]3rd'!L3</f>
        <v>3.6666666666666665</v>
      </c>
      <c r="P60" s="124">
        <f>'[25]3rd'!M3</f>
        <v>3.6666666666666665</v>
      </c>
      <c r="Q60" s="126" t="str">
        <f t="shared" si="7"/>
        <v>J</v>
      </c>
      <c r="R60" s="90" t="str">
        <f t="shared" si="8"/>
        <v>J</v>
      </c>
      <c r="S60" s="69" t="str">
        <f>IF(J60="","",IF(J60&gt;=I60-8,"J",IF(J60&lt;I60-8,"L")))</f>
        <v>J</v>
      </c>
      <c r="T60" s="15" t="str">
        <f>'[25]3rd'!N3</f>
        <v>G</v>
      </c>
      <c r="U60" s="62">
        <f>'[25]3rd'!O3</f>
        <v>3</v>
      </c>
      <c r="V60" s="63">
        <f>'[25]3rd'!P3</f>
        <v>3</v>
      </c>
      <c r="W60" s="64">
        <f>'[25]3rd'!Q3</f>
        <v>2</v>
      </c>
      <c r="X60" s="133">
        <f>'[25]3rd'!R3</f>
        <v>2</v>
      </c>
      <c r="Y60" s="81">
        <f>'[25]3rd'!S3</f>
        <v>34.5</v>
      </c>
      <c r="Z60" s="56">
        <f>'[25]3rd'!T3</f>
        <v>34.5</v>
      </c>
      <c r="AA60" s="17">
        <f>'[25]3rd'!U3</f>
        <v>23</v>
      </c>
      <c r="AB60" s="129">
        <f>'[25]3rd'!V3</f>
        <v>23</v>
      </c>
      <c r="AC60" s="119">
        <f>'[25]3rd'!W3</f>
        <v>7.333333333333333</v>
      </c>
      <c r="AD60" s="37">
        <f>'[25]3rd'!X3</f>
        <v>7.333333333333333</v>
      </c>
      <c r="AE60" s="36">
        <f>'[25]3rd'!Y3</f>
        <v>4.4000000000000004</v>
      </c>
      <c r="AF60" s="124">
        <f>'[25]3rd'!Z3</f>
        <v>4.4000000000000004</v>
      </c>
      <c r="AG60" s="126" t="str">
        <f>IF(Z60="","",IF(Z60&gt;=23,"J",IF(Z60&lt;23,"L")))</f>
        <v>J</v>
      </c>
      <c r="AH60" s="69" t="str">
        <f>IF(Z60="","",IF(Z60&gt;=Y60-8,"J",IF(Z60&lt;Y60-8,"L")))</f>
        <v>J</v>
      </c>
      <c r="AI60" s="15" t="str">
        <f>'[25]3rd'!$AA$3</f>
        <v>G</v>
      </c>
    </row>
    <row r="61" spans="1:35" ht="12" customHeight="1">
      <c r="A61" s="444" t="s">
        <v>52</v>
      </c>
      <c r="B61" s="445"/>
      <c r="C61" s="220">
        <f>'[26]3rd'!$E$17+'[26]3rd'!$F$17+'[26]3rd'!$G$17</f>
        <v>0</v>
      </c>
      <c r="D61" s="228">
        <f>'[26]3rd'!$H$17+'[26]3rd'!$I$17+'[26]3rd'!$J$17</f>
        <v>0</v>
      </c>
      <c r="E61" s="62">
        <f>'[26]3rd'!B3</f>
        <v>4</v>
      </c>
      <c r="F61" s="63">
        <f>'[26]3rd'!C3</f>
        <v>3</v>
      </c>
      <c r="G61" s="64">
        <f>'[26]3rd'!D3</f>
        <v>3</v>
      </c>
      <c r="H61" s="157">
        <f>'[26]3rd'!E3</f>
        <v>2</v>
      </c>
      <c r="I61" s="55">
        <f>'[26]3rd'!F3</f>
        <v>46</v>
      </c>
      <c r="J61" s="56">
        <f>'[26]3rd'!G3</f>
        <v>34.5</v>
      </c>
      <c r="K61" s="57">
        <f>'[26]3rd'!H3</f>
        <v>34.5</v>
      </c>
      <c r="L61" s="161">
        <f>'[26]3rd'!I3</f>
        <v>23</v>
      </c>
      <c r="M61" s="150">
        <f>'[26]3rd'!J3</f>
        <v>7</v>
      </c>
      <c r="N61" s="37">
        <f>'[26]3rd'!K3</f>
        <v>9.3333333333333339</v>
      </c>
      <c r="O61" s="36">
        <f>'[26]3rd'!L3</f>
        <v>4</v>
      </c>
      <c r="P61" s="151">
        <f>'[26]3rd'!M3</f>
        <v>5.6</v>
      </c>
      <c r="Q61" s="249" t="str">
        <f>IF(D61="","",IF(D61&gt;=C61,"J",IF(D61&lt;C61,"L")))</f>
        <v>J</v>
      </c>
      <c r="R61" s="90" t="str">
        <f>IF(J61="","",IF(J61&gt;=23,"J",IF(J61&lt;23,"L")))</f>
        <v>J</v>
      </c>
      <c r="S61" s="69" t="str">
        <f t="shared" ref="S61" si="12">IF(J61="","",IF(J61&gt;=I61-8,"J",IF(J61&lt;I61-8,"L")))</f>
        <v>L</v>
      </c>
      <c r="T61" s="15" t="str">
        <f>'[26]3rd'!N3</f>
        <v>G</v>
      </c>
      <c r="U61" s="62">
        <f>'[26]3rd'!O3</f>
        <v>3</v>
      </c>
      <c r="V61" s="63">
        <f>'[26]3rd'!P3</f>
        <v>2</v>
      </c>
      <c r="W61" s="64">
        <f>'[26]3rd'!Q3</f>
        <v>2</v>
      </c>
      <c r="X61" s="157">
        <f>'[26]3rd'!R3</f>
        <v>2</v>
      </c>
      <c r="Y61" s="55">
        <f>'[26]3rd'!S3</f>
        <v>34.5</v>
      </c>
      <c r="Z61" s="56">
        <f>'[26]3rd'!T3</f>
        <v>23</v>
      </c>
      <c r="AA61" s="17">
        <f>'[26]3rd'!U3</f>
        <v>23</v>
      </c>
      <c r="AB61" s="144">
        <f>'[26]3rd'!V3</f>
        <v>23</v>
      </c>
      <c r="AC61" s="150">
        <f>'[26]3rd'!W3</f>
        <v>9.3333333333333339</v>
      </c>
      <c r="AD61" s="37">
        <f>'[26]3rd'!X3</f>
        <v>14</v>
      </c>
      <c r="AE61" s="36">
        <f>'[26]3rd'!Y3</f>
        <v>5.6</v>
      </c>
      <c r="AF61" s="151">
        <f>'[26]3rd'!Z3</f>
        <v>7</v>
      </c>
      <c r="AG61" s="165" t="str">
        <f>IF(Z61="","",IF(Z61&gt;=23,"J",IF(Z61&lt;23,"L")))</f>
        <v>J</v>
      </c>
      <c r="AH61" s="69" t="str">
        <f>IF(Z61="","",IF(Z61&gt;=Y61-8,"J",IF(Z61&lt;Y61-8,"L")))</f>
        <v>L</v>
      </c>
      <c r="AI61" s="15" t="str">
        <f>'[26]3rd'!$AA$3</f>
        <v>G</v>
      </c>
    </row>
    <row r="62" spans="1:35" ht="12" customHeight="1">
      <c r="A62" s="450" t="s">
        <v>19</v>
      </c>
      <c r="B62" s="451"/>
      <c r="C62" s="220">
        <f>'[27]3rd'!$E$17+'[27]3rd'!$F$17+'[27]3rd'!$G$17</f>
        <v>0</v>
      </c>
      <c r="D62" s="228">
        <f>'[27]3rd'!$H$17+'[27]3rd'!$I$17+'[27]3rd'!$J$17</f>
        <v>0</v>
      </c>
      <c r="E62" s="62">
        <f>'[27]3rd'!B3</f>
        <v>4</v>
      </c>
      <c r="F62" s="63">
        <f>'[27]3rd'!C3</f>
        <v>4</v>
      </c>
      <c r="G62" s="64">
        <f>'[27]3rd'!D3</f>
        <v>3</v>
      </c>
      <c r="H62" s="133">
        <f>'[27]3rd'!E3</f>
        <v>3</v>
      </c>
      <c r="I62" s="81">
        <f>'[27]3rd'!F3</f>
        <v>46</v>
      </c>
      <c r="J62" s="56">
        <f>'[27]3rd'!G3</f>
        <v>46</v>
      </c>
      <c r="K62" s="57">
        <f>'[27]3rd'!H3</f>
        <v>34.5</v>
      </c>
      <c r="L62" s="121">
        <f>'[27]3rd'!I3</f>
        <v>34.5</v>
      </c>
      <c r="M62" s="119">
        <f>'[27]3rd'!J3</f>
        <v>7</v>
      </c>
      <c r="N62" s="37">
        <f>'[27]3rd'!K3</f>
        <v>7</v>
      </c>
      <c r="O62" s="36">
        <f>'[27]3rd'!L3</f>
        <v>4</v>
      </c>
      <c r="P62" s="124">
        <f>'[27]3rd'!M3</f>
        <v>4</v>
      </c>
      <c r="Q62" s="126" t="str">
        <f t="shared" si="7"/>
        <v>J</v>
      </c>
      <c r="R62" s="90" t="str">
        <f t="shared" si="8"/>
        <v>J</v>
      </c>
      <c r="S62" s="69" t="str">
        <f>IF(J62="","",IF(J62&gt;=I62-8,"J",IF(J62&lt;I62-8,"L")))</f>
        <v>J</v>
      </c>
      <c r="T62" s="15" t="str">
        <f>'[27]3rd'!N3</f>
        <v>G</v>
      </c>
      <c r="U62" s="62">
        <f>'[27]3rd'!O3</f>
        <v>4</v>
      </c>
      <c r="V62" s="63">
        <f>'[27]3rd'!P3</f>
        <v>4</v>
      </c>
      <c r="W62" s="64">
        <f>'[27]3rd'!Q3</f>
        <v>1</v>
      </c>
      <c r="X62" s="133">
        <f>'[27]3rd'!R3</f>
        <v>1</v>
      </c>
      <c r="Y62" s="81">
        <f>'[27]3rd'!S3</f>
        <v>46</v>
      </c>
      <c r="Z62" s="56">
        <f>'[27]3rd'!T3</f>
        <v>46</v>
      </c>
      <c r="AA62" s="17">
        <f>'[27]3rd'!U3</f>
        <v>11.5</v>
      </c>
      <c r="AB62" s="129">
        <f>'[27]3rd'!V3</f>
        <v>11.5</v>
      </c>
      <c r="AC62" s="119">
        <f>'[27]3rd'!W3</f>
        <v>7</v>
      </c>
      <c r="AD62" s="37">
        <f>'[27]3rd'!X3</f>
        <v>7</v>
      </c>
      <c r="AE62" s="36">
        <f>'[27]3rd'!Y3</f>
        <v>5.6</v>
      </c>
      <c r="AF62" s="124">
        <f>'[27]3rd'!Z3</f>
        <v>5.6</v>
      </c>
      <c r="AG62" s="126" t="str">
        <f>IF(Z62="","",IF(Z62&gt;=23,"J",IF(Z62&lt;23,"L")))</f>
        <v>J</v>
      </c>
      <c r="AH62" s="69" t="str">
        <f>IF(Z62="","",IF(Z62&gt;=Y62-8,"J",IF(Z62&lt;Y62-8,"L")))</f>
        <v>J</v>
      </c>
      <c r="AI62" s="15" t="str">
        <f>'[27]3rd'!$AA$3</f>
        <v>G</v>
      </c>
    </row>
    <row r="63" spans="1:35" ht="12" customHeight="1">
      <c r="A63" s="450" t="s">
        <v>22</v>
      </c>
      <c r="B63" s="451"/>
      <c r="C63" s="220">
        <f>'[28]3rd'!$E$17+'[28]3rd'!$F$17+'[28]3rd'!$G$17</f>
        <v>0</v>
      </c>
      <c r="D63" s="228">
        <f>'[28]3rd'!$H$17+'[28]3rd'!$I$17+'[28]3rd'!$J$17</f>
        <v>0</v>
      </c>
      <c r="E63" s="62">
        <f>'[28]3rd'!B3</f>
        <v>2</v>
      </c>
      <c r="F63" s="63">
        <f>'[28]3rd'!C3</f>
        <v>2</v>
      </c>
      <c r="G63" s="64">
        <f>'[28]3rd'!D3</f>
        <v>2</v>
      </c>
      <c r="H63" s="133">
        <f>'[28]3rd'!E3</f>
        <v>2</v>
      </c>
      <c r="I63" s="81">
        <f>'[28]3rd'!F3</f>
        <v>23</v>
      </c>
      <c r="J63" s="56">
        <f>'[28]3rd'!G3</f>
        <v>23</v>
      </c>
      <c r="K63" s="57">
        <f>'[28]3rd'!H3</f>
        <v>23</v>
      </c>
      <c r="L63" s="121">
        <f>'[28]3rd'!I3</f>
        <v>23</v>
      </c>
      <c r="M63" s="119">
        <f>'[28]3rd'!J3</f>
        <v>8</v>
      </c>
      <c r="N63" s="37">
        <f>'[28]3rd'!K3</f>
        <v>8</v>
      </c>
      <c r="O63" s="36">
        <f>'[28]3rd'!L3</f>
        <v>4</v>
      </c>
      <c r="P63" s="124">
        <f>'[28]3rd'!M3</f>
        <v>4</v>
      </c>
      <c r="Q63" s="126" t="str">
        <f t="shared" si="7"/>
        <v>J</v>
      </c>
      <c r="R63" s="90" t="str">
        <f t="shared" si="8"/>
        <v>J</v>
      </c>
      <c r="S63" s="69" t="str">
        <f>IF(J63="","",IF(J63&gt;=I63-8,"J",IF(J63&lt;I63-8,"L")))</f>
        <v>J</v>
      </c>
      <c r="T63" s="15" t="str">
        <f>'[28]3rd'!N3</f>
        <v>G</v>
      </c>
      <c r="U63" s="62">
        <f>'[28]3rd'!O3</f>
        <v>2</v>
      </c>
      <c r="V63" s="63">
        <f>'[28]3rd'!P3</f>
        <v>2</v>
      </c>
      <c r="W63" s="64">
        <f>'[28]3rd'!Q3</f>
        <v>1</v>
      </c>
      <c r="X63" s="133">
        <f>'[28]3rd'!R3</f>
        <v>1</v>
      </c>
      <c r="Y63" s="81">
        <f>'[28]3rd'!S3</f>
        <v>23</v>
      </c>
      <c r="Z63" s="56">
        <f>'[28]3rd'!T3</f>
        <v>23</v>
      </c>
      <c r="AA63" s="17">
        <f>'[28]3rd'!U3</f>
        <v>11.5</v>
      </c>
      <c r="AB63" s="129">
        <f>'[28]3rd'!V3</f>
        <v>11.5</v>
      </c>
      <c r="AC63" s="119">
        <f>'[28]3rd'!W3</f>
        <v>8</v>
      </c>
      <c r="AD63" s="37">
        <f>'[28]3rd'!X3</f>
        <v>8</v>
      </c>
      <c r="AE63" s="36">
        <f>'[28]3rd'!Y3</f>
        <v>5.333333333333333</v>
      </c>
      <c r="AF63" s="124">
        <f>'[28]3rd'!Z3</f>
        <v>5.333333333333333</v>
      </c>
      <c r="AG63" s="126" t="str">
        <f>IF(Z63="","",IF(Z63&gt;=23,"J",IF(Z63&lt;23,"L")))</f>
        <v>J</v>
      </c>
      <c r="AH63" s="69" t="str">
        <f>IF(Z63="","",IF(Z63&gt;=Y63-8,"J",IF(Z63&lt;Y63-8,"L")))</f>
        <v>J</v>
      </c>
      <c r="AI63" s="15" t="str">
        <f>'[28]3rd'!$AA$3</f>
        <v>G</v>
      </c>
    </row>
    <row r="64" spans="1:35" ht="12" customHeight="1">
      <c r="A64" s="450" t="s">
        <v>18</v>
      </c>
      <c r="B64" s="451"/>
      <c r="C64" s="220">
        <f>'[29]3rd'!$E$17+'[29]3rd'!$F$17+'[29]3rd'!$G$17</f>
        <v>0</v>
      </c>
      <c r="D64" s="228">
        <f>'[29]3rd'!$H$17+'[29]3rd'!$I$17+'[29]3rd'!$J$17</f>
        <v>0</v>
      </c>
      <c r="E64" s="62">
        <f>'[29]3rd'!B3</f>
        <v>3</v>
      </c>
      <c r="F64" s="63">
        <f>'[29]3rd'!C3</f>
        <v>3</v>
      </c>
      <c r="G64" s="64">
        <f>'[29]3rd'!D3</f>
        <v>2</v>
      </c>
      <c r="H64" s="133">
        <f>'[29]3rd'!E3</f>
        <v>2</v>
      </c>
      <c r="I64" s="81">
        <f>'[29]3rd'!F3</f>
        <v>34.5</v>
      </c>
      <c r="J64" s="56">
        <f>'[29]3rd'!G3</f>
        <v>34.5</v>
      </c>
      <c r="K64" s="57">
        <f>'[29]3rd'!H3</f>
        <v>23</v>
      </c>
      <c r="L64" s="121">
        <f>'[29]3rd'!I3</f>
        <v>23</v>
      </c>
      <c r="M64" s="119">
        <f>'[29]3rd'!J3</f>
        <v>7.333333333333333</v>
      </c>
      <c r="N64" s="37">
        <f>'[29]3rd'!K3</f>
        <v>7.333333333333333</v>
      </c>
      <c r="O64" s="36">
        <f>'[29]3rd'!L3</f>
        <v>4.4000000000000004</v>
      </c>
      <c r="P64" s="124">
        <f>'[29]3rd'!M3</f>
        <v>4.4000000000000004</v>
      </c>
      <c r="Q64" s="126" t="str">
        <f t="shared" si="7"/>
        <v>J</v>
      </c>
      <c r="R64" s="90" t="str">
        <f t="shared" si="8"/>
        <v>J</v>
      </c>
      <c r="S64" s="69" t="str">
        <f t="shared" si="9"/>
        <v>J</v>
      </c>
      <c r="T64" s="15" t="str">
        <f>'[29]3rd'!N3</f>
        <v>G</v>
      </c>
      <c r="U64" s="62">
        <f>'[29]3rd'!O3</f>
        <v>3</v>
      </c>
      <c r="V64" s="63">
        <f>'[29]3rd'!P3</f>
        <v>3</v>
      </c>
      <c r="W64" s="64">
        <f>'[29]3rd'!Q3</f>
        <v>1</v>
      </c>
      <c r="X64" s="133">
        <f>'[29]3rd'!R3</f>
        <v>1</v>
      </c>
      <c r="Y64" s="81">
        <f>'[29]3rd'!S3</f>
        <v>34.5</v>
      </c>
      <c r="Z64" s="56">
        <f>'[29]3rd'!T3</f>
        <v>34.5</v>
      </c>
      <c r="AA64" s="17">
        <f>'[29]3rd'!U3</f>
        <v>11.5</v>
      </c>
      <c r="AB64" s="129">
        <f>'[29]3rd'!V3</f>
        <v>11.5</v>
      </c>
      <c r="AC64" s="119">
        <f>'[29]3rd'!W3</f>
        <v>7.333333333333333</v>
      </c>
      <c r="AD64" s="37">
        <f>'[29]3rd'!X3</f>
        <v>7.333333333333333</v>
      </c>
      <c r="AE64" s="36">
        <f>'[29]3rd'!Y3</f>
        <v>5.5</v>
      </c>
      <c r="AF64" s="124">
        <f>'[29]3rd'!Z3</f>
        <v>5.5</v>
      </c>
      <c r="AG64" s="126" t="str">
        <f t="shared" si="10"/>
        <v>J</v>
      </c>
      <c r="AH64" s="69" t="str">
        <f t="shared" si="11"/>
        <v>J</v>
      </c>
      <c r="AI64" s="15" t="str">
        <f>'[29]3rd'!$AA$3</f>
        <v>G</v>
      </c>
    </row>
    <row r="65" spans="1:35" ht="12" customHeight="1">
      <c r="A65" s="450" t="s">
        <v>20</v>
      </c>
      <c r="B65" s="451"/>
      <c r="C65" s="220">
        <f>'[30]3rd'!$E$17+'[30]3rd'!$F$17+'[30]3rd'!$G$17</f>
        <v>0</v>
      </c>
      <c r="D65" s="228">
        <f>'[30]3rd'!$H$17+'[30]3rd'!$I$17+'[30]3rd'!$J$17</f>
        <v>0</v>
      </c>
      <c r="E65" s="62">
        <f>'[30]3rd'!B3</f>
        <v>4</v>
      </c>
      <c r="F65" s="63">
        <f>'[30]3rd'!C3</f>
        <v>3</v>
      </c>
      <c r="G65" s="64">
        <f>'[30]3rd'!D3</f>
        <v>3</v>
      </c>
      <c r="H65" s="133">
        <f>'[30]3rd'!E3</f>
        <v>4</v>
      </c>
      <c r="I65" s="81">
        <f>'[30]3rd'!F3</f>
        <v>46</v>
      </c>
      <c r="J65" s="56">
        <f>'[30]3rd'!G3</f>
        <v>34.5</v>
      </c>
      <c r="K65" s="57">
        <f>'[30]3rd'!H3</f>
        <v>34.5</v>
      </c>
      <c r="L65" s="121">
        <f>'[30]3rd'!I3</f>
        <v>46</v>
      </c>
      <c r="M65" s="119">
        <f>'[30]3rd'!J3</f>
        <v>7.25</v>
      </c>
      <c r="N65" s="37">
        <f>'[30]3rd'!K3</f>
        <v>9.6666666666666661</v>
      </c>
      <c r="O65" s="36">
        <f>'[30]3rd'!L3</f>
        <v>4.1428571428571432</v>
      </c>
      <c r="P65" s="124">
        <f>'[30]3rd'!M3</f>
        <v>4.1428571428571432</v>
      </c>
      <c r="Q65" s="126" t="str">
        <f t="shared" si="7"/>
        <v>J</v>
      </c>
      <c r="R65" s="90" t="str">
        <f t="shared" si="8"/>
        <v>J</v>
      </c>
      <c r="S65" s="69" t="str">
        <f t="shared" si="9"/>
        <v>L</v>
      </c>
      <c r="T65" s="15" t="str">
        <f>'[30]3rd'!N3</f>
        <v>A</v>
      </c>
      <c r="U65" s="62">
        <f>'[30]3rd'!O3</f>
        <v>3</v>
      </c>
      <c r="V65" s="63">
        <f>'[30]3rd'!P3</f>
        <v>3</v>
      </c>
      <c r="W65" s="64">
        <f>'[30]3rd'!Q3</f>
        <v>2</v>
      </c>
      <c r="X65" s="133">
        <f>'[30]3rd'!R3</f>
        <v>1</v>
      </c>
      <c r="Y65" s="81">
        <f>'[30]3rd'!S3</f>
        <v>34.5</v>
      </c>
      <c r="Z65" s="56">
        <f>'[30]3rd'!T3</f>
        <v>34.5</v>
      </c>
      <c r="AA65" s="17">
        <f>'[30]3rd'!U3</f>
        <v>23</v>
      </c>
      <c r="AB65" s="129">
        <f>'[30]3rd'!V3</f>
        <v>11.5</v>
      </c>
      <c r="AC65" s="119">
        <f>'[30]3rd'!W3</f>
        <v>9.6666666666666661</v>
      </c>
      <c r="AD65" s="37">
        <f>'[30]3rd'!X3</f>
        <v>9.6666666666666661</v>
      </c>
      <c r="AE65" s="36">
        <f>'[30]3rd'!Y3</f>
        <v>5.8</v>
      </c>
      <c r="AF65" s="124">
        <f>'[30]3rd'!Z3</f>
        <v>7.25</v>
      </c>
      <c r="AG65" s="126" t="str">
        <f t="shared" si="10"/>
        <v>J</v>
      </c>
      <c r="AH65" s="69" t="str">
        <f t="shared" si="11"/>
        <v>J</v>
      </c>
      <c r="AI65" s="15" t="str">
        <f>'[30]3rd'!$AA$3</f>
        <v>G</v>
      </c>
    </row>
    <row r="66" spans="1:35" ht="12" customHeight="1">
      <c r="A66" s="446" t="s">
        <v>68</v>
      </c>
      <c r="B66" s="447"/>
      <c r="C66" s="221">
        <f>'[31]3rd'!$E$17+'[31]3rd'!$F$17</f>
        <v>1</v>
      </c>
      <c r="D66" s="229">
        <f>'[31]3rd'!$H$17+'[31]3rd'!$I$17</f>
        <v>1</v>
      </c>
      <c r="E66" s="191">
        <f>'[31]3rd'!B3</f>
        <v>10</v>
      </c>
      <c r="F66" s="192">
        <f>'[31]3rd'!C3</f>
        <v>10</v>
      </c>
      <c r="G66" s="193">
        <f>'[31]3rd'!D3</f>
        <v>1</v>
      </c>
      <c r="H66" s="194">
        <f>'[31]3rd'!E3</f>
        <v>1</v>
      </c>
      <c r="I66" s="195">
        <f>'[31]3rd'!F3</f>
        <v>115</v>
      </c>
      <c r="J66" s="196">
        <f>'[31]3rd'!G3</f>
        <v>115</v>
      </c>
      <c r="K66" s="197">
        <f>'[31]3rd'!H3</f>
        <v>11.5</v>
      </c>
      <c r="L66" s="198">
        <f>'[31]3rd'!I3</f>
        <v>11.5</v>
      </c>
      <c r="M66" s="199" t="str">
        <f>'[31]3rd'!J3</f>
        <v>N/A</v>
      </c>
      <c r="N66" s="200" t="str">
        <f>'[31]3rd'!K3</f>
        <v>N/A</v>
      </c>
      <c r="O66" s="200" t="str">
        <f>'[31]3rd'!L3</f>
        <v>N/A</v>
      </c>
      <c r="P66" s="201" t="str">
        <f>'[31]3rd'!M3</f>
        <v>N/A</v>
      </c>
      <c r="Q66" s="126" t="str">
        <f t="shared" si="7"/>
        <v>J</v>
      </c>
      <c r="R66" s="90" t="str">
        <f t="shared" si="8"/>
        <v>J</v>
      </c>
      <c r="S66" s="206" t="str">
        <f>IF(J66="","",IF(J66&gt;=I66-8,"J",IF(J66&lt;I66-8,"L")))</f>
        <v>J</v>
      </c>
      <c r="T66" s="202" t="str">
        <f>'[31]3rd'!N3</f>
        <v>G</v>
      </c>
      <c r="U66" s="191">
        <f>'[31]3rd'!O3</f>
        <v>10</v>
      </c>
      <c r="V66" s="192">
        <f>'[31]3rd'!P3</f>
        <v>9</v>
      </c>
      <c r="W66" s="193">
        <f>'[31]3rd'!Q3</f>
        <v>1</v>
      </c>
      <c r="X66" s="194">
        <f>'[31]3rd'!R3</f>
        <v>1</v>
      </c>
      <c r="Y66" s="195">
        <f>'[31]3rd'!S3</f>
        <v>115</v>
      </c>
      <c r="Z66" s="196">
        <f>'[31]3rd'!T3</f>
        <v>103.5</v>
      </c>
      <c r="AA66" s="203">
        <f>'[31]3rd'!U3</f>
        <v>11.5</v>
      </c>
      <c r="AB66" s="204">
        <f>'[31]3rd'!V3</f>
        <v>11.5</v>
      </c>
      <c r="AC66" s="199" t="str">
        <f>'[31]3rd'!W3</f>
        <v>N/A</v>
      </c>
      <c r="AD66" s="200" t="str">
        <f>'[31]3rd'!X3</f>
        <v>N/A</v>
      </c>
      <c r="AE66" s="200" t="str">
        <f>'[31]3rd'!Y3</f>
        <v>N/A</v>
      </c>
      <c r="AF66" s="201" t="str">
        <f>'[31]3rd'!Z3</f>
        <v>N/A</v>
      </c>
      <c r="AG66" s="205" t="str">
        <f>IF(Z66="","",IF(Z66&gt;=23,"J",IF(Z66&lt;23,"L")))</f>
        <v>J</v>
      </c>
      <c r="AH66" s="206" t="str">
        <f>IF(Z66="","",IF(Z66&gt;=Y66-8,"J",IF(Z66&lt;Y66-8,"L")))</f>
        <v>L</v>
      </c>
      <c r="AI66" s="202" t="str">
        <f>'[31]3rd'!$AA$3</f>
        <v>G</v>
      </c>
    </row>
    <row r="67" spans="1:35" ht="12" customHeight="1" thickBot="1">
      <c r="A67" s="448" t="s">
        <v>97</v>
      </c>
      <c r="B67" s="449"/>
      <c r="C67" s="222"/>
      <c r="D67" s="230"/>
      <c r="E67" s="65">
        <f>'[29]3rd'!B37</f>
        <v>1</v>
      </c>
      <c r="F67" s="66">
        <f>'[29]3rd'!C37</f>
        <v>1</v>
      </c>
      <c r="G67" s="67">
        <f>'[29]3rd'!D37</f>
        <v>1</v>
      </c>
      <c r="H67" s="134">
        <f>'[29]3rd'!E37</f>
        <v>1</v>
      </c>
      <c r="I67" s="83">
        <f>'[29]3rd'!F37</f>
        <v>11.5</v>
      </c>
      <c r="J67" s="58">
        <f>'[29]3rd'!G37</f>
        <v>11.5</v>
      </c>
      <c r="K67" s="59">
        <f>'[29]3rd'!H37</f>
        <v>11.5</v>
      </c>
      <c r="L67" s="122">
        <f>'[29]3rd'!I37</f>
        <v>11.5</v>
      </c>
      <c r="M67" s="136" t="str">
        <f>'[29]3rd'!J37</f>
        <v>N/A</v>
      </c>
      <c r="N67" s="23" t="str">
        <f>'[29]3rd'!K37</f>
        <v>N/A</v>
      </c>
      <c r="O67" s="23" t="str">
        <f>'[29]3rd'!L37</f>
        <v>N/A</v>
      </c>
      <c r="P67" s="138" t="str">
        <f>'[29]3rd'!M37</f>
        <v>N/A</v>
      </c>
      <c r="Q67" s="207" t="s">
        <v>120</v>
      </c>
      <c r="R67" s="23" t="s">
        <v>120</v>
      </c>
      <c r="S67" s="138" t="s">
        <v>120</v>
      </c>
      <c r="T67" s="21" t="str">
        <f>'[29]3rd'!N37</f>
        <v>G</v>
      </c>
      <c r="U67" s="65">
        <f>'[29]3rd'!O37</f>
        <v>1</v>
      </c>
      <c r="V67" s="66">
        <f>'[29]3rd'!P37</f>
        <v>1</v>
      </c>
      <c r="W67" s="67">
        <f>'[29]3rd'!Q37</f>
        <v>1</v>
      </c>
      <c r="X67" s="134">
        <f>'[29]3rd'!R37</f>
        <v>1</v>
      </c>
      <c r="Y67" s="83">
        <f>'[29]3rd'!S37</f>
        <v>11.5</v>
      </c>
      <c r="Z67" s="58">
        <f>'[29]3rd'!T37</f>
        <v>11.5</v>
      </c>
      <c r="AA67" s="20">
        <f>'[29]3rd'!U37</f>
        <v>11.5</v>
      </c>
      <c r="AB67" s="130">
        <f>'[29]3rd'!V37</f>
        <v>11.5</v>
      </c>
      <c r="AC67" s="136" t="str">
        <f>'[29]3rd'!W37</f>
        <v>N/A</v>
      </c>
      <c r="AD67" s="23" t="str">
        <f>'[29]3rd'!X37</f>
        <v>N/A</v>
      </c>
      <c r="AE67" s="23" t="str">
        <f>'[29]3rd'!Y37</f>
        <v>N/A</v>
      </c>
      <c r="AF67" s="138" t="str">
        <f>'[29]3rd'!Z37</f>
        <v>N/A</v>
      </c>
      <c r="AG67" s="207" t="s">
        <v>120</v>
      </c>
      <c r="AH67" s="138" t="s">
        <v>120</v>
      </c>
      <c r="AI67" s="21" t="str">
        <f>'[29]3rd'!$AA$37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'[32]3rd'!$E$17+'[32]3rd'!$F$17</f>
        <v>0</v>
      </c>
      <c r="D72" s="227">
        <f>'[32]3rd'!$H$17+'[32]3rd'!$I$17</f>
        <v>0</v>
      </c>
      <c r="E72" s="87">
        <f>'[32]3rd'!A3</f>
        <v>3</v>
      </c>
      <c r="F72" s="88">
        <f>'[32]3rd'!B3</f>
        <v>4</v>
      </c>
      <c r="G72" s="89">
        <f>'[32]3rd'!C3</f>
        <v>1</v>
      </c>
      <c r="H72" s="156">
        <f>'[32]3rd'!D3</f>
        <v>1</v>
      </c>
      <c r="I72" s="52">
        <f>'[32]3rd'!E3</f>
        <v>34.5</v>
      </c>
      <c r="J72" s="53">
        <f>'[32]3rd'!F3</f>
        <v>46</v>
      </c>
      <c r="K72" s="54">
        <f>'[32]3rd'!G3</f>
        <v>11.5</v>
      </c>
      <c r="L72" s="160">
        <f>'[32]3rd'!H3</f>
        <v>11.5</v>
      </c>
      <c r="M72" s="146">
        <f>'[32]3rd'!I3</f>
        <v>6.666666666666667</v>
      </c>
      <c r="N72" s="39">
        <f>'[32]3rd'!$J$3</f>
        <v>5</v>
      </c>
      <c r="O72" s="38">
        <f>'[32]3rd'!L3</f>
        <v>5</v>
      </c>
      <c r="P72" s="147">
        <f>'[32]3rd'!M3</f>
        <v>4</v>
      </c>
      <c r="Q72" s="205" t="str">
        <f t="shared" ref="Q72:Q73" si="13">IF(D72="","",IF(D72&gt;=C72,"J",IF(D72&lt;C72,"L")))</f>
        <v>J</v>
      </c>
      <c r="R72" s="90" t="str">
        <f>IF(J72="","",IF(J72&gt;=23,"J",IF(J72&lt;23,"L")))</f>
        <v>J</v>
      </c>
      <c r="S72" s="90" t="str">
        <f t="shared" ref="S72:S75" si="14">IF(J72="","",IF(J72&gt;=I72-8,"J",IF(J72&lt;I72-8,"L")))</f>
        <v>J</v>
      </c>
      <c r="T72" s="68" t="str">
        <f>'[32]3rd'!N3</f>
        <v>G</v>
      </c>
      <c r="U72" s="87">
        <f>'[32]3rd'!O3</f>
        <v>3</v>
      </c>
      <c r="V72" s="88">
        <f>'[32]3rd'!P3</f>
        <v>3</v>
      </c>
      <c r="W72" s="89">
        <f>'[32]3rd'!Q3</f>
        <v>1</v>
      </c>
      <c r="X72" s="156">
        <f>'[32]3rd'!R3</f>
        <v>0</v>
      </c>
      <c r="Y72" s="52">
        <f>'[32]3rd'!S3</f>
        <v>34.5</v>
      </c>
      <c r="Z72" s="53">
        <f>'[32]3rd'!T3</f>
        <v>34.5</v>
      </c>
      <c r="AA72" s="60">
        <f>'[32]3rd'!U3</f>
        <v>11.5</v>
      </c>
      <c r="AB72" s="143">
        <f>'[32]3rd'!V3</f>
        <v>0</v>
      </c>
      <c r="AC72" s="146">
        <f>'[32]3rd'!W3</f>
        <v>6.666666666666667</v>
      </c>
      <c r="AD72" s="39">
        <f>'[32]3rd'!X3</f>
        <v>6.666666666666667</v>
      </c>
      <c r="AE72" s="38">
        <f>'[32]3rd'!Z3</f>
        <v>7.666666666666667</v>
      </c>
      <c r="AF72" s="147">
        <f>'[32]3rd'!AA3</f>
        <v>6.666666666666667</v>
      </c>
      <c r="AG72" s="164" t="str">
        <f t="shared" ref="AG72:AG75" si="15">IF(Z72="","",IF(Z72&gt;=23,"J",IF(Z72&lt;23,"L")))</f>
        <v>J</v>
      </c>
      <c r="AH72" s="90" t="str">
        <f t="shared" ref="AH72:AH75" si="16">IF(Z72="","",IF(Z72&gt;=Y72-8,"J",IF(Z72&lt;Y72-8,"L")))</f>
        <v>J</v>
      </c>
      <c r="AI72" s="68" t="str">
        <f>'[32]3rd'!$AB$3</f>
        <v>G</v>
      </c>
    </row>
    <row r="73" spans="1:35" ht="12" customHeight="1">
      <c r="A73" s="444" t="s">
        <v>25</v>
      </c>
      <c r="B73" s="445"/>
      <c r="C73" s="220">
        <f>'[33]3rd'!$E$17+'[33]3rd'!$F$17</f>
        <v>0</v>
      </c>
      <c r="D73" s="228">
        <f>'[33]3rd'!$H$17+'[33]3rd'!$I$17</f>
        <v>0</v>
      </c>
      <c r="E73" s="62">
        <f>'[33]3rd'!A3</f>
        <v>0</v>
      </c>
      <c r="F73" s="63">
        <f>'[33]3rd'!B3</f>
        <v>2</v>
      </c>
      <c r="G73" s="64">
        <f>'[33]3rd'!C3</f>
        <v>0</v>
      </c>
      <c r="H73" s="157">
        <f>'[33]3rd'!D3</f>
        <v>2</v>
      </c>
      <c r="I73" s="55">
        <f>'[33]3rd'!E3</f>
        <v>0</v>
      </c>
      <c r="J73" s="56">
        <f>'[33]3rd'!F3</f>
        <v>23</v>
      </c>
      <c r="K73" s="57">
        <f>'[33]3rd'!G3</f>
        <v>0</v>
      </c>
      <c r="L73" s="161">
        <f>'[33]3rd'!H3</f>
        <v>23</v>
      </c>
      <c r="M73" s="148" t="str">
        <f>'[33]3rd'!I3</f>
        <v>N/A</v>
      </c>
      <c r="N73" s="40" t="str">
        <f>'[33]3rd'!J3</f>
        <v>N/A</v>
      </c>
      <c r="O73" s="40" t="str">
        <f>'[33]3rd'!K3</f>
        <v>N/A</v>
      </c>
      <c r="P73" s="149" t="str">
        <f>'[33]3rd'!L3</f>
        <v>N/A</v>
      </c>
      <c r="Q73" s="205" t="str">
        <f t="shared" si="13"/>
        <v>J</v>
      </c>
      <c r="R73" s="90" t="str">
        <f>IF(J73="","",IF(E73=0,"J",IF(J73&gt;=23,"J",IF(J73&lt;23,"L"))))</f>
        <v>J</v>
      </c>
      <c r="S73" s="69" t="str">
        <f>IF(J73="","",IF(J73&gt;=I73-8,"J",IF(J73&lt;I73-8,"L")))</f>
        <v>J</v>
      </c>
      <c r="T73" s="15" t="str">
        <f>'[33]3rd'!M3</f>
        <v>G</v>
      </c>
      <c r="U73" s="62">
        <f>'[33]3rd'!N3</f>
        <v>0</v>
      </c>
      <c r="V73" s="63">
        <f>'[33]3rd'!O3</f>
        <v>0</v>
      </c>
      <c r="W73" s="64">
        <f>'[33]3rd'!P3</f>
        <v>0</v>
      </c>
      <c r="X73" s="157">
        <f>'[33]3rd'!Q3</f>
        <v>0</v>
      </c>
      <c r="Y73" s="55">
        <f>'[33]3rd'!R3</f>
        <v>0</v>
      </c>
      <c r="Z73" s="56">
        <f>'[33]3rd'!S3</f>
        <v>0</v>
      </c>
      <c r="AA73" s="17">
        <f>'[33]3rd'!T3</f>
        <v>0</v>
      </c>
      <c r="AB73" s="144">
        <f>'[33]3rd'!U3</f>
        <v>0</v>
      </c>
      <c r="AC73" s="148" t="str">
        <f>'[33]3rd'!V3</f>
        <v>N/A</v>
      </c>
      <c r="AD73" s="40" t="str">
        <f>'[33]3rd'!W3</f>
        <v>N/A</v>
      </c>
      <c r="AE73" s="40" t="str">
        <f>'[33]3rd'!X3</f>
        <v>N/A</v>
      </c>
      <c r="AF73" s="149" t="str">
        <f>'[33]3rd'!Y3</f>
        <v>N/A</v>
      </c>
      <c r="AG73" s="166" t="s">
        <v>120</v>
      </c>
      <c r="AH73" s="75" t="s">
        <v>120</v>
      </c>
      <c r="AI73" s="15" t="str">
        <f>'[33]3rd'!$Z$3</f>
        <v>Closed</v>
      </c>
    </row>
    <row r="74" spans="1:35" ht="12" customHeight="1">
      <c r="A74" s="444" t="s">
        <v>45</v>
      </c>
      <c r="B74" s="445"/>
      <c r="C74" s="220"/>
      <c r="D74" s="228"/>
      <c r="E74" s="62">
        <f>'[34]3rd'!A3</f>
        <v>6</v>
      </c>
      <c r="F74" s="63">
        <f>'[34]3rd'!B3</f>
        <v>6</v>
      </c>
      <c r="G74" s="64">
        <f>'[34]3rd'!C3</f>
        <v>0</v>
      </c>
      <c r="H74" s="157">
        <f>'[34]3rd'!D3</f>
        <v>0</v>
      </c>
      <c r="I74" s="55">
        <f>'[34]3rd'!E3</f>
        <v>69</v>
      </c>
      <c r="J74" s="56">
        <f>'[34]3rd'!F3</f>
        <v>69</v>
      </c>
      <c r="K74" s="57">
        <f>'[34]3rd'!G3</f>
        <v>0</v>
      </c>
      <c r="L74" s="161">
        <f>'[34]3rd'!H3</f>
        <v>0</v>
      </c>
      <c r="M74" s="148" t="str">
        <f>'[34]3rd'!I3</f>
        <v>N/A</v>
      </c>
      <c r="N74" s="40" t="str">
        <f>'[34]3rd'!J3</f>
        <v>N/A</v>
      </c>
      <c r="O74" s="40" t="str">
        <f>'[34]3rd'!K3</f>
        <v>N/A</v>
      </c>
      <c r="P74" s="149" t="str">
        <f>'[34]3rd'!L3</f>
        <v>N/A</v>
      </c>
      <c r="Q74" s="166" t="s">
        <v>120</v>
      </c>
      <c r="R74" s="90" t="str">
        <f>IF(J74="","",IF(J74&gt;=23,"J",IF(J74&lt;23,"L")))</f>
        <v>J</v>
      </c>
      <c r="S74" s="69" t="str">
        <f t="shared" si="14"/>
        <v>J</v>
      </c>
      <c r="T74" s="15" t="str">
        <f>'[34]3rd'!M3</f>
        <v>G</v>
      </c>
      <c r="U74" s="62">
        <f>'[34]3rd'!N3</f>
        <v>5</v>
      </c>
      <c r="V74" s="63">
        <f>'[34]3rd'!O3</f>
        <v>5</v>
      </c>
      <c r="W74" s="64">
        <f>'[34]3rd'!P3</f>
        <v>0</v>
      </c>
      <c r="X74" s="157">
        <f>'[34]3rd'!Q3</f>
        <v>0</v>
      </c>
      <c r="Y74" s="55">
        <f>'[34]3rd'!R3</f>
        <v>57.5</v>
      </c>
      <c r="Z74" s="56">
        <f>'[34]3rd'!S3</f>
        <v>57.5</v>
      </c>
      <c r="AA74" s="17">
        <f>'[34]3rd'!T3</f>
        <v>0</v>
      </c>
      <c r="AB74" s="144">
        <f>'[34]3rd'!U3</f>
        <v>0</v>
      </c>
      <c r="AC74" s="148" t="str">
        <f>'[34]3rd'!V3</f>
        <v>N/A</v>
      </c>
      <c r="AD74" s="40" t="str">
        <f>'[34]3rd'!W3</f>
        <v>N/A</v>
      </c>
      <c r="AE74" s="40" t="str">
        <f>'[34]3rd'!X3</f>
        <v>N/A</v>
      </c>
      <c r="AF74" s="149" t="str">
        <f>'[34]3rd'!Y3</f>
        <v>N/A</v>
      </c>
      <c r="AG74" s="165" t="str">
        <f t="shared" si="15"/>
        <v>J</v>
      </c>
      <c r="AH74" s="69" t="str">
        <f t="shared" si="16"/>
        <v>J</v>
      </c>
      <c r="AI74" s="15" t="str">
        <f>'[34]3rd'!$Z$3</f>
        <v>G</v>
      </c>
    </row>
    <row r="75" spans="1:35" ht="12" customHeight="1">
      <c r="A75" s="444" t="s">
        <v>26</v>
      </c>
      <c r="B75" s="445"/>
      <c r="C75" s="220"/>
      <c r="D75" s="228"/>
      <c r="E75" s="62">
        <f>'[35]3rd'!A3</f>
        <v>6</v>
      </c>
      <c r="F75" s="63">
        <f>'[35]3rd'!B3</f>
        <v>6</v>
      </c>
      <c r="G75" s="64">
        <f>'[35]3rd'!C3</f>
        <v>1</v>
      </c>
      <c r="H75" s="157">
        <f>'[35]3rd'!D3</f>
        <v>1</v>
      </c>
      <c r="I75" s="55">
        <f>'[35]3rd'!E3</f>
        <v>69</v>
      </c>
      <c r="J75" s="56">
        <f>'[35]3rd'!F3</f>
        <v>69</v>
      </c>
      <c r="K75" s="57">
        <f>'[35]3rd'!G3</f>
        <v>11.5</v>
      </c>
      <c r="L75" s="161">
        <f>'[35]3rd'!H3</f>
        <v>11.5</v>
      </c>
      <c r="M75" s="148" t="str">
        <f>'[35]3rd'!I3</f>
        <v>N/A</v>
      </c>
      <c r="N75" s="40" t="str">
        <f>'[35]3rd'!J3</f>
        <v>N/A</v>
      </c>
      <c r="O75" s="40" t="str">
        <f>'[35]3rd'!K3</f>
        <v>N/A</v>
      </c>
      <c r="P75" s="149" t="str">
        <f>'[35]3rd'!L3</f>
        <v>N/A</v>
      </c>
      <c r="Q75" s="166" t="s">
        <v>120</v>
      </c>
      <c r="R75" s="90" t="str">
        <f>IF(J75="","",IF(J75&gt;=23,"J",IF(J75&lt;23,"L")))</f>
        <v>J</v>
      </c>
      <c r="S75" s="69" t="str">
        <f t="shared" si="14"/>
        <v>J</v>
      </c>
      <c r="T75" s="15" t="str">
        <f>'[35]3rd'!M3</f>
        <v>G</v>
      </c>
      <c r="U75" s="62">
        <f>'[35]3rd'!N3</f>
        <v>6</v>
      </c>
      <c r="V75" s="63">
        <f>'[35]3rd'!O3</f>
        <v>6</v>
      </c>
      <c r="W75" s="64">
        <f>'[35]3rd'!P3</f>
        <v>1</v>
      </c>
      <c r="X75" s="157">
        <f>'[35]3rd'!Q3</f>
        <v>0</v>
      </c>
      <c r="Y75" s="55">
        <f>'[35]3rd'!R3</f>
        <v>69</v>
      </c>
      <c r="Z75" s="56">
        <f>'[35]3rd'!S3</f>
        <v>69</v>
      </c>
      <c r="AA75" s="17">
        <f>'[35]3rd'!T3</f>
        <v>11.5</v>
      </c>
      <c r="AB75" s="144">
        <f>'[35]3rd'!U3</f>
        <v>0</v>
      </c>
      <c r="AC75" s="148" t="str">
        <f>'[35]3rd'!V3</f>
        <v>N/A</v>
      </c>
      <c r="AD75" s="40" t="str">
        <f>'[35]3rd'!W3</f>
        <v>N/A</v>
      </c>
      <c r="AE75" s="40" t="str">
        <f>'[35]3rd'!X3</f>
        <v>N/A</v>
      </c>
      <c r="AF75" s="149" t="str">
        <f>'[35]3rd'!Y3</f>
        <v>N/A</v>
      </c>
      <c r="AG75" s="165" t="str">
        <f t="shared" si="15"/>
        <v>J</v>
      </c>
      <c r="AH75" s="69" t="str">
        <f t="shared" si="16"/>
        <v>J</v>
      </c>
      <c r="AI75" s="15" t="str">
        <f>'[35]3rd'!$Z$3</f>
        <v>G</v>
      </c>
    </row>
    <row r="76" spans="1:35" ht="12" customHeight="1">
      <c r="A76" s="444" t="s">
        <v>27</v>
      </c>
      <c r="B76" s="445"/>
      <c r="C76" s="220"/>
      <c r="D76" s="228"/>
      <c r="E76" s="62">
        <f>'[36]3rd'!A3</f>
        <v>0</v>
      </c>
      <c r="F76" s="63">
        <f>'[36]3rd'!B3</f>
        <v>0</v>
      </c>
      <c r="G76" s="64">
        <f>'[36]3rd'!C3</f>
        <v>2</v>
      </c>
      <c r="H76" s="157">
        <f>'[36]3rd'!D3</f>
        <v>2</v>
      </c>
      <c r="I76" s="55">
        <f>'[36]3rd'!E3</f>
        <v>0</v>
      </c>
      <c r="J76" s="56">
        <f>'[36]3rd'!F3</f>
        <v>0</v>
      </c>
      <c r="K76" s="57">
        <f>'[36]3rd'!G3</f>
        <v>23</v>
      </c>
      <c r="L76" s="161">
        <f>'[36]3rd'!H3</f>
        <v>23</v>
      </c>
      <c r="M76" s="148" t="str">
        <f>'[36]3rd'!I3</f>
        <v>N/A</v>
      </c>
      <c r="N76" s="40" t="str">
        <f>'[36]3rd'!J3</f>
        <v>N/A</v>
      </c>
      <c r="O76" s="40" t="str">
        <f>'[36]3rd'!K3</f>
        <v>N/A</v>
      </c>
      <c r="P76" s="149" t="str">
        <f>'[36]3rd'!L3</f>
        <v>N/A</v>
      </c>
      <c r="Q76" s="183" t="s">
        <v>120</v>
      </c>
      <c r="R76" s="183" t="s">
        <v>120</v>
      </c>
      <c r="S76" s="75" t="s">
        <v>120</v>
      </c>
      <c r="T76" s="15" t="str">
        <f>'[36]3rd'!M3</f>
        <v>G</v>
      </c>
      <c r="U76" s="62">
        <f>'[36]3rd'!N3</f>
        <v>0</v>
      </c>
      <c r="V76" s="63">
        <f>'[36]3rd'!O3</f>
        <v>0</v>
      </c>
      <c r="W76" s="64">
        <f>'[36]3rd'!P3</f>
        <v>2</v>
      </c>
      <c r="X76" s="157">
        <f>'[36]3rd'!Q3</f>
        <v>1</v>
      </c>
      <c r="Y76" s="55">
        <f>'[36]3rd'!R3</f>
        <v>0</v>
      </c>
      <c r="Z76" s="56">
        <f>'[36]3rd'!S3</f>
        <v>0</v>
      </c>
      <c r="AA76" s="17">
        <f>'[36]3rd'!T3</f>
        <v>23</v>
      </c>
      <c r="AB76" s="144">
        <f>'[36]3rd'!U3</f>
        <v>11.5</v>
      </c>
      <c r="AC76" s="148" t="str">
        <f>'[36]3rd'!V3</f>
        <v>N/A</v>
      </c>
      <c r="AD76" s="40" t="str">
        <f>'[36]3rd'!W3</f>
        <v>N/A</v>
      </c>
      <c r="AE76" s="40" t="str">
        <f>'[36]3rd'!X3</f>
        <v>N/A</v>
      </c>
      <c r="AF76" s="149" t="str">
        <f>'[36]3rd'!Y3</f>
        <v>N/A</v>
      </c>
      <c r="AG76" s="183" t="s">
        <v>120</v>
      </c>
      <c r="AH76" s="75" t="s">
        <v>120</v>
      </c>
      <c r="AI76" s="15" t="str">
        <f>'[36]3rd'!$Z$3</f>
        <v>G</v>
      </c>
    </row>
    <row r="77" spans="1:35" ht="12" customHeight="1">
      <c r="A77" s="444" t="s">
        <v>53</v>
      </c>
      <c r="B77" s="445"/>
      <c r="C77" s="220"/>
      <c r="D77" s="228"/>
      <c r="E77" s="62">
        <f>'[37]3rd'!B97</f>
        <v>9</v>
      </c>
      <c r="F77" s="63">
        <f>'[37]3rd'!C97</f>
        <v>8</v>
      </c>
      <c r="G77" s="64">
        <f>'[37]3rd'!D97</f>
        <v>2</v>
      </c>
      <c r="H77" s="157">
        <f>'[37]3rd'!E97</f>
        <v>2</v>
      </c>
      <c r="I77" s="153">
        <f>'[37]3rd'!F97</f>
        <v>103.5</v>
      </c>
      <c r="J77" s="19">
        <f>'[37]3rd'!G97</f>
        <v>92</v>
      </c>
      <c r="K77" s="17">
        <f>'[37]3rd'!H97</f>
        <v>23</v>
      </c>
      <c r="L77" s="145">
        <f>'[37]3rd'!I97</f>
        <v>23</v>
      </c>
      <c r="M77" s="148" t="s">
        <v>120</v>
      </c>
      <c r="N77" s="40" t="s">
        <v>120</v>
      </c>
      <c r="O77" s="40" t="s">
        <v>120</v>
      </c>
      <c r="P77" s="149" t="s">
        <v>120</v>
      </c>
      <c r="Q77" s="183" t="s">
        <v>120</v>
      </c>
      <c r="R77" s="166" t="s">
        <v>120</v>
      </c>
      <c r="S77" s="75" t="s">
        <v>120</v>
      </c>
      <c r="T77" s="15" t="str">
        <f>'[37]3rd'!J97</f>
        <v>A</v>
      </c>
      <c r="U77" s="62">
        <f>'[37]3rd'!K97</f>
        <v>9</v>
      </c>
      <c r="V77" s="63">
        <f>'[37]3rd'!L97</f>
        <v>9</v>
      </c>
      <c r="W77" s="64">
        <f>'[37]3rd'!M97</f>
        <v>2</v>
      </c>
      <c r="X77" s="157">
        <f>'[37]3rd'!N97</f>
        <v>2</v>
      </c>
      <c r="Y77" s="55">
        <f>'[37]3rd'!O97</f>
        <v>103.5</v>
      </c>
      <c r="Z77" s="18">
        <f>'[37]3rd'!P97</f>
        <v>103.5</v>
      </c>
      <c r="AA77" s="17">
        <f>'[37]3rd'!Q97</f>
        <v>23</v>
      </c>
      <c r="AB77" s="145">
        <f>'[37]3rd'!R97</f>
        <v>23</v>
      </c>
      <c r="AC77" s="148" t="s">
        <v>120</v>
      </c>
      <c r="AD77" s="40" t="s">
        <v>120</v>
      </c>
      <c r="AE77" s="40" t="s">
        <v>120</v>
      </c>
      <c r="AF77" s="149" t="s">
        <v>120</v>
      </c>
      <c r="AG77" s="166" t="s">
        <v>120</v>
      </c>
      <c r="AH77" s="75" t="s">
        <v>120</v>
      </c>
      <c r="AI77" s="15" t="str">
        <f>'[37]3rd'!$S$97</f>
        <v>G</v>
      </c>
    </row>
    <row r="78" spans="1:35" ht="12" customHeight="1">
      <c r="A78" s="444" t="s">
        <v>54</v>
      </c>
      <c r="B78" s="445"/>
      <c r="C78" s="220"/>
      <c r="D78" s="228"/>
      <c r="E78" s="62">
        <f>'[37]3rd'!B98</f>
        <v>3</v>
      </c>
      <c r="F78" s="63">
        <f>'[37]3rd'!C98</f>
        <v>2</v>
      </c>
      <c r="G78" s="64">
        <f>'[37]3rd'!D98</f>
        <v>1</v>
      </c>
      <c r="H78" s="157">
        <f>'[37]3rd'!E98</f>
        <v>1.65</v>
      </c>
      <c r="I78" s="153">
        <f>'[37]3rd'!F98</f>
        <v>34.5</v>
      </c>
      <c r="J78" s="19">
        <f>'[37]3rd'!G98</f>
        <v>23</v>
      </c>
      <c r="K78" s="17">
        <f>'[37]3rd'!H98</f>
        <v>11.5</v>
      </c>
      <c r="L78" s="145">
        <f>'[37]3rd'!I98</f>
        <v>19</v>
      </c>
      <c r="M78" s="148" t="s">
        <v>120</v>
      </c>
      <c r="N78" s="40" t="s">
        <v>120</v>
      </c>
      <c r="O78" s="40" t="s">
        <v>120</v>
      </c>
      <c r="P78" s="149" t="s">
        <v>120</v>
      </c>
      <c r="Q78" s="183" t="s">
        <v>120</v>
      </c>
      <c r="R78" s="166" t="s">
        <v>120</v>
      </c>
      <c r="S78" s="75" t="s">
        <v>120</v>
      </c>
      <c r="T78" s="15" t="str">
        <f>'[37]3rd'!J98</f>
        <v>A</v>
      </c>
      <c r="U78" s="62">
        <f>'[37]3rd'!K98</f>
        <v>3</v>
      </c>
      <c r="V78" s="63">
        <f>'[37]3rd'!L98</f>
        <v>3</v>
      </c>
      <c r="W78" s="64">
        <f>'[37]3rd'!M98</f>
        <v>1</v>
      </c>
      <c r="X78" s="157">
        <f>'[37]3rd'!N98</f>
        <v>1</v>
      </c>
      <c r="Y78" s="55">
        <f>'[37]3rd'!O98</f>
        <v>34.5</v>
      </c>
      <c r="Z78" s="18">
        <f>'[37]3rd'!P98</f>
        <v>34.5</v>
      </c>
      <c r="AA78" s="17">
        <f>'[37]3rd'!Q98</f>
        <v>11.5</v>
      </c>
      <c r="AB78" s="145">
        <f>'[37]3rd'!R98</f>
        <v>11.5</v>
      </c>
      <c r="AC78" s="148" t="s">
        <v>120</v>
      </c>
      <c r="AD78" s="40" t="s">
        <v>120</v>
      </c>
      <c r="AE78" s="40" t="s">
        <v>120</v>
      </c>
      <c r="AF78" s="149" t="s">
        <v>120</v>
      </c>
      <c r="AG78" s="166" t="s">
        <v>120</v>
      </c>
      <c r="AH78" s="75" t="s">
        <v>120</v>
      </c>
      <c r="AI78" s="15" t="str">
        <f>'[37]3rd'!$S$98</f>
        <v>G</v>
      </c>
    </row>
    <row r="79" spans="1:35" ht="12" customHeight="1">
      <c r="A79" s="444" t="s">
        <v>55</v>
      </c>
      <c r="B79" s="445"/>
      <c r="C79" s="220"/>
      <c r="D79" s="228"/>
      <c r="E79" s="62">
        <f>'[37]3rd'!B99</f>
        <v>2</v>
      </c>
      <c r="F79" s="63">
        <f>'[37]3rd'!C99</f>
        <v>2</v>
      </c>
      <c r="G79" s="64">
        <f>'[37]3rd'!D99</f>
        <v>1</v>
      </c>
      <c r="H79" s="157">
        <f>'[37]3rd'!E99</f>
        <v>1</v>
      </c>
      <c r="I79" s="153">
        <f>'[37]3rd'!F99</f>
        <v>23</v>
      </c>
      <c r="J79" s="19">
        <f>'[37]3rd'!G99</f>
        <v>23</v>
      </c>
      <c r="K79" s="17">
        <f>'[37]3rd'!H99</f>
        <v>11.5</v>
      </c>
      <c r="L79" s="145">
        <f>'[37]3rd'!I99</f>
        <v>11.5</v>
      </c>
      <c r="M79" s="148" t="s">
        <v>120</v>
      </c>
      <c r="N79" s="40" t="s">
        <v>120</v>
      </c>
      <c r="O79" s="40" t="s">
        <v>120</v>
      </c>
      <c r="P79" s="149" t="s">
        <v>120</v>
      </c>
      <c r="Q79" s="183" t="s">
        <v>120</v>
      </c>
      <c r="R79" s="166" t="s">
        <v>120</v>
      </c>
      <c r="S79" s="75" t="s">
        <v>120</v>
      </c>
      <c r="T79" s="15" t="str">
        <f>'[37]3rd'!J99</f>
        <v>G</v>
      </c>
      <c r="U79" s="62">
        <f>'[37]3rd'!K99</f>
        <v>2</v>
      </c>
      <c r="V79" s="63">
        <f>'[37]3rd'!L99</f>
        <v>2</v>
      </c>
      <c r="W79" s="64">
        <f>'[37]3rd'!M99</f>
        <v>1</v>
      </c>
      <c r="X79" s="157">
        <f>'[37]3rd'!N99</f>
        <v>1</v>
      </c>
      <c r="Y79" s="55">
        <f>'[37]3rd'!O99</f>
        <v>23</v>
      </c>
      <c r="Z79" s="18">
        <f>'[37]3rd'!P99</f>
        <v>23</v>
      </c>
      <c r="AA79" s="17">
        <f>'[37]3rd'!Q99</f>
        <v>11.5</v>
      </c>
      <c r="AB79" s="145">
        <f>'[37]3rd'!R99</f>
        <v>11.5</v>
      </c>
      <c r="AC79" s="148" t="s">
        <v>120</v>
      </c>
      <c r="AD79" s="40" t="s">
        <v>120</v>
      </c>
      <c r="AE79" s="40" t="s">
        <v>120</v>
      </c>
      <c r="AF79" s="149" t="s">
        <v>120</v>
      </c>
      <c r="AG79" s="166" t="s">
        <v>120</v>
      </c>
      <c r="AH79" s="75" t="s">
        <v>120</v>
      </c>
      <c r="AI79" s="15" t="str">
        <f>'[37]3rd'!$S$99</f>
        <v>G</v>
      </c>
    </row>
    <row r="80" spans="1:35" ht="12" customHeight="1">
      <c r="A80" s="444" t="s">
        <v>130</v>
      </c>
      <c r="B80" s="445"/>
      <c r="C80" s="220"/>
      <c r="D80" s="228"/>
      <c r="E80" s="62">
        <f>'[37]3rd'!B100</f>
        <v>5</v>
      </c>
      <c r="F80" s="63">
        <f>'[37]3rd'!C100</f>
        <v>3.65</v>
      </c>
      <c r="G80" s="64">
        <f>'[37]3rd'!D100</f>
        <v>4</v>
      </c>
      <c r="H80" s="157">
        <f>'[37]3rd'!E100</f>
        <v>2</v>
      </c>
      <c r="I80" s="153">
        <f>'[37]3rd'!F100</f>
        <v>57.5</v>
      </c>
      <c r="J80" s="19">
        <f>'[37]3rd'!G100</f>
        <v>42</v>
      </c>
      <c r="K80" s="17">
        <f>'[37]3rd'!H100</f>
        <v>46</v>
      </c>
      <c r="L80" s="145">
        <f>'[37]3rd'!I100</f>
        <v>23</v>
      </c>
      <c r="M80" s="148" t="s">
        <v>120</v>
      </c>
      <c r="N80" s="40" t="s">
        <v>120</v>
      </c>
      <c r="O80" s="40" t="s">
        <v>120</v>
      </c>
      <c r="P80" s="149" t="s">
        <v>120</v>
      </c>
      <c r="Q80" s="183" t="s">
        <v>120</v>
      </c>
      <c r="R80" s="166" t="s">
        <v>120</v>
      </c>
      <c r="S80" s="75" t="s">
        <v>120</v>
      </c>
      <c r="T80" s="15" t="str">
        <f>'[37]3rd'!J100</f>
        <v>A</v>
      </c>
      <c r="U80" s="62">
        <f>'[37]3rd'!K100</f>
        <v>4</v>
      </c>
      <c r="V80" s="63">
        <f>'[37]3rd'!L100</f>
        <v>4</v>
      </c>
      <c r="W80" s="64">
        <f>'[37]3rd'!M100</f>
        <v>4</v>
      </c>
      <c r="X80" s="157">
        <f>'[37]3rd'!N100</f>
        <v>4</v>
      </c>
      <c r="Y80" s="55">
        <f>'[37]3rd'!O100</f>
        <v>46</v>
      </c>
      <c r="Z80" s="18">
        <f>'[37]3rd'!P100</f>
        <v>46</v>
      </c>
      <c r="AA80" s="17">
        <f>'[37]3rd'!Q100</f>
        <v>46</v>
      </c>
      <c r="AB80" s="145">
        <f>'[37]3rd'!R100</f>
        <v>46</v>
      </c>
      <c r="AC80" s="148" t="s">
        <v>120</v>
      </c>
      <c r="AD80" s="40" t="s">
        <v>120</v>
      </c>
      <c r="AE80" s="40" t="s">
        <v>120</v>
      </c>
      <c r="AF80" s="149" t="s">
        <v>120</v>
      </c>
      <c r="AG80" s="166" t="s">
        <v>120</v>
      </c>
      <c r="AH80" s="75" t="s">
        <v>120</v>
      </c>
      <c r="AI80" s="15" t="str">
        <f>'[37]3rd'!$S$100</f>
        <v>G</v>
      </c>
    </row>
    <row r="81" spans="1:35" ht="12" hidden="1" customHeight="1">
      <c r="A81" s="444" t="s">
        <v>56</v>
      </c>
      <c r="B81" s="445"/>
      <c r="C81" s="220"/>
      <c r="D81" s="228"/>
      <c r="E81" s="62">
        <f>'[37]3rd'!B101</f>
        <v>0</v>
      </c>
      <c r="F81" s="63">
        <f>'[37]3rd'!C101</f>
        <v>0</v>
      </c>
      <c r="G81" s="64">
        <f>'[37]3rd'!D101</f>
        <v>0</v>
      </c>
      <c r="H81" s="157">
        <f>'[37]3rd'!E101</f>
        <v>0</v>
      </c>
      <c r="I81" s="153">
        <f>'[37]3rd'!F101</f>
        <v>0</v>
      </c>
      <c r="J81" s="19">
        <f>'[37]3rd'!G101</f>
        <v>0</v>
      </c>
      <c r="K81" s="17">
        <f>'[37]3rd'!H101</f>
        <v>0</v>
      </c>
      <c r="L81" s="145">
        <f>'[37]3rd'!I101</f>
        <v>0</v>
      </c>
      <c r="M81" s="148" t="s">
        <v>120</v>
      </c>
      <c r="N81" s="40" t="s">
        <v>120</v>
      </c>
      <c r="O81" s="40" t="s">
        <v>120</v>
      </c>
      <c r="P81" s="149" t="s">
        <v>120</v>
      </c>
      <c r="Q81" s="183" t="s">
        <v>120</v>
      </c>
      <c r="R81" s="166" t="s">
        <v>120</v>
      </c>
      <c r="S81" s="75" t="s">
        <v>120</v>
      </c>
      <c r="T81" s="15">
        <f>'[37]3rd'!J101</f>
        <v>0</v>
      </c>
      <c r="U81" s="62">
        <f>'[37]3rd'!K101</f>
        <v>0</v>
      </c>
      <c r="V81" s="63">
        <f>'[37]3rd'!L101</f>
        <v>0</v>
      </c>
      <c r="W81" s="64">
        <f>'[37]3rd'!M101</f>
        <v>0</v>
      </c>
      <c r="X81" s="157">
        <f>'[37]3rd'!N101</f>
        <v>0</v>
      </c>
      <c r="Y81" s="55">
        <f>'[37]3rd'!O101</f>
        <v>0</v>
      </c>
      <c r="Z81" s="18">
        <f>'[37]3rd'!P101</f>
        <v>0</v>
      </c>
      <c r="AA81" s="17">
        <f>'[37]3rd'!Q101</f>
        <v>0</v>
      </c>
      <c r="AB81" s="145">
        <f>'[37]3rd'!R101</f>
        <v>0</v>
      </c>
      <c r="AC81" s="148" t="s">
        <v>120</v>
      </c>
      <c r="AD81" s="40" t="s">
        <v>120</v>
      </c>
      <c r="AE81" s="40" t="s">
        <v>120</v>
      </c>
      <c r="AF81" s="149" t="s">
        <v>120</v>
      </c>
      <c r="AG81" s="166" t="s">
        <v>120</v>
      </c>
      <c r="AH81" s="75" t="s">
        <v>120</v>
      </c>
      <c r="AI81" s="15">
        <f>'[37]3rd'!$S$101</f>
        <v>0</v>
      </c>
    </row>
    <row r="82" spans="1:35" hidden="1">
      <c r="A82" s="436" t="s">
        <v>92</v>
      </c>
      <c r="B82" s="437"/>
      <c r="C82" s="81">
        <f>'[38]3rd'!B34</f>
        <v>0</v>
      </c>
      <c r="D82" s="55"/>
      <c r="E82" s="55"/>
      <c r="F82" s="82">
        <f>'[38]3rd'!C34</f>
        <v>0</v>
      </c>
      <c r="G82" s="17">
        <f>'[38]3rd'!D34</f>
        <v>0</v>
      </c>
      <c r="H82" s="158">
        <f>'[38]3rd'!E34</f>
        <v>0</v>
      </c>
      <c r="I82" s="153">
        <f>'[38]3rd'!F34</f>
        <v>0</v>
      </c>
      <c r="J82" s="19">
        <f>'[38]3rd'!G34</f>
        <v>0</v>
      </c>
      <c r="K82" s="17">
        <f>'[38]3rd'!H34</f>
        <v>0</v>
      </c>
      <c r="L82" s="162">
        <f>'[38]3rd'!I34</f>
        <v>0</v>
      </c>
      <c r="M82" s="169" t="s">
        <v>120</v>
      </c>
      <c r="N82" s="78" t="s">
        <v>120</v>
      </c>
      <c r="O82" s="77" t="s">
        <v>120</v>
      </c>
      <c r="P82" s="170" t="s">
        <v>120</v>
      </c>
      <c r="Q82" s="167" t="s">
        <v>120</v>
      </c>
      <c r="R82" s="167"/>
      <c r="S82" s="77" t="s">
        <v>120</v>
      </c>
      <c r="T82" s="15">
        <f>'[38]3rd'!$J$34</f>
        <v>0</v>
      </c>
      <c r="U82" s="62">
        <f>'[38]3rd'!K34</f>
        <v>0</v>
      </c>
      <c r="V82" s="63">
        <f>'[38]3rd'!L34</f>
        <v>0</v>
      </c>
      <c r="W82" s="64">
        <f>'[38]3rd'!M34</f>
        <v>0</v>
      </c>
      <c r="X82" s="157">
        <f>'[38]3rd'!N34</f>
        <v>0</v>
      </c>
      <c r="Y82" s="174">
        <f>'[38]3rd'!O34</f>
        <v>0</v>
      </c>
      <c r="Z82" s="85">
        <f>'[38]3rd'!P34</f>
        <v>0</v>
      </c>
      <c r="AA82" s="85" t="str">
        <f>'[38]3rd'!Q34</f>
        <v>N/A</v>
      </c>
      <c r="AB82" s="177" t="str">
        <f>'[38]3rd'!R34</f>
        <v>N/A</v>
      </c>
      <c r="AC82" s="142" t="s">
        <v>120</v>
      </c>
      <c r="AD82" s="75" t="s">
        <v>120</v>
      </c>
      <c r="AE82" s="75" t="s">
        <v>120</v>
      </c>
      <c r="AF82" s="180" t="s">
        <v>120</v>
      </c>
      <c r="AG82" s="166" t="s">
        <v>120</v>
      </c>
      <c r="AH82" s="75" t="s">
        <v>120</v>
      </c>
      <c r="AI82" s="15">
        <f>'[38]3rd'!S34</f>
        <v>0</v>
      </c>
    </row>
    <row r="83" spans="1:35" hidden="1">
      <c r="A83" s="436" t="s">
        <v>94</v>
      </c>
      <c r="B83" s="437"/>
      <c r="C83" s="81">
        <f>'[38]3rd'!B35</f>
        <v>0</v>
      </c>
      <c r="D83" s="55"/>
      <c r="E83" s="55"/>
      <c r="F83" s="82">
        <f>'[38]3rd'!C35</f>
        <v>0</v>
      </c>
      <c r="G83" s="17">
        <f>'[38]3rd'!D35</f>
        <v>0</v>
      </c>
      <c r="H83" s="158">
        <f>'[38]3rd'!E35</f>
        <v>0</v>
      </c>
      <c r="I83" s="153">
        <f>'[38]3rd'!F35</f>
        <v>0</v>
      </c>
      <c r="J83" s="19">
        <f>'[38]3rd'!G35</f>
        <v>0</v>
      </c>
      <c r="K83" s="17">
        <f>'[38]3rd'!H35</f>
        <v>0</v>
      </c>
      <c r="L83" s="162">
        <f>'[38]3rd'!I35</f>
        <v>0</v>
      </c>
      <c r="M83" s="169" t="s">
        <v>120</v>
      </c>
      <c r="N83" s="78" t="s">
        <v>120</v>
      </c>
      <c r="O83" s="77" t="s">
        <v>120</v>
      </c>
      <c r="P83" s="170" t="s">
        <v>120</v>
      </c>
      <c r="Q83" s="167" t="s">
        <v>120</v>
      </c>
      <c r="R83" s="167"/>
      <c r="S83" s="77" t="s">
        <v>120</v>
      </c>
      <c r="T83" s="15">
        <f>'[38]3rd'!J35</f>
        <v>0</v>
      </c>
      <c r="U83" s="62">
        <f>'[38]3rd'!K35</f>
        <v>0</v>
      </c>
      <c r="V83" s="63">
        <f>'[38]3rd'!L35</f>
        <v>0</v>
      </c>
      <c r="W83" s="64">
        <f>'[38]3rd'!M35</f>
        <v>0</v>
      </c>
      <c r="X83" s="157">
        <f>'[38]3rd'!N35</f>
        <v>0</v>
      </c>
      <c r="Y83" s="174">
        <f>'[38]3rd'!O35</f>
        <v>0</v>
      </c>
      <c r="Z83" s="85">
        <f>'[38]3rd'!P35</f>
        <v>0</v>
      </c>
      <c r="AA83" s="85" t="str">
        <f>'[38]3rd'!Q35</f>
        <v>N/A</v>
      </c>
      <c r="AB83" s="177" t="str">
        <f>'[38]3rd'!R35</f>
        <v>N/A</v>
      </c>
      <c r="AC83" s="142" t="s">
        <v>120</v>
      </c>
      <c r="AD83" s="75" t="s">
        <v>120</v>
      </c>
      <c r="AE83" s="75" t="s">
        <v>120</v>
      </c>
      <c r="AF83" s="180" t="s">
        <v>120</v>
      </c>
      <c r="AG83" s="166" t="s">
        <v>120</v>
      </c>
      <c r="AH83" s="75" t="s">
        <v>120</v>
      </c>
      <c r="AI83" s="15">
        <f>'[38]3rd'!S35</f>
        <v>0</v>
      </c>
    </row>
    <row r="84" spans="1:35" ht="13.5" hidden="1" thickBot="1">
      <c r="A84" s="434" t="s">
        <v>93</v>
      </c>
      <c r="B84" s="435"/>
      <c r="C84" s="83">
        <f>'[38]3rd'!B36</f>
        <v>0</v>
      </c>
      <c r="D84" s="215"/>
      <c r="E84" s="215"/>
      <c r="F84" s="84">
        <f>'[38]3rd'!C36</f>
        <v>0</v>
      </c>
      <c r="G84" s="20">
        <f>'[38]3rd'!D36</f>
        <v>0</v>
      </c>
      <c r="H84" s="159">
        <f>'[38]3rd'!E36</f>
        <v>0</v>
      </c>
      <c r="I84" s="154">
        <f>'[38]3rd'!F36</f>
        <v>0</v>
      </c>
      <c r="J84" s="41">
        <f>'[38]3rd'!G36</f>
        <v>0</v>
      </c>
      <c r="K84" s="20">
        <f>'[38]3rd'!H36</f>
        <v>0</v>
      </c>
      <c r="L84" s="163">
        <f>'[38]3rd'!I36</f>
        <v>0</v>
      </c>
      <c r="M84" s="171" t="s">
        <v>120</v>
      </c>
      <c r="N84" s="80" t="s">
        <v>120</v>
      </c>
      <c r="O84" s="79" t="s">
        <v>120</v>
      </c>
      <c r="P84" s="172" t="s">
        <v>120</v>
      </c>
      <c r="Q84" s="168" t="s">
        <v>120</v>
      </c>
      <c r="R84" s="168"/>
      <c r="S84" s="79" t="s">
        <v>120</v>
      </c>
      <c r="T84" s="21">
        <f>'[38]3rd'!J36</f>
        <v>0</v>
      </c>
      <c r="U84" s="65">
        <f>'[38]3rd'!K36</f>
        <v>0</v>
      </c>
      <c r="V84" s="66">
        <f>'[38]3rd'!L36</f>
        <v>0</v>
      </c>
      <c r="W84" s="67">
        <f>'[38]3rd'!M36</f>
        <v>0</v>
      </c>
      <c r="X84" s="176">
        <f>'[38]3rd'!N36</f>
        <v>0</v>
      </c>
      <c r="Y84" s="175">
        <f>'[38]3rd'!O36</f>
        <v>0</v>
      </c>
      <c r="Z84" s="86">
        <f>'[38]3rd'!P36</f>
        <v>0</v>
      </c>
      <c r="AA84" s="86" t="str">
        <f>'[38]3rd'!Q36</f>
        <v>N/A</v>
      </c>
      <c r="AB84" s="178" t="str">
        <f>'[38]3rd'!R36</f>
        <v>N/A</v>
      </c>
      <c r="AC84" s="181" t="s">
        <v>120</v>
      </c>
      <c r="AD84" s="76" t="s">
        <v>120</v>
      </c>
      <c r="AE84" s="76" t="s">
        <v>120</v>
      </c>
      <c r="AF84" s="182" t="s">
        <v>120</v>
      </c>
      <c r="AG84" s="179" t="s">
        <v>120</v>
      </c>
      <c r="AH84" s="76" t="s">
        <v>120</v>
      </c>
      <c r="AI84" s="21">
        <f>'[38]3rd'!S36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'[39]3rd'!$C$12+'[39]3rd'!$C$13+'[39]3rd'!$C$14</f>
        <v>0</v>
      </c>
      <c r="D90" s="581"/>
      <c r="E90" s="581"/>
      <c r="F90" s="508"/>
      <c r="G90" s="509">
        <f>'[39]3rd'!$F$12+'[39]3rd'!$F$13+'[39]3rd'!$F$14</f>
        <v>0</v>
      </c>
      <c r="H90" s="509"/>
      <c r="I90" s="508">
        <f>'[39]3rd'!$C$15+'[39]3rd'!$C$16+'[39]3rd'!$C$17</f>
        <v>0</v>
      </c>
      <c r="J90" s="508"/>
      <c r="K90" s="507">
        <f>'[39]3rd'!$F$15+'[39]3rd'!$F$16+'[39]3rd'!$F$17</f>
        <v>0</v>
      </c>
      <c r="L90" s="507"/>
      <c r="M90" s="508">
        <f>'[39]3rd'!$D$12+'[39]3rd'!$D$13+'[39]3rd'!$D$14</f>
        <v>0</v>
      </c>
      <c r="N90" s="508"/>
      <c r="O90" s="509">
        <f>'[39]3rd'!$G$12+'[39]3rd'!$G$13+'[39]3rd'!$G$14</f>
        <v>0</v>
      </c>
      <c r="P90" s="509"/>
      <c r="Q90" s="508">
        <f>'[39]3rd'!$D$15+'[39]3rd'!$D$16+'[39]3rd'!$D$17</f>
        <v>0</v>
      </c>
      <c r="R90" s="508"/>
      <c r="S90" s="597">
        <f>'[39]3rd'!$G$15+'[39]3rd'!$G$16+'[39]3rd'!$G$17</f>
        <v>0</v>
      </c>
      <c r="T90" s="598"/>
      <c r="U90" s="594">
        <f>'[39]3rd'!$L$12</f>
        <v>0</v>
      </c>
      <c r="V90" s="595"/>
      <c r="W90" s="617" t="str">
        <f>'[39]3rd'!$M$12</f>
        <v>On Call</v>
      </c>
      <c r="X90" s="618"/>
      <c r="Y90" s="233"/>
      <c r="Z90" s="12"/>
      <c r="AA90" s="12"/>
      <c r="AB90" s="12"/>
      <c r="AC90" s="12"/>
      <c r="AD90" s="12"/>
      <c r="AE90" s="12"/>
      <c r="AF90" s="12"/>
      <c r="AG90" s="12"/>
      <c r="AH90" s="12"/>
      <c r="AI90" s="12"/>
    </row>
    <row r="91" spans="1:35" ht="12" customHeight="1">
      <c r="A91" s="376" t="s">
        <v>15</v>
      </c>
      <c r="B91" s="377"/>
      <c r="C91" s="582">
        <f>'[39]3rd'!$C$18+'[39]3rd'!$C$19+'[39]3rd'!$C$20</f>
        <v>0</v>
      </c>
      <c r="D91" s="583"/>
      <c r="E91" s="583"/>
      <c r="F91" s="470"/>
      <c r="G91" s="468">
        <f>'[39]3rd'!$F$18+'[39]3rd'!$F$19+'[39]3rd'!$F$20</f>
        <v>0</v>
      </c>
      <c r="H91" s="468"/>
      <c r="I91" s="470">
        <f>'[39]3rd'!$C$21+'[39]3rd'!$C$22+'[39]3rd'!$C$23</f>
        <v>0</v>
      </c>
      <c r="J91" s="470"/>
      <c r="K91" s="468">
        <f>'[39]3rd'!$F$21+'[39]3rd'!$F$22+'[39]3rd'!$F$23</f>
        <v>0</v>
      </c>
      <c r="L91" s="468"/>
      <c r="M91" s="470">
        <f>'[39]3rd'!$D$18+'[39]3rd'!$D$19+'[39]3rd'!$D$20</f>
        <v>0</v>
      </c>
      <c r="N91" s="470"/>
      <c r="O91" s="468">
        <f>'[39]3rd'!$G$18+'[39]3rd'!$G$19+'[39]3rd'!$G$20</f>
        <v>0</v>
      </c>
      <c r="P91" s="468"/>
      <c r="Q91" s="470">
        <f>'[39]3rd'!$D$21+'[39]3rd'!$D$22+'[39]3rd'!$D$23</f>
        <v>0</v>
      </c>
      <c r="R91" s="470"/>
      <c r="S91" s="599">
        <f>'[39]3rd'!$G$21+'[39]3rd'!$G$22+'[39]3rd'!$G$23</f>
        <v>0</v>
      </c>
      <c r="T91" s="600"/>
      <c r="U91" s="586">
        <f>'[39]3rd'!$L$18</f>
        <v>0</v>
      </c>
      <c r="V91" s="587"/>
      <c r="W91" s="619"/>
      <c r="X91" s="620"/>
      <c r="Y91" s="233"/>
      <c r="Z91" s="12"/>
      <c r="AA91" s="12"/>
      <c r="AB91" s="12"/>
      <c r="AC91" s="12"/>
      <c r="AD91" s="12"/>
      <c r="AE91" s="12"/>
      <c r="AF91" s="12"/>
      <c r="AG91" s="12"/>
      <c r="AH91" s="12"/>
      <c r="AI91" s="12"/>
    </row>
    <row r="92" spans="1:35" ht="12" customHeight="1">
      <c r="A92" s="376" t="s">
        <v>39</v>
      </c>
      <c r="B92" s="377"/>
      <c r="C92" s="582">
        <f>'[39]3rd'!$C$24+'[39]3rd'!$C$25+'[39]3rd'!$C$26</f>
        <v>0</v>
      </c>
      <c r="D92" s="583"/>
      <c r="E92" s="583"/>
      <c r="F92" s="470"/>
      <c r="G92" s="472">
        <f>'[39]3rd'!$F$24+'[39]3rd'!$F$25+'[39]3rd'!$F$26</f>
        <v>0</v>
      </c>
      <c r="H92" s="472"/>
      <c r="I92" s="470">
        <f>'[39]3rd'!$C$27+'[39]3rd'!$C$28</f>
        <v>0</v>
      </c>
      <c r="J92" s="470"/>
      <c r="K92" s="468">
        <f>'[39]3rd'!$F$27+'[39]3rd'!$F$28</f>
        <v>0</v>
      </c>
      <c r="L92" s="468"/>
      <c r="M92" s="470">
        <f>'[39]3rd'!$D$24+'[39]3rd'!$D$25+'[39]3rd'!$D$26</f>
        <v>0</v>
      </c>
      <c r="N92" s="470"/>
      <c r="O92" s="472">
        <f>'[39]3rd'!$G$24+'[39]3rd'!$G$25+'[39]3rd'!$G$26</f>
        <v>0</v>
      </c>
      <c r="P92" s="472"/>
      <c r="Q92" s="470">
        <f>'[39]3rd'!$D$27+'[39]3rd'!$D$28</f>
        <v>0</v>
      </c>
      <c r="R92" s="470"/>
      <c r="S92" s="599">
        <f>'[39]3rd'!$G$27+'[39]3rd'!$G$28</f>
        <v>0</v>
      </c>
      <c r="T92" s="600"/>
      <c r="U92" s="586">
        <f>'[39]3rd'!$L$24</f>
        <v>0</v>
      </c>
      <c r="V92" s="587"/>
      <c r="W92" s="619"/>
      <c r="X92" s="620"/>
      <c r="Y92" s="233"/>
      <c r="Z92" s="12"/>
      <c r="AA92" s="12"/>
      <c r="AB92" s="12"/>
      <c r="AC92" s="12"/>
      <c r="AD92" s="12"/>
      <c r="AE92" s="12"/>
      <c r="AF92" s="12"/>
      <c r="AG92" s="12"/>
      <c r="AH92" s="12"/>
      <c r="AI92" s="12"/>
    </row>
    <row r="93" spans="1:35" ht="12" customHeight="1">
      <c r="A93" s="376" t="s">
        <v>40</v>
      </c>
      <c r="B93" s="377"/>
      <c r="C93" s="582">
        <f>'[39]3rd'!$C$29+'[39]3rd'!$C$30+'[39]3rd'!$C$31+'[39]3rd'!$C$32</f>
        <v>0</v>
      </c>
      <c r="D93" s="583"/>
      <c r="E93" s="583"/>
      <c r="F93" s="470"/>
      <c r="G93" s="472">
        <f>'[39]3rd'!$F$29+'[39]3rd'!$F$30+'[39]3rd'!$F$31+'[39]3rd'!$F$32</f>
        <v>0</v>
      </c>
      <c r="H93" s="472"/>
      <c r="I93" s="470">
        <f>'[39]3rd'!$C$33+'[39]3rd'!$C$34</f>
        <v>0</v>
      </c>
      <c r="J93" s="470"/>
      <c r="K93" s="468">
        <f>'[39]3rd'!$F$33+'[39]3rd'!$F$34</f>
        <v>0</v>
      </c>
      <c r="L93" s="468"/>
      <c r="M93" s="470">
        <f>'[39]3rd'!$D$29+'[39]3rd'!$D$30+'[39]3rd'!$D$31+'[39]3rd'!$D$32</f>
        <v>0</v>
      </c>
      <c r="N93" s="470"/>
      <c r="O93" s="472">
        <f>'[39]3rd'!$G$29+'[39]3rd'!$G$30+'[39]3rd'!$G$31+'[39]3rd'!$G$32</f>
        <v>0</v>
      </c>
      <c r="P93" s="472"/>
      <c r="Q93" s="470">
        <f>'[39]3rd'!$D$33+'[39]3rd'!$D$34</f>
        <v>0</v>
      </c>
      <c r="R93" s="470"/>
      <c r="S93" s="599">
        <f>'[39]3rd'!$G$33+'[39]3rd'!$G$34</f>
        <v>0</v>
      </c>
      <c r="T93" s="600"/>
      <c r="U93" s="586">
        <f>'[39]3rd'!$L$29</f>
        <v>0</v>
      </c>
      <c r="V93" s="587"/>
      <c r="W93" s="619"/>
      <c r="X93" s="620"/>
      <c r="Y93" s="233"/>
      <c r="Z93" s="12"/>
      <c r="AA93" s="12"/>
      <c r="AB93" s="12"/>
      <c r="AC93" s="12"/>
      <c r="AD93" s="12"/>
      <c r="AE93" s="12"/>
      <c r="AF93" s="12"/>
      <c r="AG93" s="12"/>
      <c r="AH93" s="12"/>
      <c r="AI93" s="12"/>
    </row>
    <row r="94" spans="1:35" ht="12" customHeight="1">
      <c r="A94" s="376" t="s">
        <v>41</v>
      </c>
      <c r="B94" s="377"/>
      <c r="C94" s="582">
        <f>'[39]3rd'!$C$35+'[39]3rd'!$C$36+'[39]3rd'!$C$37</f>
        <v>0</v>
      </c>
      <c r="D94" s="583"/>
      <c r="E94" s="583"/>
      <c r="F94" s="470"/>
      <c r="G94" s="472">
        <f>'[39]3rd'!$F$35+'[39]3rd'!$F$36+'[39]3rd'!$F$37</f>
        <v>0</v>
      </c>
      <c r="H94" s="472"/>
      <c r="I94" s="470">
        <f>'[39]3rd'!$C$38+'[39]3rd'!$C$39</f>
        <v>0</v>
      </c>
      <c r="J94" s="470"/>
      <c r="K94" s="472">
        <f>'[39]3rd'!$F$38+'[39]3rd'!$F$39</f>
        <v>0</v>
      </c>
      <c r="L94" s="472"/>
      <c r="M94" s="470">
        <f>'[39]3rd'!$D$35+'[39]3rd'!$D$36+'[39]3rd'!$D$37</f>
        <v>0</v>
      </c>
      <c r="N94" s="470"/>
      <c r="O94" s="472">
        <f>'[39]3rd'!$G$35+'[39]3rd'!$G$36+'[39]3rd'!$G$37</f>
        <v>0</v>
      </c>
      <c r="P94" s="472"/>
      <c r="Q94" s="470">
        <f>'[39]3rd'!$D$38+'[39]3rd'!$D$39</f>
        <v>0</v>
      </c>
      <c r="R94" s="470"/>
      <c r="S94" s="601">
        <f>'[39]3rd'!$G$38+'[39]3rd'!$G$39</f>
        <v>0</v>
      </c>
      <c r="T94" s="602"/>
      <c r="U94" s="586">
        <f>'[39]3rd'!$L$35</f>
        <v>0</v>
      </c>
      <c r="V94" s="587"/>
      <c r="W94" s="619"/>
      <c r="X94" s="620"/>
      <c r="Y94" s="233"/>
      <c r="Z94" s="12"/>
      <c r="AA94" s="12"/>
      <c r="AB94" s="12"/>
      <c r="AC94" s="12"/>
      <c r="AD94" s="12"/>
      <c r="AE94" s="12"/>
      <c r="AF94" s="12"/>
      <c r="AG94" s="12"/>
      <c r="AH94" s="12"/>
      <c r="AI94" s="12"/>
    </row>
    <row r="95" spans="1:35" ht="12" customHeight="1">
      <c r="A95" s="376" t="s">
        <v>100</v>
      </c>
      <c r="B95" s="377"/>
      <c r="C95" s="582">
        <f>'[39]3rd'!$C$40+'[39]3rd'!$C$41+'[39]3rd'!$C$42</f>
        <v>0</v>
      </c>
      <c r="D95" s="583"/>
      <c r="E95" s="583"/>
      <c r="F95" s="470"/>
      <c r="G95" s="472">
        <f>'[39]3rd'!$F$40+'[39]3rd'!$F$41+'[39]3rd'!$F$42</f>
        <v>0</v>
      </c>
      <c r="H95" s="472"/>
      <c r="I95" s="470">
        <f>'[39]3rd'!$C$43</f>
        <v>0</v>
      </c>
      <c r="J95" s="470"/>
      <c r="K95" s="468">
        <f>'[39]3rd'!$F$43</f>
        <v>0</v>
      </c>
      <c r="L95" s="468"/>
      <c r="M95" s="470">
        <f>'[39]3rd'!$D$40+'[39]3rd'!$D$41+'[39]3rd'!$D$42</f>
        <v>0</v>
      </c>
      <c r="N95" s="470"/>
      <c r="O95" s="472">
        <f>'[39]3rd'!$G$40+'[39]3rd'!$G$41+'[39]3rd'!$G$42</f>
        <v>0</v>
      </c>
      <c r="P95" s="472"/>
      <c r="Q95" s="470">
        <f>'[39]3rd'!$D$43</f>
        <v>0</v>
      </c>
      <c r="R95" s="470"/>
      <c r="S95" s="599">
        <f>'[39]3rd'!$G$43</f>
        <v>0</v>
      </c>
      <c r="T95" s="600"/>
      <c r="U95" s="586">
        <f>'[39]3rd'!$L$40</f>
        <v>0</v>
      </c>
      <c r="V95" s="587"/>
      <c r="W95" s="619"/>
      <c r="X95" s="620"/>
      <c r="Y95" s="233"/>
      <c r="Z95" s="12"/>
      <c r="AA95" s="12"/>
      <c r="AB95" s="12"/>
      <c r="AC95" s="12"/>
      <c r="AD95" s="12"/>
      <c r="AE95" s="12"/>
      <c r="AF95" s="12"/>
      <c r="AG95" s="12"/>
      <c r="AH95" s="12"/>
      <c r="AI95" s="12"/>
    </row>
    <row r="96" spans="1:35" ht="12" customHeight="1">
      <c r="A96" s="376" t="s">
        <v>42</v>
      </c>
      <c r="B96" s="377"/>
      <c r="C96" s="582">
        <f>'[39]3rd'!$C$45+'[39]3rd'!$C$46+'[39]3rd'!$C$47</f>
        <v>0</v>
      </c>
      <c r="D96" s="583"/>
      <c r="E96" s="583"/>
      <c r="F96" s="470"/>
      <c r="G96" s="472">
        <f>'[39]3rd'!$F$45+'[39]3rd'!$F$46+'[39]3rd'!$F$47</f>
        <v>0</v>
      </c>
      <c r="H96" s="472"/>
      <c r="I96" s="470">
        <f>'[39]3rd'!$C$48+'[39]3rd'!$C$49</f>
        <v>0</v>
      </c>
      <c r="J96" s="470"/>
      <c r="K96" s="468">
        <f>'[39]3rd'!$F$48+'[39]3rd'!$F$49</f>
        <v>0</v>
      </c>
      <c r="L96" s="468"/>
      <c r="M96" s="470">
        <f>'[39]3rd'!$D$45+'[39]3rd'!$D$46+'[39]3rd'!$D$47</f>
        <v>0</v>
      </c>
      <c r="N96" s="470"/>
      <c r="O96" s="472">
        <f>'[39]3rd'!$G$45+'[39]3rd'!$G$46+'[39]3rd'!$G$47</f>
        <v>0</v>
      </c>
      <c r="P96" s="472"/>
      <c r="Q96" s="470">
        <f>'[39]3rd'!$D$48+'[39]3rd'!$D$49</f>
        <v>0</v>
      </c>
      <c r="R96" s="470"/>
      <c r="S96" s="599">
        <f>'[39]3rd'!$G$48+'[39]3rd'!$G$49</f>
        <v>0</v>
      </c>
      <c r="T96" s="600"/>
      <c r="U96" s="586">
        <f>'[39]3rd'!$L$45</f>
        <v>0</v>
      </c>
      <c r="V96" s="587"/>
      <c r="W96" s="619"/>
      <c r="X96" s="620"/>
      <c r="Y96" s="233"/>
      <c r="Z96" s="12"/>
      <c r="AA96" s="12"/>
      <c r="AB96" s="12"/>
      <c r="AC96" s="12"/>
      <c r="AD96" s="12"/>
      <c r="AE96" s="12"/>
      <c r="AF96" s="12"/>
      <c r="AG96" s="12"/>
      <c r="AH96" s="12"/>
      <c r="AI96" s="12"/>
    </row>
    <row r="97" spans="1:35" ht="12" customHeight="1">
      <c r="A97" s="376" t="s">
        <v>23</v>
      </c>
      <c r="B97" s="377"/>
      <c r="C97" s="582">
        <f>'[39]3rd'!$C$50+'[39]3rd'!$C$51</f>
        <v>0</v>
      </c>
      <c r="D97" s="583"/>
      <c r="E97" s="583"/>
      <c r="F97" s="470"/>
      <c r="G97" s="472">
        <f>'[39]3rd'!$F$50+'[39]3rd'!$F$51</f>
        <v>0</v>
      </c>
      <c r="H97" s="472"/>
      <c r="I97" s="470">
        <f>'[39]3rd'!$C$52</f>
        <v>0</v>
      </c>
      <c r="J97" s="470"/>
      <c r="K97" s="472">
        <f>'[39]3rd'!$F$52</f>
        <v>0</v>
      </c>
      <c r="L97" s="472"/>
      <c r="M97" s="470">
        <f>'[39]3rd'!$D$50+'[39]3rd'!$D$51</f>
        <v>0</v>
      </c>
      <c r="N97" s="470"/>
      <c r="O97" s="472">
        <f>'[39]3rd'!$G$50+'[39]3rd'!$G$51</f>
        <v>0</v>
      </c>
      <c r="P97" s="472"/>
      <c r="Q97" s="470">
        <f>'[39]3rd'!$D$52</f>
        <v>0</v>
      </c>
      <c r="R97" s="470"/>
      <c r="S97" s="601">
        <f>'[39]3rd'!$G$52</f>
        <v>0</v>
      </c>
      <c r="T97" s="602"/>
      <c r="U97" s="586">
        <f>'[39]3rd'!$L$50</f>
        <v>0</v>
      </c>
      <c r="V97" s="587"/>
      <c r="W97" s="619"/>
      <c r="X97" s="620"/>
      <c r="Y97" s="233"/>
      <c r="Z97" s="12"/>
      <c r="AA97" s="12"/>
      <c r="AB97" s="12"/>
      <c r="AC97" s="12"/>
      <c r="AD97" s="12"/>
      <c r="AE97" s="12"/>
      <c r="AF97" s="12"/>
      <c r="AG97" s="12"/>
      <c r="AH97" s="12"/>
      <c r="AI97" s="12"/>
    </row>
    <row r="98" spans="1:35" ht="12" customHeight="1" thickBot="1">
      <c r="A98" s="374" t="s">
        <v>43</v>
      </c>
      <c r="B98" s="375"/>
      <c r="C98" s="584">
        <f>'[39]3rd'!$C$55+'[39]3rd'!$C$56</f>
        <v>0</v>
      </c>
      <c r="D98" s="585"/>
      <c r="E98" s="585"/>
      <c r="F98" s="466"/>
      <c r="G98" s="473">
        <f>'[39]3rd'!$F$55+'[39]3rd'!$F$56</f>
        <v>0</v>
      </c>
      <c r="H98" s="473"/>
      <c r="I98" s="466">
        <f>'[39]3rd'!$C$57</f>
        <v>0</v>
      </c>
      <c r="J98" s="466"/>
      <c r="K98" s="469">
        <f>'[39]3rd'!$F$57</f>
        <v>0</v>
      </c>
      <c r="L98" s="469"/>
      <c r="M98" s="466">
        <f>'[39]3rd'!$D$55+'[39]3rd'!$D$56</f>
        <v>0</v>
      </c>
      <c r="N98" s="466"/>
      <c r="O98" s="473">
        <f>'[39]3rd'!$G$55+'[39]3rd'!$G$56</f>
        <v>0</v>
      </c>
      <c r="P98" s="473"/>
      <c r="Q98" s="466">
        <f>'[39]3rd'!$D$57</f>
        <v>0</v>
      </c>
      <c r="R98" s="466"/>
      <c r="S98" s="629">
        <f>'[39]3rd'!$G$57</f>
        <v>0</v>
      </c>
      <c r="T98" s="630"/>
      <c r="U98" s="624">
        <f>'[39]3rd'!$L$55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'[40]3rd'!$C$12+'[40]3rd'!$C$13+'[40]3rd'!$C$14</f>
        <v>0</v>
      </c>
      <c r="D103" s="504"/>
      <c r="E103" s="504"/>
      <c r="F103" s="505"/>
      <c r="G103" s="471">
        <f>'[40]3rd'!$F$12+'[40]3rd'!$F$13+'[40]3rd'!$F$14</f>
        <v>0</v>
      </c>
      <c r="H103" s="471"/>
      <c r="I103" s="505">
        <f>'[40]3rd'!$C$15+'[40]3rd'!$C$16</f>
        <v>0</v>
      </c>
      <c r="J103" s="505"/>
      <c r="K103" s="467">
        <f>'[40]3rd'!$F$15+'[40]3rd'!$F$16</f>
        <v>0</v>
      </c>
      <c r="L103" s="467"/>
      <c r="M103" s="505">
        <f>'[40]3rd'!$D$12+'[40]3rd'!$D$13+'[40]3rd'!$D$14</f>
        <v>0</v>
      </c>
      <c r="N103" s="505"/>
      <c r="O103" s="471">
        <f>'[40]3rd'!$G$12+'[40]3rd'!$G$13+'[40]3rd'!$G$14</f>
        <v>0</v>
      </c>
      <c r="P103" s="471"/>
      <c r="Q103" s="645">
        <f>'[40]3rd'!$D$15+'[40]3rd'!$D$16</f>
        <v>0</v>
      </c>
      <c r="R103" s="646"/>
      <c r="S103" s="597">
        <f>'[40]3rd'!$G$15+'[40]3rd'!$G$16</f>
        <v>0</v>
      </c>
      <c r="T103" s="598"/>
      <c r="U103" s="594">
        <f>'[40]3rd'!$L$12</f>
        <v>0</v>
      </c>
      <c r="V103" s="627"/>
      <c r="W103" s="649" t="str">
        <f>'[40]3rd'!$M$12</f>
        <v>No Service</v>
      </c>
      <c r="X103" s="618"/>
      <c r="Y103" s="233"/>
      <c r="Z103" s="12"/>
      <c r="AA103" s="12"/>
      <c r="AB103" s="12"/>
      <c r="AC103" s="12"/>
      <c r="AD103" s="12"/>
      <c r="AE103" s="12"/>
      <c r="AF103" s="12"/>
      <c r="AG103" s="12"/>
      <c r="AH103" s="12"/>
      <c r="AI103" s="12"/>
    </row>
    <row r="104" spans="1:35" ht="12" customHeight="1">
      <c r="A104" s="376" t="s">
        <v>44</v>
      </c>
      <c r="B104" s="377"/>
      <c r="C104" s="582">
        <f>'[40]3rd'!$C$17+'[40]3rd'!$C$18+'[40]3rd'!$C$19</f>
        <v>0</v>
      </c>
      <c r="D104" s="583"/>
      <c r="E104" s="583"/>
      <c r="F104" s="470"/>
      <c r="G104" s="468">
        <f>'[40]3rd'!$F$17+'[40]3rd'!$F$18+'[40]3rd'!$F$19</f>
        <v>0</v>
      </c>
      <c r="H104" s="468"/>
      <c r="I104" s="470">
        <f>'[40]3rd'!$C$20+'[40]3rd'!$C$21</f>
        <v>0</v>
      </c>
      <c r="J104" s="470"/>
      <c r="K104" s="468">
        <f>'[40]3rd'!$F$20+'[40]3rd'!$F$21</f>
        <v>0</v>
      </c>
      <c r="L104" s="468"/>
      <c r="M104" s="470">
        <f>'[40]3rd'!$D$17+'[40]3rd'!$D$18+'[40]3rd'!$D$19</f>
        <v>0</v>
      </c>
      <c r="N104" s="470"/>
      <c r="O104" s="468">
        <f>'[40]3rd'!$G$17+'[40]3rd'!$G$18+'[40]3rd'!$G$19</f>
        <v>0</v>
      </c>
      <c r="P104" s="468"/>
      <c r="Q104" s="643">
        <f>'[40]3rd'!$D$20+'[40]3rd'!$D$21</f>
        <v>0</v>
      </c>
      <c r="R104" s="644"/>
      <c r="S104" s="599">
        <f>'[40]3rd'!$G$20+'[40]3rd'!$G$21</f>
        <v>0</v>
      </c>
      <c r="T104" s="600"/>
      <c r="U104" s="586">
        <f>'[40]3rd'!$L$17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'[40]3rd'!$C$22+'[40]3rd'!$C$23+'[40]3rd'!$C$24</f>
        <v>0</v>
      </c>
      <c r="D105" s="583"/>
      <c r="E105" s="583"/>
      <c r="F105" s="470"/>
      <c r="G105" s="472">
        <f>'[40]3rd'!$F$22+'[40]3rd'!$F$23+'[40]3rd'!$F$24</f>
        <v>0</v>
      </c>
      <c r="H105" s="472"/>
      <c r="I105" s="470">
        <f>'[40]3rd'!$C$25</f>
        <v>0</v>
      </c>
      <c r="J105" s="470"/>
      <c r="K105" s="468">
        <f>'[40]3rd'!$F$25</f>
        <v>0</v>
      </c>
      <c r="L105" s="468"/>
      <c r="M105" s="470">
        <f>'[40]3rd'!$D$22+'[40]3rd'!$D$23+'[40]3rd'!$D$24</f>
        <v>0</v>
      </c>
      <c r="N105" s="470"/>
      <c r="O105" s="472">
        <f>'[40]3rd'!$G$22+'[40]3rd'!$G$23+'[40]3rd'!$G$24</f>
        <v>0</v>
      </c>
      <c r="P105" s="472"/>
      <c r="Q105" s="643">
        <f>'[40]3rd'!$D$25</f>
        <v>0</v>
      </c>
      <c r="R105" s="644"/>
      <c r="S105" s="599">
        <f>'[40]3rd'!$G$25</f>
        <v>0</v>
      </c>
      <c r="T105" s="600"/>
      <c r="U105" s="586">
        <f>'[40]3rd'!$L$22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'[40]3rd'!$C$28+'[40]3rd'!$C$29+'[40]3rd'!$C$30</f>
        <v>0</v>
      </c>
      <c r="D106" s="585"/>
      <c r="E106" s="585"/>
      <c r="F106" s="466"/>
      <c r="G106" s="473">
        <f>'[40]3rd'!$F$28+'[40]3rd'!$F$29+'[40]3rd'!$F$30</f>
        <v>0</v>
      </c>
      <c r="H106" s="473"/>
      <c r="I106" s="466">
        <f>'[40]3rd'!$C$31</f>
        <v>0</v>
      </c>
      <c r="J106" s="466"/>
      <c r="K106" s="469">
        <f>'[40]3rd'!$F$31</f>
        <v>0</v>
      </c>
      <c r="L106" s="469"/>
      <c r="M106" s="466">
        <f>'[40]3rd'!$D$28+'[40]3rd'!$D$29+'[40]3rd'!$D$30</f>
        <v>0</v>
      </c>
      <c r="N106" s="466"/>
      <c r="O106" s="473">
        <f>'[40]3rd'!$G$28+'[40]3rd'!$G$29+'[40]3rd'!$G$30</f>
        <v>0</v>
      </c>
      <c r="P106" s="473"/>
      <c r="Q106" s="641">
        <f>'[40]3rd'!$D$31</f>
        <v>0</v>
      </c>
      <c r="R106" s="642"/>
      <c r="S106" s="629">
        <f>'[40]3rd'!$G$31</f>
        <v>0</v>
      </c>
      <c r="T106" s="630"/>
      <c r="U106" s="624">
        <f>'[40]3rd'!$L$28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'[41]3rd'!D12</f>
        <v>18</v>
      </c>
      <c r="I112" s="107">
        <f>'[41]3rd'!G12</f>
        <v>4</v>
      </c>
      <c r="J112" s="42">
        <f>'[41]3rd'!D12+'[41]3rd'!$E$12</f>
        <v>23</v>
      </c>
      <c r="K112" s="107">
        <f>'[41]3rd'!G12+'[41]3rd'!$H$12</f>
        <v>10</v>
      </c>
      <c r="L112" s="464" t="str">
        <f>'[41]3rd'!M12</f>
        <v>G</v>
      </c>
      <c r="M112" s="465"/>
      <c r="N112" s="111">
        <f>'[41]3rd'!E12</f>
        <v>5</v>
      </c>
      <c r="O112" s="108">
        <f>'[41]3rd'!H12</f>
        <v>6</v>
      </c>
      <c r="P112" s="256">
        <f>'[41]3rd'!F12</f>
        <v>2</v>
      </c>
      <c r="Q112" s="108">
        <f>'[41]3rd'!I12</f>
        <v>3</v>
      </c>
      <c r="R112" s="464" t="str">
        <f>'[41]3rd'!N12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'[41]3rd'!D13</f>
        <v>2</v>
      </c>
      <c r="I113" s="27">
        <f>'[41]3rd'!G13</f>
        <v>0</v>
      </c>
      <c r="J113" s="28">
        <f>'[41]3rd'!D13</f>
        <v>2</v>
      </c>
      <c r="K113" s="27">
        <f>'[41]3rd'!G13+'[41]3rd'!$H$13</f>
        <v>0</v>
      </c>
      <c r="L113" s="421"/>
      <c r="M113" s="422"/>
      <c r="N113" s="112">
        <f>'[41]3rd'!E13</f>
        <v>0</v>
      </c>
      <c r="O113" s="33">
        <f>'[41]3rd'!H13</f>
        <v>0</v>
      </c>
      <c r="P113" s="252">
        <f>'[41]3rd'!F13</f>
        <v>0</v>
      </c>
      <c r="Q113" s="34">
        <f>'[41]3rd'!I13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'[41]3rd'!D14</f>
        <v>3</v>
      </c>
      <c r="I114" s="29">
        <f>'[41]3rd'!G14</f>
        <v>0</v>
      </c>
      <c r="J114" s="28">
        <f>'[41]3rd'!D14+'[41]3rd'!$E$14</f>
        <v>4</v>
      </c>
      <c r="K114" s="29">
        <f>'[41]3rd'!G14+'[41]3rd'!$H$14</f>
        <v>0</v>
      </c>
      <c r="L114" s="421"/>
      <c r="M114" s="422"/>
      <c r="N114" s="112">
        <f>'[41]3rd'!E14</f>
        <v>1</v>
      </c>
      <c r="O114" s="34">
        <f>'[41]3rd'!H14</f>
        <v>0</v>
      </c>
      <c r="P114" s="252">
        <f>'[41]3rd'!F14</f>
        <v>0</v>
      </c>
      <c r="Q114" s="34">
        <f>'[41]3rd'!I14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'[41]3rd'!D15</f>
        <v>2</v>
      </c>
      <c r="I115" s="29">
        <f>'[41]3rd'!G15</f>
        <v>0</v>
      </c>
      <c r="J115" s="28">
        <f>'[41]3rd'!D15</f>
        <v>2</v>
      </c>
      <c r="K115" s="29">
        <f>'[41]3rd'!G15+'[41]3rd'!$H$15</f>
        <v>0</v>
      </c>
      <c r="L115" s="421"/>
      <c r="M115" s="422"/>
      <c r="N115" s="112">
        <f>'[41]3rd'!E15</f>
        <v>0</v>
      </c>
      <c r="O115" s="34">
        <f>'[41]3rd'!H15</f>
        <v>0</v>
      </c>
      <c r="P115" s="252">
        <f>'[41]3rd'!F15</f>
        <v>0</v>
      </c>
      <c r="Q115" s="34">
        <f>'[41]3rd'!I15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'[41]3rd'!D16</f>
        <v>4</v>
      </c>
      <c r="I116" s="29">
        <f>'[41]3rd'!G16</f>
        <v>2</v>
      </c>
      <c r="J116" s="28">
        <f>'[41]3rd'!D16</f>
        <v>4</v>
      </c>
      <c r="K116" s="29">
        <f>'[41]3rd'!G16+'[41]3rd'!$H$16</f>
        <v>4</v>
      </c>
      <c r="L116" s="421" t="str">
        <f>'[41]3rd'!M16</f>
        <v>G</v>
      </c>
      <c r="M116" s="422"/>
      <c r="N116" s="112">
        <f>'[41]3rd'!E16</f>
        <v>0</v>
      </c>
      <c r="O116" s="34">
        <f>'[41]3rd'!H16</f>
        <v>2</v>
      </c>
      <c r="P116" s="252">
        <f>'[41]3rd'!F16</f>
        <v>0</v>
      </c>
      <c r="Q116" s="34">
        <f>'[41]3rd'!I16</f>
        <v>0</v>
      </c>
      <c r="R116" s="421" t="str">
        <f>'[41]3rd'!N16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'[41]3rd'!D17</f>
        <v>0</v>
      </c>
      <c r="I117" s="27">
        <f>'[41]3rd'!G17</f>
        <v>0</v>
      </c>
      <c r="J117" s="28">
        <f>'[41]3rd'!D17</f>
        <v>0</v>
      </c>
      <c r="K117" s="27">
        <f>'[41]3rd'!G17+'[41]3rd'!$H$17</f>
        <v>0</v>
      </c>
      <c r="L117" s="421"/>
      <c r="M117" s="422"/>
      <c r="N117" s="112">
        <f>'[41]3rd'!E17</f>
        <v>0</v>
      </c>
      <c r="O117" s="33">
        <f>'[41]3rd'!H17</f>
        <v>0</v>
      </c>
      <c r="P117" s="252">
        <f>'[41]3rd'!F17</f>
        <v>0</v>
      </c>
      <c r="Q117" s="34">
        <f>'[41]3rd'!I17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'[41]3rd'!D18</f>
        <v>1</v>
      </c>
      <c r="I118" s="29">
        <f>'[41]3rd'!G18</f>
        <v>0</v>
      </c>
      <c r="J118" s="28">
        <f>'[41]3rd'!D18</f>
        <v>1</v>
      </c>
      <c r="K118" s="29">
        <f>'[41]3rd'!G18+'[41]3rd'!$H$18</f>
        <v>0</v>
      </c>
      <c r="L118" s="421"/>
      <c r="M118" s="422"/>
      <c r="N118" s="112">
        <f>'[41]3rd'!E18</f>
        <v>0</v>
      </c>
      <c r="O118" s="34">
        <f>'[41]3rd'!H18</f>
        <v>0</v>
      </c>
      <c r="P118" s="252">
        <f>'[41]3rd'!F18</f>
        <v>0</v>
      </c>
      <c r="Q118" s="34">
        <f>'[41]3rd'!I18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'[41]3rd'!D19</f>
        <v>0</v>
      </c>
      <c r="I119" s="29">
        <f>'[41]3rd'!G19</f>
        <v>0</v>
      </c>
      <c r="J119" s="28">
        <f>'[41]3rd'!D19</f>
        <v>0</v>
      </c>
      <c r="K119" s="29">
        <f>'[41]3rd'!G19+'[41]3rd'!$H$19</f>
        <v>0</v>
      </c>
      <c r="L119" s="421"/>
      <c r="M119" s="422"/>
      <c r="N119" s="112">
        <f>'[41]3rd'!E19</f>
        <v>0</v>
      </c>
      <c r="O119" s="34">
        <f>'[41]3rd'!H19</f>
        <v>0</v>
      </c>
      <c r="P119" s="252">
        <f>'[41]3rd'!F19</f>
        <v>0</v>
      </c>
      <c r="Q119" s="34">
        <f>'[41]3rd'!I19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'[41]3rd'!D20</f>
        <v>10</v>
      </c>
      <c r="I120" s="29">
        <f>'[41]3rd'!G20</f>
        <v>1</v>
      </c>
      <c r="J120" s="28">
        <f>'[41]3rd'!D20+'[41]3rd'!$E$20</f>
        <v>11</v>
      </c>
      <c r="K120" s="29">
        <f>'[41]3rd'!G20+'[41]3rd'!$H$20</f>
        <v>2</v>
      </c>
      <c r="L120" s="421" t="str">
        <f>'[41]3rd'!M20</f>
        <v>No Service</v>
      </c>
      <c r="M120" s="422"/>
      <c r="N120" s="112">
        <f>'[41]3rd'!E20</f>
        <v>1</v>
      </c>
      <c r="O120" s="34">
        <f>'[41]3rd'!H20</f>
        <v>1</v>
      </c>
      <c r="P120" s="252">
        <f>'[41]3rd'!F20</f>
        <v>0</v>
      </c>
      <c r="Q120" s="34">
        <f>'[41]3rd'!I20</f>
        <v>0</v>
      </c>
      <c r="R120" s="421" t="str">
        <f>'[41]3rd'!N20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'[41]3rd'!D21</f>
        <v>1</v>
      </c>
      <c r="I121" s="27">
        <f>'[41]3rd'!G21</f>
        <v>0</v>
      </c>
      <c r="J121" s="28">
        <f>'[41]3rd'!D21</f>
        <v>1</v>
      </c>
      <c r="K121" s="27">
        <f>'[41]3rd'!G21+'[41]3rd'!$H$21</f>
        <v>0</v>
      </c>
      <c r="L121" s="421"/>
      <c r="M121" s="422"/>
      <c r="N121" s="112">
        <f>'[41]3rd'!E21</f>
        <v>0</v>
      </c>
      <c r="O121" s="33">
        <f>'[41]3rd'!H21</f>
        <v>0</v>
      </c>
      <c r="P121" s="252">
        <f>'[41]3rd'!F21</f>
        <v>0</v>
      </c>
      <c r="Q121" s="34">
        <f>'[41]3rd'!I21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'[41]3rd'!D22</f>
        <v>2</v>
      </c>
      <c r="I122" s="29">
        <f>'[41]3rd'!G22</f>
        <v>0</v>
      </c>
      <c r="J122" s="28">
        <f>'[41]3rd'!D22</f>
        <v>2</v>
      </c>
      <c r="K122" s="29">
        <f>'[41]3rd'!G22+'[41]3rd'!$H$22</f>
        <v>0</v>
      </c>
      <c r="L122" s="421"/>
      <c r="M122" s="422"/>
      <c r="N122" s="112">
        <f>'[41]3rd'!E22</f>
        <v>0</v>
      </c>
      <c r="O122" s="34">
        <f>'[41]3rd'!H22</f>
        <v>0</v>
      </c>
      <c r="P122" s="252">
        <f>'[41]3rd'!F22</f>
        <v>0</v>
      </c>
      <c r="Q122" s="34">
        <f>'[41]3rd'!I22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'[41]3rd'!D24</f>
        <v>9</v>
      </c>
      <c r="I123" s="29">
        <f>'[41]3rd'!G24</f>
        <v>0</v>
      </c>
      <c r="J123" s="28">
        <f>'[41]3rd'!D24</f>
        <v>9</v>
      </c>
      <c r="K123" s="29">
        <f>'[41]3rd'!G24+'[41]3rd'!$H$24</f>
        <v>0</v>
      </c>
      <c r="L123" s="421" t="str">
        <f>'[41]3rd'!M24</f>
        <v>No Service</v>
      </c>
      <c r="M123" s="422"/>
      <c r="N123" s="112">
        <f>'[41]3rd'!E24</f>
        <v>0</v>
      </c>
      <c r="O123" s="34">
        <f>'[41]3rd'!H24</f>
        <v>0</v>
      </c>
      <c r="P123" s="252">
        <f>'[41]3rd'!F24</f>
        <v>0</v>
      </c>
      <c r="Q123" s="34">
        <f>'[41]3rd'!I24</f>
        <v>0</v>
      </c>
      <c r="R123" s="421" t="str">
        <f>'[41]3rd'!N24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'[41]3rd'!D25</f>
        <v>1</v>
      </c>
      <c r="I124" s="27">
        <f>'[41]3rd'!G25</f>
        <v>0</v>
      </c>
      <c r="J124" s="28">
        <f>'[41]3rd'!D25</f>
        <v>1</v>
      </c>
      <c r="K124" s="27">
        <f>'[41]3rd'!G25+'[41]3rd'!$H$25</f>
        <v>0</v>
      </c>
      <c r="L124" s="421"/>
      <c r="M124" s="422"/>
      <c r="N124" s="112">
        <f>'[41]3rd'!E25</f>
        <v>0</v>
      </c>
      <c r="O124" s="33">
        <f>'[41]3rd'!H25</f>
        <v>0</v>
      </c>
      <c r="P124" s="252">
        <f>'[41]3rd'!F25</f>
        <v>0</v>
      </c>
      <c r="Q124" s="34">
        <f>'[41]3rd'!I25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'[41]3rd'!D26</f>
        <v>1</v>
      </c>
      <c r="I125" s="29">
        <f>'[41]3rd'!G26</f>
        <v>0</v>
      </c>
      <c r="J125" s="28">
        <f>'[41]3rd'!D26</f>
        <v>1</v>
      </c>
      <c r="K125" s="29">
        <f>'[41]3rd'!G26+'[41]3rd'!$H$26</f>
        <v>0</v>
      </c>
      <c r="L125" s="421"/>
      <c r="M125" s="422"/>
      <c r="N125" s="112">
        <f>'[41]3rd'!E26</f>
        <v>0</v>
      </c>
      <c r="O125" s="34">
        <f>'[41]3rd'!H26</f>
        <v>0</v>
      </c>
      <c r="P125" s="252">
        <f>'[41]3rd'!F26</f>
        <v>0</v>
      </c>
      <c r="Q125" s="34">
        <f>'[41]3rd'!I26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'[41]3rd'!D27</f>
        <v>2</v>
      </c>
      <c r="I126" s="31">
        <f>'[41]3rd'!G27</f>
        <v>0</v>
      </c>
      <c r="J126" s="32">
        <f>'[41]3rd'!D27</f>
        <v>2</v>
      </c>
      <c r="K126" s="31">
        <f>'[41]3rd'!G27+'[41]3rd'!$H$27</f>
        <v>0</v>
      </c>
      <c r="L126" s="576"/>
      <c r="M126" s="577"/>
      <c r="N126" s="113">
        <f>'[41]3rd'!E27</f>
        <v>0</v>
      </c>
      <c r="O126" s="35">
        <f>'[41]3rd'!H27</f>
        <v>0</v>
      </c>
      <c r="P126" s="253">
        <f>'[41]3rd'!F27</f>
        <v>0</v>
      </c>
      <c r="Q126" s="35">
        <f>'[41]3rd'!I27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6557" priority="642" stopIfTrue="1" operator="containsText" text="G">
      <formula>NOT(ISERROR(SEARCH("G",L27)))</formula>
    </cfRule>
    <cfRule type="containsText" dxfId="16556" priority="643" stopIfTrue="1" operator="containsText" text="A">
      <formula>NOT(ISERROR(SEARCH("A",L27)))</formula>
    </cfRule>
    <cfRule type="containsText" dxfId="16555" priority="644" stopIfTrue="1" operator="containsText" text="R">
      <formula>NOT(ISERROR(SEARCH("R",L27)))</formula>
    </cfRule>
  </conditionalFormatting>
  <conditionalFormatting sqref="R112 R116 R120 R123 L112 L116 L120 L123">
    <cfRule type="containsText" dxfId="16554" priority="641" stopIfTrue="1" operator="containsText" text="No Service">
      <formula>NOT(ISERROR(SEARCH("No Service",L112)))</formula>
    </cfRule>
  </conditionalFormatting>
  <conditionalFormatting sqref="W103 U103:U106 W90 U90:U98">
    <cfRule type="containsText" dxfId="16553" priority="636" stopIfTrue="1" operator="containsText" text="On Call">
      <formula>NOT(ISERROR(SEARCH("On Call",U90)))</formula>
    </cfRule>
    <cfRule type="containsText" dxfId="16552" priority="637" stopIfTrue="1" operator="containsText" text="No Service">
      <formula>NOT(ISERROR(SEARCH("No Service",U90)))</formula>
    </cfRule>
    <cfRule type="containsText" dxfId="16551" priority="638" stopIfTrue="1" operator="containsText" text="G">
      <formula>NOT(ISERROR(SEARCH("G",U90)))</formula>
    </cfRule>
    <cfRule type="containsText" dxfId="16550" priority="639" stopIfTrue="1" operator="containsText" text="A">
      <formula>NOT(ISERROR(SEARCH("A",U90)))</formula>
    </cfRule>
    <cfRule type="containsText" dxfId="16549" priority="640" stopIfTrue="1" operator="containsText" text="R">
      <formula>NOT(ISERROR(SEARCH("R",U90)))</formula>
    </cfRule>
  </conditionalFormatting>
  <conditionalFormatting sqref="J27">
    <cfRule type="cellIs" dxfId="16548" priority="635" operator="greaterThan">
      <formula>$I$27</formula>
    </cfRule>
  </conditionalFormatting>
  <conditionalFormatting sqref="J28">
    <cfRule type="cellIs" dxfId="16547" priority="634" operator="greaterThan">
      <formula>$I$28</formula>
    </cfRule>
  </conditionalFormatting>
  <conditionalFormatting sqref="J29">
    <cfRule type="cellIs" dxfId="16546" priority="633" operator="greaterThan">
      <formula>$I$29</formula>
    </cfRule>
  </conditionalFormatting>
  <conditionalFormatting sqref="J42">
    <cfRule type="cellIs" dxfId="16545" priority="632" operator="greaterThan">
      <formula>$I$42</formula>
    </cfRule>
  </conditionalFormatting>
  <conditionalFormatting sqref="J43">
    <cfRule type="cellIs" dxfId="16544" priority="631" operator="greaterThan">
      <formula>$I$43</formula>
    </cfRule>
  </conditionalFormatting>
  <conditionalFormatting sqref="J44">
    <cfRule type="cellIs" dxfId="16543" priority="630" operator="greaterThan">
      <formula>$I$44</formula>
    </cfRule>
  </conditionalFormatting>
  <conditionalFormatting sqref="J30">
    <cfRule type="cellIs" dxfId="16542" priority="629" operator="greaterThan">
      <formula>$I$30</formula>
    </cfRule>
  </conditionalFormatting>
  <conditionalFormatting sqref="J31">
    <cfRule type="cellIs" dxfId="16541" priority="628" operator="greaterThan">
      <formula>$I$31</formula>
    </cfRule>
  </conditionalFormatting>
  <conditionalFormatting sqref="J33">
    <cfRule type="cellIs" dxfId="16540" priority="627" operator="greaterThan">
      <formula>$I$33</formula>
    </cfRule>
  </conditionalFormatting>
  <conditionalFormatting sqref="J34">
    <cfRule type="cellIs" dxfId="16539" priority="626" operator="greaterThan">
      <formula>$I$34</formula>
    </cfRule>
  </conditionalFormatting>
  <conditionalFormatting sqref="J36">
    <cfRule type="cellIs" dxfId="16538" priority="625" operator="greaterThan">
      <formula>$I$36</formula>
    </cfRule>
  </conditionalFormatting>
  <conditionalFormatting sqref="J37">
    <cfRule type="cellIs" dxfId="16537" priority="624" operator="greaterThan">
      <formula>$I$37</formula>
    </cfRule>
  </conditionalFormatting>
  <conditionalFormatting sqref="J47">
    <cfRule type="cellIs" dxfId="16536" priority="623" operator="greaterThan">
      <formula>$I$47</formula>
    </cfRule>
  </conditionalFormatting>
  <conditionalFormatting sqref="J45">
    <cfRule type="cellIs" dxfId="16535" priority="622" operator="greaterThan">
      <formula>$I$45</formula>
    </cfRule>
  </conditionalFormatting>
  <conditionalFormatting sqref="J46">
    <cfRule type="cellIs" dxfId="16534" priority="621" operator="greaterThan">
      <formula>$I$46</formula>
    </cfRule>
  </conditionalFormatting>
  <conditionalFormatting sqref="J50">
    <cfRule type="cellIs" dxfId="16533" priority="620" operator="greaterThan">
      <formula>$I$50</formula>
    </cfRule>
  </conditionalFormatting>
  <conditionalFormatting sqref="J51">
    <cfRule type="cellIs" dxfId="16532" priority="619" operator="greaterThan">
      <formula>$I$51</formula>
    </cfRule>
  </conditionalFormatting>
  <conditionalFormatting sqref="J48">
    <cfRule type="cellIs" dxfId="16531" priority="618" operator="greaterThan">
      <formula>$I$48</formula>
    </cfRule>
  </conditionalFormatting>
  <conditionalFormatting sqref="J49">
    <cfRule type="cellIs" dxfId="16530" priority="617" operator="greaterThan">
      <formula>$I$49</formula>
    </cfRule>
  </conditionalFormatting>
  <conditionalFormatting sqref="J52">
    <cfRule type="cellIs" dxfId="16529" priority="616" operator="greaterThan">
      <formula>I52</formula>
    </cfRule>
  </conditionalFormatting>
  <conditionalFormatting sqref="J58">
    <cfRule type="cellIs" dxfId="16528" priority="615" operator="greaterThan">
      <formula>$I$58</formula>
    </cfRule>
  </conditionalFormatting>
  <conditionalFormatting sqref="J59">
    <cfRule type="cellIs" dxfId="16527" priority="614" operator="greaterThan">
      <formula>$I$59</formula>
    </cfRule>
  </conditionalFormatting>
  <conditionalFormatting sqref="J64">
    <cfRule type="cellIs" dxfId="16526" priority="613" operator="greaterThan">
      <formula>$I$64</formula>
    </cfRule>
  </conditionalFormatting>
  <conditionalFormatting sqref="J62">
    <cfRule type="cellIs" dxfId="16525" priority="612" operator="greaterThan">
      <formula>$I$62</formula>
    </cfRule>
  </conditionalFormatting>
  <conditionalFormatting sqref="J65">
    <cfRule type="cellIs" dxfId="16524" priority="611" operator="greaterThan">
      <formula>$I$65</formula>
    </cfRule>
  </conditionalFormatting>
  <conditionalFormatting sqref="J60">
    <cfRule type="cellIs" dxfId="16523" priority="610" operator="greaterThan">
      <formula>$I$60</formula>
    </cfRule>
  </conditionalFormatting>
  <conditionalFormatting sqref="J66">
    <cfRule type="cellIs" dxfId="16522" priority="609" operator="greaterThan">
      <formula>$I$66</formula>
    </cfRule>
  </conditionalFormatting>
  <conditionalFormatting sqref="J72">
    <cfRule type="cellIs" dxfId="16521" priority="608" operator="greaterThan">
      <formula>$I$72</formula>
    </cfRule>
  </conditionalFormatting>
  <conditionalFormatting sqref="J74">
    <cfRule type="cellIs" dxfId="16520" priority="607" operator="greaterThan">
      <formula>$I$74</formula>
    </cfRule>
  </conditionalFormatting>
  <conditionalFormatting sqref="J73">
    <cfRule type="cellIs" dxfId="16519" priority="606" operator="greaterThan">
      <formula>$I$73</formula>
    </cfRule>
  </conditionalFormatting>
  <conditionalFormatting sqref="J75">
    <cfRule type="cellIs" dxfId="16518" priority="605" operator="greaterThan">
      <formula>$I$75</formula>
    </cfRule>
  </conditionalFormatting>
  <conditionalFormatting sqref="J76">
    <cfRule type="cellIs" dxfId="16517" priority="604" operator="greaterThan">
      <formula>$I$76</formula>
    </cfRule>
  </conditionalFormatting>
  <conditionalFormatting sqref="J61">
    <cfRule type="cellIs" dxfId="16516" priority="603" operator="greaterThan">
      <formula>$I$61</formula>
    </cfRule>
  </conditionalFormatting>
  <conditionalFormatting sqref="J77">
    <cfRule type="cellIs" dxfId="16515" priority="602" operator="greaterThan">
      <formula>$I$77</formula>
    </cfRule>
  </conditionalFormatting>
  <conditionalFormatting sqref="J78">
    <cfRule type="cellIs" dxfId="16514" priority="601" operator="greaterThan">
      <formula>$I$78</formula>
    </cfRule>
  </conditionalFormatting>
  <conditionalFormatting sqref="J79">
    <cfRule type="cellIs" dxfId="16513" priority="600" operator="greaterThan">
      <formula>$I$79</formula>
    </cfRule>
  </conditionalFormatting>
  <conditionalFormatting sqref="J80">
    <cfRule type="cellIs" dxfId="16512" priority="599" operator="greaterThan">
      <formula>$I$80</formula>
    </cfRule>
  </conditionalFormatting>
  <conditionalFormatting sqref="J81">
    <cfRule type="cellIs" dxfId="16511" priority="598" operator="greaterThan">
      <formula>I81</formula>
    </cfRule>
  </conditionalFormatting>
  <conditionalFormatting sqref="L27">
    <cfRule type="cellIs" dxfId="16510" priority="597" operator="greaterThan">
      <formula>$K$27</formula>
    </cfRule>
  </conditionalFormatting>
  <conditionalFormatting sqref="L28">
    <cfRule type="cellIs" dxfId="16509" priority="596" operator="greaterThan">
      <formula>$K$28</formula>
    </cfRule>
  </conditionalFormatting>
  <conditionalFormatting sqref="L29">
    <cfRule type="cellIs" dxfId="16508" priority="595" operator="greaterThan">
      <formula>$K$29</formula>
    </cfRule>
  </conditionalFormatting>
  <conditionalFormatting sqref="L42">
    <cfRule type="cellIs" dxfId="16507" priority="594" operator="greaterThan">
      <formula>$K$42</formula>
    </cfRule>
  </conditionalFormatting>
  <conditionalFormatting sqref="L43">
    <cfRule type="cellIs" dxfId="16506" priority="593" operator="greaterThan">
      <formula>$K$43</formula>
    </cfRule>
  </conditionalFormatting>
  <conditionalFormatting sqref="L44">
    <cfRule type="cellIs" dxfId="16505" priority="592" operator="greaterThan">
      <formula>$K$44</formula>
    </cfRule>
  </conditionalFormatting>
  <conditionalFormatting sqref="L30">
    <cfRule type="cellIs" dxfId="16504" priority="591" operator="greaterThan">
      <formula>$K$30</formula>
    </cfRule>
  </conditionalFormatting>
  <conditionalFormatting sqref="L31">
    <cfRule type="cellIs" dxfId="16503" priority="590" operator="greaterThan">
      <formula>$K$31</formula>
    </cfRule>
  </conditionalFormatting>
  <conditionalFormatting sqref="Z27">
    <cfRule type="cellIs" dxfId="16502" priority="589" operator="greaterThan">
      <formula>$Y$27</formula>
    </cfRule>
  </conditionalFormatting>
  <conditionalFormatting sqref="Z28">
    <cfRule type="cellIs" dxfId="16501" priority="588" operator="greaterThan">
      <formula>$Y$28</formula>
    </cfRule>
  </conditionalFormatting>
  <conditionalFormatting sqref="Z29">
    <cfRule type="cellIs" dxfId="16500" priority="587" operator="greaterThan">
      <formula>$Y$29</formula>
    </cfRule>
  </conditionalFormatting>
  <conditionalFormatting sqref="Z42">
    <cfRule type="cellIs" dxfId="16499" priority="586" operator="greaterThan">
      <formula>$Y$42</formula>
    </cfRule>
  </conditionalFormatting>
  <conditionalFormatting sqref="Z43">
    <cfRule type="cellIs" dxfId="16498" priority="585" operator="greaterThan">
      <formula>$Y$43</formula>
    </cfRule>
  </conditionalFormatting>
  <conditionalFormatting sqref="Z44">
    <cfRule type="cellIs" dxfId="16497" priority="584" operator="greaterThan">
      <formula>$Y$44</formula>
    </cfRule>
  </conditionalFormatting>
  <conditionalFormatting sqref="Z30">
    <cfRule type="cellIs" dxfId="16496" priority="583" operator="greaterThan">
      <formula>$Y$30</formula>
    </cfRule>
  </conditionalFormatting>
  <conditionalFormatting sqref="Z31">
    <cfRule type="cellIs" dxfId="16495" priority="582" operator="greaterThan">
      <formula>$Y$31</formula>
    </cfRule>
  </conditionalFormatting>
  <conditionalFormatting sqref="AB27">
    <cfRule type="cellIs" dxfId="16494" priority="581" operator="greaterThan">
      <formula>$AA$27</formula>
    </cfRule>
  </conditionalFormatting>
  <conditionalFormatting sqref="AB28">
    <cfRule type="cellIs" dxfId="16493" priority="580" operator="greaterThan">
      <formula>$AA$28</formula>
    </cfRule>
  </conditionalFormatting>
  <conditionalFormatting sqref="AB29">
    <cfRule type="cellIs" dxfId="16492" priority="579" operator="greaterThan">
      <formula>$AA$29</formula>
    </cfRule>
  </conditionalFormatting>
  <conditionalFormatting sqref="AB42">
    <cfRule type="cellIs" dxfId="16491" priority="578" operator="greaterThan">
      <formula>$AA$42</formula>
    </cfRule>
  </conditionalFormatting>
  <conditionalFormatting sqref="AB43">
    <cfRule type="cellIs" dxfId="16490" priority="577" operator="greaterThan">
      <formula>$AA$43</formula>
    </cfRule>
  </conditionalFormatting>
  <conditionalFormatting sqref="AB44">
    <cfRule type="cellIs" dxfId="16489" priority="576" operator="greaterThan">
      <formula>$AA$44</formula>
    </cfRule>
  </conditionalFormatting>
  <conditionalFormatting sqref="AB30">
    <cfRule type="cellIs" dxfId="16488" priority="575" operator="greaterThan">
      <formula>$AA$30</formula>
    </cfRule>
  </conditionalFormatting>
  <conditionalFormatting sqref="AB31">
    <cfRule type="cellIs" dxfId="16487" priority="574" operator="greaterThan">
      <formula>$AA$31</formula>
    </cfRule>
  </conditionalFormatting>
  <conditionalFormatting sqref="L33">
    <cfRule type="cellIs" dxfId="16486" priority="573" operator="greaterThan">
      <formula>$K$33</formula>
    </cfRule>
  </conditionalFormatting>
  <conditionalFormatting sqref="L34">
    <cfRule type="cellIs" dxfId="16485" priority="572" operator="greaterThan">
      <formula>$K$34</formula>
    </cfRule>
  </conditionalFormatting>
  <conditionalFormatting sqref="L36">
    <cfRule type="cellIs" dxfId="16484" priority="571" operator="greaterThan">
      <formula>$K$36</formula>
    </cfRule>
  </conditionalFormatting>
  <conditionalFormatting sqref="L37">
    <cfRule type="cellIs" dxfId="16483" priority="570" operator="greaterThan">
      <formula>$K$37</formula>
    </cfRule>
  </conditionalFormatting>
  <conditionalFormatting sqref="L47">
    <cfRule type="cellIs" dxfId="16482" priority="569" operator="greaterThan">
      <formula>$K$47</formula>
    </cfRule>
  </conditionalFormatting>
  <conditionalFormatting sqref="L45">
    <cfRule type="cellIs" dxfId="16481" priority="568" operator="greaterThan">
      <formula>$K$45</formula>
    </cfRule>
  </conditionalFormatting>
  <conditionalFormatting sqref="L46">
    <cfRule type="cellIs" dxfId="16480" priority="567" operator="greaterThan">
      <formula>$K$46</formula>
    </cfRule>
  </conditionalFormatting>
  <conditionalFormatting sqref="L50">
    <cfRule type="cellIs" dxfId="16479" priority="566" operator="greaterThan">
      <formula>$K$50</formula>
    </cfRule>
  </conditionalFormatting>
  <conditionalFormatting sqref="L51">
    <cfRule type="cellIs" dxfId="16478" priority="565" operator="greaterThan">
      <formula>$K$51</formula>
    </cfRule>
  </conditionalFormatting>
  <conditionalFormatting sqref="L48">
    <cfRule type="cellIs" dxfId="16477" priority="564" operator="greaterThan">
      <formula>$K$48</formula>
    </cfRule>
  </conditionalFormatting>
  <conditionalFormatting sqref="L49">
    <cfRule type="cellIs" dxfId="16476" priority="563" operator="greaterThan">
      <formula>$K$49</formula>
    </cfRule>
  </conditionalFormatting>
  <conditionalFormatting sqref="L52">
    <cfRule type="cellIs" dxfId="16475" priority="562" operator="greaterThan">
      <formula>$K$52</formula>
    </cfRule>
  </conditionalFormatting>
  <conditionalFormatting sqref="Z33">
    <cfRule type="cellIs" dxfId="16474" priority="561" operator="greaterThan">
      <formula>$Y$33</formula>
    </cfRule>
  </conditionalFormatting>
  <conditionalFormatting sqref="Z34">
    <cfRule type="cellIs" dxfId="16473" priority="560" operator="greaterThan">
      <formula>$Y$34</formula>
    </cfRule>
  </conditionalFormatting>
  <conditionalFormatting sqref="Z36">
    <cfRule type="cellIs" dxfId="16472" priority="559" operator="greaterThan">
      <formula>$Y$36</formula>
    </cfRule>
  </conditionalFormatting>
  <conditionalFormatting sqref="Z37">
    <cfRule type="cellIs" dxfId="16471" priority="558" operator="greaterThan">
      <formula>$Y$37</formula>
    </cfRule>
  </conditionalFormatting>
  <conditionalFormatting sqref="Z47">
    <cfRule type="cellIs" dxfId="16470" priority="557" operator="greaterThan">
      <formula>$Y$47</formula>
    </cfRule>
  </conditionalFormatting>
  <conditionalFormatting sqref="Z45">
    <cfRule type="cellIs" dxfId="16469" priority="556" operator="greaterThan">
      <formula>$Y$45</formula>
    </cfRule>
  </conditionalFormatting>
  <conditionalFormatting sqref="Z46">
    <cfRule type="cellIs" dxfId="16468" priority="555" operator="greaterThan">
      <formula>$Y$46</formula>
    </cfRule>
  </conditionalFormatting>
  <conditionalFormatting sqref="Z50">
    <cfRule type="cellIs" dxfId="16467" priority="554" operator="greaterThan">
      <formula>$Y$50</formula>
    </cfRule>
  </conditionalFormatting>
  <conditionalFormatting sqref="Z51">
    <cfRule type="cellIs" dxfId="16466" priority="553" operator="greaterThan">
      <formula>$Y$51</formula>
    </cfRule>
  </conditionalFormatting>
  <conditionalFormatting sqref="Z48">
    <cfRule type="cellIs" dxfId="16465" priority="552" operator="greaterThan">
      <formula>$Y$48</formula>
    </cfRule>
  </conditionalFormatting>
  <conditionalFormatting sqref="Z49">
    <cfRule type="cellIs" dxfId="16464" priority="551" operator="greaterThan">
      <formula>$Y$49</formula>
    </cfRule>
  </conditionalFormatting>
  <conditionalFormatting sqref="Z52">
    <cfRule type="cellIs" dxfId="16463" priority="550" operator="greaterThan">
      <formula>$Y$52</formula>
    </cfRule>
  </conditionalFormatting>
  <conditionalFormatting sqref="AB33">
    <cfRule type="cellIs" dxfId="16462" priority="549" operator="greaterThan">
      <formula>$AA$33</formula>
    </cfRule>
  </conditionalFormatting>
  <conditionalFormatting sqref="AB34">
    <cfRule type="cellIs" dxfId="16461" priority="548" operator="greaterThan">
      <formula>$AA$34</formula>
    </cfRule>
  </conditionalFormatting>
  <conditionalFormatting sqref="AB36">
    <cfRule type="cellIs" dxfId="16460" priority="547" operator="greaterThan">
      <formula>$AA$36</formula>
    </cfRule>
  </conditionalFormatting>
  <conditionalFormatting sqref="AB37">
    <cfRule type="cellIs" dxfId="16459" priority="546" operator="greaterThan">
      <formula>$AA$37</formula>
    </cfRule>
  </conditionalFormatting>
  <conditionalFormatting sqref="AB47">
    <cfRule type="cellIs" dxfId="16458" priority="545" operator="greaterThan">
      <formula>$AA$47</formula>
    </cfRule>
  </conditionalFormatting>
  <conditionalFormatting sqref="AB45">
    <cfRule type="cellIs" dxfId="16457" priority="544" operator="greaterThan">
      <formula>$AA$45</formula>
    </cfRule>
  </conditionalFormatting>
  <conditionalFormatting sqref="AB46">
    <cfRule type="cellIs" dxfId="16456" priority="543" operator="greaterThan">
      <formula>$AA$46</formula>
    </cfRule>
  </conditionalFormatting>
  <conditionalFormatting sqref="AB50">
    <cfRule type="cellIs" dxfId="16455" priority="542" operator="greaterThan">
      <formula>$AA$50</formula>
    </cfRule>
  </conditionalFormatting>
  <conditionalFormatting sqref="AB51">
    <cfRule type="cellIs" dxfId="16454" priority="541" operator="greaterThan">
      <formula>$AA$51</formula>
    </cfRule>
  </conditionalFormatting>
  <conditionalFormatting sqref="AB48">
    <cfRule type="cellIs" dxfId="16453" priority="540" operator="greaterThan">
      <formula>$AA$48</formula>
    </cfRule>
  </conditionalFormatting>
  <conditionalFormatting sqref="AB49">
    <cfRule type="cellIs" dxfId="16452" priority="539" operator="greaterThan">
      <formula>$AA$49</formula>
    </cfRule>
  </conditionalFormatting>
  <conditionalFormatting sqref="AB52">
    <cfRule type="cellIs" dxfId="16451" priority="538" operator="greaterThan">
      <formula>$AA$52</formula>
    </cfRule>
  </conditionalFormatting>
  <conditionalFormatting sqref="L58">
    <cfRule type="cellIs" dxfId="16450" priority="537" operator="greaterThan">
      <formula>$K$58</formula>
    </cfRule>
  </conditionalFormatting>
  <conditionalFormatting sqref="L59">
    <cfRule type="cellIs" dxfId="16449" priority="536" operator="greaterThan">
      <formula>$K$59</formula>
    </cfRule>
  </conditionalFormatting>
  <conditionalFormatting sqref="L64">
    <cfRule type="cellIs" dxfId="16448" priority="535" operator="greaterThan">
      <formula>$K$64</formula>
    </cfRule>
  </conditionalFormatting>
  <conditionalFormatting sqref="L62">
    <cfRule type="cellIs" dxfId="16447" priority="534" operator="greaterThan">
      <formula>$K$62</formula>
    </cfRule>
  </conditionalFormatting>
  <conditionalFormatting sqref="L65">
    <cfRule type="cellIs" dxfId="16446" priority="533" operator="greaterThan">
      <formula>$K$65</formula>
    </cfRule>
  </conditionalFormatting>
  <conditionalFormatting sqref="L60">
    <cfRule type="cellIs" dxfId="16445" priority="532" operator="greaterThan">
      <formula>$K$60</formula>
    </cfRule>
  </conditionalFormatting>
  <conditionalFormatting sqref="L66">
    <cfRule type="cellIs" dxfId="16444" priority="531" operator="greaterThan">
      <formula>$K$66</formula>
    </cfRule>
  </conditionalFormatting>
  <conditionalFormatting sqref="Z58">
    <cfRule type="cellIs" dxfId="16443" priority="530" operator="greaterThan">
      <formula>$Y$58</formula>
    </cfRule>
  </conditionalFormatting>
  <conditionalFormatting sqref="Z59">
    <cfRule type="cellIs" dxfId="16442" priority="529" operator="greaterThan">
      <formula>$Y$59</formula>
    </cfRule>
  </conditionalFormatting>
  <conditionalFormatting sqref="Z64">
    <cfRule type="cellIs" dxfId="16441" priority="528" operator="greaterThan">
      <formula>$Y$64</formula>
    </cfRule>
  </conditionalFormatting>
  <conditionalFormatting sqref="Z62">
    <cfRule type="cellIs" dxfId="16440" priority="527" operator="greaterThan">
      <formula>$Y$62</formula>
    </cfRule>
  </conditionalFormatting>
  <conditionalFormatting sqref="Z65">
    <cfRule type="cellIs" dxfId="16439" priority="526" operator="greaterThan">
      <formula>$Y$65</formula>
    </cfRule>
  </conditionalFormatting>
  <conditionalFormatting sqref="Z60">
    <cfRule type="cellIs" dxfId="16438" priority="525" operator="greaterThan">
      <formula>$Y$60</formula>
    </cfRule>
  </conditionalFormatting>
  <conditionalFormatting sqref="Z66">
    <cfRule type="cellIs" dxfId="16437" priority="524" operator="greaterThan">
      <formula>$Y$66</formula>
    </cfRule>
  </conditionalFormatting>
  <conditionalFormatting sqref="AB58">
    <cfRule type="cellIs" dxfId="16436" priority="523" operator="greaterThan">
      <formula>$AA$58</formula>
    </cfRule>
  </conditionalFormatting>
  <conditionalFormatting sqref="AB59">
    <cfRule type="cellIs" dxfId="16435" priority="522" operator="greaterThan">
      <formula>$AA$59</formula>
    </cfRule>
  </conditionalFormatting>
  <conditionalFormatting sqref="AB64">
    <cfRule type="cellIs" dxfId="16434" priority="521" operator="greaterThan">
      <formula>$AA$64</formula>
    </cfRule>
  </conditionalFormatting>
  <conditionalFormatting sqref="AB62">
    <cfRule type="cellIs" dxfId="16433" priority="520" operator="greaterThan">
      <formula>$AA$62</formula>
    </cfRule>
  </conditionalFormatting>
  <conditionalFormatting sqref="AB65">
    <cfRule type="cellIs" dxfId="16432" priority="519" operator="greaterThan">
      <formula>$AA$65</formula>
    </cfRule>
  </conditionalFormatting>
  <conditionalFormatting sqref="AB60">
    <cfRule type="cellIs" dxfId="16431" priority="518" operator="greaterThan">
      <formula>$AA$60</formula>
    </cfRule>
  </conditionalFormatting>
  <conditionalFormatting sqref="AB66">
    <cfRule type="cellIs" dxfId="16430" priority="517" operator="greaterThan">
      <formula>$AA$66</formula>
    </cfRule>
  </conditionalFormatting>
  <conditionalFormatting sqref="L72">
    <cfRule type="cellIs" dxfId="16429" priority="516" operator="greaterThan">
      <formula>$K$72</formula>
    </cfRule>
  </conditionalFormatting>
  <conditionalFormatting sqref="L74">
    <cfRule type="cellIs" dxfId="16428" priority="515" operator="greaterThan">
      <formula>$K$74</formula>
    </cfRule>
  </conditionalFormatting>
  <conditionalFormatting sqref="L73">
    <cfRule type="cellIs" dxfId="16427" priority="514" operator="greaterThan">
      <formula>$K$73</formula>
    </cfRule>
  </conditionalFormatting>
  <conditionalFormatting sqref="L75">
    <cfRule type="cellIs" dxfId="16426" priority="513" operator="greaterThan">
      <formula>$K$75</formula>
    </cfRule>
  </conditionalFormatting>
  <conditionalFormatting sqref="L76">
    <cfRule type="cellIs" dxfId="16425" priority="512" operator="greaterThan">
      <formula>$K$76</formula>
    </cfRule>
  </conditionalFormatting>
  <conditionalFormatting sqref="Z72">
    <cfRule type="cellIs" dxfId="16424" priority="511" operator="greaterThan">
      <formula>$Y$72</formula>
    </cfRule>
  </conditionalFormatting>
  <conditionalFormatting sqref="Z74">
    <cfRule type="cellIs" dxfId="16423" priority="510" operator="greaterThan">
      <formula>$Y$74</formula>
    </cfRule>
  </conditionalFormatting>
  <conditionalFormatting sqref="Z73">
    <cfRule type="cellIs" dxfId="16422" priority="509" operator="greaterThan">
      <formula>$Y$73</formula>
    </cfRule>
  </conditionalFormatting>
  <conditionalFormatting sqref="Z75">
    <cfRule type="cellIs" dxfId="16421" priority="508" operator="greaterThan">
      <formula>$Y$75</formula>
    </cfRule>
  </conditionalFormatting>
  <conditionalFormatting sqref="Z76">
    <cfRule type="cellIs" dxfId="16420" priority="507" operator="greaterThan">
      <formula>$Y$76</formula>
    </cfRule>
  </conditionalFormatting>
  <conditionalFormatting sqref="AB72">
    <cfRule type="cellIs" dxfId="16419" priority="506" operator="greaterThan">
      <formula>$AA$72</formula>
    </cfRule>
  </conditionalFormatting>
  <conditionalFormatting sqref="AB74">
    <cfRule type="cellIs" dxfId="16418" priority="505" operator="greaterThan">
      <formula>$AA$74</formula>
    </cfRule>
  </conditionalFormatting>
  <conditionalFormatting sqref="AB73">
    <cfRule type="cellIs" dxfId="16417" priority="504" operator="greaterThan">
      <formula>$AA$73</formula>
    </cfRule>
  </conditionalFormatting>
  <conditionalFormatting sqref="AB75">
    <cfRule type="cellIs" dxfId="16416" priority="503" operator="greaterThan">
      <formula>$AA$75</formula>
    </cfRule>
  </conditionalFormatting>
  <conditionalFormatting sqref="AB76">
    <cfRule type="cellIs" dxfId="16415" priority="502" operator="greaterThan">
      <formula>$AA$76</formula>
    </cfRule>
  </conditionalFormatting>
  <conditionalFormatting sqref="L61">
    <cfRule type="cellIs" dxfId="16414" priority="501" operator="greaterThan">
      <formula>$K$61</formula>
    </cfRule>
  </conditionalFormatting>
  <conditionalFormatting sqref="Z61">
    <cfRule type="cellIs" dxfId="16413" priority="500" operator="greaterThan">
      <formula>$Y$61</formula>
    </cfRule>
  </conditionalFormatting>
  <conditionalFormatting sqref="AB61">
    <cfRule type="cellIs" dxfId="16412" priority="499" operator="greaterThan">
      <formula>$AA$61</formula>
    </cfRule>
  </conditionalFormatting>
  <conditionalFormatting sqref="L77">
    <cfRule type="cellIs" dxfId="16411" priority="498" operator="greaterThan">
      <formula>$K$77</formula>
    </cfRule>
  </conditionalFormatting>
  <conditionalFormatting sqref="L78">
    <cfRule type="cellIs" dxfId="16410" priority="497" operator="greaterThan">
      <formula>$K$78</formula>
    </cfRule>
  </conditionalFormatting>
  <conditionalFormatting sqref="L79">
    <cfRule type="cellIs" dxfId="16409" priority="496" operator="greaterThan">
      <formula>$K$79</formula>
    </cfRule>
  </conditionalFormatting>
  <conditionalFormatting sqref="L80">
    <cfRule type="cellIs" dxfId="16408" priority="495" operator="greaterThan">
      <formula>$K$80</formula>
    </cfRule>
  </conditionalFormatting>
  <conditionalFormatting sqref="L81">
    <cfRule type="cellIs" dxfId="16407" priority="494" operator="greaterThan">
      <formula>$K$81</formula>
    </cfRule>
  </conditionalFormatting>
  <conditionalFormatting sqref="Z77">
    <cfRule type="cellIs" dxfId="16406" priority="493" operator="greaterThan">
      <formula>$Y$77</formula>
    </cfRule>
  </conditionalFormatting>
  <conditionalFormatting sqref="Z78">
    <cfRule type="cellIs" dxfId="16405" priority="492" operator="greaterThan">
      <formula>$Y$78</formula>
    </cfRule>
  </conditionalFormatting>
  <conditionalFormatting sqref="Z79">
    <cfRule type="cellIs" dxfId="16404" priority="491" operator="greaterThan">
      <formula>$Y$79</formula>
    </cfRule>
  </conditionalFormatting>
  <conditionalFormatting sqref="Z80">
    <cfRule type="cellIs" dxfId="16403" priority="490" operator="greaterThan">
      <formula>$Y$80</formula>
    </cfRule>
  </conditionalFormatting>
  <conditionalFormatting sqref="Z81">
    <cfRule type="cellIs" dxfId="16402" priority="489" operator="greaterThan">
      <formula>$Y$81</formula>
    </cfRule>
  </conditionalFormatting>
  <conditionalFormatting sqref="AB77">
    <cfRule type="cellIs" dxfId="16401" priority="488" operator="greaterThan">
      <formula>$AA$77</formula>
    </cfRule>
  </conditionalFormatting>
  <conditionalFormatting sqref="AB78">
    <cfRule type="cellIs" dxfId="16400" priority="487" operator="greaterThan">
      <formula>$AA$78</formula>
    </cfRule>
  </conditionalFormatting>
  <conditionalFormatting sqref="AB79">
    <cfRule type="cellIs" dxfId="16399" priority="486" operator="greaterThan">
      <formula>$AA$79</formula>
    </cfRule>
  </conditionalFormatting>
  <conditionalFormatting sqref="AB80">
    <cfRule type="cellIs" dxfId="16398" priority="485" operator="greaterThan">
      <formula>$AA$80</formula>
    </cfRule>
  </conditionalFormatting>
  <conditionalFormatting sqref="AB81">
    <cfRule type="cellIs" dxfId="16397" priority="484" operator="greaterThan">
      <formula>$AA$81</formula>
    </cfRule>
  </conditionalFormatting>
  <conditionalFormatting sqref="J63">
    <cfRule type="cellIs" dxfId="16396" priority="483" operator="greaterThan">
      <formula>$I$63</formula>
    </cfRule>
  </conditionalFormatting>
  <conditionalFormatting sqref="L63">
    <cfRule type="cellIs" dxfId="16395" priority="482" operator="greaterThan">
      <formula>$K$63</formula>
    </cfRule>
  </conditionalFormatting>
  <conditionalFormatting sqref="Z63">
    <cfRule type="cellIs" dxfId="16394" priority="481" operator="greaterThan">
      <formula>$Y$63</formula>
    </cfRule>
  </conditionalFormatting>
  <conditionalFormatting sqref="AB63">
    <cfRule type="cellIs" dxfId="16393" priority="480" operator="greaterThan">
      <formula>$AA$63</formula>
    </cfRule>
  </conditionalFormatting>
  <conditionalFormatting sqref="J67">
    <cfRule type="cellIs" dxfId="16392" priority="479" operator="greaterThan">
      <formula>$I$67</formula>
    </cfRule>
  </conditionalFormatting>
  <conditionalFormatting sqref="L67">
    <cfRule type="cellIs" dxfId="16391" priority="478" operator="greaterThan">
      <formula>$K$67</formula>
    </cfRule>
  </conditionalFormatting>
  <conditionalFormatting sqref="Z67">
    <cfRule type="cellIs" dxfId="16390" priority="477" operator="greaterThan">
      <formula>$Y$67</formula>
    </cfRule>
  </conditionalFormatting>
  <conditionalFormatting sqref="AB67">
    <cfRule type="cellIs" dxfId="16389" priority="476" operator="greaterThan">
      <formula>$AA$67</formula>
    </cfRule>
  </conditionalFormatting>
  <conditionalFormatting sqref="S27 S31">
    <cfRule type="expression" dxfId="16388" priority="474">
      <formula>J27&gt;=I27-8</formula>
    </cfRule>
    <cfRule type="expression" dxfId="16387" priority="475">
      <formula>J27&lt;I27-8</formula>
    </cfRule>
  </conditionalFormatting>
  <conditionalFormatting sqref="S28">
    <cfRule type="expression" dxfId="16386" priority="472">
      <formula>J28&gt;=I28-8</formula>
    </cfRule>
    <cfRule type="expression" dxfId="16385" priority="473">
      <formula>J28&lt;I28-8</formula>
    </cfRule>
  </conditionalFormatting>
  <conditionalFormatting sqref="S29">
    <cfRule type="expression" dxfId="16384" priority="470">
      <formula>J29&gt;=I29-8</formula>
    </cfRule>
    <cfRule type="expression" dxfId="16383" priority="471">
      <formula>J29&lt;I29-8</formula>
    </cfRule>
  </conditionalFormatting>
  <conditionalFormatting sqref="S42">
    <cfRule type="expression" dxfId="16382" priority="468">
      <formula>J42&gt;=I42-8</formula>
    </cfRule>
    <cfRule type="expression" dxfId="16381" priority="469">
      <formula>J42&lt;I42-8</formula>
    </cfRule>
  </conditionalFormatting>
  <conditionalFormatting sqref="S43">
    <cfRule type="expression" dxfId="16380" priority="466">
      <formula>J43&gt;=I43-8</formula>
    </cfRule>
    <cfRule type="expression" dxfId="16379" priority="467">
      <formula>J43&lt;I43-8</formula>
    </cfRule>
  </conditionalFormatting>
  <conditionalFormatting sqref="S44">
    <cfRule type="expression" dxfId="16378" priority="464">
      <formula>J44&gt;=I44-8</formula>
    </cfRule>
    <cfRule type="expression" dxfId="16377" priority="465">
      <formula>J44&lt;I44-8</formula>
    </cfRule>
  </conditionalFormatting>
  <conditionalFormatting sqref="S30">
    <cfRule type="expression" dxfId="16376" priority="462">
      <formula>J30&gt;=I30-8</formula>
    </cfRule>
    <cfRule type="expression" dxfId="16375" priority="463">
      <formula>J30&lt;I30-8</formula>
    </cfRule>
  </conditionalFormatting>
  <conditionalFormatting sqref="S33">
    <cfRule type="expression" dxfId="16374" priority="458">
      <formula>J33&gt;=I33-8</formula>
    </cfRule>
    <cfRule type="expression" dxfId="16373" priority="459">
      <formula>J33&lt;I33-8</formula>
    </cfRule>
  </conditionalFormatting>
  <conditionalFormatting sqref="S34:S35">
    <cfRule type="expression" dxfId="16372" priority="456">
      <formula>J34&gt;=I34-8</formula>
    </cfRule>
    <cfRule type="expression" dxfId="16371" priority="457">
      <formula>J34&lt;I34-8</formula>
    </cfRule>
  </conditionalFormatting>
  <conditionalFormatting sqref="S36">
    <cfRule type="expression" dxfId="16370" priority="454">
      <formula>J36&gt;=I36-8</formula>
    </cfRule>
    <cfRule type="expression" dxfId="16369" priority="455">
      <formula>J36&lt;I36-8</formula>
    </cfRule>
  </conditionalFormatting>
  <conditionalFormatting sqref="S37">
    <cfRule type="expression" dxfId="16368" priority="452">
      <formula>J37&gt;=I37-8</formula>
    </cfRule>
    <cfRule type="expression" dxfId="16367" priority="453">
      <formula>J37&lt;I37-8</formula>
    </cfRule>
  </conditionalFormatting>
  <conditionalFormatting sqref="S45">
    <cfRule type="expression" dxfId="16366" priority="450">
      <formula>J45&gt;=I45-8</formula>
    </cfRule>
    <cfRule type="expression" dxfId="16365" priority="451">
      <formula>J45&lt;I45-8</formula>
    </cfRule>
  </conditionalFormatting>
  <conditionalFormatting sqref="S46">
    <cfRule type="expression" dxfId="16364" priority="448">
      <formula>J46&gt;=I46-8</formula>
    </cfRule>
    <cfRule type="expression" dxfId="16363" priority="449">
      <formula>J46&lt;I46-8</formula>
    </cfRule>
  </conditionalFormatting>
  <conditionalFormatting sqref="S50">
    <cfRule type="expression" dxfId="16362" priority="446">
      <formula>J50&gt;=I50-8</formula>
    </cfRule>
    <cfRule type="expression" dxfId="16361" priority="447">
      <formula>J50&lt;I50-8</formula>
    </cfRule>
  </conditionalFormatting>
  <conditionalFormatting sqref="S51">
    <cfRule type="expression" dxfId="16360" priority="444">
      <formula>J51&gt;=I51-8</formula>
    </cfRule>
    <cfRule type="expression" dxfId="16359" priority="445">
      <formula>J51&lt;I51-8</formula>
    </cfRule>
  </conditionalFormatting>
  <conditionalFormatting sqref="S48">
    <cfRule type="expression" dxfId="16358" priority="442">
      <formula>J48&gt;=I48-8</formula>
    </cfRule>
    <cfRule type="expression" dxfId="16357" priority="443">
      <formula>J48&lt;I48-8</formula>
    </cfRule>
  </conditionalFormatting>
  <conditionalFormatting sqref="S47">
    <cfRule type="expression" dxfId="16356" priority="440">
      <formula>J47&gt;=I47-8</formula>
    </cfRule>
    <cfRule type="expression" dxfId="16355" priority="441">
      <formula>J47&lt;I47-8</formula>
    </cfRule>
  </conditionalFormatting>
  <conditionalFormatting sqref="S49">
    <cfRule type="expression" dxfId="16354" priority="438">
      <formula>J49&gt;=I49-8</formula>
    </cfRule>
    <cfRule type="expression" dxfId="16353" priority="439">
      <formula>J49&lt;I49-8</formula>
    </cfRule>
  </conditionalFormatting>
  <conditionalFormatting sqref="S52">
    <cfRule type="expression" dxfId="16352" priority="436">
      <formula>J52&gt;=I52-8</formula>
    </cfRule>
    <cfRule type="expression" dxfId="16351" priority="437">
      <formula>J52&lt;I52-8</formula>
    </cfRule>
  </conditionalFormatting>
  <conditionalFormatting sqref="S58">
    <cfRule type="expression" dxfId="16350" priority="434">
      <formula>J58&gt;=I58-8</formula>
    </cfRule>
    <cfRule type="expression" dxfId="16349" priority="435">
      <formula>J58&lt;I58-8</formula>
    </cfRule>
  </conditionalFormatting>
  <conditionalFormatting sqref="S59">
    <cfRule type="expression" dxfId="16348" priority="432">
      <formula>J59&gt;=I59-8</formula>
    </cfRule>
    <cfRule type="expression" dxfId="16347" priority="433">
      <formula>J59&lt;I59-8</formula>
    </cfRule>
  </conditionalFormatting>
  <conditionalFormatting sqref="S64">
    <cfRule type="expression" dxfId="16346" priority="430">
      <formula>J64&gt;=I64-8</formula>
    </cfRule>
    <cfRule type="expression" dxfId="16345" priority="431">
      <formula>J64&lt;I64-8</formula>
    </cfRule>
  </conditionalFormatting>
  <conditionalFormatting sqref="S62">
    <cfRule type="expression" dxfId="16344" priority="428">
      <formula>J62&gt;=I62-8</formula>
    </cfRule>
    <cfRule type="expression" dxfId="16343" priority="429">
      <formula>J62&lt;I62-8</formula>
    </cfRule>
  </conditionalFormatting>
  <conditionalFormatting sqref="S65">
    <cfRule type="expression" dxfId="16342" priority="426">
      <formula>J65&gt;=I65-8</formula>
    </cfRule>
    <cfRule type="expression" dxfId="16341" priority="427">
      <formula>J65&lt;I65-8</formula>
    </cfRule>
  </conditionalFormatting>
  <conditionalFormatting sqref="S60">
    <cfRule type="expression" dxfId="16340" priority="424">
      <formula>J60&gt;=I60-8</formula>
    </cfRule>
    <cfRule type="expression" dxfId="16339" priority="425">
      <formula>J60&lt;I60-8</formula>
    </cfRule>
  </conditionalFormatting>
  <conditionalFormatting sqref="S63">
    <cfRule type="expression" dxfId="16338" priority="422">
      <formula>J63&gt;=I63-8</formula>
    </cfRule>
    <cfRule type="expression" dxfId="16337" priority="423">
      <formula>J63&lt;I63-8</formula>
    </cfRule>
  </conditionalFormatting>
  <conditionalFormatting sqref="S66">
    <cfRule type="expression" dxfId="16336" priority="420">
      <formula>J66&gt;=I66-8</formula>
    </cfRule>
    <cfRule type="expression" dxfId="16335" priority="421">
      <formula>J66&lt;I66-8</formula>
    </cfRule>
  </conditionalFormatting>
  <conditionalFormatting sqref="S72">
    <cfRule type="expression" dxfId="16334" priority="418">
      <formula>J72&gt;=I72-8</formula>
    </cfRule>
    <cfRule type="expression" dxfId="16333" priority="419">
      <formula>J72&lt;I72-8</formula>
    </cfRule>
  </conditionalFormatting>
  <conditionalFormatting sqref="S74">
    <cfRule type="expression" dxfId="16332" priority="416">
      <formula>J74&gt;=I74-8</formula>
    </cfRule>
    <cfRule type="expression" dxfId="16331" priority="417">
      <formula>J74&lt;I74-8</formula>
    </cfRule>
  </conditionalFormatting>
  <conditionalFormatting sqref="S73">
    <cfRule type="expression" dxfId="16330" priority="414">
      <formula>J73&gt;=I73-8</formula>
    </cfRule>
    <cfRule type="expression" dxfId="16329" priority="415">
      <formula>J73&lt;I73-8</formula>
    </cfRule>
  </conditionalFormatting>
  <conditionalFormatting sqref="S75">
    <cfRule type="expression" dxfId="16328" priority="412">
      <formula>J75&gt;=I75-8</formula>
    </cfRule>
    <cfRule type="expression" dxfId="16327" priority="413">
      <formula>J75&lt;I75-8</formula>
    </cfRule>
  </conditionalFormatting>
  <conditionalFormatting sqref="S61">
    <cfRule type="expression" dxfId="16326" priority="410">
      <formula>J61&gt;=I61-8</formula>
    </cfRule>
    <cfRule type="expression" dxfId="16325" priority="411">
      <formula>J61&lt;I61-8</formula>
    </cfRule>
  </conditionalFormatting>
  <conditionalFormatting sqref="AG58">
    <cfRule type="expression" dxfId="16324" priority="407">
      <formula>U58=0</formula>
    </cfRule>
    <cfRule type="expression" dxfId="16323" priority="408">
      <formula>Z58&gt;=23</formula>
    </cfRule>
    <cfRule type="expression" dxfId="16322" priority="409">
      <formula>Z58&lt;23</formula>
    </cfRule>
  </conditionalFormatting>
  <conditionalFormatting sqref="AH58 AH31">
    <cfRule type="expression" dxfId="16321" priority="405">
      <formula>Z31&gt;=Y31-8</formula>
    </cfRule>
    <cfRule type="expression" dxfId="16320" priority="406">
      <formula>Z31&lt;Y31-8</formula>
    </cfRule>
  </conditionalFormatting>
  <conditionalFormatting sqref="AG27 AG31">
    <cfRule type="expression" dxfId="16319" priority="403">
      <formula>Z27&gt;=23</formula>
    </cfRule>
    <cfRule type="expression" dxfId="16318" priority="404">
      <formula>Z27&lt;23</formula>
    </cfRule>
  </conditionalFormatting>
  <conditionalFormatting sqref="AH27">
    <cfRule type="expression" dxfId="16317" priority="401">
      <formula>Z27&gt;=Y27-8</formula>
    </cfRule>
    <cfRule type="expression" dxfId="16316" priority="402">
      <formula>Z27&lt;Y27-8</formula>
    </cfRule>
  </conditionalFormatting>
  <conditionalFormatting sqref="AG28">
    <cfRule type="expression" dxfId="16315" priority="399">
      <formula>Z28&gt;=23</formula>
    </cfRule>
    <cfRule type="expression" dxfId="16314" priority="400">
      <formula>Z28&lt;23</formula>
    </cfRule>
  </conditionalFormatting>
  <conditionalFormatting sqref="AH28">
    <cfRule type="expression" dxfId="16313" priority="397">
      <formula>Z28&gt;=Y28-8</formula>
    </cfRule>
    <cfRule type="expression" dxfId="16312" priority="398">
      <formula>Z28&lt;Y28-8</formula>
    </cfRule>
  </conditionalFormatting>
  <conditionalFormatting sqref="AG42">
    <cfRule type="expression" dxfId="16311" priority="395">
      <formula>Z42&gt;=23</formula>
    </cfRule>
    <cfRule type="expression" dxfId="16310" priority="396">
      <formula>Z42&lt;23</formula>
    </cfRule>
  </conditionalFormatting>
  <conditionalFormatting sqref="AH42">
    <cfRule type="expression" dxfId="16309" priority="393">
      <formula>Z42&gt;=Y42-8</formula>
    </cfRule>
    <cfRule type="expression" dxfId="16308" priority="394">
      <formula>Z42&lt;Y42-8</formula>
    </cfRule>
  </conditionalFormatting>
  <conditionalFormatting sqref="AG43">
    <cfRule type="expression" dxfId="16307" priority="391">
      <formula>Z43&gt;=23</formula>
    </cfRule>
    <cfRule type="expression" dxfId="16306" priority="392">
      <formula>Z43&lt;23</formula>
    </cfRule>
  </conditionalFormatting>
  <conditionalFormatting sqref="AH43">
    <cfRule type="expression" dxfId="16305" priority="389">
      <formula>Z43&gt;=Y43-8</formula>
    </cfRule>
    <cfRule type="expression" dxfId="16304" priority="390">
      <formula>Z43&lt;Y43-8</formula>
    </cfRule>
  </conditionalFormatting>
  <conditionalFormatting sqref="AG44">
    <cfRule type="expression" dxfId="16303" priority="387">
      <formula>Z44&gt;=23</formula>
    </cfRule>
    <cfRule type="expression" dxfId="16302" priority="388">
      <formula>Z44&lt;23</formula>
    </cfRule>
  </conditionalFormatting>
  <conditionalFormatting sqref="AH44">
    <cfRule type="expression" dxfId="16301" priority="385">
      <formula>Z44&gt;=Y44-8</formula>
    </cfRule>
    <cfRule type="expression" dxfId="16300" priority="386">
      <formula>Z44&lt;Y44-8</formula>
    </cfRule>
  </conditionalFormatting>
  <conditionalFormatting sqref="AG30">
    <cfRule type="expression" dxfId="16299" priority="383">
      <formula>Z30&gt;=23</formula>
    </cfRule>
    <cfRule type="expression" dxfId="16298" priority="384">
      <formula>Z30&lt;23</formula>
    </cfRule>
  </conditionalFormatting>
  <conditionalFormatting sqref="AH30">
    <cfRule type="expression" dxfId="16297" priority="381">
      <formula>Z30&gt;=Y30-8</formula>
    </cfRule>
    <cfRule type="expression" dxfId="16296" priority="382">
      <formula>Z30&lt;Y30-8</formula>
    </cfRule>
  </conditionalFormatting>
  <conditionalFormatting sqref="AG33">
    <cfRule type="expression" dxfId="16295" priority="375">
      <formula>Z33&gt;=23</formula>
    </cfRule>
    <cfRule type="expression" dxfId="16294" priority="376">
      <formula>Z33&lt;23</formula>
    </cfRule>
  </conditionalFormatting>
  <conditionalFormatting sqref="AH33">
    <cfRule type="expression" dxfId="16293" priority="373">
      <formula>Z33&gt;=Y33-8</formula>
    </cfRule>
    <cfRule type="expression" dxfId="16292" priority="374">
      <formula>Z33&lt;Y33-8</formula>
    </cfRule>
  </conditionalFormatting>
  <conditionalFormatting sqref="AG34:AG35">
    <cfRule type="expression" dxfId="16291" priority="371">
      <formula>Z34&gt;=23</formula>
    </cfRule>
    <cfRule type="expression" dxfId="16290" priority="372">
      <formula>Z34&lt;23</formula>
    </cfRule>
  </conditionalFormatting>
  <conditionalFormatting sqref="AH34:AH35">
    <cfRule type="expression" dxfId="16289" priority="369">
      <formula>Z34&gt;=Y34-8</formula>
    </cfRule>
    <cfRule type="expression" dxfId="16288" priority="370">
      <formula>Z34&lt;Y34-8</formula>
    </cfRule>
  </conditionalFormatting>
  <conditionalFormatting sqref="AH36">
    <cfRule type="expression" dxfId="16287" priority="365">
      <formula>Z36&gt;=Y36-8</formula>
    </cfRule>
    <cfRule type="expression" dxfId="16286" priority="366">
      <formula>Z36&lt;Y36-8</formula>
    </cfRule>
  </conditionalFormatting>
  <conditionalFormatting sqref="AG45">
    <cfRule type="expression" dxfId="16285" priority="363">
      <formula>Z45&gt;=23</formula>
    </cfRule>
    <cfRule type="expression" dxfId="16284" priority="364">
      <formula>Z45&lt;23</formula>
    </cfRule>
  </conditionalFormatting>
  <conditionalFormatting sqref="AH45">
    <cfRule type="expression" dxfId="16283" priority="361">
      <formula>Z45&gt;=Y45-8</formula>
    </cfRule>
    <cfRule type="expression" dxfId="16282" priority="362">
      <formula>Z45&lt;Y45-8</formula>
    </cfRule>
  </conditionalFormatting>
  <conditionalFormatting sqref="AG46">
    <cfRule type="expression" dxfId="16281" priority="359">
      <formula>Z46&gt;=23</formula>
    </cfRule>
    <cfRule type="expression" dxfId="16280" priority="360">
      <formula>Z46&lt;23</formula>
    </cfRule>
  </conditionalFormatting>
  <conditionalFormatting sqref="AH46">
    <cfRule type="expression" dxfId="16279" priority="357">
      <formula>Z46&gt;=Y46-8</formula>
    </cfRule>
    <cfRule type="expression" dxfId="16278" priority="358">
      <formula>Z46&lt;Y46-8</formula>
    </cfRule>
  </conditionalFormatting>
  <conditionalFormatting sqref="AG50">
    <cfRule type="expression" dxfId="16277" priority="355">
      <formula>Z50&gt;=23</formula>
    </cfRule>
    <cfRule type="expression" dxfId="16276" priority="356">
      <formula>Z50&lt;23</formula>
    </cfRule>
  </conditionalFormatting>
  <conditionalFormatting sqref="AH50">
    <cfRule type="expression" dxfId="16275" priority="353">
      <formula>Z50&gt;=Y50-8</formula>
    </cfRule>
    <cfRule type="expression" dxfId="16274" priority="354">
      <formula>Z50&lt;Y50-8</formula>
    </cfRule>
  </conditionalFormatting>
  <conditionalFormatting sqref="AG51">
    <cfRule type="expression" dxfId="16273" priority="351">
      <formula>Z51&gt;=23</formula>
    </cfRule>
    <cfRule type="expression" dxfId="16272" priority="352">
      <formula>Z51&lt;23</formula>
    </cfRule>
  </conditionalFormatting>
  <conditionalFormatting sqref="AH51">
    <cfRule type="expression" dxfId="16271" priority="349">
      <formula>Z51&gt;=Y51-8</formula>
    </cfRule>
    <cfRule type="expression" dxfId="16270" priority="350">
      <formula>Z51&lt;Y51-8</formula>
    </cfRule>
  </conditionalFormatting>
  <conditionalFormatting sqref="AG48">
    <cfRule type="expression" dxfId="16269" priority="347">
      <formula>Z48&gt;=23</formula>
    </cfRule>
    <cfRule type="expression" dxfId="16268" priority="348">
      <formula>Z48&lt;23</formula>
    </cfRule>
  </conditionalFormatting>
  <conditionalFormatting sqref="AH48">
    <cfRule type="expression" dxfId="16267" priority="345">
      <formula>Z48&gt;=Y48-8</formula>
    </cfRule>
    <cfRule type="expression" dxfId="16266" priority="346">
      <formula>Z48&lt;Y48-8</formula>
    </cfRule>
  </conditionalFormatting>
  <conditionalFormatting sqref="AG47">
    <cfRule type="expression" dxfId="16265" priority="343">
      <formula>Z47&gt;=23</formula>
    </cfRule>
    <cfRule type="expression" dxfId="16264" priority="344">
      <formula>Z47&lt;23</formula>
    </cfRule>
  </conditionalFormatting>
  <conditionalFormatting sqref="AH47">
    <cfRule type="expression" dxfId="16263" priority="341">
      <formula>Z47&gt;=Y47-8</formula>
    </cfRule>
    <cfRule type="expression" dxfId="16262" priority="342">
      <formula>Z47&lt;Y47-8</formula>
    </cfRule>
  </conditionalFormatting>
  <conditionalFormatting sqref="AG49">
    <cfRule type="expression" dxfId="16261" priority="339">
      <formula>Z49&gt;=23</formula>
    </cfRule>
    <cfRule type="expression" dxfId="16260" priority="340">
      <formula>Z49&lt;23</formula>
    </cfRule>
  </conditionalFormatting>
  <conditionalFormatting sqref="AH49">
    <cfRule type="expression" dxfId="16259" priority="337">
      <formula>Z49&gt;=Y49-8</formula>
    </cfRule>
    <cfRule type="expression" dxfId="16258" priority="338">
      <formula>Z49&lt;Y49-8</formula>
    </cfRule>
  </conditionalFormatting>
  <conditionalFormatting sqref="AG52">
    <cfRule type="expression" dxfId="16257" priority="335">
      <formula>Z52&gt;=23</formula>
    </cfRule>
    <cfRule type="expression" dxfId="16256" priority="336">
      <formula>Z52&lt;23</formula>
    </cfRule>
  </conditionalFormatting>
  <conditionalFormatting sqref="AH52">
    <cfRule type="expression" dxfId="16255" priority="333">
      <formula>Z52&gt;=Y52-8</formula>
    </cfRule>
    <cfRule type="expression" dxfId="16254" priority="334">
      <formula>Z52&lt;Y52-8</formula>
    </cfRule>
  </conditionalFormatting>
  <conditionalFormatting sqref="AG29">
    <cfRule type="expression" dxfId="16253" priority="331">
      <formula>Z29&gt;=23</formula>
    </cfRule>
    <cfRule type="expression" dxfId="16252" priority="332">
      <formula>Z29&lt;23</formula>
    </cfRule>
  </conditionalFormatting>
  <conditionalFormatting sqref="AH29">
    <cfRule type="expression" dxfId="16251" priority="329">
      <formula>Z29&gt;=Y29-8</formula>
    </cfRule>
    <cfRule type="expression" dxfId="16250" priority="330">
      <formula>Z29&lt;Y29-8</formula>
    </cfRule>
  </conditionalFormatting>
  <conditionalFormatting sqref="AG59">
    <cfRule type="expression" dxfId="16249" priority="327">
      <formula>Z59&gt;=23</formula>
    </cfRule>
    <cfRule type="expression" dxfId="16248" priority="328">
      <formula>Z59&lt;23</formula>
    </cfRule>
  </conditionalFormatting>
  <conditionalFormatting sqref="AH59">
    <cfRule type="expression" dxfId="16247" priority="325">
      <formula>Z59&gt;=Y59-8</formula>
    </cfRule>
    <cfRule type="expression" dxfId="16246" priority="326">
      <formula>Z59&lt;Y59-8</formula>
    </cfRule>
  </conditionalFormatting>
  <conditionalFormatting sqref="AG64">
    <cfRule type="expression" dxfId="16245" priority="323">
      <formula>Z64&gt;=23</formula>
    </cfRule>
    <cfRule type="expression" dxfId="16244" priority="324">
      <formula>Z64&lt;23</formula>
    </cfRule>
  </conditionalFormatting>
  <conditionalFormatting sqref="AH64">
    <cfRule type="expression" dxfId="16243" priority="321">
      <formula>Z64&gt;=Y64-8</formula>
    </cfRule>
    <cfRule type="expression" dxfId="16242" priority="322">
      <formula>Z64&lt;Y64-8</formula>
    </cfRule>
  </conditionalFormatting>
  <conditionalFormatting sqref="AG62">
    <cfRule type="expression" dxfId="16241" priority="319">
      <formula>Z62&gt;=23</formula>
    </cfRule>
    <cfRule type="expression" dxfId="16240" priority="320">
      <formula>Z62&lt;23</formula>
    </cfRule>
  </conditionalFormatting>
  <conditionalFormatting sqref="AH62">
    <cfRule type="expression" dxfId="16239" priority="317">
      <formula>Z62&gt;=Y62-8</formula>
    </cfRule>
    <cfRule type="expression" dxfId="16238" priority="318">
      <formula>Z62&lt;Y62-8</formula>
    </cfRule>
  </conditionalFormatting>
  <conditionalFormatting sqref="AG65">
    <cfRule type="expression" dxfId="16237" priority="315">
      <formula>Z65&gt;=23</formula>
    </cfRule>
    <cfRule type="expression" dxfId="16236" priority="316">
      <formula>Z65&lt;23</formula>
    </cfRule>
  </conditionalFormatting>
  <conditionalFormatting sqref="AH65">
    <cfRule type="expression" dxfId="16235" priority="313">
      <formula>Z65&gt;=Y65-8</formula>
    </cfRule>
    <cfRule type="expression" dxfId="16234" priority="314">
      <formula>Z65&lt;Y65-8</formula>
    </cfRule>
  </conditionalFormatting>
  <conditionalFormatting sqref="AG60">
    <cfRule type="expression" dxfId="16233" priority="311">
      <formula>Z60&gt;=23</formula>
    </cfRule>
    <cfRule type="expression" dxfId="16232" priority="312">
      <formula>Z60&lt;23</formula>
    </cfRule>
  </conditionalFormatting>
  <conditionalFormatting sqref="AH60">
    <cfRule type="expression" dxfId="16231" priority="309">
      <formula>Z60&gt;=Y60-8</formula>
    </cfRule>
    <cfRule type="expression" dxfId="16230" priority="310">
      <formula>Z60&lt;Y60-8</formula>
    </cfRule>
  </conditionalFormatting>
  <conditionalFormatting sqref="AG63">
    <cfRule type="expression" dxfId="16229" priority="307">
      <formula>Z63&gt;=23</formula>
    </cfRule>
    <cfRule type="expression" dxfId="16228" priority="308">
      <formula>Z63&lt;23</formula>
    </cfRule>
  </conditionalFormatting>
  <conditionalFormatting sqref="AH63">
    <cfRule type="expression" dxfId="16227" priority="305">
      <formula>Z63&gt;=Y63-8</formula>
    </cfRule>
    <cfRule type="expression" dxfId="16226" priority="306">
      <formula>Z63&lt;Y63-8</formula>
    </cfRule>
  </conditionalFormatting>
  <conditionalFormatting sqref="AG66">
    <cfRule type="expression" dxfId="16225" priority="303">
      <formula>Z66&gt;=23</formula>
    </cfRule>
    <cfRule type="expression" dxfId="16224" priority="304">
      <formula>Z66&lt;23</formula>
    </cfRule>
  </conditionalFormatting>
  <conditionalFormatting sqref="AH66">
    <cfRule type="expression" dxfId="16223" priority="301">
      <formula>Z66&gt;=Y66-8</formula>
    </cfRule>
    <cfRule type="expression" dxfId="16222" priority="302">
      <formula>Z66&lt;Y66-8</formula>
    </cfRule>
  </conditionalFormatting>
  <conditionalFormatting sqref="AG72">
    <cfRule type="expression" dxfId="16221" priority="299">
      <formula>Z72&gt;=23</formula>
    </cfRule>
    <cfRule type="expression" dxfId="16220" priority="300">
      <formula>Z72&lt;23</formula>
    </cfRule>
  </conditionalFormatting>
  <conditionalFormatting sqref="AH72">
    <cfRule type="expression" dxfId="16219" priority="297">
      <formula>Z72&gt;=Y72-8</formula>
    </cfRule>
    <cfRule type="expression" dxfId="16218" priority="298">
      <formula>Z72&lt;Y72-8</formula>
    </cfRule>
  </conditionalFormatting>
  <conditionalFormatting sqref="AG74">
    <cfRule type="expression" dxfId="16217" priority="295">
      <formula>Z74&gt;=23</formula>
    </cfRule>
    <cfRule type="expression" dxfId="16216" priority="296">
      <formula>Z74&lt;23</formula>
    </cfRule>
  </conditionalFormatting>
  <conditionalFormatting sqref="AH74">
    <cfRule type="expression" dxfId="16215" priority="293">
      <formula>Z74&gt;=Y74-8</formula>
    </cfRule>
    <cfRule type="expression" dxfId="16214" priority="294">
      <formula>Z74&lt;Y74-8</formula>
    </cfRule>
  </conditionalFormatting>
  <conditionalFormatting sqref="AG75">
    <cfRule type="expression" dxfId="16213" priority="291">
      <formula>Z75&gt;=23</formula>
    </cfRule>
    <cfRule type="expression" dxfId="16212" priority="292">
      <formula>Z75&lt;23</formula>
    </cfRule>
  </conditionalFormatting>
  <conditionalFormatting sqref="AH75">
    <cfRule type="expression" dxfId="16211" priority="289">
      <formula>Z75&gt;=Y75-8</formula>
    </cfRule>
    <cfRule type="expression" dxfId="16210" priority="290">
      <formula>Z75&lt;Y75-8</formula>
    </cfRule>
  </conditionalFormatting>
  <conditionalFormatting sqref="AG61">
    <cfRule type="expression" dxfId="16209" priority="287">
      <formula>Z61&gt;=23</formula>
    </cfRule>
    <cfRule type="expression" dxfId="16208" priority="288">
      <formula>Z61&lt;23</formula>
    </cfRule>
  </conditionalFormatting>
  <conditionalFormatting sqref="AH61">
    <cfRule type="expression" dxfId="16207" priority="285">
      <formula>Z61&gt;=Y61-8</formula>
    </cfRule>
    <cfRule type="expression" dxfId="16206" priority="286">
      <formula>Z61&lt;Y61-8</formula>
    </cfRule>
  </conditionalFormatting>
  <conditionalFormatting sqref="J82">
    <cfRule type="cellIs" dxfId="16205" priority="284" operator="greaterThan">
      <formula>I82</formula>
    </cfRule>
  </conditionalFormatting>
  <conditionalFormatting sqref="J83">
    <cfRule type="cellIs" dxfId="16204" priority="283" operator="greaterThan">
      <formula>I83</formula>
    </cfRule>
  </conditionalFormatting>
  <conditionalFormatting sqref="J84">
    <cfRule type="cellIs" dxfId="16203" priority="282" operator="greaterThan">
      <formula>I84</formula>
    </cfRule>
  </conditionalFormatting>
  <conditionalFormatting sqref="L82">
    <cfRule type="cellIs" dxfId="16202" priority="281" operator="greaterThan">
      <formula>K82</formula>
    </cfRule>
  </conditionalFormatting>
  <conditionalFormatting sqref="L83">
    <cfRule type="cellIs" dxfId="16201" priority="280" operator="greaterThan">
      <formula>K83</formula>
    </cfRule>
  </conditionalFormatting>
  <conditionalFormatting sqref="L84">
    <cfRule type="cellIs" dxfId="16200" priority="279" operator="greaterThan">
      <formula>K84</formula>
    </cfRule>
  </conditionalFormatting>
  <conditionalFormatting sqref="S32">
    <cfRule type="expression" dxfId="16199" priority="277">
      <formula>J32&gt;=I32-8</formula>
    </cfRule>
    <cfRule type="expression" dxfId="16198" priority="278">
      <formula>J32&lt;I32-8</formula>
    </cfRule>
  </conditionalFormatting>
  <conditionalFormatting sqref="S53">
    <cfRule type="expression" dxfId="16197" priority="275">
      <formula>J53&gt;=I53-8</formula>
    </cfRule>
    <cfRule type="expression" dxfId="16196" priority="276">
      <formula>J53&lt;I53-8</formula>
    </cfRule>
  </conditionalFormatting>
  <conditionalFormatting sqref="AG32">
    <cfRule type="expression" dxfId="16195" priority="273">
      <formula>Z32&gt;=23</formula>
    </cfRule>
    <cfRule type="expression" dxfId="16194" priority="274">
      <formula>Z32&lt;23</formula>
    </cfRule>
  </conditionalFormatting>
  <conditionalFormatting sqref="AH32">
    <cfRule type="expression" dxfId="16193" priority="271">
      <formula>Z32&gt;=Y32-8</formula>
    </cfRule>
    <cfRule type="expression" dxfId="16192" priority="272">
      <formula>Z32&lt;Y32-8</formula>
    </cfRule>
  </conditionalFormatting>
  <conditionalFormatting sqref="AG53">
    <cfRule type="expression" dxfId="16191" priority="269">
      <formula>Z53&gt;=23</formula>
    </cfRule>
    <cfRule type="expression" dxfId="16190" priority="270">
      <formula>Z53&lt;23</formula>
    </cfRule>
  </conditionalFormatting>
  <conditionalFormatting sqref="AH53">
    <cfRule type="expression" dxfId="16189" priority="267">
      <formula>Z53&gt;=Y53-8</formula>
    </cfRule>
    <cfRule type="expression" dxfId="16188" priority="268">
      <formula>Z53&lt;Y53-8</formula>
    </cfRule>
  </conditionalFormatting>
  <conditionalFormatting sqref="J32">
    <cfRule type="cellIs" dxfId="16187" priority="266" operator="greaterThan">
      <formula>I32</formula>
    </cfRule>
  </conditionalFormatting>
  <conditionalFormatting sqref="J53">
    <cfRule type="cellIs" dxfId="16186" priority="265" operator="greaterThan">
      <formula>I53</formula>
    </cfRule>
  </conditionalFormatting>
  <conditionalFormatting sqref="L32">
    <cfRule type="cellIs" dxfId="16185" priority="264" operator="greaterThan">
      <formula>K32</formula>
    </cfRule>
  </conditionalFormatting>
  <conditionalFormatting sqref="L53">
    <cfRule type="cellIs" dxfId="16184" priority="263" operator="greaterThan">
      <formula>K53</formula>
    </cfRule>
  </conditionalFormatting>
  <conditionalFormatting sqref="Z32">
    <cfRule type="cellIs" dxfId="16183" priority="262" operator="greaterThan">
      <formula>Y32</formula>
    </cfRule>
  </conditionalFormatting>
  <conditionalFormatting sqref="Z53">
    <cfRule type="cellIs" dxfId="16182" priority="261" operator="greaterThan">
      <formula>Y53</formula>
    </cfRule>
  </conditionalFormatting>
  <conditionalFormatting sqref="AB32">
    <cfRule type="cellIs" dxfId="16181" priority="260" operator="greaterThan">
      <formula>AA32</formula>
    </cfRule>
  </conditionalFormatting>
  <conditionalFormatting sqref="AB53">
    <cfRule type="cellIs" dxfId="16180" priority="259" operator="greaterThan">
      <formula>AA53</formula>
    </cfRule>
  </conditionalFormatting>
  <conditionalFormatting sqref="R27 R31">
    <cfRule type="expression" dxfId="16179" priority="257">
      <formula>J27&gt;=23</formula>
    </cfRule>
    <cfRule type="expression" dxfId="16178" priority="258">
      <formula>J27&lt;23</formula>
    </cfRule>
  </conditionalFormatting>
  <conditionalFormatting sqref="R58">
    <cfRule type="expression" dxfId="16177" priority="254">
      <formula>E58=0</formula>
    </cfRule>
    <cfRule type="expression" dxfId="16176" priority="255">
      <formula>J58&gt;=23</formula>
    </cfRule>
    <cfRule type="expression" dxfId="16175" priority="256">
      <formula>J58&lt;23</formula>
    </cfRule>
  </conditionalFormatting>
  <conditionalFormatting sqref="Q27 Q31">
    <cfRule type="expression" dxfId="16174" priority="252">
      <formula>D27&lt;C27</formula>
    </cfRule>
    <cfRule type="expression" dxfId="16173" priority="253">
      <formula>D27&gt;=C27</formula>
    </cfRule>
  </conditionalFormatting>
  <conditionalFormatting sqref="Q28">
    <cfRule type="expression" dxfId="16172" priority="250">
      <formula>D28&lt;C28</formula>
    </cfRule>
    <cfRule type="expression" dxfId="16171" priority="251">
      <formula>D28&gt;=C28</formula>
    </cfRule>
  </conditionalFormatting>
  <conditionalFormatting sqref="Q29">
    <cfRule type="expression" dxfId="16170" priority="248">
      <formula>D29&lt;C29</formula>
    </cfRule>
    <cfRule type="expression" dxfId="16169" priority="249">
      <formula>D29&gt;=C29</formula>
    </cfRule>
  </conditionalFormatting>
  <conditionalFormatting sqref="Q30">
    <cfRule type="expression" dxfId="16168" priority="246">
      <formula>D30&lt;C30</formula>
    </cfRule>
    <cfRule type="expression" dxfId="16167" priority="247">
      <formula>D30&gt;=C30</formula>
    </cfRule>
  </conditionalFormatting>
  <conditionalFormatting sqref="Q42">
    <cfRule type="expression" dxfId="16166" priority="242">
      <formula>D42&lt;C42</formula>
    </cfRule>
    <cfRule type="expression" dxfId="16165" priority="243">
      <formula>D42&gt;=C42</formula>
    </cfRule>
  </conditionalFormatting>
  <conditionalFormatting sqref="Q43">
    <cfRule type="expression" dxfId="16164" priority="240">
      <formula>D43&lt;C43</formula>
    </cfRule>
    <cfRule type="expression" dxfId="16163" priority="241">
      <formula>D43&gt;=C43</formula>
    </cfRule>
  </conditionalFormatting>
  <conditionalFormatting sqref="Q44">
    <cfRule type="expression" dxfId="16162" priority="238">
      <formula>D44&lt;C44</formula>
    </cfRule>
    <cfRule type="expression" dxfId="16161" priority="239">
      <formula>D44&gt;=C44</formula>
    </cfRule>
  </conditionalFormatting>
  <conditionalFormatting sqref="Q33">
    <cfRule type="expression" dxfId="16160" priority="236">
      <formula>D33&lt;C33</formula>
    </cfRule>
    <cfRule type="expression" dxfId="16159" priority="237">
      <formula>D33&gt;=C33</formula>
    </cfRule>
  </conditionalFormatting>
  <conditionalFormatting sqref="Q45">
    <cfRule type="expression" dxfId="16158" priority="234">
      <formula>D45&lt;C45</formula>
    </cfRule>
    <cfRule type="expression" dxfId="16157" priority="235">
      <formula>D45&gt;=C45</formula>
    </cfRule>
  </conditionalFormatting>
  <conditionalFormatting sqref="Q46">
    <cfRule type="expression" dxfId="16156" priority="232">
      <formula>D46&lt;C46</formula>
    </cfRule>
    <cfRule type="expression" dxfId="16155" priority="233">
      <formula>D46&gt;=C46</formula>
    </cfRule>
  </conditionalFormatting>
  <conditionalFormatting sqref="Q47">
    <cfRule type="expression" dxfId="16154" priority="230">
      <formula>D47&lt;C47</formula>
    </cfRule>
    <cfRule type="expression" dxfId="16153" priority="231">
      <formula>D47&gt;=C47</formula>
    </cfRule>
  </conditionalFormatting>
  <conditionalFormatting sqref="Q48">
    <cfRule type="expression" dxfId="16152" priority="228">
      <formula>D48&lt;C48</formula>
    </cfRule>
    <cfRule type="expression" dxfId="16151" priority="229">
      <formula>D48&gt;=C48</formula>
    </cfRule>
  </conditionalFormatting>
  <conditionalFormatting sqref="Q49">
    <cfRule type="expression" dxfId="16150" priority="226">
      <formula>D49&lt;C49</formula>
    </cfRule>
    <cfRule type="expression" dxfId="16149" priority="227">
      <formula>D49&gt;=C49</formula>
    </cfRule>
  </conditionalFormatting>
  <conditionalFormatting sqref="Q50">
    <cfRule type="expression" dxfId="16148" priority="224">
      <formula>D50&lt;C50</formula>
    </cfRule>
    <cfRule type="expression" dxfId="16147" priority="225">
      <formula>D50&gt;=C50</formula>
    </cfRule>
  </conditionalFormatting>
  <conditionalFormatting sqref="Q51">
    <cfRule type="expression" dxfId="16146" priority="222">
      <formula>D51&lt;C51</formula>
    </cfRule>
    <cfRule type="expression" dxfId="16145" priority="223">
      <formula>D51&gt;=C51</formula>
    </cfRule>
  </conditionalFormatting>
  <conditionalFormatting sqref="Q52">
    <cfRule type="expression" dxfId="16144" priority="220">
      <formula>D52&lt;C52</formula>
    </cfRule>
    <cfRule type="expression" dxfId="16143" priority="221">
      <formula>D52&gt;=C52</formula>
    </cfRule>
  </conditionalFormatting>
  <conditionalFormatting sqref="Q32">
    <cfRule type="expression" dxfId="16142" priority="218">
      <formula>D32&lt;C32</formula>
    </cfRule>
    <cfRule type="expression" dxfId="16141" priority="219">
      <formula>D32&gt;=C32</formula>
    </cfRule>
  </conditionalFormatting>
  <conditionalFormatting sqref="Q53">
    <cfRule type="expression" dxfId="16140" priority="216">
      <formula>D53&lt;C53</formula>
    </cfRule>
    <cfRule type="expression" dxfId="16139" priority="217">
      <formula>D53&gt;=C53</formula>
    </cfRule>
  </conditionalFormatting>
  <conditionalFormatting sqref="Q59">
    <cfRule type="expression" dxfId="16138" priority="214">
      <formula>D59&lt;C59</formula>
    </cfRule>
    <cfRule type="expression" dxfId="16137" priority="215">
      <formula>D59&gt;=C59</formula>
    </cfRule>
  </conditionalFormatting>
  <conditionalFormatting sqref="Q60">
    <cfRule type="expression" dxfId="16136" priority="212">
      <formula>D60&lt;C60</formula>
    </cfRule>
    <cfRule type="expression" dxfId="16135" priority="213">
      <formula>D60&gt;=C60</formula>
    </cfRule>
  </conditionalFormatting>
  <conditionalFormatting sqref="Q62">
    <cfRule type="expression" dxfId="16134" priority="210">
      <formula>D62&lt;C62</formula>
    </cfRule>
    <cfRule type="expression" dxfId="16133" priority="211">
      <formula>D62&gt;=C62</formula>
    </cfRule>
  </conditionalFormatting>
  <conditionalFormatting sqref="Q63">
    <cfRule type="expression" dxfId="16132" priority="208">
      <formula>D63&lt;C63</formula>
    </cfRule>
    <cfRule type="expression" dxfId="16131" priority="209">
      <formula>D63&gt;=C63</formula>
    </cfRule>
  </conditionalFormatting>
  <conditionalFormatting sqref="Q64">
    <cfRule type="expression" dxfId="16130" priority="206">
      <formula>D64&lt;C64</formula>
    </cfRule>
    <cfRule type="expression" dxfId="16129" priority="207">
      <formula>D64&gt;=C64</formula>
    </cfRule>
  </conditionalFormatting>
  <conditionalFormatting sqref="Q65">
    <cfRule type="expression" dxfId="16128" priority="204">
      <formula>D65&lt;C65</formula>
    </cfRule>
    <cfRule type="expression" dxfId="16127" priority="205">
      <formula>D65&gt;=C65</formula>
    </cfRule>
  </conditionalFormatting>
  <conditionalFormatting sqref="Q66">
    <cfRule type="expression" dxfId="16126" priority="202">
      <formula>D66&lt;C66</formula>
    </cfRule>
    <cfRule type="expression" dxfId="16125" priority="203">
      <formula>D66&gt;=C66</formula>
    </cfRule>
  </conditionalFormatting>
  <conditionalFormatting sqref="Q61">
    <cfRule type="expression" dxfId="16124" priority="200">
      <formula>D61&lt;C61</formula>
    </cfRule>
    <cfRule type="expression" dxfId="16123" priority="201">
      <formula>D61&gt;=C61</formula>
    </cfRule>
  </conditionalFormatting>
  <conditionalFormatting sqref="Q72">
    <cfRule type="expression" dxfId="16122" priority="198">
      <formula>D72&lt;C72</formula>
    </cfRule>
    <cfRule type="expression" dxfId="16121" priority="199">
      <formula>D72&gt;=C72</formula>
    </cfRule>
  </conditionalFormatting>
  <conditionalFormatting sqref="Q73">
    <cfRule type="expression" dxfId="16120" priority="196">
      <formula>D73&lt;C73</formula>
    </cfRule>
    <cfRule type="expression" dxfId="16119" priority="197">
      <formula>D73&gt;=C73</formula>
    </cfRule>
  </conditionalFormatting>
  <conditionalFormatting sqref="T58">
    <cfRule type="containsText" dxfId="16118" priority="195" operator="containsText" text="Assessment Only">
      <formula>NOT(ISERROR(SEARCH("Assessment Only",T58)))</formula>
    </cfRule>
  </conditionalFormatting>
  <conditionalFormatting sqref="R28">
    <cfRule type="expression" dxfId="16117" priority="193">
      <formula>J28&gt;=23</formula>
    </cfRule>
    <cfRule type="expression" dxfId="16116" priority="194">
      <formula>J28&lt;23</formula>
    </cfRule>
  </conditionalFormatting>
  <conditionalFormatting sqref="R29">
    <cfRule type="expression" dxfId="16115" priority="191">
      <formula>J29&gt;=23</formula>
    </cfRule>
    <cfRule type="expression" dxfId="16114" priority="192">
      <formula>J29&lt;23</formula>
    </cfRule>
  </conditionalFormatting>
  <conditionalFormatting sqref="R30">
    <cfRule type="expression" dxfId="16113" priority="189">
      <formula>J30&gt;=23</formula>
    </cfRule>
    <cfRule type="expression" dxfId="16112" priority="190">
      <formula>J30&lt;23</formula>
    </cfRule>
  </conditionalFormatting>
  <conditionalFormatting sqref="R33">
    <cfRule type="expression" dxfId="16111" priority="185">
      <formula>J33&gt;=23</formula>
    </cfRule>
    <cfRule type="expression" dxfId="16110" priority="186">
      <formula>J33&lt;23</formula>
    </cfRule>
  </conditionalFormatting>
  <conditionalFormatting sqref="R34:R35">
    <cfRule type="expression" dxfId="16109" priority="183">
      <formula>J34&gt;=23</formula>
    </cfRule>
    <cfRule type="expression" dxfId="16108" priority="184">
      <formula>J34&lt;23</formula>
    </cfRule>
  </conditionalFormatting>
  <conditionalFormatting sqref="R36">
    <cfRule type="expression" dxfId="16107" priority="181">
      <formula>J36&gt;=23</formula>
    </cfRule>
    <cfRule type="expression" dxfId="16106" priority="182">
      <formula>J36&lt;23</formula>
    </cfRule>
  </conditionalFormatting>
  <conditionalFormatting sqref="R37">
    <cfRule type="expression" dxfId="16105" priority="179">
      <formula>J37&gt;=23</formula>
    </cfRule>
    <cfRule type="expression" dxfId="16104" priority="180">
      <formula>J37&lt;23</formula>
    </cfRule>
  </conditionalFormatting>
  <conditionalFormatting sqref="R42">
    <cfRule type="expression" dxfId="16103" priority="177">
      <formula>J42&gt;=23</formula>
    </cfRule>
    <cfRule type="expression" dxfId="16102" priority="178">
      <formula>J42&lt;23</formula>
    </cfRule>
  </conditionalFormatting>
  <conditionalFormatting sqref="R43">
    <cfRule type="expression" dxfId="16101" priority="175">
      <formula>J43&gt;=23</formula>
    </cfRule>
    <cfRule type="expression" dxfId="16100" priority="176">
      <formula>J43&lt;23</formula>
    </cfRule>
  </conditionalFormatting>
  <conditionalFormatting sqref="R44">
    <cfRule type="expression" dxfId="16099" priority="173">
      <formula>J44&gt;=23</formula>
    </cfRule>
    <cfRule type="expression" dxfId="16098" priority="174">
      <formula>J44&lt;23</formula>
    </cfRule>
  </conditionalFormatting>
  <conditionalFormatting sqref="R45">
    <cfRule type="expression" dxfId="16097" priority="171">
      <formula>J45&gt;=23</formula>
    </cfRule>
    <cfRule type="expression" dxfId="16096" priority="172">
      <formula>J45&lt;23</formula>
    </cfRule>
  </conditionalFormatting>
  <conditionalFormatting sqref="R46">
    <cfRule type="expression" dxfId="16095" priority="169">
      <formula>J46&gt;=23</formula>
    </cfRule>
    <cfRule type="expression" dxfId="16094" priority="170">
      <formula>J46&lt;23</formula>
    </cfRule>
  </conditionalFormatting>
  <conditionalFormatting sqref="R47">
    <cfRule type="expression" dxfId="16093" priority="167">
      <formula>J47&gt;=23</formula>
    </cfRule>
    <cfRule type="expression" dxfId="16092" priority="168">
      <formula>J47&lt;23</formula>
    </cfRule>
  </conditionalFormatting>
  <conditionalFormatting sqref="R48">
    <cfRule type="expression" dxfId="16091" priority="165">
      <formula>J48&gt;=23</formula>
    </cfRule>
    <cfRule type="expression" dxfId="16090" priority="166">
      <formula>J48&lt;23</formula>
    </cfRule>
  </conditionalFormatting>
  <conditionalFormatting sqref="R49">
    <cfRule type="expression" dxfId="16089" priority="163">
      <formula>J49&gt;=23</formula>
    </cfRule>
    <cfRule type="expression" dxfId="16088" priority="164">
      <formula>J49&lt;23</formula>
    </cfRule>
  </conditionalFormatting>
  <conditionalFormatting sqref="R50">
    <cfRule type="expression" dxfId="16087" priority="161">
      <formula>J50&gt;=23</formula>
    </cfRule>
    <cfRule type="expression" dxfId="16086" priority="162">
      <formula>J50&lt;23</formula>
    </cfRule>
  </conditionalFormatting>
  <conditionalFormatting sqref="R51">
    <cfRule type="expression" dxfId="16085" priority="159">
      <formula>J51&gt;=23</formula>
    </cfRule>
    <cfRule type="expression" dxfId="16084" priority="160">
      <formula>J51&lt;23</formula>
    </cfRule>
  </conditionalFormatting>
  <conditionalFormatting sqref="R52">
    <cfRule type="expression" dxfId="16083" priority="157">
      <formula>J52&gt;=23</formula>
    </cfRule>
    <cfRule type="expression" dxfId="16082" priority="158">
      <formula>J52&lt;23</formula>
    </cfRule>
  </conditionalFormatting>
  <conditionalFormatting sqref="R32">
    <cfRule type="expression" dxfId="16081" priority="155">
      <formula>J32&gt;=23</formula>
    </cfRule>
    <cfRule type="expression" dxfId="16080" priority="156">
      <formula>J32&lt;23</formula>
    </cfRule>
  </conditionalFormatting>
  <conditionalFormatting sqref="R53">
    <cfRule type="expression" dxfId="16079" priority="153">
      <formula>J53&gt;=23</formula>
    </cfRule>
    <cfRule type="expression" dxfId="16078" priority="154">
      <formula>J53&lt;23</formula>
    </cfRule>
  </conditionalFormatting>
  <conditionalFormatting sqref="R59">
    <cfRule type="expression" dxfId="16077" priority="151">
      <formula>J59&gt;=23</formula>
    </cfRule>
    <cfRule type="expression" dxfId="16076" priority="152">
      <formula>J59&lt;23</formula>
    </cfRule>
  </conditionalFormatting>
  <conditionalFormatting sqref="R60">
    <cfRule type="expression" dxfId="16075" priority="149">
      <formula>J60&gt;=23</formula>
    </cfRule>
    <cfRule type="expression" dxfId="16074" priority="150">
      <formula>J60&lt;23</formula>
    </cfRule>
  </conditionalFormatting>
  <conditionalFormatting sqref="R62">
    <cfRule type="expression" dxfId="16073" priority="147">
      <formula>J62&gt;=23</formula>
    </cfRule>
    <cfRule type="expression" dxfId="16072" priority="148">
      <formula>J62&lt;23</formula>
    </cfRule>
  </conditionalFormatting>
  <conditionalFormatting sqref="R63">
    <cfRule type="expression" dxfId="16071" priority="145">
      <formula>J63&gt;=23</formula>
    </cfRule>
    <cfRule type="expression" dxfId="16070" priority="146">
      <formula>J63&lt;23</formula>
    </cfRule>
  </conditionalFormatting>
  <conditionalFormatting sqref="R64">
    <cfRule type="expression" dxfId="16069" priority="143">
      <formula>J64&gt;=23</formula>
    </cfRule>
    <cfRule type="expression" dxfId="16068" priority="144">
      <formula>J64&lt;23</formula>
    </cfRule>
  </conditionalFormatting>
  <conditionalFormatting sqref="R65">
    <cfRule type="expression" dxfId="16067" priority="141">
      <formula>J65&gt;=23</formula>
    </cfRule>
    <cfRule type="expression" dxfId="16066" priority="142">
      <formula>J65&lt;23</formula>
    </cfRule>
  </conditionalFormatting>
  <conditionalFormatting sqref="R66">
    <cfRule type="expression" dxfId="16065" priority="139">
      <formula>J66&gt;=23</formula>
    </cfRule>
    <cfRule type="expression" dxfId="16064" priority="140">
      <formula>J66&lt;23</formula>
    </cfRule>
  </conditionalFormatting>
  <conditionalFormatting sqref="R61">
    <cfRule type="expression" dxfId="16063" priority="137">
      <formula>J61&gt;=23</formula>
    </cfRule>
    <cfRule type="expression" dxfId="16062" priority="138">
      <formula>J61&lt;23</formula>
    </cfRule>
  </conditionalFormatting>
  <conditionalFormatting sqref="R72">
    <cfRule type="expression" dxfId="16061" priority="135">
      <formula>J72&gt;=23</formula>
    </cfRule>
    <cfRule type="expression" dxfId="16060" priority="136">
      <formula>J72&lt;23</formula>
    </cfRule>
  </conditionalFormatting>
  <conditionalFormatting sqref="R74">
    <cfRule type="expression" dxfId="16059" priority="131">
      <formula>J74&gt;=23</formula>
    </cfRule>
    <cfRule type="expression" dxfId="16058" priority="132">
      <formula>J74&lt;23</formula>
    </cfRule>
  </conditionalFormatting>
  <conditionalFormatting sqref="R75">
    <cfRule type="expression" dxfId="16057" priority="129">
      <formula>J75&gt;=23</formula>
    </cfRule>
    <cfRule type="expression" dxfId="16056" priority="130">
      <formula>J75&lt;23</formula>
    </cfRule>
  </conditionalFormatting>
  <conditionalFormatting sqref="R73">
    <cfRule type="expression" dxfId="16055" priority="126">
      <formula>E73=0</formula>
    </cfRule>
    <cfRule type="expression" dxfId="16054" priority="127">
      <formula>J73&gt;=23</formula>
    </cfRule>
    <cfRule type="expression" dxfId="16053" priority="128">
      <formula>J73&lt;23</formula>
    </cfRule>
  </conditionalFormatting>
  <conditionalFormatting sqref="S32">
    <cfRule type="expression" dxfId="16052" priority="121">
      <formula>J32&gt;=I32-8</formula>
    </cfRule>
    <cfRule type="expression" dxfId="16051" priority="122">
      <formula>J32&lt;I32-8</formula>
    </cfRule>
  </conditionalFormatting>
  <conditionalFormatting sqref="AG32">
    <cfRule type="expression" dxfId="16050" priority="119">
      <formula>Z32&gt;=23</formula>
    </cfRule>
    <cfRule type="expression" dxfId="16049" priority="120">
      <formula>Z32&lt;23</formula>
    </cfRule>
  </conditionalFormatting>
  <conditionalFormatting sqref="AH32">
    <cfRule type="expression" dxfId="16048" priority="117">
      <formula>Z32&gt;=Y32-8</formula>
    </cfRule>
    <cfRule type="expression" dxfId="16047" priority="118">
      <formula>Z32&lt;Y32-8</formula>
    </cfRule>
  </conditionalFormatting>
  <conditionalFormatting sqref="J32">
    <cfRule type="cellIs" dxfId="16046" priority="116" operator="greaterThan">
      <formula>I32</formula>
    </cfRule>
  </conditionalFormatting>
  <conditionalFormatting sqref="L32">
    <cfRule type="cellIs" dxfId="16045" priority="115" operator="greaterThan">
      <formula>K32</formula>
    </cfRule>
  </conditionalFormatting>
  <conditionalFormatting sqref="Z32">
    <cfRule type="cellIs" dxfId="16044" priority="114" operator="greaterThan">
      <formula>Y32</formula>
    </cfRule>
  </conditionalFormatting>
  <conditionalFormatting sqref="AB32">
    <cfRule type="cellIs" dxfId="16043" priority="113" operator="greaterThan">
      <formula>AA32</formula>
    </cfRule>
  </conditionalFormatting>
  <conditionalFormatting sqref="Q32">
    <cfRule type="expression" dxfId="16042" priority="111">
      <formula>D32&lt;C32</formula>
    </cfRule>
    <cfRule type="expression" dxfId="16041" priority="112">
      <formula>D32&gt;=C32</formula>
    </cfRule>
  </conditionalFormatting>
  <conditionalFormatting sqref="R32">
    <cfRule type="expression" dxfId="16040" priority="109">
      <formula>J32&gt;=23</formula>
    </cfRule>
    <cfRule type="expression" dxfId="16039" priority="110">
      <formula>J32&lt;23</formula>
    </cfRule>
  </conditionalFormatting>
  <conditionalFormatting sqref="S32">
    <cfRule type="expression" dxfId="16038" priority="104">
      <formula>J32&gt;=I32-8</formula>
    </cfRule>
    <cfRule type="expression" dxfId="16037" priority="105">
      <formula>J32&lt;I32-8</formula>
    </cfRule>
  </conditionalFormatting>
  <conditionalFormatting sqref="AG32">
    <cfRule type="expression" dxfId="16036" priority="102">
      <formula>Z32&gt;=23</formula>
    </cfRule>
    <cfRule type="expression" dxfId="16035" priority="103">
      <formula>Z32&lt;23</formula>
    </cfRule>
  </conditionalFormatting>
  <conditionalFormatting sqref="AH32">
    <cfRule type="expression" dxfId="16034" priority="100">
      <formula>Z32&gt;=Y32-8</formula>
    </cfRule>
    <cfRule type="expression" dxfId="16033" priority="101">
      <formula>Z32&lt;Y32-8</formula>
    </cfRule>
  </conditionalFormatting>
  <conditionalFormatting sqref="J32">
    <cfRule type="cellIs" dxfId="16032" priority="99" operator="greaterThan">
      <formula>I32</formula>
    </cfRule>
  </conditionalFormatting>
  <conditionalFormatting sqref="L32">
    <cfRule type="cellIs" dxfId="16031" priority="98" operator="greaterThan">
      <formula>K32</formula>
    </cfRule>
  </conditionalFormatting>
  <conditionalFormatting sqref="Z32">
    <cfRule type="cellIs" dxfId="16030" priority="97" operator="greaterThan">
      <formula>Y32</formula>
    </cfRule>
  </conditionalFormatting>
  <conditionalFormatting sqref="AB32">
    <cfRule type="cellIs" dxfId="16029" priority="96" operator="greaterThan">
      <formula>AA32</formula>
    </cfRule>
  </conditionalFormatting>
  <conditionalFormatting sqref="Q32">
    <cfRule type="expression" dxfId="16028" priority="94">
      <formula>D32&lt;C32</formula>
    </cfRule>
    <cfRule type="expression" dxfId="16027" priority="95">
      <formula>D32&gt;=C32</formula>
    </cfRule>
  </conditionalFormatting>
  <conditionalFormatting sqref="R32">
    <cfRule type="expression" dxfId="16026" priority="92">
      <formula>J32&gt;=23</formula>
    </cfRule>
    <cfRule type="expression" dxfId="16025" priority="93">
      <formula>J32&lt;23</formula>
    </cfRule>
  </conditionalFormatting>
  <conditionalFormatting sqref="S42">
    <cfRule type="expression" dxfId="16024" priority="83">
      <formula>J42&gt;=I42-8</formula>
    </cfRule>
    <cfRule type="expression" dxfId="16023" priority="84">
      <formula>J42&lt;I42-8</formula>
    </cfRule>
  </conditionalFormatting>
  <conditionalFormatting sqref="AG42">
    <cfRule type="expression" dxfId="16022" priority="81">
      <formula>Z42&gt;=23</formula>
    </cfRule>
    <cfRule type="expression" dxfId="16021" priority="82">
      <formula>Z42&lt;23</formula>
    </cfRule>
  </conditionalFormatting>
  <conditionalFormatting sqref="AH42">
    <cfRule type="expression" dxfId="16020" priority="79">
      <formula>Z42&gt;=Y42-8</formula>
    </cfRule>
    <cfRule type="expression" dxfId="16019" priority="80">
      <formula>Z42&lt;Y42-8</formula>
    </cfRule>
  </conditionalFormatting>
  <conditionalFormatting sqref="Q42">
    <cfRule type="expression" dxfId="16018" priority="77">
      <formula>D42&lt;C42</formula>
    </cfRule>
    <cfRule type="expression" dxfId="16017" priority="78">
      <formula>D42&gt;=C42</formula>
    </cfRule>
  </conditionalFormatting>
  <conditionalFormatting sqref="R42">
    <cfRule type="expression" dxfId="16016" priority="75">
      <formula>J42&gt;=23</formula>
    </cfRule>
    <cfRule type="expression" dxfId="16015" priority="76">
      <formula>J42&lt;23</formula>
    </cfRule>
  </conditionalFormatting>
  <conditionalFormatting sqref="S35">
    <cfRule type="expression" dxfId="16014" priority="7">
      <formula>J35&gt;=I35-8</formula>
    </cfRule>
    <cfRule type="expression" dxfId="16013" priority="8">
      <formula>J35&lt;I35-8</formula>
    </cfRule>
  </conditionalFormatting>
  <conditionalFormatting sqref="AG35">
    <cfRule type="expression" dxfId="16012" priority="5">
      <formula>Z35&gt;=23</formula>
    </cfRule>
    <cfRule type="expression" dxfId="16011" priority="6">
      <formula>Z35&lt;23</formula>
    </cfRule>
  </conditionalFormatting>
  <conditionalFormatting sqref="AH35">
    <cfRule type="expression" dxfId="16010" priority="3">
      <formula>Z35&gt;=Y35-8</formula>
    </cfRule>
    <cfRule type="expression" dxfId="16009" priority="4">
      <formula>Z35&lt;Y35-8</formula>
    </cfRule>
  </conditionalFormatting>
  <conditionalFormatting sqref="R35">
    <cfRule type="expression" dxfId="16008" priority="1">
      <formula>J35&gt;=23</formula>
    </cfRule>
    <cfRule type="expression" dxfId="16007"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sheetPr codeName="Sheet30"/>
  <dimension ref="A1:AJ134"/>
  <sheetViews>
    <sheetView topLeftCell="J7" zoomScaleNormal="100" workbookViewId="0">
      <selection activeCell="A43" sqref="A43:B43"/>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'[1]30th'!$E$17+'[1]30th'!$F$17+'[1]30th'!$G$17</f>
        <v>1</v>
      </c>
      <c r="D27" s="318">
        <f>'[1]30th'!$H$17+'[1]30th'!$I$17+'[1]30th'!$J$17</f>
        <v>1</v>
      </c>
      <c r="E27" s="14">
        <f>'[1]30th'!B3</f>
        <v>3</v>
      </c>
      <c r="F27" s="71">
        <f>'[1]30th'!C3</f>
        <v>3</v>
      </c>
      <c r="G27" s="16">
        <f>'[1]30th'!D3</f>
        <v>2</v>
      </c>
      <c r="H27" s="325">
        <f>'[1]30th'!E3</f>
        <v>2</v>
      </c>
      <c r="I27" s="81">
        <f>'[1]30th'!F3</f>
        <v>34.5</v>
      </c>
      <c r="J27" s="56">
        <f>'[1]30th'!G3</f>
        <v>34.5</v>
      </c>
      <c r="K27" s="57">
        <f>'[1]30th'!H3</f>
        <v>23</v>
      </c>
      <c r="L27" s="121">
        <f>'[1]30th'!I3</f>
        <v>23</v>
      </c>
      <c r="M27" s="150">
        <f>'[1]30th'!J3</f>
        <v>5</v>
      </c>
      <c r="N27" s="37">
        <f>'[1]30th'!K3</f>
        <v>5</v>
      </c>
      <c r="O27" s="36">
        <f>'[1]30th'!L3</f>
        <v>3</v>
      </c>
      <c r="P27" s="151">
        <f>'[1]30th'!M3</f>
        <v>3</v>
      </c>
      <c r="Q27" s="165" t="str">
        <f>IF(D27="","",IF(D27&gt;=C27,"J",IF(D27&lt;C27,"L")))</f>
        <v>J</v>
      </c>
      <c r="R27" s="69" t="str">
        <f t="shared" ref="R27:R53" si="0">IF(J27="","",IF(J27&gt;=23,"J",IF(J27&lt;23,"L")))</f>
        <v>J</v>
      </c>
      <c r="S27" s="69" t="str">
        <f>IF(J27="","",IF(J27&gt;=I27-8,"J",IF(J27&lt;I27-8,"L")))</f>
        <v>J</v>
      </c>
      <c r="T27" s="15" t="str">
        <f>'[1]30th'!N3</f>
        <v>G</v>
      </c>
      <c r="U27" s="14">
        <f>'[1]30th'!O3</f>
        <v>3</v>
      </c>
      <c r="V27" s="71">
        <f>'[1]30th'!P3</f>
        <v>3</v>
      </c>
      <c r="W27" s="16">
        <f>'[1]30th'!Q3</f>
        <v>2</v>
      </c>
      <c r="X27" s="186">
        <f>'[1]30th'!R3</f>
        <v>2</v>
      </c>
      <c r="Y27" s="81">
        <f>'[1]30th'!S3</f>
        <v>34.5</v>
      </c>
      <c r="Z27" s="56">
        <f>'[1]30th'!T3</f>
        <v>34.5</v>
      </c>
      <c r="AA27" s="17">
        <f>'[1]30th'!U3</f>
        <v>23</v>
      </c>
      <c r="AB27" s="129">
        <f>'[1]30th'!V3</f>
        <v>23</v>
      </c>
      <c r="AC27" s="119">
        <f>'[1]30th'!W3</f>
        <v>5</v>
      </c>
      <c r="AD27" s="37">
        <f>'[1]30th'!X3</f>
        <v>5</v>
      </c>
      <c r="AE27" s="36">
        <f>'[1]30th'!Y3</f>
        <v>3</v>
      </c>
      <c r="AF27" s="124">
        <f>'[1]30th'!Z3</f>
        <v>3</v>
      </c>
      <c r="AG27" s="126" t="str">
        <f>IF(Z27="","",IF(Z27&gt;=23,"J",IF(Z27&lt;23,"L")))</f>
        <v>J</v>
      </c>
      <c r="AH27" s="69" t="str">
        <f>IF(Z27="","",IF(Z27&gt;=Y27-8,"J",IF(Z27&lt;Y27-8,"L")))</f>
        <v>J</v>
      </c>
      <c r="AI27" s="15" t="str">
        <f>'[1]30th'!$AA$3</f>
        <v>G</v>
      </c>
    </row>
    <row r="28" spans="1:35" ht="12" customHeight="1">
      <c r="A28" s="450" t="s">
        <v>2</v>
      </c>
      <c r="B28" s="451"/>
      <c r="C28" s="217">
        <f>'[2]30th'!$E$17+'[2]30th'!$F$17+'[2]30th'!$G$17</f>
        <v>1</v>
      </c>
      <c r="D28" s="319">
        <f>'[2]30th'!$H$17+'[2]30th'!$I$17+'[2]30th'!$J$17</f>
        <v>0</v>
      </c>
      <c r="E28" s="14">
        <f>'[2]30th'!B3</f>
        <v>3</v>
      </c>
      <c r="F28" s="71">
        <f>'[2]30th'!C3</f>
        <v>3</v>
      </c>
      <c r="G28" s="16">
        <f>'[2]30th'!D3</f>
        <v>2</v>
      </c>
      <c r="H28" s="325">
        <f>'[2]30th'!E3</f>
        <v>2</v>
      </c>
      <c r="I28" s="81">
        <f>'[2]30th'!F3</f>
        <v>34.5</v>
      </c>
      <c r="J28" s="56">
        <f>'[2]30th'!G3</f>
        <v>34.5</v>
      </c>
      <c r="K28" s="57">
        <f>'[2]30th'!H3</f>
        <v>23</v>
      </c>
      <c r="L28" s="121">
        <f>'[2]30th'!I3</f>
        <v>23</v>
      </c>
      <c r="M28" s="150">
        <f>'[2]30th'!J3</f>
        <v>5</v>
      </c>
      <c r="N28" s="37">
        <f>'[2]30th'!K3</f>
        <v>5</v>
      </c>
      <c r="O28" s="36">
        <f>'[2]30th'!L3</f>
        <v>3</v>
      </c>
      <c r="P28" s="151">
        <f>'[2]30th'!M3</f>
        <v>3</v>
      </c>
      <c r="Q28" s="165" t="str">
        <f t="shared" ref="Q28:Q53" si="1">IF(D28="","",IF(D28&gt;=C28,"J",IF(D28&lt;C28,"L")))</f>
        <v>L</v>
      </c>
      <c r="R28" s="69" t="str">
        <f t="shared" si="0"/>
        <v>J</v>
      </c>
      <c r="S28" s="69" t="str">
        <f t="shared" ref="S28:S53" si="2">IF(J28="","",IF(J28&gt;=I28-8,"J",IF(J28&lt;I28-8,"L")))</f>
        <v>J</v>
      </c>
      <c r="T28" s="15" t="str">
        <f>'[2]30th'!N3</f>
        <v>G</v>
      </c>
      <c r="U28" s="14">
        <f>'[2]30th'!O3</f>
        <v>3</v>
      </c>
      <c r="V28" s="71">
        <f>'[2]30th'!P3</f>
        <v>3</v>
      </c>
      <c r="W28" s="16">
        <f>'[2]30th'!Q3</f>
        <v>2</v>
      </c>
      <c r="X28" s="186">
        <f>'[2]30th'!R3</f>
        <v>2</v>
      </c>
      <c r="Y28" s="81">
        <f>'[2]30th'!S3</f>
        <v>34.5</v>
      </c>
      <c r="Z28" s="56">
        <f>'[2]30th'!T3</f>
        <v>34.5</v>
      </c>
      <c r="AA28" s="17">
        <f>'[2]30th'!U3</f>
        <v>23</v>
      </c>
      <c r="AB28" s="129">
        <f>'[2]30th'!V3</f>
        <v>23</v>
      </c>
      <c r="AC28" s="119">
        <f>'[2]30th'!W3</f>
        <v>5</v>
      </c>
      <c r="AD28" s="37">
        <f>'[2]30th'!X3</f>
        <v>5</v>
      </c>
      <c r="AE28" s="36">
        <f>'[2]30th'!Y3</f>
        <v>3</v>
      </c>
      <c r="AF28" s="124">
        <f>'[2]30th'!Z3</f>
        <v>3</v>
      </c>
      <c r="AG28" s="126" t="str">
        <f t="shared" ref="AG28:AG53" si="3">IF(Z28="","",IF(Z28&gt;=23,"J",IF(Z28&lt;23,"L")))</f>
        <v>J</v>
      </c>
      <c r="AH28" s="69" t="str">
        <f t="shared" ref="AH28:AH53" si="4">IF(Z28="","",IF(Z28&gt;=Y28-8,"J",IF(Z28&lt;Y28-8,"L")))</f>
        <v>J</v>
      </c>
      <c r="AI28" s="15" t="str">
        <f>'[2]30th'!$AA$3</f>
        <v>G</v>
      </c>
    </row>
    <row r="29" spans="1:35" ht="12" customHeight="1">
      <c r="A29" s="450" t="s">
        <v>3</v>
      </c>
      <c r="B29" s="451"/>
      <c r="C29" s="217">
        <f>'[3]30th'!$E$17+'[3]30th'!$F$17+'[3]30th'!$G$17</f>
        <v>1</v>
      </c>
      <c r="D29" s="319">
        <f>'[3]30th'!$H$17+'[3]30th'!$I$17+'[3]30th'!$J$17</f>
        <v>0</v>
      </c>
      <c r="E29" s="14">
        <f>'[3]30th'!B3</f>
        <v>3</v>
      </c>
      <c r="F29" s="71">
        <f>'[3]30th'!C3</f>
        <v>3</v>
      </c>
      <c r="G29" s="16">
        <f>'[3]30th'!D3</f>
        <v>2</v>
      </c>
      <c r="H29" s="325">
        <f>'[3]30th'!E3</f>
        <v>2</v>
      </c>
      <c r="I29" s="81">
        <f>'[3]30th'!F3</f>
        <v>34.5</v>
      </c>
      <c r="J29" s="56">
        <f>'[3]30th'!G3</f>
        <v>34.5</v>
      </c>
      <c r="K29" s="57">
        <f>'[3]30th'!H3</f>
        <v>23</v>
      </c>
      <c r="L29" s="121">
        <f>'[3]30th'!I3</f>
        <v>23</v>
      </c>
      <c r="M29" s="150">
        <f>'[3]30th'!J3</f>
        <v>5</v>
      </c>
      <c r="N29" s="37">
        <f>'[3]30th'!K3</f>
        <v>5</v>
      </c>
      <c r="O29" s="36">
        <f>'[3]30th'!L3</f>
        <v>3</v>
      </c>
      <c r="P29" s="151">
        <f>'[3]30th'!M3</f>
        <v>3</v>
      </c>
      <c r="Q29" s="165" t="str">
        <f t="shared" si="1"/>
        <v>L</v>
      </c>
      <c r="R29" s="69" t="str">
        <f t="shared" si="0"/>
        <v>J</v>
      </c>
      <c r="S29" s="69" t="str">
        <f t="shared" si="2"/>
        <v>J</v>
      </c>
      <c r="T29" s="15" t="str">
        <f>'[3]30th'!N3</f>
        <v>G</v>
      </c>
      <c r="U29" s="14">
        <f>'[3]30th'!O3</f>
        <v>3</v>
      </c>
      <c r="V29" s="71">
        <f>'[3]30th'!P3</f>
        <v>3</v>
      </c>
      <c r="W29" s="16">
        <f>'[3]30th'!Q3</f>
        <v>2</v>
      </c>
      <c r="X29" s="186">
        <f>'[3]30th'!R3</f>
        <v>2</v>
      </c>
      <c r="Y29" s="81">
        <f>'[3]30th'!S3</f>
        <v>34.5</v>
      </c>
      <c r="Z29" s="56">
        <f>'[3]30th'!T3</f>
        <v>34.5</v>
      </c>
      <c r="AA29" s="17">
        <f>'[3]30th'!U3</f>
        <v>23</v>
      </c>
      <c r="AB29" s="129">
        <f>'[3]30th'!V3</f>
        <v>23</v>
      </c>
      <c r="AC29" s="119">
        <f>'[3]30th'!W3</f>
        <v>5</v>
      </c>
      <c r="AD29" s="37">
        <f>'[3]30th'!X3</f>
        <v>5</v>
      </c>
      <c r="AE29" s="36">
        <f>'[3]30th'!Y3</f>
        <v>3</v>
      </c>
      <c r="AF29" s="124">
        <f>'[3]30th'!Z3</f>
        <v>3</v>
      </c>
      <c r="AG29" s="126" t="str">
        <f t="shared" si="3"/>
        <v>J</v>
      </c>
      <c r="AH29" s="69" t="str">
        <f t="shared" si="4"/>
        <v>J</v>
      </c>
      <c r="AI29" s="15" t="str">
        <f>'[3]30th'!$AA$3</f>
        <v>G</v>
      </c>
    </row>
    <row r="30" spans="1:35" ht="12" customHeight="1">
      <c r="A30" s="450" t="s">
        <v>119</v>
      </c>
      <c r="B30" s="451"/>
      <c r="C30" s="217">
        <f>'[4]30th'!$E$17+'[4]30th'!$F$17+'[4]30th'!$G$17</f>
        <v>1</v>
      </c>
      <c r="D30" s="319">
        <f>'[4]30th'!$H$17+'[4]30th'!$I$17+'[4]30th'!$J$17</f>
        <v>1</v>
      </c>
      <c r="E30" s="14">
        <f>'[4]30th'!B3</f>
        <v>7</v>
      </c>
      <c r="F30" s="71">
        <f>'[4]30th'!C3</f>
        <v>7</v>
      </c>
      <c r="G30" s="16">
        <f>'[4]30th'!D3</f>
        <v>6</v>
      </c>
      <c r="H30" s="325">
        <f>'[4]30th'!E3</f>
        <v>6</v>
      </c>
      <c r="I30" s="81">
        <f>'[4]30th'!F3</f>
        <v>80.5</v>
      </c>
      <c r="J30" s="56">
        <f>'[4]30th'!G3</f>
        <v>80.5</v>
      </c>
      <c r="K30" s="57">
        <f>'[4]30th'!H3</f>
        <v>69</v>
      </c>
      <c r="L30" s="121">
        <f>'[4]30th'!I3</f>
        <v>69</v>
      </c>
      <c r="M30" s="150">
        <f>'[4]30th'!J3</f>
        <v>5.1428571428571432</v>
      </c>
      <c r="N30" s="37">
        <f>'[4]30th'!K3</f>
        <v>5.1428571428571432</v>
      </c>
      <c r="O30" s="36">
        <f>'[4]30th'!L3</f>
        <v>2.7692307692307692</v>
      </c>
      <c r="P30" s="151">
        <f>'[4]30th'!M3</f>
        <v>2.7692307692307692</v>
      </c>
      <c r="Q30" s="165" t="str">
        <f t="shared" si="1"/>
        <v>J</v>
      </c>
      <c r="R30" s="69" t="str">
        <f t="shared" si="0"/>
        <v>J</v>
      </c>
      <c r="S30" s="69" t="str">
        <f>IF(J30="","",IF(J30&gt;=I30-8,"J",IF(J30&lt;I30-8,"L")))</f>
        <v>J</v>
      </c>
      <c r="T30" s="15" t="str">
        <f>'[4]30th'!N3</f>
        <v>G</v>
      </c>
      <c r="U30" s="14">
        <f>'[4]30th'!O3</f>
        <v>7</v>
      </c>
      <c r="V30" s="71">
        <f>'[4]30th'!P3</f>
        <v>7</v>
      </c>
      <c r="W30" s="16">
        <f>'[4]30th'!Q3</f>
        <v>3</v>
      </c>
      <c r="X30" s="186">
        <f>'[4]30th'!R3</f>
        <v>3</v>
      </c>
      <c r="Y30" s="81">
        <f>'[4]30th'!S3</f>
        <v>80.5</v>
      </c>
      <c r="Z30" s="56">
        <f>'[4]30th'!T3</f>
        <v>80.5</v>
      </c>
      <c r="AA30" s="17">
        <f>'[4]30th'!U3</f>
        <v>34.5</v>
      </c>
      <c r="AB30" s="129">
        <f>'[4]30th'!V3</f>
        <v>34.5</v>
      </c>
      <c r="AC30" s="119">
        <f>'[4]30th'!W3</f>
        <v>5.1428571428571432</v>
      </c>
      <c r="AD30" s="37">
        <f>'[4]30th'!X3</f>
        <v>5.1428571428571432</v>
      </c>
      <c r="AE30" s="36">
        <f>'[4]30th'!Y3</f>
        <v>3.6</v>
      </c>
      <c r="AF30" s="124">
        <f>'[4]30th'!Z3</f>
        <v>3.6</v>
      </c>
      <c r="AG30" s="126" t="str">
        <f>IF(Z30="","",IF(Z30&gt;=23,"J",IF(Z30&lt;23,"L")))</f>
        <v>J</v>
      </c>
      <c r="AH30" s="69" t="str">
        <f>IF(Z30="","",IF(Z30&gt;=Y30-8,"J",IF(Z30&lt;Y30-8,"L")))</f>
        <v>J</v>
      </c>
      <c r="AI30" s="15" t="str">
        <f>'[4]30th'!$AA$3</f>
        <v>G</v>
      </c>
    </row>
    <row r="31" spans="1:35" ht="12" customHeight="1">
      <c r="A31" s="450" t="s">
        <v>121</v>
      </c>
      <c r="B31" s="451"/>
      <c r="C31" s="217">
        <f>'[5]30th'!$E$17+'[5]30th'!$F$17+'[5]30th'!$G$17</f>
        <v>1</v>
      </c>
      <c r="D31" s="319">
        <f>'[5]30th'!$H$17+'[5]30th'!$I$17+'[5]30th'!$J$17</f>
        <v>1</v>
      </c>
      <c r="E31" s="14">
        <f>'[5]30th'!B3</f>
        <v>6</v>
      </c>
      <c r="F31" s="71">
        <f>'[5]30th'!C3</f>
        <v>6</v>
      </c>
      <c r="G31" s="16">
        <f>'[5]30th'!D3</f>
        <v>2</v>
      </c>
      <c r="H31" s="325">
        <f>'[5]30th'!E3</f>
        <v>2</v>
      </c>
      <c r="I31" s="81">
        <f>'[5]30th'!F3</f>
        <v>69</v>
      </c>
      <c r="J31" s="56">
        <f>'[5]30th'!G3</f>
        <v>69</v>
      </c>
      <c r="K31" s="57">
        <f>'[5]30th'!H3</f>
        <v>23</v>
      </c>
      <c r="L31" s="121">
        <f>'[5]30th'!I3</f>
        <v>23</v>
      </c>
      <c r="M31" s="150">
        <f>'[5]30th'!J3</f>
        <v>4</v>
      </c>
      <c r="N31" s="37">
        <f>'[5]30th'!K3</f>
        <v>4</v>
      </c>
      <c r="O31" s="36">
        <f>'[5]30th'!L3</f>
        <v>3</v>
      </c>
      <c r="P31" s="151">
        <f>'[5]30th'!M3</f>
        <v>3</v>
      </c>
      <c r="Q31" s="165" t="str">
        <f t="shared" si="1"/>
        <v>J</v>
      </c>
      <c r="R31" s="69" t="str">
        <f t="shared" si="0"/>
        <v>J</v>
      </c>
      <c r="S31" s="69" t="str">
        <f>IF(J31="","",IF(J31&gt;=I31-8,"J",IF(J31&lt;I31-8,"L")))</f>
        <v>J</v>
      </c>
      <c r="T31" s="15" t="str">
        <f>'[5]30th'!N3</f>
        <v>G</v>
      </c>
      <c r="U31" s="14">
        <f>'[5]30th'!O3</f>
        <v>5</v>
      </c>
      <c r="V31" s="71">
        <f>'[5]30th'!P3</f>
        <v>5</v>
      </c>
      <c r="W31" s="16">
        <f>'[5]30th'!Q3</f>
        <v>1</v>
      </c>
      <c r="X31" s="186">
        <f>'[5]30th'!R3</f>
        <v>1</v>
      </c>
      <c r="Y31" s="81">
        <f>'[5]30th'!S3</f>
        <v>57.5</v>
      </c>
      <c r="Z31" s="56">
        <f>'[5]30th'!T3</f>
        <v>57.5</v>
      </c>
      <c r="AA31" s="17">
        <f>'[5]30th'!U3</f>
        <v>11.5</v>
      </c>
      <c r="AB31" s="129">
        <f>'[5]30th'!V3</f>
        <v>11.5</v>
      </c>
      <c r="AC31" s="119">
        <f>'[5]30th'!W3</f>
        <v>4.8</v>
      </c>
      <c r="AD31" s="37">
        <f>'[5]30th'!X3</f>
        <v>4.8</v>
      </c>
      <c r="AE31" s="36">
        <f>'[5]30th'!Y3</f>
        <v>4</v>
      </c>
      <c r="AF31" s="124">
        <f>'[5]30th'!Z3</f>
        <v>4</v>
      </c>
      <c r="AG31" s="126" t="str">
        <f>IF(Z31="","",IF(Z31&gt;=23,"J",IF(Z31&lt;23,"L")))</f>
        <v>J</v>
      </c>
      <c r="AH31" s="69" t="str">
        <f>IF(Z31="","",IF(Z31&gt;=Y31-8,"J",IF(Z31&lt;Y31-8,"L")))</f>
        <v>J</v>
      </c>
      <c r="AI31" s="15" t="str">
        <f>'[5]30th'!$AA$3</f>
        <v>G</v>
      </c>
    </row>
    <row r="32" spans="1:35" ht="12" customHeight="1">
      <c r="A32" s="563" t="s">
        <v>129</v>
      </c>
      <c r="B32" s="564"/>
      <c r="C32" s="217">
        <v>1</v>
      </c>
      <c r="D32" s="319">
        <v>0</v>
      </c>
      <c r="E32" s="14">
        <f>'[6]30th'!B3</f>
        <v>2</v>
      </c>
      <c r="F32" s="315">
        <f>'[6]30th'!C3</f>
        <v>2</v>
      </c>
      <c r="G32" s="16">
        <f>'[6]30th'!D3</f>
        <v>3</v>
      </c>
      <c r="H32" s="314">
        <f>'[6]30th'!E3</f>
        <v>3</v>
      </c>
      <c r="I32" s="81">
        <f>'[6]30th'!F3</f>
        <v>23</v>
      </c>
      <c r="J32" s="56">
        <f>'[6]30th'!G3</f>
        <v>23</v>
      </c>
      <c r="K32" s="17">
        <f>'[6]30th'!H3</f>
        <v>34.5</v>
      </c>
      <c r="L32" s="129">
        <f>'[6]30th'!I3</f>
        <v>34.5</v>
      </c>
      <c r="M32" s="150">
        <f>'[6]30th'!J3</f>
        <v>0</v>
      </c>
      <c r="N32" s="72">
        <f>'[6]30th'!K3</f>
        <v>0</v>
      </c>
      <c r="O32" s="36">
        <f>'[6]30th'!L3</f>
        <v>0</v>
      </c>
      <c r="P32" s="187">
        <f>'[6]30th'!M3</f>
        <v>0</v>
      </c>
      <c r="Q32" s="165" t="str">
        <f>IF(D32="","",IF(D32&gt;=C32,"J",IF(D32&lt;C32,"L")))</f>
        <v>L</v>
      </c>
      <c r="R32" s="69" t="str">
        <f>IF(J32="","",IF(J32&gt;=23,"J",IF(J32&lt;23,"L")))</f>
        <v>J</v>
      </c>
      <c r="S32" s="69" t="str">
        <f>IF(J32="","",IF(J32&gt;=I32-8,"J",IF(J32&lt;I32-8,"L")))</f>
        <v>J</v>
      </c>
      <c r="T32" s="15">
        <f>'[6]30th'!N3</f>
        <v>0</v>
      </c>
      <c r="U32" s="150">
        <f>'[6]30th'!O3</f>
        <v>0</v>
      </c>
      <c r="V32" s="315">
        <f>'[6]30th'!P3</f>
        <v>0</v>
      </c>
      <c r="W32" s="16">
        <f>'[6]30th'!Q3</f>
        <v>0</v>
      </c>
      <c r="X32" s="25">
        <f>'[6]30th'!R3</f>
        <v>0</v>
      </c>
      <c r="Y32" s="81">
        <f>'[6]30th'!S3</f>
        <v>0</v>
      </c>
      <c r="Z32" s="56">
        <f>'[6]30th'!T3</f>
        <v>0</v>
      </c>
      <c r="AA32" s="17">
        <f>'[6]30th'!U3</f>
        <v>0</v>
      </c>
      <c r="AB32" s="129">
        <f>'[6]30th'!V3</f>
        <v>0</v>
      </c>
      <c r="AC32" s="119" t="e">
        <f>'[6]30th'!W3</f>
        <v>#DIV/0!</v>
      </c>
      <c r="AD32" s="72" t="e">
        <f>'[6]30th'!X3</f>
        <v>#DIV/0!</v>
      </c>
      <c r="AE32" s="36" t="e">
        <f>'[6]30th'!Y3</f>
        <v>#DIV/0!</v>
      </c>
      <c r="AF32" s="244" t="e">
        <f>'[6]30th'!Z3</f>
        <v>#DIV/0!</v>
      </c>
      <c r="AG32" s="126" t="str">
        <f>IF(Z32="","",IF(Z32&gt;=23,"J",IF(Z32&lt;23,"L")))</f>
        <v>L</v>
      </c>
      <c r="AH32" s="69" t="str">
        <f>IF(Z32="","",IF(Z32&gt;=Y32-8,"J",IF(Z32&lt;Y32-8,"L")))</f>
        <v>J</v>
      </c>
      <c r="AI32" s="15">
        <f>'[6]30th'!$AA$3</f>
        <v>0</v>
      </c>
    </row>
    <row r="33" spans="1:36" ht="12" customHeight="1">
      <c r="A33" s="450" t="s">
        <v>5</v>
      </c>
      <c r="B33" s="451"/>
      <c r="C33" s="217">
        <f>'[7]30th'!$E$17+'[7]30th'!$F$17+'[7]30th'!$G$17</f>
        <v>1</v>
      </c>
      <c r="D33" s="319">
        <f>'[7]30th'!$H$17+'[7]30th'!$I$17+'[7]30th'!$J$17</f>
        <v>0</v>
      </c>
      <c r="E33" s="14">
        <f>'[7]30th'!B3</f>
        <v>6</v>
      </c>
      <c r="F33" s="71">
        <f>'[7]30th'!C3</f>
        <v>6</v>
      </c>
      <c r="G33" s="16">
        <f>'[7]30th'!D3</f>
        <v>2</v>
      </c>
      <c r="H33" s="325">
        <f>'[7]30th'!E3</f>
        <v>2</v>
      </c>
      <c r="I33" s="81">
        <f>'[7]30th'!F3</f>
        <v>69</v>
      </c>
      <c r="J33" s="56">
        <f>'[7]30th'!G3</f>
        <v>69</v>
      </c>
      <c r="K33" s="57">
        <f>'[7]30th'!H3</f>
        <v>23</v>
      </c>
      <c r="L33" s="121">
        <f>'[7]30th'!I3</f>
        <v>23</v>
      </c>
      <c r="M33" s="263" t="str">
        <f>'[7]30th'!J3</f>
        <v>N/A</v>
      </c>
      <c r="N33" s="264" t="str">
        <f>'[7]30th'!K3</f>
        <v>N/A</v>
      </c>
      <c r="O33" s="264" t="str">
        <f>'[7]30th'!L3</f>
        <v>N/A</v>
      </c>
      <c r="P33" s="266" t="str">
        <f>'[7]30th'!M3</f>
        <v>N/A</v>
      </c>
      <c r="Q33" s="165" t="str">
        <f t="shared" si="1"/>
        <v>L</v>
      </c>
      <c r="R33" s="69" t="str">
        <f t="shared" si="0"/>
        <v>J</v>
      </c>
      <c r="S33" s="69" t="str">
        <f t="shared" si="2"/>
        <v>J</v>
      </c>
      <c r="T33" s="15" t="str">
        <f>'[7]30th'!N3</f>
        <v>G</v>
      </c>
      <c r="U33" s="14">
        <f>'[7]30th'!O3</f>
        <v>3</v>
      </c>
      <c r="V33" s="71">
        <f>'[7]30th'!P3</f>
        <v>3</v>
      </c>
      <c r="W33" s="16">
        <f>'[7]30th'!Q3</f>
        <v>2</v>
      </c>
      <c r="X33" s="186">
        <f>'[7]30th'!R3</f>
        <v>2</v>
      </c>
      <c r="Y33" s="81">
        <f>'[7]30th'!S3</f>
        <v>34.5</v>
      </c>
      <c r="Z33" s="56">
        <f>'[7]30th'!T3</f>
        <v>34.5</v>
      </c>
      <c r="AA33" s="17">
        <f>'[7]30th'!U3</f>
        <v>23</v>
      </c>
      <c r="AB33" s="214">
        <f>'[7]30th'!V3</f>
        <v>23</v>
      </c>
      <c r="AC33" s="321" t="str">
        <f>'[7]30th'!W3</f>
        <v>N/A</v>
      </c>
      <c r="AD33" s="264" t="str">
        <f>'[7]30th'!X3</f>
        <v>N/A</v>
      </c>
      <c r="AE33" s="264" t="str">
        <f>'[7]30th'!Y3</f>
        <v>N/A</v>
      </c>
      <c r="AF33" s="265" t="str">
        <f>'[7]30th'!Z3</f>
        <v>N/A</v>
      </c>
      <c r="AG33" s="126" t="str">
        <f t="shared" si="3"/>
        <v>J</v>
      </c>
      <c r="AH33" s="69" t="str">
        <f t="shared" si="4"/>
        <v>J</v>
      </c>
      <c r="AI33" s="15" t="str">
        <f>'[7]30th'!$AA$3</f>
        <v>G</v>
      </c>
    </row>
    <row r="34" spans="1:36" ht="12" customHeight="1">
      <c r="A34" s="450" t="s">
        <v>8</v>
      </c>
      <c r="B34" s="451"/>
      <c r="C34" s="217"/>
      <c r="D34" s="319"/>
      <c r="E34" s="14">
        <f>'[8]30th'!B3</f>
        <v>14</v>
      </c>
      <c r="F34" s="71">
        <f>'[8]30th'!C3</f>
        <v>14</v>
      </c>
      <c r="G34" s="16">
        <f>'[8]30th'!D3</f>
        <v>5</v>
      </c>
      <c r="H34" s="325">
        <f>'[8]30th'!E3</f>
        <v>5</v>
      </c>
      <c r="I34" s="81">
        <f>'[8]30th'!F3</f>
        <v>161</v>
      </c>
      <c r="J34" s="56">
        <f>'[8]30th'!G3</f>
        <v>161</v>
      </c>
      <c r="K34" s="57">
        <f>'[8]30th'!H3</f>
        <v>57.5</v>
      </c>
      <c r="L34" s="121">
        <f>'[8]30th'!I3</f>
        <v>57.5</v>
      </c>
      <c r="M34" s="263" t="str">
        <f>'[8]30th'!J3</f>
        <v>N/A</v>
      </c>
      <c r="N34" s="264" t="str">
        <f>'[8]30th'!K3</f>
        <v>N/A</v>
      </c>
      <c r="O34" s="264" t="str">
        <f>'[8]30th'!L3</f>
        <v>N/A</v>
      </c>
      <c r="P34" s="266" t="str">
        <f>'[8]30th'!M3</f>
        <v>N/A</v>
      </c>
      <c r="Q34" s="340" t="s">
        <v>120</v>
      </c>
      <c r="R34" s="69" t="str">
        <f t="shared" si="0"/>
        <v>J</v>
      </c>
      <c r="S34" s="69" t="str">
        <f t="shared" si="2"/>
        <v>J</v>
      </c>
      <c r="T34" s="15" t="str">
        <f>'[8]30th'!N3</f>
        <v>G</v>
      </c>
      <c r="U34" s="14">
        <f>'[8]30th'!O3</f>
        <v>13</v>
      </c>
      <c r="V34" s="71">
        <f>'[8]30th'!P3</f>
        <v>14</v>
      </c>
      <c r="W34" s="16">
        <f>'[8]30th'!Q3</f>
        <v>3</v>
      </c>
      <c r="X34" s="186">
        <f>'[8]30th'!R3</f>
        <v>3</v>
      </c>
      <c r="Y34" s="81">
        <f>'[8]30th'!S3</f>
        <v>149.5</v>
      </c>
      <c r="Z34" s="56">
        <f>'[8]30th'!T3</f>
        <v>161</v>
      </c>
      <c r="AA34" s="17">
        <f>'[8]30th'!U3</f>
        <v>34.5</v>
      </c>
      <c r="AB34" s="214">
        <f>'[8]30th'!V3</f>
        <v>34.5</v>
      </c>
      <c r="AC34" s="321" t="str">
        <f>'[8]30th'!W3</f>
        <v>N/A</v>
      </c>
      <c r="AD34" s="264" t="str">
        <f>'[8]30th'!X3</f>
        <v>N/A</v>
      </c>
      <c r="AE34" s="264" t="str">
        <f>'[8]30th'!Y3</f>
        <v>N/A</v>
      </c>
      <c r="AF34" s="265" t="str">
        <f>'[8]30th'!Z3</f>
        <v>N/A</v>
      </c>
      <c r="AG34" s="126" t="str">
        <f t="shared" si="3"/>
        <v>J</v>
      </c>
      <c r="AH34" s="69" t="str">
        <f t="shared" si="4"/>
        <v>J</v>
      </c>
      <c r="AI34" s="15" t="str">
        <f>'[8]30th'!$AA$3</f>
        <v>G</v>
      </c>
    </row>
    <row r="35" spans="1:36" ht="12" customHeight="1">
      <c r="A35" s="316" t="s">
        <v>131</v>
      </c>
      <c r="B35" s="317"/>
      <c r="C35" s="217"/>
      <c r="D35" s="319"/>
      <c r="E35" s="14">
        <f>'[9]30th'!B3</f>
        <v>6</v>
      </c>
      <c r="F35" s="301">
        <f>'[9]30th'!C3</f>
        <v>5</v>
      </c>
      <c r="G35" s="16">
        <f>'[9]30th'!D3</f>
        <v>2</v>
      </c>
      <c r="H35" s="327">
        <f>'[9]30th'!E3</f>
        <v>2</v>
      </c>
      <c r="I35" s="14">
        <f>'[9]30th'!F3</f>
        <v>69</v>
      </c>
      <c r="J35" s="301">
        <f>'[9]30th'!G3</f>
        <v>57.5</v>
      </c>
      <c r="K35" s="16">
        <f>'[9]30th'!H3</f>
        <v>23</v>
      </c>
      <c r="L35" s="304">
        <f>'[9]30th'!I3</f>
        <v>23</v>
      </c>
      <c r="M35" s="14" t="str">
        <f>'[9]30th'!J3</f>
        <v>N/A</v>
      </c>
      <c r="N35" s="16" t="str">
        <f>'[9]30th'!K3</f>
        <v>N/A</v>
      </c>
      <c r="O35" s="16" t="str">
        <f>'[9]30th'!L3</f>
        <v>N/A</v>
      </c>
      <c r="P35" s="323" t="str">
        <f>'[9]30th'!M3</f>
        <v>N/A</v>
      </c>
      <c r="Q35" s="340" t="s">
        <v>120</v>
      </c>
      <c r="R35" s="69" t="str">
        <f t="shared" si="0"/>
        <v>J</v>
      </c>
      <c r="S35" s="69" t="str">
        <f t="shared" si="2"/>
        <v>L</v>
      </c>
      <c r="T35" s="323" t="str">
        <f>'[9]30th'!N3</f>
        <v>G</v>
      </c>
      <c r="U35" s="14">
        <f>'[9]30th'!O3</f>
        <v>0</v>
      </c>
      <c r="V35" s="301">
        <f>'[9]30th'!P3</f>
        <v>0</v>
      </c>
      <c r="W35" s="16">
        <f>'[9]30th'!Q3</f>
        <v>0</v>
      </c>
      <c r="X35" s="304">
        <f>'[9]30th'!R3</f>
        <v>0</v>
      </c>
      <c r="Y35" s="14">
        <f>'[9]30th'!S3</f>
        <v>0</v>
      </c>
      <c r="Z35" s="301">
        <f>'[9]30th'!T3</f>
        <v>0</v>
      </c>
      <c r="AA35" s="16">
        <f>'[9]30th'!U3</f>
        <v>0</v>
      </c>
      <c r="AB35" s="304">
        <f>'[9]30th'!V3</f>
        <v>0</v>
      </c>
      <c r="AC35" s="217" t="str">
        <f>'[9]30th'!W3</f>
        <v>N/A</v>
      </c>
      <c r="AD35" s="16" t="str">
        <f>'[9]30th'!X3</f>
        <v>N/A</v>
      </c>
      <c r="AE35" s="16" t="str">
        <f>'[9]30th'!Y3</f>
        <v>N/A</v>
      </c>
      <c r="AF35" s="322" t="str">
        <f>'[9]30th'!Z3</f>
        <v>N/A</v>
      </c>
      <c r="AG35" s="126" t="str">
        <f t="shared" si="3"/>
        <v>L</v>
      </c>
      <c r="AH35" s="69" t="str">
        <f t="shared" si="4"/>
        <v>J</v>
      </c>
      <c r="AI35" s="323" t="str">
        <f>'[9]30th'!AA3</f>
        <v>Closed</v>
      </c>
    </row>
    <row r="36" spans="1:36" ht="12" customHeight="1">
      <c r="A36" s="450" t="s">
        <v>67</v>
      </c>
      <c r="B36" s="451"/>
      <c r="C36" s="217"/>
      <c r="D36" s="319"/>
      <c r="E36" s="14">
        <f>'[10]30th'!B3</f>
        <v>5</v>
      </c>
      <c r="F36" s="71">
        <f>'[10]30th'!C3</f>
        <v>4</v>
      </c>
      <c r="G36" s="16">
        <f>'[10]30th'!D3</f>
        <v>1</v>
      </c>
      <c r="H36" s="325">
        <f>'[10]30th'!E3</f>
        <v>0</v>
      </c>
      <c r="I36" s="81">
        <f>'[10]30th'!F3</f>
        <v>53.5</v>
      </c>
      <c r="J36" s="56">
        <f>'[10]30th'!G3</f>
        <v>46</v>
      </c>
      <c r="K36" s="57">
        <f>'[10]30th'!H3</f>
        <v>11.5</v>
      </c>
      <c r="L36" s="121">
        <f>'[10]30th'!I3</f>
        <v>0</v>
      </c>
      <c r="M36" s="263" t="str">
        <f>'[10]30th'!J3</f>
        <v>N/A</v>
      </c>
      <c r="N36" s="264" t="str">
        <f>'[10]30th'!K3</f>
        <v>N/A</v>
      </c>
      <c r="O36" s="264" t="str">
        <f>'[10]30th'!L3</f>
        <v>N/A</v>
      </c>
      <c r="P36" s="266" t="str">
        <f>'[10]30th'!M3</f>
        <v>N/A</v>
      </c>
      <c r="Q36" s="340" t="s">
        <v>120</v>
      </c>
      <c r="R36" s="69" t="str">
        <f t="shared" si="0"/>
        <v>J</v>
      </c>
      <c r="S36" s="69" t="str">
        <f t="shared" si="2"/>
        <v>J</v>
      </c>
      <c r="T36" s="15" t="str">
        <f>'[10]30th'!N3</f>
        <v>G</v>
      </c>
      <c r="U36" s="14">
        <f>'[10]30th'!O3</f>
        <v>1</v>
      </c>
      <c r="V36" s="71">
        <f>'[10]30th'!P3</f>
        <v>1</v>
      </c>
      <c r="W36" s="16">
        <f>'[10]30th'!Q3</f>
        <v>0</v>
      </c>
      <c r="X36" s="186">
        <f>'[10]30th'!R3</f>
        <v>0</v>
      </c>
      <c r="Y36" s="81">
        <f>'[10]30th'!S3</f>
        <v>11.5</v>
      </c>
      <c r="Z36" s="56">
        <f>'[10]30th'!T3</f>
        <v>11.5</v>
      </c>
      <c r="AA36" s="17">
        <f>'[10]30th'!U3</f>
        <v>0</v>
      </c>
      <c r="AB36" s="214">
        <f>'[10]30th'!V3</f>
        <v>0</v>
      </c>
      <c r="AC36" s="321" t="str">
        <f>'[10]30th'!W3</f>
        <v>N/A</v>
      </c>
      <c r="AD36" s="264" t="str">
        <f>'[10]30th'!X3</f>
        <v>N/A</v>
      </c>
      <c r="AE36" s="264" t="str">
        <f>'[10]30th'!Y3</f>
        <v>N/A</v>
      </c>
      <c r="AF36" s="265" t="str">
        <f>'[10]30th'!Z3</f>
        <v>N/A</v>
      </c>
      <c r="AG36" s="263" t="s">
        <v>120</v>
      </c>
      <c r="AH36" s="69" t="str">
        <f t="shared" si="4"/>
        <v>J</v>
      </c>
      <c r="AI36" s="15" t="str">
        <f>'[10]30th'!$AA$3</f>
        <v>G</v>
      </c>
    </row>
    <row r="37" spans="1:36" ht="12" customHeight="1" thickBot="1">
      <c r="A37" s="448" t="s">
        <v>9</v>
      </c>
      <c r="B37" s="449"/>
      <c r="C37" s="218"/>
      <c r="D37" s="320"/>
      <c r="E37" s="22">
        <f>'[11]30th'!B3</f>
        <v>2</v>
      </c>
      <c r="F37" s="277">
        <f>'[11]30th'!C3</f>
        <v>2</v>
      </c>
      <c r="G37" s="24">
        <f>'[11]30th'!D3</f>
        <v>0</v>
      </c>
      <c r="H37" s="326">
        <f>'[11]30th'!E3</f>
        <v>0</v>
      </c>
      <c r="I37" s="83">
        <f>'[11]30th'!F3</f>
        <v>23</v>
      </c>
      <c r="J37" s="58">
        <f>'[11]30th'!G3</f>
        <v>23</v>
      </c>
      <c r="K37" s="59">
        <f>'[11]30th'!H3</f>
        <v>0</v>
      </c>
      <c r="L37" s="122">
        <f>'[11]30th'!I3</f>
        <v>0</v>
      </c>
      <c r="M37" s="280" t="str">
        <f>'[11]30th'!J3</f>
        <v>N/A</v>
      </c>
      <c r="N37" s="281" t="str">
        <f>'[11]30th'!K3</f>
        <v>N/A</v>
      </c>
      <c r="O37" s="281" t="str">
        <f>'[11]30th'!L3</f>
        <v>N/A</v>
      </c>
      <c r="P37" s="285" t="str">
        <f>'[11]30th'!M3</f>
        <v>N/A</v>
      </c>
      <c r="Q37" s="286" t="s">
        <v>120</v>
      </c>
      <c r="R37" s="70" t="str">
        <f t="shared" si="0"/>
        <v>J</v>
      </c>
      <c r="S37" s="70" t="str">
        <f t="shared" si="2"/>
        <v>J</v>
      </c>
      <c r="T37" s="21" t="str">
        <f>'[11]30th'!N3</f>
        <v>G</v>
      </c>
      <c r="U37" s="22">
        <f>'[11]30th'!O3</f>
        <v>0</v>
      </c>
      <c r="V37" s="277">
        <f>'[11]30th'!P3</f>
        <v>0</v>
      </c>
      <c r="W37" s="24">
        <f>'[11]30th'!Q3</f>
        <v>0</v>
      </c>
      <c r="X37" s="278">
        <f>'[11]30th'!R3</f>
        <v>0</v>
      </c>
      <c r="Y37" s="83">
        <f>'[11]30th'!S3</f>
        <v>0</v>
      </c>
      <c r="Z37" s="58">
        <f>'[11]30th'!T3</f>
        <v>0</v>
      </c>
      <c r="AA37" s="20">
        <f>'[11]30th'!U3</f>
        <v>0</v>
      </c>
      <c r="AB37" s="284">
        <f>'[11]30th'!V3</f>
        <v>0</v>
      </c>
      <c r="AC37" s="338" t="str">
        <f>'[11]30th'!W3</f>
        <v>N/A</v>
      </c>
      <c r="AD37" s="281" t="str">
        <f>'[11]30th'!X3</f>
        <v>N/A</v>
      </c>
      <c r="AE37" s="281" t="str">
        <f>'[11]30th'!Y3</f>
        <v>N/A</v>
      </c>
      <c r="AF37" s="282" t="str">
        <f>'[11]30th'!Z3</f>
        <v>N/A</v>
      </c>
      <c r="AG37" s="283" t="s">
        <v>120</v>
      </c>
      <c r="AH37" s="287" t="s">
        <v>120</v>
      </c>
      <c r="AI37" s="21" t="str">
        <f>'[11]30th'!$AA$3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'[12]30th'!$E$17+'[12]30th'!$F$17+'[12]30th'!$G$17</f>
        <v>1</v>
      </c>
      <c r="D42" s="291">
        <f>'[12]30th'!$H$17+'[12]30th'!$I$17+'[12]30th'!$J$17</f>
        <v>1</v>
      </c>
      <c r="E42" s="14">
        <f>'[12]30th'!B3</f>
        <v>3</v>
      </c>
      <c r="F42" s="71">
        <f>'[12]30th'!C3</f>
        <v>3</v>
      </c>
      <c r="G42" s="16">
        <f>'[12]30th'!D3</f>
        <v>2</v>
      </c>
      <c r="H42" s="186">
        <f>'[12]30th'!E3</f>
        <v>2</v>
      </c>
      <c r="I42" s="81">
        <f>'[12]30th'!F3</f>
        <v>34.5</v>
      </c>
      <c r="J42" s="56">
        <f>'[12]30th'!G3</f>
        <v>34.5</v>
      </c>
      <c r="K42" s="57">
        <f>'[12]30th'!H3</f>
        <v>23</v>
      </c>
      <c r="L42" s="161">
        <f>'[12]30th'!I3</f>
        <v>23</v>
      </c>
      <c r="M42" s="150">
        <f>'[12]30th'!J3</f>
        <v>6</v>
      </c>
      <c r="N42" s="37">
        <f>'[12]30th'!K3</f>
        <v>6</v>
      </c>
      <c r="O42" s="36">
        <f>'[12]30th'!L3</f>
        <v>3.6</v>
      </c>
      <c r="P42" s="124">
        <f>'[12]30th'!M3</f>
        <v>3.6</v>
      </c>
      <c r="Q42" s="289" t="str">
        <f>IF(D42="","",IF(D42&gt;=C42,"J",IF(D42&lt;C42,"L")))</f>
        <v>J</v>
      </c>
      <c r="R42" s="184" t="str">
        <f>IF(J42="","",IF(J42&gt;=23,"J",IF(J42&lt;23,"L")))</f>
        <v>J</v>
      </c>
      <c r="S42" s="184" t="str">
        <f>IF(J42="","",IF(J42&gt;=I42-8,"J",IF(J42&lt;I42-8,"L")))</f>
        <v>J</v>
      </c>
      <c r="T42" s="185" t="str">
        <f>'[12]30th'!N3</f>
        <v>G</v>
      </c>
      <c r="U42" s="14">
        <f>'[12]30th'!O3</f>
        <v>3</v>
      </c>
      <c r="V42" s="71">
        <f>'[12]30th'!P3</f>
        <v>3</v>
      </c>
      <c r="W42" s="16">
        <f>'[12]30th'!Q3</f>
        <v>1</v>
      </c>
      <c r="X42" s="186">
        <f>'[12]30th'!R3</f>
        <v>1</v>
      </c>
      <c r="Y42" s="55">
        <f>'[12]30th'!S3</f>
        <v>34.5</v>
      </c>
      <c r="Z42" s="56">
        <f>'[12]30th'!T3</f>
        <v>34.5</v>
      </c>
      <c r="AA42" s="17">
        <f>'[12]30th'!U3</f>
        <v>11.5</v>
      </c>
      <c r="AB42" s="129">
        <f>'[12]30th'!V3</f>
        <v>11.5</v>
      </c>
      <c r="AC42" s="150">
        <f>'[12]30th'!W3</f>
        <v>6</v>
      </c>
      <c r="AD42" s="37">
        <f>'[12]30th'!X3</f>
        <v>6</v>
      </c>
      <c r="AE42" s="36">
        <f>'[12]30th'!Y3</f>
        <v>4.5</v>
      </c>
      <c r="AF42" s="151">
        <f>'[12]30th'!Z3</f>
        <v>4.5</v>
      </c>
      <c r="AG42" s="165" t="str">
        <f>IF(Z42="","",IF(Z42&gt;=23,"J",IF(Z42&lt;23,"L")))</f>
        <v>J</v>
      </c>
      <c r="AH42" s="69" t="str">
        <f>IF(Z42="","",IF(Z42&gt;=Y42-8,"J",IF(Z42&lt;Y42-8,"L")))</f>
        <v>J</v>
      </c>
      <c r="AI42" s="15" t="str">
        <f>'[12]30th'!$AA$3</f>
        <v>G</v>
      </c>
    </row>
    <row r="43" spans="1:36" ht="12" customHeight="1">
      <c r="A43" s="450" t="s">
        <v>6</v>
      </c>
      <c r="B43" s="451"/>
      <c r="C43" s="217">
        <f>'[13]30th'!$E$17+'[13]30th'!$F$17+'[13]30th'!$G$17</f>
        <v>1</v>
      </c>
      <c r="D43" s="254">
        <f>'[13]30th'!$H$17+'[13]30th'!$I$17+'[13]30th'!$J$17</f>
        <v>0</v>
      </c>
      <c r="E43" s="14">
        <f>'[13]30th'!B3</f>
        <v>4</v>
      </c>
      <c r="F43" s="71">
        <f>'[13]30th'!C3</f>
        <v>4</v>
      </c>
      <c r="G43" s="16">
        <f>'[13]30th'!D3</f>
        <v>4</v>
      </c>
      <c r="H43" s="186">
        <f>'[13]30th'!E3</f>
        <v>4</v>
      </c>
      <c r="I43" s="81">
        <f>'[13]30th'!F3</f>
        <v>46</v>
      </c>
      <c r="J43" s="56">
        <f>'[13]30th'!G3</f>
        <v>46</v>
      </c>
      <c r="K43" s="57">
        <f>'[13]30th'!H3</f>
        <v>46</v>
      </c>
      <c r="L43" s="161">
        <f>'[13]30th'!I3</f>
        <v>46</v>
      </c>
      <c r="M43" s="150">
        <f>'[13]30th'!J3</f>
        <v>4</v>
      </c>
      <c r="N43" s="37">
        <f>'[13]30th'!K3</f>
        <v>4</v>
      </c>
      <c r="O43" s="36">
        <f>'[13]30th'!L3</f>
        <v>2</v>
      </c>
      <c r="P43" s="124">
        <f>'[13]30th'!M3</f>
        <v>2</v>
      </c>
      <c r="Q43" s="126" t="str">
        <f>IF(D43="","",IF(D43&gt;=C43,"J",IF(D43&lt;C43,"L")))</f>
        <v>L</v>
      </c>
      <c r="R43" s="90" t="str">
        <f>IF(J43="","",IF(J43&gt;=23,"J",IF(J43&lt;23,"L")))</f>
        <v>J</v>
      </c>
      <c r="S43" s="69" t="str">
        <f>IF(J43="","",IF(J43&gt;=I43-8,"J",IF(J43&lt;I43-8,"L")))</f>
        <v>J</v>
      </c>
      <c r="T43" s="15" t="str">
        <f>'[13]30th'!N3</f>
        <v>G</v>
      </c>
      <c r="U43" s="14">
        <f>'[13]30th'!O3</f>
        <v>4</v>
      </c>
      <c r="V43" s="71">
        <f>'[13]30th'!P3</f>
        <v>3</v>
      </c>
      <c r="W43" s="16">
        <f>'[13]30th'!Q3</f>
        <v>4</v>
      </c>
      <c r="X43" s="186">
        <f>'[13]30th'!R3</f>
        <v>5</v>
      </c>
      <c r="Y43" s="55">
        <f>'[13]30th'!S3</f>
        <v>46</v>
      </c>
      <c r="Z43" s="56">
        <f>'[13]30th'!T3</f>
        <v>34.5</v>
      </c>
      <c r="AA43" s="17">
        <f>'[13]30th'!U3</f>
        <v>46</v>
      </c>
      <c r="AB43" s="129">
        <f>'[13]30th'!V3</f>
        <v>57.5</v>
      </c>
      <c r="AC43" s="150">
        <f>'[13]30th'!W3</f>
        <v>4</v>
      </c>
      <c r="AD43" s="37">
        <f>'[13]30th'!X3</f>
        <v>5.333333333333333</v>
      </c>
      <c r="AE43" s="36">
        <f>'[13]30th'!Y3</f>
        <v>2</v>
      </c>
      <c r="AF43" s="151">
        <f>'[13]30th'!Z3</f>
        <v>2</v>
      </c>
      <c r="AG43" s="165" t="str">
        <f>IF(Z43="","",IF(Z43&gt;=23,"J",IF(Z43&lt;23,"L")))</f>
        <v>J</v>
      </c>
      <c r="AH43" s="69" t="str">
        <f>IF(Z43="","",IF(Z43&gt;=Y43-8,"J",IF(Z43&lt;Y43-8,"L")))</f>
        <v>L</v>
      </c>
      <c r="AI43" s="15" t="str">
        <f>'[13]30th'!$AA$3</f>
        <v>G</v>
      </c>
    </row>
    <row r="44" spans="1:36" ht="12" customHeight="1">
      <c r="A44" s="450" t="s">
        <v>7</v>
      </c>
      <c r="B44" s="451"/>
      <c r="C44" s="217">
        <f>'[14]30th'!$E$17+'[14]30th'!$F$17+'[14]30th'!$G$17</f>
        <v>1</v>
      </c>
      <c r="D44" s="254">
        <f>'[14]30th'!$H$17+'[14]30th'!$I$17+'[14]30th'!$J$17</f>
        <v>1</v>
      </c>
      <c r="E44" s="14">
        <f>'[14]30th'!B3</f>
        <v>3</v>
      </c>
      <c r="F44" s="71">
        <f>'[14]30th'!C3</f>
        <v>3</v>
      </c>
      <c r="G44" s="16">
        <f>'[14]30th'!D3</f>
        <v>2</v>
      </c>
      <c r="H44" s="186">
        <f>'[14]30th'!E3</f>
        <v>2</v>
      </c>
      <c r="I44" s="81">
        <f>'[14]30th'!F3</f>
        <v>34.5</v>
      </c>
      <c r="J44" s="56">
        <f>'[14]30th'!G3</f>
        <v>34.5</v>
      </c>
      <c r="K44" s="57">
        <f>'[14]30th'!H3</f>
        <v>23</v>
      </c>
      <c r="L44" s="161">
        <f>'[14]30th'!I3</f>
        <v>23</v>
      </c>
      <c r="M44" s="150">
        <f>'[14]30th'!J3</f>
        <v>6</v>
      </c>
      <c r="N44" s="37">
        <f>'[14]30th'!K3</f>
        <v>6</v>
      </c>
      <c r="O44" s="36">
        <f>'[14]30th'!L3</f>
        <v>3.6</v>
      </c>
      <c r="P44" s="124">
        <f>'[14]30th'!M3</f>
        <v>3.6</v>
      </c>
      <c r="Q44" s="126" t="str">
        <f>IF(D44="","",IF(D44&gt;=C44,"J",IF(D44&lt;C44,"L")))</f>
        <v>J</v>
      </c>
      <c r="R44" s="90" t="str">
        <f>IF(J44="","",IF(J44&gt;=23,"J",IF(J44&lt;23,"L")))</f>
        <v>J</v>
      </c>
      <c r="S44" s="69" t="str">
        <f>IF(J44="","",IF(J44&gt;=I44-8,"J",IF(J44&lt;I44-8,"L")))</f>
        <v>J</v>
      </c>
      <c r="T44" s="15" t="str">
        <f>'[14]30th'!N3</f>
        <v>G</v>
      </c>
      <c r="U44" s="14">
        <f>'[14]30th'!O3</f>
        <v>3</v>
      </c>
      <c r="V44" s="71">
        <f>'[14]30th'!P3</f>
        <v>3</v>
      </c>
      <c r="W44" s="16">
        <f>'[14]30th'!Q3</f>
        <v>1</v>
      </c>
      <c r="X44" s="186">
        <f>'[14]30th'!R3</f>
        <v>1</v>
      </c>
      <c r="Y44" s="55">
        <f>'[14]30th'!S3</f>
        <v>34.5</v>
      </c>
      <c r="Z44" s="56">
        <f>'[14]30th'!T3</f>
        <v>34.5</v>
      </c>
      <c r="AA44" s="17">
        <f>'[14]30th'!U3</f>
        <v>11.5</v>
      </c>
      <c r="AB44" s="129">
        <f>'[14]30th'!V3</f>
        <v>11.5</v>
      </c>
      <c r="AC44" s="150">
        <f>'[14]30th'!W3</f>
        <v>6</v>
      </c>
      <c r="AD44" s="37">
        <f>'[14]30th'!X3</f>
        <v>6</v>
      </c>
      <c r="AE44" s="36">
        <f>'[14]30th'!Y3</f>
        <v>4.5</v>
      </c>
      <c r="AF44" s="151">
        <f>'[14]30th'!Z3</f>
        <v>4.5</v>
      </c>
      <c r="AG44" s="165" t="str">
        <f>IF(Z44="","",IF(Z44&gt;=23,"J",IF(Z44&lt;23,"L")))</f>
        <v>J</v>
      </c>
      <c r="AH44" s="69" t="str">
        <f>IF(Z44="","",IF(Z44&gt;=Y44-8,"J",IF(Z44&lt;Y44-8,"L")))</f>
        <v>J</v>
      </c>
      <c r="AI44" s="15" t="str">
        <f>'[14]30th'!$AA$3</f>
        <v>G</v>
      </c>
    </row>
    <row r="45" spans="1:36" ht="12" customHeight="1">
      <c r="A45" s="450" t="s">
        <v>11</v>
      </c>
      <c r="B45" s="451"/>
      <c r="C45" s="217">
        <f>'[15]30th'!$E$17+'[15]30th'!$F$17+'[15]30th'!$G$17</f>
        <v>1</v>
      </c>
      <c r="D45" s="254">
        <f>'[15]30th'!$H$17+'[15]30th'!$I$17+'[15]30th'!$J$17</f>
        <v>1</v>
      </c>
      <c r="E45" s="14">
        <f>'[15]30th'!B3</f>
        <v>4</v>
      </c>
      <c r="F45" s="71">
        <f>'[15]30th'!C3</f>
        <v>4</v>
      </c>
      <c r="G45" s="16">
        <f>'[15]30th'!D3</f>
        <v>4</v>
      </c>
      <c r="H45" s="186">
        <f>'[15]30th'!E3</f>
        <v>5</v>
      </c>
      <c r="I45" s="81">
        <f>'[15]30th'!F3</f>
        <v>46</v>
      </c>
      <c r="J45" s="56">
        <f>'[15]30th'!G3</f>
        <v>46</v>
      </c>
      <c r="K45" s="57">
        <f>'[15]30th'!H3</f>
        <v>46</v>
      </c>
      <c r="L45" s="161">
        <f>'[15]30th'!I3</f>
        <v>57.5</v>
      </c>
      <c r="M45" s="150">
        <f>'[15]30th'!J3</f>
        <v>7</v>
      </c>
      <c r="N45" s="37">
        <f>'[15]30th'!K3</f>
        <v>7</v>
      </c>
      <c r="O45" s="36">
        <f>'[15]30th'!L3</f>
        <v>3.5</v>
      </c>
      <c r="P45" s="124">
        <f>'[15]30th'!M3</f>
        <v>3.1111111111111112</v>
      </c>
      <c r="Q45" s="126" t="str">
        <f t="shared" si="1"/>
        <v>J</v>
      </c>
      <c r="R45" s="90" t="str">
        <f t="shared" si="0"/>
        <v>J</v>
      </c>
      <c r="S45" s="69" t="str">
        <f t="shared" si="2"/>
        <v>J</v>
      </c>
      <c r="T45" s="15" t="str">
        <f>'[15]30th'!N3</f>
        <v>G</v>
      </c>
      <c r="U45" s="14">
        <f>'[15]30th'!O3</f>
        <v>4</v>
      </c>
      <c r="V45" s="71">
        <f>'[15]30th'!P3</f>
        <v>4</v>
      </c>
      <c r="W45" s="16">
        <f>'[15]30th'!Q3</f>
        <v>3</v>
      </c>
      <c r="X45" s="186">
        <f>'[15]30th'!R3</f>
        <v>4</v>
      </c>
      <c r="Y45" s="55">
        <f>'[15]30th'!S3</f>
        <v>46</v>
      </c>
      <c r="Z45" s="56">
        <f>'[15]30th'!T3</f>
        <v>46</v>
      </c>
      <c r="AA45" s="17">
        <f>'[15]30th'!U3</f>
        <v>34.5</v>
      </c>
      <c r="AB45" s="129">
        <f>'[15]30th'!V3</f>
        <v>46</v>
      </c>
      <c r="AC45" s="150">
        <f>'[15]30th'!W3</f>
        <v>7</v>
      </c>
      <c r="AD45" s="37">
        <f>'[15]30th'!X3</f>
        <v>7</v>
      </c>
      <c r="AE45" s="36">
        <f>'[15]30th'!Y3</f>
        <v>4</v>
      </c>
      <c r="AF45" s="151">
        <f>'[15]30th'!Z3</f>
        <v>3.5</v>
      </c>
      <c r="AG45" s="165" t="str">
        <f t="shared" si="3"/>
        <v>J</v>
      </c>
      <c r="AH45" s="69" t="str">
        <f t="shared" si="4"/>
        <v>J</v>
      </c>
      <c r="AI45" s="15" t="str">
        <f>'[15]30th'!$AA$3</f>
        <v>G</v>
      </c>
    </row>
    <row r="46" spans="1:36" ht="12" customHeight="1">
      <c r="A46" s="450" t="s">
        <v>10</v>
      </c>
      <c r="B46" s="451"/>
      <c r="C46" s="217">
        <f>'[16]30th'!$E$17+'[16]30th'!$F$17+'[16]30th'!$G$17</f>
        <v>2</v>
      </c>
      <c r="D46" s="254">
        <f>'[16]30th'!$H$17+'[16]30th'!$I$17+'[16]30th'!$J$17</f>
        <v>3</v>
      </c>
      <c r="E46" s="14">
        <f>'[16]30th'!B3</f>
        <v>5</v>
      </c>
      <c r="F46" s="71">
        <f>'[16]30th'!C3</f>
        <v>5</v>
      </c>
      <c r="G46" s="16">
        <f>'[16]30th'!D3</f>
        <v>6</v>
      </c>
      <c r="H46" s="186">
        <f>'[16]30th'!E3</f>
        <v>4</v>
      </c>
      <c r="I46" s="81">
        <f>'[16]30th'!F3</f>
        <v>57.5</v>
      </c>
      <c r="J46" s="56">
        <f>'[16]30th'!G3</f>
        <v>57.5</v>
      </c>
      <c r="K46" s="57">
        <f>'[16]30th'!H3</f>
        <v>69</v>
      </c>
      <c r="L46" s="161">
        <f>'[16]30th'!I3</f>
        <v>46</v>
      </c>
      <c r="M46" s="150">
        <f>'[16]30th'!J3</f>
        <v>6</v>
      </c>
      <c r="N46" s="37">
        <f>'[16]30th'!K3</f>
        <v>6</v>
      </c>
      <c r="O46" s="36">
        <f>'[16]30th'!L3</f>
        <v>2.7272727272727271</v>
      </c>
      <c r="P46" s="124">
        <f>'[16]30th'!M3</f>
        <v>3.3333333333333335</v>
      </c>
      <c r="Q46" s="126" t="str">
        <f t="shared" si="1"/>
        <v>J</v>
      </c>
      <c r="R46" s="90" t="str">
        <f t="shared" si="0"/>
        <v>J</v>
      </c>
      <c r="S46" s="69" t="str">
        <f t="shared" si="2"/>
        <v>J</v>
      </c>
      <c r="T46" s="15" t="str">
        <f>'[16]30th'!N3</f>
        <v>G</v>
      </c>
      <c r="U46" s="14">
        <f>'[16]30th'!O3</f>
        <v>5</v>
      </c>
      <c r="V46" s="71">
        <f>'[16]30th'!P3</f>
        <v>5</v>
      </c>
      <c r="W46" s="16">
        <f>'[16]30th'!Q3</f>
        <v>4</v>
      </c>
      <c r="X46" s="186">
        <f>'[16]30th'!R3</f>
        <v>4</v>
      </c>
      <c r="Y46" s="55">
        <f>'[16]30th'!S3</f>
        <v>57.5</v>
      </c>
      <c r="Z46" s="56">
        <f>'[16]30th'!T3</f>
        <v>57.5</v>
      </c>
      <c r="AA46" s="17">
        <f>'[16]30th'!U3</f>
        <v>46</v>
      </c>
      <c r="AB46" s="129">
        <f>'[16]30th'!V3</f>
        <v>46</v>
      </c>
      <c r="AC46" s="150">
        <f>'[16]30th'!W3</f>
        <v>6</v>
      </c>
      <c r="AD46" s="37">
        <f>'[16]30th'!X3</f>
        <v>6</v>
      </c>
      <c r="AE46" s="36">
        <f>'[16]30th'!Y3</f>
        <v>3.3333333333333335</v>
      </c>
      <c r="AF46" s="151">
        <f>'[16]30th'!Z3</f>
        <v>3.3333333333333335</v>
      </c>
      <c r="AG46" s="165" t="str">
        <f t="shared" si="3"/>
        <v>J</v>
      </c>
      <c r="AH46" s="69" t="str">
        <f t="shared" si="4"/>
        <v>J</v>
      </c>
      <c r="AI46" s="15" t="str">
        <f>'[16]30th'!$AA$3</f>
        <v>G</v>
      </c>
    </row>
    <row r="47" spans="1:36" ht="12" customHeight="1">
      <c r="A47" s="450" t="s">
        <v>13</v>
      </c>
      <c r="B47" s="451"/>
      <c r="C47" s="217">
        <f>'[17]30th'!$E$17+'[17]30th'!$F$17+'[17]30th'!$G$17</f>
        <v>1</v>
      </c>
      <c r="D47" s="254">
        <f>'[17]30th'!$H$17+'[17]30th'!$I$17+'[17]30th'!$J$17</f>
        <v>1</v>
      </c>
      <c r="E47" s="14">
        <f>'[17]30th'!B3</f>
        <v>6</v>
      </c>
      <c r="F47" s="71">
        <f>'[17]30th'!C3</f>
        <v>5</v>
      </c>
      <c r="G47" s="16">
        <f>'[17]30th'!D3</f>
        <v>3</v>
      </c>
      <c r="H47" s="186">
        <f>'[17]30th'!E3</f>
        <v>4</v>
      </c>
      <c r="I47" s="81">
        <f>'[17]30th'!F3</f>
        <v>69</v>
      </c>
      <c r="J47" s="56">
        <f>'[17]30th'!G3</f>
        <v>57.5</v>
      </c>
      <c r="K47" s="57">
        <f>'[17]30th'!H3</f>
        <v>34.5</v>
      </c>
      <c r="L47" s="161">
        <f>'[17]30th'!I3</f>
        <v>46</v>
      </c>
      <c r="M47" s="150">
        <f>'[17]30th'!J3</f>
        <v>4.5</v>
      </c>
      <c r="N47" s="72">
        <f>'[17]30th'!K3</f>
        <v>5.4</v>
      </c>
      <c r="O47" s="36">
        <f>'[17]30th'!L3</f>
        <v>3</v>
      </c>
      <c r="P47" s="244">
        <f>'[17]30th'!M3</f>
        <v>3</v>
      </c>
      <c r="Q47" s="126" t="str">
        <f t="shared" si="1"/>
        <v>J</v>
      </c>
      <c r="R47" s="90" t="str">
        <f t="shared" si="0"/>
        <v>J</v>
      </c>
      <c r="S47" s="69" t="str">
        <f>IF(J47="","",IF(J47&gt;=I47-8,"J",IF(J47&lt;I47-8,"L")))</f>
        <v>L</v>
      </c>
      <c r="T47" s="15" t="str">
        <f>'[17]30th'!N3</f>
        <v>A</v>
      </c>
      <c r="U47" s="14">
        <f>'[17]30th'!O3</f>
        <v>5</v>
      </c>
      <c r="V47" s="71">
        <f>'[17]30th'!P3</f>
        <v>5</v>
      </c>
      <c r="W47" s="16">
        <f>'[17]30th'!Q3</f>
        <v>1</v>
      </c>
      <c r="X47" s="186">
        <f>'[17]30th'!R3</f>
        <v>1</v>
      </c>
      <c r="Y47" s="55">
        <f>'[17]30th'!S3</f>
        <v>57.5</v>
      </c>
      <c r="Z47" s="56">
        <f>'[17]30th'!T3</f>
        <v>57.5</v>
      </c>
      <c r="AA47" s="17">
        <f>'[17]30th'!U3</f>
        <v>11.5</v>
      </c>
      <c r="AB47" s="129">
        <f>'[17]30th'!V3</f>
        <v>11.5</v>
      </c>
      <c r="AC47" s="150">
        <f>'[17]30th'!W3</f>
        <v>5.4</v>
      </c>
      <c r="AD47" s="72">
        <f>'[17]30th'!X3</f>
        <v>5.4</v>
      </c>
      <c r="AE47" s="36">
        <f>'[17]30th'!Y3</f>
        <v>4.5</v>
      </c>
      <c r="AF47" s="187">
        <f>'[17]30th'!Z3</f>
        <v>4.5</v>
      </c>
      <c r="AG47" s="165" t="str">
        <f>IF(Z47="","",IF(Z47&gt;=23,"J",IF(Z47&lt;23,"L")))</f>
        <v>J</v>
      </c>
      <c r="AH47" s="69" t="str">
        <f>IF(Z47="","",IF(Z47&gt;=Y47-8,"J",IF(Z47&lt;Y47-8,"L")))</f>
        <v>J</v>
      </c>
      <c r="AI47" s="15" t="str">
        <f>'[17]30th'!$AA$3</f>
        <v>G</v>
      </c>
    </row>
    <row r="48" spans="1:36" ht="12" customHeight="1">
      <c r="A48" s="450" t="s">
        <v>123</v>
      </c>
      <c r="B48" s="451"/>
      <c r="C48" s="217">
        <f>'[18]30th'!$E$17+'[18]30th'!$F$17+'[18]30th'!$G$17</f>
        <v>1</v>
      </c>
      <c r="D48" s="254">
        <f>'[18]30th'!$H$17+'[18]30th'!$I$17+'[18]30th'!$J$17</f>
        <v>1</v>
      </c>
      <c r="E48" s="14">
        <f>'[18]30th'!B3</f>
        <v>7</v>
      </c>
      <c r="F48" s="71">
        <f>'[18]30th'!C3</f>
        <v>7</v>
      </c>
      <c r="G48" s="16">
        <f>'[18]30th'!D3</f>
        <v>4</v>
      </c>
      <c r="H48" s="186">
        <f>'[18]30th'!E3</f>
        <v>4</v>
      </c>
      <c r="I48" s="81">
        <f>'[18]30th'!F3</f>
        <v>76.5</v>
      </c>
      <c r="J48" s="56">
        <f>'[18]30th'!G3</f>
        <v>76.5</v>
      </c>
      <c r="K48" s="57">
        <f>'[18]30th'!H3</f>
        <v>46</v>
      </c>
      <c r="L48" s="161">
        <f>'[18]30th'!I3</f>
        <v>46</v>
      </c>
      <c r="M48" s="150">
        <f>'[18]30th'!J3</f>
        <v>5.5639097744360901</v>
      </c>
      <c r="N48" s="37">
        <f>'[18]30th'!K3</f>
        <v>5.5639097744360901</v>
      </c>
      <c r="O48" s="36">
        <f>'[18]30th'!L3</f>
        <v>3.4741784037558685</v>
      </c>
      <c r="P48" s="124">
        <f>'[18]30th'!M3</f>
        <v>3.4741784037558685</v>
      </c>
      <c r="Q48" s="126" t="str">
        <f t="shared" si="1"/>
        <v>J</v>
      </c>
      <c r="R48" s="90" t="str">
        <f t="shared" si="0"/>
        <v>J</v>
      </c>
      <c r="S48" s="69" t="str">
        <f t="shared" si="2"/>
        <v>J</v>
      </c>
      <c r="T48" s="15" t="str">
        <f>'[18]30th'!N3</f>
        <v>G</v>
      </c>
      <c r="U48" s="14">
        <f>'[18]30th'!O3</f>
        <v>6</v>
      </c>
      <c r="V48" s="71">
        <f>'[18]30th'!P3</f>
        <v>6</v>
      </c>
      <c r="W48" s="16">
        <f>'[18]30th'!Q3</f>
        <v>2</v>
      </c>
      <c r="X48" s="186">
        <f>'[18]30th'!R3</f>
        <v>4</v>
      </c>
      <c r="Y48" s="55">
        <f>'[18]30th'!S3</f>
        <v>69</v>
      </c>
      <c r="Z48" s="56">
        <f>'[18]30th'!T3</f>
        <v>69</v>
      </c>
      <c r="AA48" s="17">
        <f>'[18]30th'!U3</f>
        <v>23</v>
      </c>
      <c r="AB48" s="129">
        <f>'[18]30th'!V3</f>
        <v>46</v>
      </c>
      <c r="AC48" s="150">
        <f>'[18]30th'!W3</f>
        <v>6.166666666666667</v>
      </c>
      <c r="AD48" s="37">
        <f>'[18]30th'!X3</f>
        <v>6.166666666666667</v>
      </c>
      <c r="AE48" s="36">
        <f>'[18]30th'!Y3</f>
        <v>4.625</v>
      </c>
      <c r="AF48" s="151">
        <f>'[18]30th'!Z3</f>
        <v>3.7</v>
      </c>
      <c r="AG48" s="165" t="str">
        <f t="shared" si="3"/>
        <v>J</v>
      </c>
      <c r="AH48" s="69" t="str">
        <f t="shared" si="4"/>
        <v>J</v>
      </c>
      <c r="AI48" s="15" t="str">
        <f>'[18]30th'!$AA$3</f>
        <v>G</v>
      </c>
    </row>
    <row r="49" spans="1:35" ht="12" customHeight="1">
      <c r="A49" s="450" t="s">
        <v>12</v>
      </c>
      <c r="B49" s="451"/>
      <c r="C49" s="217">
        <f>'[19]30th'!$E$17+'[19]30th'!$F$17+'[19]30th'!$G$17</f>
        <v>1</v>
      </c>
      <c r="D49" s="254">
        <f>'[19]30th'!$H$17+'[19]30th'!$I$17+'[19]30th'!$J$17</f>
        <v>1</v>
      </c>
      <c r="E49" s="14">
        <f>'[19]30th'!B3</f>
        <v>3</v>
      </c>
      <c r="F49" s="71">
        <f>'[19]30th'!C3</f>
        <v>3</v>
      </c>
      <c r="G49" s="16">
        <f>'[19]30th'!D3</f>
        <v>2</v>
      </c>
      <c r="H49" s="186">
        <f>'[19]30th'!E3</f>
        <v>2</v>
      </c>
      <c r="I49" s="81">
        <f>'[19]30th'!F3</f>
        <v>34.5</v>
      </c>
      <c r="J49" s="56">
        <f>'[19]30th'!G3</f>
        <v>34.5</v>
      </c>
      <c r="K49" s="57">
        <f>'[19]30th'!H3</f>
        <v>23</v>
      </c>
      <c r="L49" s="161">
        <f>'[19]30th'!I3</f>
        <v>23</v>
      </c>
      <c r="M49" s="150">
        <f>'[19]30th'!J3</f>
        <v>6.666666666666667</v>
      </c>
      <c r="N49" s="72">
        <f>'[19]30th'!K3</f>
        <v>6.666666666666667</v>
      </c>
      <c r="O49" s="36">
        <f>'[19]30th'!L3</f>
        <v>4</v>
      </c>
      <c r="P49" s="244">
        <f>'[19]30th'!M3</f>
        <v>4</v>
      </c>
      <c r="Q49" s="126" t="str">
        <f t="shared" si="1"/>
        <v>J</v>
      </c>
      <c r="R49" s="90" t="str">
        <f t="shared" si="0"/>
        <v>J</v>
      </c>
      <c r="S49" s="69" t="str">
        <f>IF(J49="","",IF(J49&gt;=I49-8,"J",IF(J49&lt;I49-8,"L")))</f>
        <v>J</v>
      </c>
      <c r="T49" s="15" t="str">
        <f>'[19]30th'!N3</f>
        <v>G</v>
      </c>
      <c r="U49" s="14">
        <f>'[19]30th'!O3</f>
        <v>3</v>
      </c>
      <c r="V49" s="71">
        <f>'[19]30th'!P3</f>
        <v>3</v>
      </c>
      <c r="W49" s="16">
        <f>'[19]30th'!Q3</f>
        <v>1</v>
      </c>
      <c r="X49" s="186">
        <f>'[19]30th'!R3</f>
        <v>1</v>
      </c>
      <c r="Y49" s="55">
        <f>'[19]30th'!S3</f>
        <v>34.5</v>
      </c>
      <c r="Z49" s="56">
        <f>'[19]30th'!T3</f>
        <v>34.5</v>
      </c>
      <c r="AA49" s="17">
        <f>'[19]30th'!U3</f>
        <v>11.5</v>
      </c>
      <c r="AB49" s="129">
        <f>'[19]30th'!V3</f>
        <v>11.5</v>
      </c>
      <c r="AC49" s="150">
        <f>'[19]30th'!W3</f>
        <v>6.666666666666667</v>
      </c>
      <c r="AD49" s="72">
        <f>'[19]30th'!X3</f>
        <v>6.666666666666667</v>
      </c>
      <c r="AE49" s="36">
        <f>'[19]30th'!Y3</f>
        <v>5</v>
      </c>
      <c r="AF49" s="187">
        <f>'[19]30th'!Z3</f>
        <v>5</v>
      </c>
      <c r="AG49" s="165" t="str">
        <f>IF(Z49="","",IF(Z49&gt;=23,"J",IF(Z49&lt;23,"L")))</f>
        <v>J</v>
      </c>
      <c r="AH49" s="69" t="str">
        <f>IF(Z49="","",IF(Z49&gt;=Y49-8,"J",IF(Z49&lt;Y49-8,"L")))</f>
        <v>J</v>
      </c>
      <c r="AI49" s="15" t="str">
        <f>'[19]30th'!$AA$3</f>
        <v>G</v>
      </c>
    </row>
    <row r="50" spans="1:35" ht="12" customHeight="1">
      <c r="A50" s="488" t="s">
        <v>118</v>
      </c>
      <c r="B50" s="489"/>
      <c r="C50" s="217">
        <f>'[20]30th'!$E$17+'[20]30th'!$F$17+'[20]30th'!$G$17</f>
        <v>1</v>
      </c>
      <c r="D50" s="254">
        <f>'[20]30th'!$H$17+'[20]30th'!$I$17+'[20]30th'!$J$17</f>
        <v>1</v>
      </c>
      <c r="E50" s="14">
        <f>'[20]30th'!B3</f>
        <v>2</v>
      </c>
      <c r="F50" s="71">
        <f>'[20]30th'!C3</f>
        <v>2</v>
      </c>
      <c r="G50" s="16">
        <f>'[20]30th'!D3</f>
        <v>2</v>
      </c>
      <c r="H50" s="186">
        <f>'[20]30th'!E3</f>
        <v>2</v>
      </c>
      <c r="I50" s="81">
        <f>'[20]30th'!F3</f>
        <v>23</v>
      </c>
      <c r="J50" s="56">
        <f>'[20]30th'!G3</f>
        <v>23</v>
      </c>
      <c r="K50" s="57">
        <f>'[20]30th'!H3</f>
        <v>23</v>
      </c>
      <c r="L50" s="161">
        <f>'[20]30th'!I3</f>
        <v>23</v>
      </c>
      <c r="M50" s="150">
        <f>'[20]30th'!J3</f>
        <v>5.5</v>
      </c>
      <c r="N50" s="37">
        <f>'[20]30th'!K3</f>
        <v>5.5</v>
      </c>
      <c r="O50" s="36">
        <f>'[20]30th'!L3</f>
        <v>2.75</v>
      </c>
      <c r="P50" s="124">
        <f>'[20]30th'!M3</f>
        <v>2.75</v>
      </c>
      <c r="Q50" s="126" t="str">
        <f t="shared" si="1"/>
        <v>J</v>
      </c>
      <c r="R50" s="90" t="str">
        <f t="shared" si="0"/>
        <v>J</v>
      </c>
      <c r="S50" s="69" t="str">
        <f>IF(J50="","",IF(J50&gt;=I50-8,"J",IF(J50&lt;I50-8,"L")))</f>
        <v>J</v>
      </c>
      <c r="T50" s="15" t="str">
        <f>'[20]30th'!N3</f>
        <v>G</v>
      </c>
      <c r="U50" s="14">
        <f>'[20]30th'!O3</f>
        <v>2</v>
      </c>
      <c r="V50" s="71">
        <f>'[20]30th'!P3</f>
        <v>2</v>
      </c>
      <c r="W50" s="16">
        <f>'[20]30th'!Q3</f>
        <v>1</v>
      </c>
      <c r="X50" s="186">
        <f>'[20]30th'!R3</f>
        <v>2</v>
      </c>
      <c r="Y50" s="55">
        <f>'[20]30th'!S3</f>
        <v>23</v>
      </c>
      <c r="Z50" s="56">
        <f>'[20]30th'!T3</f>
        <v>23</v>
      </c>
      <c r="AA50" s="17">
        <f>'[20]30th'!U3</f>
        <v>11.5</v>
      </c>
      <c r="AB50" s="129">
        <f>'[20]30th'!V3</f>
        <v>23</v>
      </c>
      <c r="AC50" s="150">
        <f>'[20]30th'!W3</f>
        <v>5.5</v>
      </c>
      <c r="AD50" s="37">
        <f>'[20]30th'!X3</f>
        <v>5.5</v>
      </c>
      <c r="AE50" s="36">
        <f>'[20]30th'!Y3</f>
        <v>3.6666666666666665</v>
      </c>
      <c r="AF50" s="151">
        <f>'[20]30th'!Z3</f>
        <v>2.75</v>
      </c>
      <c r="AG50" s="165" t="str">
        <f>IF(Z50="","",IF(Z50&gt;=23,"J",IF(Z50&lt;23,"L")))</f>
        <v>J</v>
      </c>
      <c r="AH50" s="69" t="str">
        <f>IF(Z50="","",IF(Z50&gt;=Y50-8,"J",IF(Z50&lt;Y50-8,"L")))</f>
        <v>J</v>
      </c>
      <c r="AI50" s="15" t="str">
        <f>'[20]30th'!$AA$3</f>
        <v>G</v>
      </c>
    </row>
    <row r="51" spans="1:35" ht="12" customHeight="1">
      <c r="A51" s="450" t="s">
        <v>127</v>
      </c>
      <c r="B51" s="451"/>
      <c r="C51" s="217">
        <f>'[21]30th'!$E$17+'[21]30th'!$F$17+'[21]30th'!$G$17</f>
        <v>1</v>
      </c>
      <c r="D51" s="254">
        <f>'[21]30th'!$H$17+'[21]30th'!$I$17+'[21]30th'!$J$17</f>
        <v>2</v>
      </c>
      <c r="E51" s="14">
        <f>'[21]30th'!B3</f>
        <v>3</v>
      </c>
      <c r="F51" s="71">
        <f>'[21]30th'!C3</f>
        <v>6</v>
      </c>
      <c r="G51" s="16">
        <f>'[21]30th'!D3</f>
        <v>4</v>
      </c>
      <c r="H51" s="186">
        <f>'[21]30th'!E3</f>
        <v>6</v>
      </c>
      <c r="I51" s="81">
        <f>'[21]30th'!F3</f>
        <v>34.5</v>
      </c>
      <c r="J51" s="56">
        <f>'[21]30th'!G3</f>
        <v>69</v>
      </c>
      <c r="K51" s="57">
        <f>'[21]30th'!H3</f>
        <v>46</v>
      </c>
      <c r="L51" s="161">
        <f>'[21]30th'!I3</f>
        <v>69</v>
      </c>
      <c r="M51" s="150">
        <f>'[21]30th'!J3</f>
        <v>12</v>
      </c>
      <c r="N51" s="37">
        <f>'[21]30th'!K3</f>
        <v>6</v>
      </c>
      <c r="O51" s="36">
        <f>'[21]30th'!L3</f>
        <v>5.1428571428571432</v>
      </c>
      <c r="P51" s="124">
        <f>'[21]30th'!M3</f>
        <v>3</v>
      </c>
      <c r="Q51" s="126" t="str">
        <f t="shared" si="1"/>
        <v>J</v>
      </c>
      <c r="R51" s="90" t="str">
        <f t="shared" si="0"/>
        <v>J</v>
      </c>
      <c r="S51" s="69" t="str">
        <f>IF(J51="","",IF(J51&gt;=I51-8,"J",IF(J51&lt;I51-8,"L")))</f>
        <v>J</v>
      </c>
      <c r="T51" s="15" t="str">
        <f>'[21]30th'!N3</f>
        <v>G</v>
      </c>
      <c r="U51" s="14">
        <f>'[21]30th'!O3</f>
        <v>3</v>
      </c>
      <c r="V51" s="71">
        <f>'[21]30th'!P3</f>
        <v>5</v>
      </c>
      <c r="W51" s="16">
        <f>'[21]30th'!Q3</f>
        <v>4</v>
      </c>
      <c r="X51" s="186">
        <f>'[21]30th'!R3</f>
        <v>6</v>
      </c>
      <c r="Y51" s="55">
        <f>'[21]30th'!S3</f>
        <v>34.5</v>
      </c>
      <c r="Z51" s="56">
        <f>'[21]30th'!T3</f>
        <v>57.5</v>
      </c>
      <c r="AA51" s="17">
        <f>'[21]30th'!U3</f>
        <v>46</v>
      </c>
      <c r="AB51" s="129">
        <f>'[21]30th'!V3</f>
        <v>69</v>
      </c>
      <c r="AC51" s="150">
        <f>'[21]30th'!W3</f>
        <v>12</v>
      </c>
      <c r="AD51" s="37">
        <f>'[21]30th'!X3</f>
        <v>7.2</v>
      </c>
      <c r="AE51" s="36">
        <f>'[21]30th'!Y3</f>
        <v>5.1428571428571432</v>
      </c>
      <c r="AF51" s="151">
        <f>'[21]30th'!Z3</f>
        <v>3.2727272727272729</v>
      </c>
      <c r="AG51" s="165" t="str">
        <f>IF(Z51="","",IF(Z51&gt;=23,"J",IF(Z51&lt;23,"L")))</f>
        <v>J</v>
      </c>
      <c r="AH51" s="69" t="str">
        <f>IF(Z51="","",IF(Z51&gt;=Y51-8,"J",IF(Z51&lt;Y51-8,"L")))</f>
        <v>J</v>
      </c>
      <c r="AI51" s="15" t="str">
        <f>'[21]30th'!$AA$3</f>
        <v>G</v>
      </c>
    </row>
    <row r="52" spans="1:35" ht="12" customHeight="1">
      <c r="A52" s="486" t="s">
        <v>14</v>
      </c>
      <c r="B52" s="487"/>
      <c r="C52" s="217">
        <f>'[22]30th'!$E$17+'[22]30th'!$F$17+'[22]30th'!$G$17</f>
        <v>1</v>
      </c>
      <c r="D52" s="254">
        <f>'[22]30th'!$H$17+'[22]30th'!$I$17+'[22]30th'!$J$17</f>
        <v>0</v>
      </c>
      <c r="E52" s="14">
        <f>'[22]30th'!B3</f>
        <v>7</v>
      </c>
      <c r="F52" s="71">
        <f>'[22]30th'!C3</f>
        <v>6.3</v>
      </c>
      <c r="G52" s="16">
        <f>'[22]30th'!D3</f>
        <v>4</v>
      </c>
      <c r="H52" s="186">
        <f>'[22]30th'!E3</f>
        <v>4</v>
      </c>
      <c r="I52" s="81">
        <f>'[22]30th'!F3</f>
        <v>76.5</v>
      </c>
      <c r="J52" s="56">
        <f>'[22]30th'!G3</f>
        <v>72.5</v>
      </c>
      <c r="K52" s="57">
        <f>'[22]30th'!H3</f>
        <v>46</v>
      </c>
      <c r="L52" s="161">
        <f>'[22]30th'!I3</f>
        <v>46</v>
      </c>
      <c r="M52" s="150">
        <f>'[22]30th'!J3</f>
        <v>4.9624060150375939</v>
      </c>
      <c r="N52" s="72">
        <f>'[22]30th'!K3</f>
        <v>5.2380952380952381</v>
      </c>
      <c r="O52" s="36">
        <f>'[22]30th'!L3</f>
        <v>3.0985915492957745</v>
      </c>
      <c r="P52" s="244">
        <f>'[22]30th'!M3</f>
        <v>3.203883495145631</v>
      </c>
      <c r="Q52" s="126" t="str">
        <f t="shared" si="1"/>
        <v>L</v>
      </c>
      <c r="R52" s="90" t="str">
        <f t="shared" si="0"/>
        <v>J</v>
      </c>
      <c r="S52" s="69" t="str">
        <f t="shared" si="2"/>
        <v>J</v>
      </c>
      <c r="T52" s="15" t="str">
        <f>'[22]30th'!N3</f>
        <v>A</v>
      </c>
      <c r="U52" s="14">
        <f>'[22]30th'!O3</f>
        <v>6</v>
      </c>
      <c r="V52" s="71">
        <f>'[22]30th'!P3</f>
        <v>6</v>
      </c>
      <c r="W52" s="16">
        <f>'[22]30th'!Q3</f>
        <v>4</v>
      </c>
      <c r="X52" s="186">
        <f>'[22]30th'!R3</f>
        <v>5</v>
      </c>
      <c r="Y52" s="55">
        <f>'[22]30th'!S3</f>
        <v>69</v>
      </c>
      <c r="Z52" s="56">
        <f>'[22]30th'!T3</f>
        <v>69</v>
      </c>
      <c r="AA52" s="17">
        <f>'[22]30th'!U3</f>
        <v>46</v>
      </c>
      <c r="AB52" s="129">
        <f>'[22]30th'!V3</f>
        <v>57.5</v>
      </c>
      <c r="AC52" s="150">
        <f>'[22]30th'!W3</f>
        <v>5.5</v>
      </c>
      <c r="AD52" s="72">
        <f>'[22]30th'!X3</f>
        <v>5.5</v>
      </c>
      <c r="AE52" s="36">
        <f>'[22]30th'!Y3</f>
        <v>3.3</v>
      </c>
      <c r="AF52" s="187">
        <f>'[22]30th'!Z3</f>
        <v>3</v>
      </c>
      <c r="AG52" s="165" t="str">
        <f t="shared" si="3"/>
        <v>J</v>
      </c>
      <c r="AH52" s="69" t="str">
        <f t="shared" si="4"/>
        <v>J</v>
      </c>
      <c r="AI52" s="15" t="str">
        <f>'[22]30th'!$AA$3</f>
        <v>G</v>
      </c>
    </row>
    <row r="53" spans="1:35" ht="12" customHeight="1" thickBot="1">
      <c r="A53" s="565" t="s">
        <v>122</v>
      </c>
      <c r="B53" s="566"/>
      <c r="C53" s="218">
        <f>'[23]30th'!$E$17+'[23]30th'!$F$17+'[23]30th'!$G$17</f>
        <v>1</v>
      </c>
      <c r="D53" s="226">
        <f>'[23]30th'!$H$17+'[23]30th'!$I$17+'[23]30th'!$J$17</f>
        <v>0</v>
      </c>
      <c r="E53" s="22">
        <f>'[23]30th'!B3</f>
        <v>3</v>
      </c>
      <c r="F53" s="255">
        <f>'[23]30th'!C3</f>
        <v>3</v>
      </c>
      <c r="G53" s="24">
        <f>'[23]30th'!D3</f>
        <v>2</v>
      </c>
      <c r="H53" s="43">
        <f>'[23]30th'!E3</f>
        <v>4</v>
      </c>
      <c r="I53" s="83">
        <f>'[23]30th'!F3</f>
        <v>34.5</v>
      </c>
      <c r="J53" s="58">
        <f>'[23]30th'!G3</f>
        <v>34.5</v>
      </c>
      <c r="K53" s="20">
        <f>'[23]30th'!H3</f>
        <v>23</v>
      </c>
      <c r="L53" s="58">
        <f>'[23]30th'!I3</f>
        <v>46</v>
      </c>
      <c r="M53" s="189">
        <f>'[23]30th'!J3</f>
        <v>5.333333333333333</v>
      </c>
      <c r="N53" s="74">
        <f>'[23]30th'!K3</f>
        <v>5.333333333333333</v>
      </c>
      <c r="O53" s="73">
        <f>'[23]30th'!L3</f>
        <v>3.2</v>
      </c>
      <c r="P53" s="245">
        <f>'[23]30th'!M3</f>
        <v>2.2857142857142856</v>
      </c>
      <c r="Q53" s="246" t="str">
        <f t="shared" si="1"/>
        <v>L</v>
      </c>
      <c r="R53" s="288" t="str">
        <f t="shared" si="0"/>
        <v>J</v>
      </c>
      <c r="S53" s="70" t="str">
        <f t="shared" si="2"/>
        <v>J</v>
      </c>
      <c r="T53" s="21" t="str">
        <f>'[23]30th'!N3</f>
        <v>G</v>
      </c>
      <c r="U53" s="22">
        <f>'[23]30th'!O3</f>
        <v>3</v>
      </c>
      <c r="V53" s="255">
        <f>'[23]30th'!P3</f>
        <v>3</v>
      </c>
      <c r="W53" s="24">
        <f>'[23]30th'!Q3</f>
        <v>2</v>
      </c>
      <c r="X53" s="43">
        <f>'[23]30th'!R3</f>
        <v>2</v>
      </c>
      <c r="Y53" s="215">
        <f>'[23]30th'!S3</f>
        <v>34.5</v>
      </c>
      <c r="Z53" s="58">
        <f>'[23]30th'!T3</f>
        <v>34.5</v>
      </c>
      <c r="AA53" s="20">
        <f>'[23]30th'!U3</f>
        <v>23</v>
      </c>
      <c r="AB53" s="130">
        <f>'[23]30th'!V3</f>
        <v>23</v>
      </c>
      <c r="AC53" s="189">
        <f>'[23]30th'!W3</f>
        <v>5.333333333333333</v>
      </c>
      <c r="AD53" s="74">
        <f>'[23]30th'!X3</f>
        <v>5.333333333333333</v>
      </c>
      <c r="AE53" s="73">
        <f>'[23]30th'!Y3</f>
        <v>3.2</v>
      </c>
      <c r="AF53" s="190">
        <f>'[23]30th'!Z3</f>
        <v>3.2</v>
      </c>
      <c r="AG53" s="188" t="str">
        <f t="shared" si="3"/>
        <v>J</v>
      </c>
      <c r="AH53" s="70" t="str">
        <f t="shared" si="4"/>
        <v>J</v>
      </c>
      <c r="AI53" s="21" t="str">
        <f>'[23]30th'!$AA$3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'[24]30th'!B32</f>
        <v>2</v>
      </c>
      <c r="F58" s="88">
        <f>'[24]30th'!C32</f>
        <v>2.2999999999999998</v>
      </c>
      <c r="G58" s="89">
        <f>'[24]30th'!D32</f>
        <v>1.65</v>
      </c>
      <c r="H58" s="132">
        <f>'[24]30th'!E32</f>
        <v>1</v>
      </c>
      <c r="I58" s="120">
        <f>'[24]30th'!F32</f>
        <v>23</v>
      </c>
      <c r="J58" s="53">
        <f>'[24]30th'!G32</f>
        <v>26.5</v>
      </c>
      <c r="K58" s="54">
        <f>'[24]30th'!H32</f>
        <v>19</v>
      </c>
      <c r="L58" s="290">
        <f>'[24]30th'!I32</f>
        <v>11.5</v>
      </c>
      <c r="M58" s="118">
        <f>'[24]30th'!J32</f>
        <v>7</v>
      </c>
      <c r="N58" s="39">
        <f>'[24]30th'!K32</f>
        <v>6.0869565217391308</v>
      </c>
      <c r="O58" s="38">
        <f>'[24]30th'!L32</f>
        <v>3.8356164383561646</v>
      </c>
      <c r="P58" s="123">
        <f>'[24]30th'!M32</f>
        <v>4.2424242424242422</v>
      </c>
      <c r="Q58" s="251" t="s">
        <v>120</v>
      </c>
      <c r="R58" s="90" t="str">
        <f>IF(J58="","",IF(E58=0,"J",IF(J58&gt;=23,"J",IF(J58&lt;23,"L"))))</f>
        <v>J</v>
      </c>
      <c r="S58" s="90" t="str">
        <f t="shared" ref="S58" si="5">IF(J58="","",IF(J58&gt;=I58-8,"J",IF(J58&lt;I58-8,"L")))</f>
        <v>J</v>
      </c>
      <c r="T58" s="262" t="str">
        <f>'[24]30th'!N32</f>
        <v>G</v>
      </c>
      <c r="U58" s="87">
        <f>'[24]30th'!O32</f>
        <v>0</v>
      </c>
      <c r="V58" s="88">
        <f>'[24]30th'!P32</f>
        <v>0</v>
      </c>
      <c r="W58" s="89">
        <f>'[24]30th'!Q32</f>
        <v>0</v>
      </c>
      <c r="X58" s="132">
        <f>'[24]30th'!R32</f>
        <v>0</v>
      </c>
      <c r="Y58" s="247">
        <f>'[24]30th'!S32</f>
        <v>0</v>
      </c>
      <c r="Z58" s="260">
        <f>'[24]30th'!T32</f>
        <v>0</v>
      </c>
      <c r="AA58" s="248">
        <f>'[24]30th'!U32</f>
        <v>0</v>
      </c>
      <c r="AB58" s="261">
        <f>'[24]30th'!V32</f>
        <v>0</v>
      </c>
      <c r="AC58" s="118" t="e">
        <f>'[24]30th'!W32</f>
        <v>#DIV/0!</v>
      </c>
      <c r="AD58" s="39" t="e">
        <f>'[24]30th'!X32</f>
        <v>#DIV/0!</v>
      </c>
      <c r="AE58" s="38" t="e">
        <f>'[24]30th'!Y32</f>
        <v>#DIV/0!</v>
      </c>
      <c r="AF58" s="123" t="e">
        <f>'[24]30th'!Z32</f>
        <v>#DIV/0!</v>
      </c>
      <c r="AG58" s="125" t="str">
        <f>IF(Z58="","",IF(U58=0,"J",IF(Z58&gt;=23,"J",IF(Z58&lt;23,"L"))))</f>
        <v>J</v>
      </c>
      <c r="AH58" s="90" t="str">
        <f t="shared" ref="AH58" si="6">IF(Z58="","",IF(Z58&gt;=Y58-8,"J",IF(Z58&lt;Y58-8,"L")))</f>
        <v>J</v>
      </c>
      <c r="AI58" s="68" t="str">
        <f>'[24]30th'!$AA$32</f>
        <v>Closed</v>
      </c>
    </row>
    <row r="59" spans="1:35" ht="12" customHeight="1">
      <c r="A59" s="450" t="s">
        <v>17</v>
      </c>
      <c r="B59" s="451"/>
      <c r="C59" s="220">
        <f>'[24]30th'!$E$17+'[24]30th'!$F$17+'[24]30th'!$G$17</f>
        <v>1</v>
      </c>
      <c r="D59" s="228">
        <f>'[24]30th'!$H$17+'[24]30th'!$I$17+'[24]30th'!$J$17</f>
        <v>0</v>
      </c>
      <c r="E59" s="62">
        <f>'[24]30th'!B3</f>
        <v>4</v>
      </c>
      <c r="F59" s="63">
        <f>'[24]30th'!C3</f>
        <v>4</v>
      </c>
      <c r="G59" s="64">
        <f>'[24]30th'!D3</f>
        <v>2</v>
      </c>
      <c r="H59" s="133">
        <f>'[24]30th'!E3</f>
        <v>2</v>
      </c>
      <c r="I59" s="81">
        <f>'[24]30th'!F3</f>
        <v>46</v>
      </c>
      <c r="J59" s="56">
        <f>'[24]30th'!G3</f>
        <v>46</v>
      </c>
      <c r="K59" s="57">
        <f>'[24]30th'!H3</f>
        <v>23</v>
      </c>
      <c r="L59" s="121">
        <f>'[24]30th'!I3</f>
        <v>23</v>
      </c>
      <c r="M59" s="119">
        <f>'[24]30th'!J3</f>
        <v>7</v>
      </c>
      <c r="N59" s="37">
        <f>'[24]30th'!K3</f>
        <v>7</v>
      </c>
      <c r="O59" s="36">
        <f>'[24]30th'!L3</f>
        <v>4.666666666666667</v>
      </c>
      <c r="P59" s="124">
        <f>'[24]30th'!M3</f>
        <v>4.666666666666667</v>
      </c>
      <c r="Q59" s="126" t="str">
        <f t="shared" ref="Q59:Q66" si="7">IF(D59="","",IF(D59&gt;=C59,"J",IF(D59&lt;C59,"L")))</f>
        <v>L</v>
      </c>
      <c r="R59" s="90" t="str">
        <f t="shared" ref="R59:R66" si="8">IF(J59="","",IF(J59&gt;=23,"J",IF(J59&lt;23,"L")))</f>
        <v>J</v>
      </c>
      <c r="S59" s="69" t="str">
        <f t="shared" ref="S59:S65" si="9">IF(J59="","",IF(J59&gt;=I59-8,"J",IF(J59&lt;I59-8,"L")))</f>
        <v>J</v>
      </c>
      <c r="T59" s="15" t="str">
        <f>'[24]30th'!N3</f>
        <v>G</v>
      </c>
      <c r="U59" s="62">
        <f>'[24]30th'!O3</f>
        <v>3</v>
      </c>
      <c r="V59" s="63">
        <f>'[24]30th'!P3</f>
        <v>3</v>
      </c>
      <c r="W59" s="64">
        <f>'[24]30th'!Q3</f>
        <v>1</v>
      </c>
      <c r="X59" s="133">
        <f>'[24]30th'!R3</f>
        <v>1</v>
      </c>
      <c r="Y59" s="81">
        <f>'[24]30th'!S3</f>
        <v>34.5</v>
      </c>
      <c r="Z59" s="56">
        <f>'[24]30th'!T3</f>
        <v>34.5</v>
      </c>
      <c r="AA59" s="17">
        <f>'[24]30th'!U3</f>
        <v>11.5</v>
      </c>
      <c r="AB59" s="129">
        <f>'[24]30th'!V3</f>
        <v>11.5</v>
      </c>
      <c r="AC59" s="119">
        <f>'[24]30th'!W3</f>
        <v>9.3333333333333339</v>
      </c>
      <c r="AD59" s="37">
        <f>'[24]30th'!X3</f>
        <v>9.3333333333333339</v>
      </c>
      <c r="AE59" s="36">
        <f>'[24]30th'!Y3</f>
        <v>7</v>
      </c>
      <c r="AF59" s="124">
        <f>'[24]30th'!Z3</f>
        <v>7</v>
      </c>
      <c r="AG59" s="126" t="str">
        <f t="shared" ref="AG59:AG65" si="10">IF(Z59="","",IF(Z59&gt;=23,"J",IF(Z59&lt;23,"L")))</f>
        <v>J</v>
      </c>
      <c r="AH59" s="69" t="str">
        <f t="shared" ref="AH59:AH65" si="11">IF(Z59="","",IF(Z59&gt;=Y59-8,"J",IF(Z59&lt;Y59-8,"L")))</f>
        <v>J</v>
      </c>
      <c r="AI59" s="15" t="str">
        <f>'[24]30th'!$AA$3</f>
        <v>G</v>
      </c>
    </row>
    <row r="60" spans="1:35" ht="12" customHeight="1" thickBot="1">
      <c r="A60" s="450" t="s">
        <v>21</v>
      </c>
      <c r="B60" s="451"/>
      <c r="C60" s="220">
        <f>'[25]30th'!$E$17+'[25]30th'!$F$17+'[25]30th'!$G$17</f>
        <v>1</v>
      </c>
      <c r="D60" s="228">
        <f>'[25]30th'!$H$17+'[25]30th'!$I$17+'[25]30th'!$J$17</f>
        <v>0</v>
      </c>
      <c r="E60" s="62">
        <f>'[25]30th'!B3</f>
        <v>3</v>
      </c>
      <c r="F60" s="63">
        <f>'[25]30th'!C3</f>
        <v>2.65</v>
      </c>
      <c r="G60" s="64">
        <f>'[25]30th'!D3</f>
        <v>3</v>
      </c>
      <c r="H60" s="133">
        <f>'[25]30th'!E3</f>
        <v>4</v>
      </c>
      <c r="I60" s="81">
        <f>'[25]30th'!F3</f>
        <v>34.5</v>
      </c>
      <c r="J60" s="56">
        <f>'[25]30th'!G3</f>
        <v>30.5</v>
      </c>
      <c r="K60" s="57">
        <f>'[25]30th'!H3</f>
        <v>34.5</v>
      </c>
      <c r="L60" s="121">
        <f>'[25]30th'!I3</f>
        <v>46</v>
      </c>
      <c r="M60" s="119">
        <f>'[25]30th'!J3</f>
        <v>7.333333333333333</v>
      </c>
      <c r="N60" s="37">
        <f>'[25]30th'!K3</f>
        <v>8.3018867924528301</v>
      </c>
      <c r="O60" s="36">
        <f>'[25]30th'!L3</f>
        <v>3.6666666666666665</v>
      </c>
      <c r="P60" s="124">
        <f>'[25]30th'!M3</f>
        <v>3.3082706766917291</v>
      </c>
      <c r="Q60" s="126" t="str">
        <f t="shared" si="7"/>
        <v>L</v>
      </c>
      <c r="R60" s="90" t="str">
        <f t="shared" si="8"/>
        <v>J</v>
      </c>
      <c r="S60" s="69" t="str">
        <f>IF(J60="","",IF(J60&gt;=I60-8,"J",IF(J60&lt;I60-8,"L")))</f>
        <v>J</v>
      </c>
      <c r="T60" s="15" t="str">
        <f>'[25]30th'!N3</f>
        <v>G</v>
      </c>
      <c r="U60" s="62">
        <f>'[25]30th'!O3</f>
        <v>3</v>
      </c>
      <c r="V60" s="63">
        <f>'[25]30th'!P3</f>
        <v>3</v>
      </c>
      <c r="W60" s="64">
        <f>'[25]30th'!Q3</f>
        <v>2</v>
      </c>
      <c r="X60" s="133">
        <f>'[25]30th'!R3</f>
        <v>2</v>
      </c>
      <c r="Y60" s="81">
        <f>'[25]30th'!S3</f>
        <v>34.5</v>
      </c>
      <c r="Z60" s="56">
        <f>'[25]30th'!T3</f>
        <v>34.5</v>
      </c>
      <c r="AA60" s="17">
        <f>'[25]30th'!U3</f>
        <v>23</v>
      </c>
      <c r="AB60" s="129">
        <f>'[25]30th'!V3</f>
        <v>23</v>
      </c>
      <c r="AC60" s="119">
        <f>'[25]30th'!W3</f>
        <v>7.333333333333333</v>
      </c>
      <c r="AD60" s="37">
        <f>'[25]30th'!X3</f>
        <v>7.333333333333333</v>
      </c>
      <c r="AE60" s="36">
        <f>'[25]30th'!Y3</f>
        <v>4.4000000000000004</v>
      </c>
      <c r="AF60" s="124">
        <f>'[25]30th'!Z3</f>
        <v>4.4000000000000004</v>
      </c>
      <c r="AG60" s="126" t="str">
        <f>IF(Z60="","",IF(Z60&gt;=23,"J",IF(Z60&lt;23,"L")))</f>
        <v>J</v>
      </c>
      <c r="AH60" s="69" t="str">
        <f>IF(Z60="","",IF(Z60&gt;=Y60-8,"J",IF(Z60&lt;Y60-8,"L")))</f>
        <v>J</v>
      </c>
      <c r="AI60" s="15" t="str">
        <f>'[25]30th'!$AA$3</f>
        <v>G</v>
      </c>
    </row>
    <row r="61" spans="1:35" ht="12" customHeight="1">
      <c r="A61" s="444" t="s">
        <v>52</v>
      </c>
      <c r="B61" s="445"/>
      <c r="C61" s="220">
        <f>'[26]30th'!$E$17+'[26]30th'!$F$17+'[26]30th'!$G$17</f>
        <v>1</v>
      </c>
      <c r="D61" s="228">
        <f>'[26]30th'!$H$17+'[26]30th'!$I$17+'[26]30th'!$J$17</f>
        <v>1</v>
      </c>
      <c r="E61" s="62">
        <f>'[26]30th'!B3</f>
        <v>4</v>
      </c>
      <c r="F61" s="63">
        <f>'[26]30th'!C3</f>
        <v>3</v>
      </c>
      <c r="G61" s="64">
        <f>'[26]30th'!D3</f>
        <v>3</v>
      </c>
      <c r="H61" s="157">
        <f>'[26]30th'!E3</f>
        <v>3</v>
      </c>
      <c r="I61" s="55">
        <f>'[26]30th'!F3</f>
        <v>46</v>
      </c>
      <c r="J61" s="56">
        <f>'[26]30th'!G3</f>
        <v>34.5</v>
      </c>
      <c r="K61" s="57">
        <f>'[26]30th'!H3</f>
        <v>34.5</v>
      </c>
      <c r="L61" s="161">
        <f>'[26]30th'!I3</f>
        <v>34.5</v>
      </c>
      <c r="M61" s="150">
        <f>'[26]30th'!J3</f>
        <v>7</v>
      </c>
      <c r="N61" s="37">
        <f>'[26]30th'!K3</f>
        <v>9.3333333333333339</v>
      </c>
      <c r="O61" s="36">
        <f>'[26]30th'!L3</f>
        <v>4</v>
      </c>
      <c r="P61" s="151">
        <f>'[26]30th'!M3</f>
        <v>4.666666666666667</v>
      </c>
      <c r="Q61" s="249" t="str">
        <f>IF(D61="","",IF(D61&gt;=C61,"J",IF(D61&lt;C61,"L")))</f>
        <v>J</v>
      </c>
      <c r="R61" s="90" t="str">
        <f>IF(J61="","",IF(J61&gt;=23,"J",IF(J61&lt;23,"L")))</f>
        <v>J</v>
      </c>
      <c r="S61" s="69" t="str">
        <f t="shared" ref="S61" si="12">IF(J61="","",IF(J61&gt;=I61-8,"J",IF(J61&lt;I61-8,"L")))</f>
        <v>L</v>
      </c>
      <c r="T61" s="15" t="str">
        <f>'[26]30th'!N3</f>
        <v>G</v>
      </c>
      <c r="U61" s="62">
        <f>'[26]30th'!O3</f>
        <v>3</v>
      </c>
      <c r="V61" s="63">
        <f>'[26]30th'!P3</f>
        <v>3</v>
      </c>
      <c r="W61" s="64">
        <f>'[26]30th'!Q3</f>
        <v>2</v>
      </c>
      <c r="X61" s="157">
        <f>'[26]30th'!R3</f>
        <v>2</v>
      </c>
      <c r="Y61" s="55">
        <f>'[26]30th'!S3</f>
        <v>34.5</v>
      </c>
      <c r="Z61" s="56">
        <f>'[26]30th'!T3</f>
        <v>34.5</v>
      </c>
      <c r="AA61" s="17">
        <f>'[26]30th'!U3</f>
        <v>23</v>
      </c>
      <c r="AB61" s="144">
        <f>'[26]30th'!V3</f>
        <v>23</v>
      </c>
      <c r="AC61" s="150">
        <f>'[26]30th'!W3</f>
        <v>9.3333333333333339</v>
      </c>
      <c r="AD61" s="37">
        <f>'[26]30th'!X3</f>
        <v>9.3333333333333339</v>
      </c>
      <c r="AE61" s="36">
        <f>'[26]30th'!Y3</f>
        <v>5.6</v>
      </c>
      <c r="AF61" s="151">
        <f>'[26]30th'!Z3</f>
        <v>5.6</v>
      </c>
      <c r="AG61" s="165" t="str">
        <f>IF(Z61="","",IF(Z61&gt;=23,"J",IF(Z61&lt;23,"L")))</f>
        <v>J</v>
      </c>
      <c r="AH61" s="69" t="str">
        <f>IF(Z61="","",IF(Z61&gt;=Y61-8,"J",IF(Z61&lt;Y61-8,"L")))</f>
        <v>J</v>
      </c>
      <c r="AI61" s="15" t="str">
        <f>'[26]30th'!$AA$3</f>
        <v>G</v>
      </c>
    </row>
    <row r="62" spans="1:35" ht="12" customHeight="1">
      <c r="A62" s="450" t="s">
        <v>19</v>
      </c>
      <c r="B62" s="451"/>
      <c r="C62" s="220">
        <f>'[27]30th'!$E$17+'[27]30th'!$F$17+'[27]30th'!$G$17</f>
        <v>1</v>
      </c>
      <c r="D62" s="228">
        <f>'[27]30th'!$H$17+'[27]30th'!$I$17+'[27]30th'!$J$17</f>
        <v>0</v>
      </c>
      <c r="E62" s="62">
        <f>'[27]30th'!B3</f>
        <v>4</v>
      </c>
      <c r="F62" s="63">
        <f>'[27]30th'!C3</f>
        <v>4.6500000000000004</v>
      </c>
      <c r="G62" s="64">
        <f>'[27]30th'!D3</f>
        <v>3</v>
      </c>
      <c r="H62" s="133">
        <f>'[27]30th'!E3</f>
        <v>3</v>
      </c>
      <c r="I62" s="81">
        <f>'[27]30th'!F3</f>
        <v>46</v>
      </c>
      <c r="J62" s="56">
        <f>'[27]30th'!G3</f>
        <v>53.5</v>
      </c>
      <c r="K62" s="57">
        <f>'[27]30th'!H3</f>
        <v>34.5</v>
      </c>
      <c r="L62" s="121">
        <f>'[27]30th'!I3</f>
        <v>34.5</v>
      </c>
      <c r="M62" s="119">
        <f>'[27]30th'!J3</f>
        <v>7</v>
      </c>
      <c r="N62" s="37">
        <f>'[27]30th'!K3</f>
        <v>6.021505376344086</v>
      </c>
      <c r="O62" s="36">
        <f>'[27]30th'!L3</f>
        <v>4</v>
      </c>
      <c r="P62" s="124">
        <f>'[27]30th'!M3</f>
        <v>3.6601307189542482</v>
      </c>
      <c r="Q62" s="126" t="str">
        <f t="shared" si="7"/>
        <v>L</v>
      </c>
      <c r="R62" s="90" t="str">
        <f t="shared" si="8"/>
        <v>J</v>
      </c>
      <c r="S62" s="69" t="str">
        <f>IF(J62="","",IF(J62&gt;=I62-8,"J",IF(J62&lt;I62-8,"L")))</f>
        <v>J</v>
      </c>
      <c r="T62" s="15" t="str">
        <f>'[27]30th'!N3</f>
        <v>G</v>
      </c>
      <c r="U62" s="62">
        <f>'[27]30th'!O3</f>
        <v>4</v>
      </c>
      <c r="V62" s="63">
        <f>'[27]30th'!P3</f>
        <v>3</v>
      </c>
      <c r="W62" s="64">
        <f>'[27]30th'!Q3</f>
        <v>1</v>
      </c>
      <c r="X62" s="133">
        <f>'[27]30th'!R3</f>
        <v>1</v>
      </c>
      <c r="Y62" s="81">
        <f>'[27]30th'!S3</f>
        <v>46</v>
      </c>
      <c r="Z62" s="56">
        <f>'[27]30th'!T3</f>
        <v>34.5</v>
      </c>
      <c r="AA62" s="17">
        <f>'[27]30th'!U3</f>
        <v>11.5</v>
      </c>
      <c r="AB62" s="129">
        <f>'[27]30th'!V3</f>
        <v>11.5</v>
      </c>
      <c r="AC62" s="119">
        <f>'[27]30th'!W3</f>
        <v>7</v>
      </c>
      <c r="AD62" s="37">
        <f>'[27]30th'!X3</f>
        <v>9.3333333333333339</v>
      </c>
      <c r="AE62" s="36">
        <f>'[27]30th'!Y3</f>
        <v>5.6</v>
      </c>
      <c r="AF62" s="124">
        <f>'[27]30th'!Z3</f>
        <v>7</v>
      </c>
      <c r="AG62" s="126" t="str">
        <f>IF(Z62="","",IF(Z62&gt;=23,"J",IF(Z62&lt;23,"L")))</f>
        <v>J</v>
      </c>
      <c r="AH62" s="69" t="str">
        <f>IF(Z62="","",IF(Z62&gt;=Y62-8,"J",IF(Z62&lt;Y62-8,"L")))</f>
        <v>L</v>
      </c>
      <c r="AI62" s="15" t="str">
        <f>'[27]30th'!$AA$3</f>
        <v>G</v>
      </c>
    </row>
    <row r="63" spans="1:35" ht="12" customHeight="1">
      <c r="A63" s="450" t="s">
        <v>22</v>
      </c>
      <c r="B63" s="451"/>
      <c r="C63" s="220">
        <f>'[28]30th'!$E$17+'[28]30th'!$F$17+'[28]30th'!$G$17</f>
        <v>1</v>
      </c>
      <c r="D63" s="228">
        <f>'[28]30th'!$H$17+'[28]30th'!$I$17+'[28]30th'!$J$17</f>
        <v>1</v>
      </c>
      <c r="E63" s="62">
        <f>'[28]30th'!B3</f>
        <v>3</v>
      </c>
      <c r="F63" s="63">
        <f>'[28]30th'!C3</f>
        <v>2</v>
      </c>
      <c r="G63" s="64">
        <f>'[28]30th'!D3</f>
        <v>1</v>
      </c>
      <c r="H63" s="133">
        <f>'[28]30th'!E3</f>
        <v>1</v>
      </c>
      <c r="I63" s="81">
        <f>'[28]30th'!F3</f>
        <v>34.5</v>
      </c>
      <c r="J63" s="56">
        <f>'[28]30th'!G3</f>
        <v>23</v>
      </c>
      <c r="K63" s="57">
        <f>'[28]30th'!H3</f>
        <v>11.5</v>
      </c>
      <c r="L63" s="121">
        <f>'[28]30th'!I3</f>
        <v>11.5</v>
      </c>
      <c r="M63" s="119">
        <f>'[28]30th'!J3</f>
        <v>5.333333333333333</v>
      </c>
      <c r="N63" s="37">
        <f>'[28]30th'!K3</f>
        <v>8</v>
      </c>
      <c r="O63" s="36">
        <f>'[28]30th'!L3</f>
        <v>4</v>
      </c>
      <c r="P63" s="124">
        <f>'[28]30th'!M3</f>
        <v>5.333333333333333</v>
      </c>
      <c r="Q63" s="126" t="str">
        <f t="shared" si="7"/>
        <v>J</v>
      </c>
      <c r="R63" s="90" t="str">
        <f t="shared" si="8"/>
        <v>J</v>
      </c>
      <c r="S63" s="69" t="str">
        <f>IF(J63="","",IF(J63&gt;=I63-8,"J",IF(J63&lt;I63-8,"L")))</f>
        <v>L</v>
      </c>
      <c r="T63" s="15" t="str">
        <f>'[28]30th'!N3</f>
        <v>G</v>
      </c>
      <c r="U63" s="62">
        <f>'[28]30th'!O3</f>
        <v>2</v>
      </c>
      <c r="V63" s="63">
        <f>'[28]30th'!P3</f>
        <v>2</v>
      </c>
      <c r="W63" s="64">
        <f>'[28]30th'!Q3</f>
        <v>1</v>
      </c>
      <c r="X63" s="133">
        <f>'[28]30th'!R3</f>
        <v>1</v>
      </c>
      <c r="Y63" s="81">
        <f>'[28]30th'!S3</f>
        <v>23</v>
      </c>
      <c r="Z63" s="56">
        <f>'[28]30th'!T3</f>
        <v>23</v>
      </c>
      <c r="AA63" s="17">
        <f>'[28]30th'!U3</f>
        <v>11.5</v>
      </c>
      <c r="AB63" s="129">
        <f>'[28]30th'!V3</f>
        <v>11.5</v>
      </c>
      <c r="AC63" s="119">
        <f>'[28]30th'!W3</f>
        <v>8</v>
      </c>
      <c r="AD63" s="37">
        <f>'[28]30th'!X3</f>
        <v>8</v>
      </c>
      <c r="AE63" s="36">
        <f>'[28]30th'!Y3</f>
        <v>5.333333333333333</v>
      </c>
      <c r="AF63" s="124">
        <f>'[28]30th'!Z3</f>
        <v>5.333333333333333</v>
      </c>
      <c r="AG63" s="126" t="str">
        <f>IF(Z63="","",IF(Z63&gt;=23,"J",IF(Z63&lt;23,"L")))</f>
        <v>J</v>
      </c>
      <c r="AH63" s="69" t="str">
        <f>IF(Z63="","",IF(Z63&gt;=Y63-8,"J",IF(Z63&lt;Y63-8,"L")))</f>
        <v>J</v>
      </c>
      <c r="AI63" s="15" t="str">
        <f>'[28]30th'!$AA$3</f>
        <v>G</v>
      </c>
    </row>
    <row r="64" spans="1:35" ht="12" customHeight="1">
      <c r="A64" s="450" t="s">
        <v>18</v>
      </c>
      <c r="B64" s="451"/>
      <c r="C64" s="220">
        <f>'[29]30th'!$E$17+'[29]30th'!$F$17+'[29]30th'!$G$17</f>
        <v>1</v>
      </c>
      <c r="D64" s="228">
        <f>'[29]30th'!$H$17+'[29]30th'!$I$17+'[29]30th'!$J$17</f>
        <v>1</v>
      </c>
      <c r="E64" s="62">
        <f>'[29]30th'!B3</f>
        <v>3</v>
      </c>
      <c r="F64" s="63">
        <f>'[29]30th'!C3</f>
        <v>3</v>
      </c>
      <c r="G64" s="64">
        <f>'[29]30th'!D3</f>
        <v>2</v>
      </c>
      <c r="H64" s="133">
        <f>'[29]30th'!E3</f>
        <v>2</v>
      </c>
      <c r="I64" s="81">
        <f>'[29]30th'!F3</f>
        <v>34.5</v>
      </c>
      <c r="J64" s="56">
        <f>'[29]30th'!G3</f>
        <v>34.5</v>
      </c>
      <c r="K64" s="57">
        <f>'[29]30th'!H3</f>
        <v>23</v>
      </c>
      <c r="L64" s="121">
        <f>'[29]30th'!I3</f>
        <v>23</v>
      </c>
      <c r="M64" s="119">
        <f>'[29]30th'!J3</f>
        <v>7.333333333333333</v>
      </c>
      <c r="N64" s="37">
        <f>'[29]30th'!K3</f>
        <v>7.333333333333333</v>
      </c>
      <c r="O64" s="36">
        <f>'[29]30th'!L3</f>
        <v>4.4000000000000004</v>
      </c>
      <c r="P64" s="124">
        <f>'[29]30th'!M3</f>
        <v>4.4000000000000004</v>
      </c>
      <c r="Q64" s="126" t="str">
        <f t="shared" si="7"/>
        <v>J</v>
      </c>
      <c r="R64" s="90" t="str">
        <f t="shared" si="8"/>
        <v>J</v>
      </c>
      <c r="S64" s="69" t="str">
        <f t="shared" si="9"/>
        <v>J</v>
      </c>
      <c r="T64" s="15" t="str">
        <f>'[29]30th'!N3</f>
        <v>G</v>
      </c>
      <c r="U64" s="62">
        <f>'[29]30th'!O3</f>
        <v>3</v>
      </c>
      <c r="V64" s="63">
        <f>'[29]30th'!P3</f>
        <v>3</v>
      </c>
      <c r="W64" s="64">
        <f>'[29]30th'!Q3</f>
        <v>1</v>
      </c>
      <c r="X64" s="133">
        <f>'[29]30th'!R3</f>
        <v>2</v>
      </c>
      <c r="Y64" s="81">
        <f>'[29]30th'!S3</f>
        <v>34.5</v>
      </c>
      <c r="Z64" s="56">
        <f>'[29]30th'!T3</f>
        <v>34.5</v>
      </c>
      <c r="AA64" s="17">
        <f>'[29]30th'!U3</f>
        <v>11.5</v>
      </c>
      <c r="AB64" s="129">
        <f>'[29]30th'!V3</f>
        <v>23</v>
      </c>
      <c r="AC64" s="119">
        <f>'[29]30th'!W3</f>
        <v>7.333333333333333</v>
      </c>
      <c r="AD64" s="37">
        <f>'[29]30th'!X3</f>
        <v>7.333333333333333</v>
      </c>
      <c r="AE64" s="36">
        <f>'[29]30th'!Y3</f>
        <v>5.5</v>
      </c>
      <c r="AF64" s="124">
        <f>'[29]30th'!Z3</f>
        <v>4.4000000000000004</v>
      </c>
      <c r="AG64" s="126" t="str">
        <f t="shared" si="10"/>
        <v>J</v>
      </c>
      <c r="AH64" s="69" t="str">
        <f t="shared" si="11"/>
        <v>J</v>
      </c>
      <c r="AI64" s="15" t="str">
        <f>'[29]30th'!$AA$3</f>
        <v>G</v>
      </c>
    </row>
    <row r="65" spans="1:35" ht="12" customHeight="1">
      <c r="A65" s="450" t="s">
        <v>20</v>
      </c>
      <c r="B65" s="451"/>
      <c r="C65" s="220">
        <f>'[30]30th'!$E$17+'[30]30th'!$F$17+'[30]30th'!$G$17</f>
        <v>1</v>
      </c>
      <c r="D65" s="228">
        <f>'[30]30th'!$H$17+'[30]30th'!$I$17+'[30]30th'!$J$17</f>
        <v>1</v>
      </c>
      <c r="E65" s="62">
        <f>'[30]30th'!B3</f>
        <v>4</v>
      </c>
      <c r="F65" s="63">
        <f>'[30]30th'!C3</f>
        <v>3</v>
      </c>
      <c r="G65" s="64">
        <f>'[30]30th'!D3</f>
        <v>3</v>
      </c>
      <c r="H65" s="133">
        <f>'[30]30th'!E3</f>
        <v>4</v>
      </c>
      <c r="I65" s="81">
        <f>'[30]30th'!F3</f>
        <v>46</v>
      </c>
      <c r="J65" s="56">
        <f>'[30]30th'!G3</f>
        <v>34.5</v>
      </c>
      <c r="K65" s="57">
        <f>'[30]30th'!H3</f>
        <v>34.5</v>
      </c>
      <c r="L65" s="121">
        <f>'[30]30th'!I3</f>
        <v>46</v>
      </c>
      <c r="M65" s="119">
        <f>'[30]30th'!J3</f>
        <v>7.25</v>
      </c>
      <c r="N65" s="37">
        <f>'[30]30th'!K3</f>
        <v>9.6666666666666661</v>
      </c>
      <c r="O65" s="36">
        <f>'[30]30th'!L3</f>
        <v>4.1428571428571432</v>
      </c>
      <c r="P65" s="124">
        <f>'[30]30th'!M3</f>
        <v>4.1428571428571432</v>
      </c>
      <c r="Q65" s="126" t="str">
        <f t="shared" si="7"/>
        <v>J</v>
      </c>
      <c r="R65" s="90" t="str">
        <f t="shared" si="8"/>
        <v>J</v>
      </c>
      <c r="S65" s="69" t="str">
        <f t="shared" si="9"/>
        <v>L</v>
      </c>
      <c r="T65" s="15" t="str">
        <f>'[30]30th'!N3</f>
        <v>G</v>
      </c>
      <c r="U65" s="62">
        <f>'[30]30th'!O3</f>
        <v>3</v>
      </c>
      <c r="V65" s="63">
        <f>'[30]30th'!P3</f>
        <v>3</v>
      </c>
      <c r="W65" s="64">
        <f>'[30]30th'!Q3</f>
        <v>2</v>
      </c>
      <c r="X65" s="133">
        <f>'[30]30th'!R3</f>
        <v>2</v>
      </c>
      <c r="Y65" s="81">
        <f>'[30]30th'!S3</f>
        <v>34.5</v>
      </c>
      <c r="Z65" s="56">
        <f>'[30]30th'!T3</f>
        <v>34.5</v>
      </c>
      <c r="AA65" s="17">
        <f>'[30]30th'!U3</f>
        <v>23</v>
      </c>
      <c r="AB65" s="129">
        <f>'[30]30th'!V3</f>
        <v>23</v>
      </c>
      <c r="AC65" s="119">
        <f>'[30]30th'!W3</f>
        <v>9.6666666666666661</v>
      </c>
      <c r="AD65" s="37">
        <f>'[30]30th'!X3</f>
        <v>9.6666666666666661</v>
      </c>
      <c r="AE65" s="36">
        <f>'[30]30th'!Y3</f>
        <v>5.8</v>
      </c>
      <c r="AF65" s="124">
        <f>'[30]30th'!Z3</f>
        <v>5.8</v>
      </c>
      <c r="AG65" s="126" t="str">
        <f t="shared" si="10"/>
        <v>J</v>
      </c>
      <c r="AH65" s="69" t="str">
        <f t="shared" si="11"/>
        <v>J</v>
      </c>
      <c r="AI65" s="15" t="str">
        <f>'[30]30th'!$AA$3</f>
        <v>G</v>
      </c>
    </row>
    <row r="66" spans="1:35" ht="12" customHeight="1">
      <c r="A66" s="446" t="s">
        <v>68</v>
      </c>
      <c r="B66" s="447"/>
      <c r="C66" s="221">
        <f>'[31]30th'!$E$17+'[31]30th'!$F$17</f>
        <v>1</v>
      </c>
      <c r="D66" s="229">
        <f>'[31]30th'!$H$17+'[31]30th'!$I$17</f>
        <v>1</v>
      </c>
      <c r="E66" s="191">
        <f>'[31]30th'!B3</f>
        <v>12</v>
      </c>
      <c r="F66" s="192">
        <f>'[31]30th'!C3</f>
        <v>12</v>
      </c>
      <c r="G66" s="193">
        <f>'[31]30th'!D3</f>
        <v>1</v>
      </c>
      <c r="H66" s="194">
        <f>'[31]30th'!E3</f>
        <v>1</v>
      </c>
      <c r="I66" s="195">
        <f>'[31]30th'!F3</f>
        <v>138</v>
      </c>
      <c r="J66" s="196">
        <f>'[31]30th'!G3</f>
        <v>138</v>
      </c>
      <c r="K66" s="197">
        <f>'[31]30th'!H3</f>
        <v>11.5</v>
      </c>
      <c r="L66" s="198">
        <f>'[31]30th'!I3</f>
        <v>11.5</v>
      </c>
      <c r="M66" s="199" t="str">
        <f>'[31]30th'!J3</f>
        <v>N/A</v>
      </c>
      <c r="N66" s="200" t="str">
        <f>'[31]30th'!K3</f>
        <v>N/A</v>
      </c>
      <c r="O66" s="200" t="str">
        <f>'[31]30th'!L3</f>
        <v>N/A</v>
      </c>
      <c r="P66" s="201" t="str">
        <f>'[31]30th'!M3</f>
        <v>N/A</v>
      </c>
      <c r="Q66" s="126" t="str">
        <f t="shared" si="7"/>
        <v>J</v>
      </c>
      <c r="R66" s="90" t="str">
        <f t="shared" si="8"/>
        <v>J</v>
      </c>
      <c r="S66" s="206" t="str">
        <f>IF(J66="","",IF(J66&gt;=I66-8,"J",IF(J66&lt;I66-8,"L")))</f>
        <v>J</v>
      </c>
      <c r="T66" s="202" t="str">
        <f>'[31]30th'!N3</f>
        <v>G</v>
      </c>
      <c r="U66" s="191">
        <f>'[31]30th'!O3</f>
        <v>12</v>
      </c>
      <c r="V66" s="192">
        <f>'[31]30th'!P3</f>
        <v>12</v>
      </c>
      <c r="W66" s="193">
        <f>'[31]30th'!Q3</f>
        <v>1</v>
      </c>
      <c r="X66" s="194">
        <f>'[31]30th'!R3</f>
        <v>1</v>
      </c>
      <c r="Y66" s="195">
        <f>'[31]30th'!S3</f>
        <v>138</v>
      </c>
      <c r="Z66" s="196">
        <f>'[31]30th'!T3</f>
        <v>138</v>
      </c>
      <c r="AA66" s="203">
        <f>'[31]30th'!U3</f>
        <v>11.5</v>
      </c>
      <c r="AB66" s="204">
        <f>'[31]30th'!V3</f>
        <v>11.5</v>
      </c>
      <c r="AC66" s="199" t="str">
        <f>'[31]30th'!W3</f>
        <v>N/A</v>
      </c>
      <c r="AD66" s="200" t="str">
        <f>'[31]30th'!X3</f>
        <v>N/A</v>
      </c>
      <c r="AE66" s="200" t="str">
        <f>'[31]30th'!Y3</f>
        <v>N/A</v>
      </c>
      <c r="AF66" s="201" t="str">
        <f>'[31]30th'!Z3</f>
        <v>N/A</v>
      </c>
      <c r="AG66" s="205" t="str">
        <f>IF(Z66="","",IF(Z66&gt;=23,"J",IF(Z66&lt;23,"L")))</f>
        <v>J</v>
      </c>
      <c r="AH66" s="206" t="str">
        <f>IF(Z66="","",IF(Z66&gt;=Y66-8,"J",IF(Z66&lt;Y66-8,"L")))</f>
        <v>J</v>
      </c>
      <c r="AI66" s="202" t="str">
        <f>'[31]30th'!$AA$3</f>
        <v>G</v>
      </c>
    </row>
    <row r="67" spans="1:35" ht="12" customHeight="1" thickBot="1">
      <c r="A67" s="448" t="s">
        <v>97</v>
      </c>
      <c r="B67" s="449"/>
      <c r="C67" s="222"/>
      <c r="D67" s="230"/>
      <c r="E67" s="65">
        <f>'[29]30th'!B37</f>
        <v>1</v>
      </c>
      <c r="F67" s="66">
        <f>'[29]30th'!C37</f>
        <v>1</v>
      </c>
      <c r="G67" s="67">
        <f>'[29]30th'!D37</f>
        <v>1</v>
      </c>
      <c r="H67" s="134">
        <f>'[29]30th'!E37</f>
        <v>1</v>
      </c>
      <c r="I67" s="83">
        <f>'[29]30th'!F37</f>
        <v>11.5</v>
      </c>
      <c r="J67" s="58">
        <f>'[29]30th'!G37</f>
        <v>11.5</v>
      </c>
      <c r="K67" s="59">
        <f>'[29]30th'!H37</f>
        <v>11.5</v>
      </c>
      <c r="L67" s="122">
        <f>'[29]30th'!I37</f>
        <v>11.5</v>
      </c>
      <c r="M67" s="136" t="str">
        <f>'[29]30th'!J37</f>
        <v>N/A</v>
      </c>
      <c r="N67" s="23" t="str">
        <f>'[29]30th'!K37</f>
        <v>N/A</v>
      </c>
      <c r="O67" s="23" t="str">
        <f>'[29]30th'!L37</f>
        <v>N/A</v>
      </c>
      <c r="P67" s="138" t="str">
        <f>'[29]30th'!M37</f>
        <v>N/A</v>
      </c>
      <c r="Q67" s="207" t="s">
        <v>120</v>
      </c>
      <c r="R67" s="23" t="s">
        <v>120</v>
      </c>
      <c r="S67" s="138" t="s">
        <v>120</v>
      </c>
      <c r="T67" s="21" t="str">
        <f>'[29]30th'!N37</f>
        <v>G</v>
      </c>
      <c r="U67" s="65">
        <f>'[29]30th'!O37</f>
        <v>1</v>
      </c>
      <c r="V67" s="66">
        <f>'[29]30th'!P37</f>
        <v>1</v>
      </c>
      <c r="W67" s="67">
        <f>'[29]30th'!Q37</f>
        <v>1</v>
      </c>
      <c r="X67" s="134">
        <f>'[29]30th'!R37</f>
        <v>1</v>
      </c>
      <c r="Y67" s="83">
        <f>'[29]30th'!S37</f>
        <v>11.5</v>
      </c>
      <c r="Z67" s="58">
        <f>'[29]30th'!T37</f>
        <v>11.5</v>
      </c>
      <c r="AA67" s="20">
        <f>'[29]30th'!U37</f>
        <v>11.5</v>
      </c>
      <c r="AB67" s="130">
        <f>'[29]30th'!V37</f>
        <v>11.5</v>
      </c>
      <c r="AC67" s="136" t="str">
        <f>'[29]30th'!W37</f>
        <v>N/A</v>
      </c>
      <c r="AD67" s="23" t="str">
        <f>'[29]30th'!X37</f>
        <v>N/A</v>
      </c>
      <c r="AE67" s="23" t="str">
        <f>'[29]30th'!Y37</f>
        <v>N/A</v>
      </c>
      <c r="AF67" s="138" t="str">
        <f>'[29]30th'!Z37</f>
        <v>N/A</v>
      </c>
      <c r="AG67" s="207" t="s">
        <v>120</v>
      </c>
      <c r="AH67" s="138" t="s">
        <v>120</v>
      </c>
      <c r="AI67" s="21" t="str">
        <f>'[29]30th'!$AA$37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'[32]30th'!$E$17+'[32]30th'!$F$17</f>
        <v>1</v>
      </c>
      <c r="D72" s="227">
        <f>'[32]30th'!$H$17+'[32]30th'!$I$17</f>
        <v>1</v>
      </c>
      <c r="E72" s="87">
        <f>'[32]30th'!A3</f>
        <v>4</v>
      </c>
      <c r="F72" s="88">
        <f>'[32]30th'!B3</f>
        <v>4</v>
      </c>
      <c r="G72" s="89">
        <f>'[32]30th'!C3</f>
        <v>1</v>
      </c>
      <c r="H72" s="156">
        <f>'[32]30th'!D3</f>
        <v>1</v>
      </c>
      <c r="I72" s="52">
        <f>'[32]30th'!E3</f>
        <v>46</v>
      </c>
      <c r="J72" s="53">
        <f>'[32]30th'!F3</f>
        <v>46</v>
      </c>
      <c r="K72" s="54">
        <f>'[32]30th'!G3</f>
        <v>11.5</v>
      </c>
      <c r="L72" s="160">
        <f>'[32]30th'!H3</f>
        <v>11.5</v>
      </c>
      <c r="M72" s="146">
        <f>'[32]30th'!I3</f>
        <v>5</v>
      </c>
      <c r="N72" s="39">
        <f>'[32]30th'!$J$3</f>
        <v>5</v>
      </c>
      <c r="O72" s="38">
        <f>'[32]30th'!L3</f>
        <v>4</v>
      </c>
      <c r="P72" s="147">
        <f>'[32]30th'!M3</f>
        <v>4</v>
      </c>
      <c r="Q72" s="205" t="str">
        <f t="shared" ref="Q72:Q73" si="13">IF(D72="","",IF(D72&gt;=C72,"J",IF(D72&lt;C72,"L")))</f>
        <v>J</v>
      </c>
      <c r="R72" s="90" t="str">
        <f>IF(J72="","",IF(J72&gt;=23,"J",IF(J72&lt;23,"L")))</f>
        <v>J</v>
      </c>
      <c r="S72" s="90" t="str">
        <f t="shared" ref="S72:S75" si="14">IF(J72="","",IF(J72&gt;=I72-8,"J",IF(J72&lt;I72-8,"L")))</f>
        <v>J</v>
      </c>
      <c r="T72" s="68" t="str">
        <f>'[32]30th'!N3</f>
        <v>G</v>
      </c>
      <c r="U72" s="87">
        <f>'[32]30th'!O3</f>
        <v>3</v>
      </c>
      <c r="V72" s="88">
        <f>'[32]30th'!P3</f>
        <v>3</v>
      </c>
      <c r="W72" s="89">
        <f>'[32]30th'!Q3</f>
        <v>1</v>
      </c>
      <c r="X72" s="156">
        <f>'[32]30th'!R3</f>
        <v>1</v>
      </c>
      <c r="Y72" s="52">
        <f>'[32]30th'!S3</f>
        <v>34.5</v>
      </c>
      <c r="Z72" s="53">
        <f>'[32]30th'!T3</f>
        <v>34.5</v>
      </c>
      <c r="AA72" s="60">
        <f>'[32]30th'!U3</f>
        <v>11.5</v>
      </c>
      <c r="AB72" s="143">
        <f>'[32]30th'!V3</f>
        <v>11.5</v>
      </c>
      <c r="AC72" s="146">
        <f>'[32]30th'!W3</f>
        <v>6.666666666666667</v>
      </c>
      <c r="AD72" s="39">
        <f>'[32]30th'!X3</f>
        <v>6.666666666666667</v>
      </c>
      <c r="AE72" s="38">
        <f>'[32]30th'!Z3</f>
        <v>7.666666666666667</v>
      </c>
      <c r="AF72" s="147">
        <f>'[32]30th'!AA3</f>
        <v>5</v>
      </c>
      <c r="AG72" s="164" t="str">
        <f t="shared" ref="AG72:AG75" si="15">IF(Z72="","",IF(Z72&gt;=23,"J",IF(Z72&lt;23,"L")))</f>
        <v>J</v>
      </c>
      <c r="AH72" s="90" t="str">
        <f t="shared" ref="AH72:AH75" si="16">IF(Z72="","",IF(Z72&gt;=Y72-8,"J",IF(Z72&lt;Y72-8,"L")))</f>
        <v>J</v>
      </c>
      <c r="AI72" s="68" t="str">
        <f>'[32]30th'!$AB$3</f>
        <v>G</v>
      </c>
    </row>
    <row r="73" spans="1:35" ht="12" customHeight="1">
      <c r="A73" s="444" t="s">
        <v>25</v>
      </c>
      <c r="B73" s="445"/>
      <c r="C73" s="220">
        <f>'[33]30th'!$E$17+'[33]30th'!$F$17</f>
        <v>1</v>
      </c>
      <c r="D73" s="228">
        <f>'[33]30th'!$H$17+'[33]30th'!$I$17</f>
        <v>1</v>
      </c>
      <c r="E73" s="62">
        <f>'[33]30th'!A3</f>
        <v>3.65</v>
      </c>
      <c r="F73" s="63">
        <f>'[33]30th'!B3</f>
        <v>3.65</v>
      </c>
      <c r="G73" s="64">
        <f>'[33]30th'!C3</f>
        <v>0</v>
      </c>
      <c r="H73" s="157">
        <f>'[33]30th'!D3</f>
        <v>0</v>
      </c>
      <c r="I73" s="55">
        <f>'[33]30th'!E3</f>
        <v>42</v>
      </c>
      <c r="J73" s="56">
        <f>'[33]30th'!F3</f>
        <v>42</v>
      </c>
      <c r="K73" s="57">
        <f>'[33]30th'!G3</f>
        <v>0</v>
      </c>
      <c r="L73" s="161">
        <f>'[33]30th'!H3</f>
        <v>0</v>
      </c>
      <c r="M73" s="148" t="str">
        <f>'[33]30th'!I3</f>
        <v>N/A</v>
      </c>
      <c r="N73" s="40" t="str">
        <f>'[33]30th'!J3</f>
        <v>N/A</v>
      </c>
      <c r="O73" s="40" t="str">
        <f>'[33]30th'!K3</f>
        <v>N/A</v>
      </c>
      <c r="P73" s="149" t="str">
        <f>'[33]30th'!L3</f>
        <v>N/A</v>
      </c>
      <c r="Q73" s="205" t="str">
        <f t="shared" si="13"/>
        <v>J</v>
      </c>
      <c r="R73" s="90" t="str">
        <f>IF(J73="","",IF(E73=0,"J",IF(J73&gt;=23,"J",IF(J73&lt;23,"L"))))</f>
        <v>J</v>
      </c>
      <c r="S73" s="69" t="str">
        <f>IF(J73="","",IF(J73&gt;=I73-8,"J",IF(J73&lt;I73-8,"L")))</f>
        <v>J</v>
      </c>
      <c r="T73" s="15" t="str">
        <f>'[33]30th'!M3</f>
        <v>G</v>
      </c>
      <c r="U73" s="62">
        <f>'[33]30th'!N3</f>
        <v>0</v>
      </c>
      <c r="V73" s="63">
        <f>'[33]30th'!O3</f>
        <v>0</v>
      </c>
      <c r="W73" s="64">
        <f>'[33]30th'!P3</f>
        <v>0</v>
      </c>
      <c r="X73" s="157">
        <f>'[33]30th'!Q3</f>
        <v>0</v>
      </c>
      <c r="Y73" s="55">
        <f>'[33]30th'!R3</f>
        <v>0</v>
      </c>
      <c r="Z73" s="56">
        <f>'[33]30th'!S3</f>
        <v>0</v>
      </c>
      <c r="AA73" s="17">
        <f>'[33]30th'!T3</f>
        <v>0</v>
      </c>
      <c r="AB73" s="144">
        <f>'[33]30th'!U3</f>
        <v>0</v>
      </c>
      <c r="AC73" s="148" t="str">
        <f>'[33]30th'!V3</f>
        <v>N/A</v>
      </c>
      <c r="AD73" s="40" t="str">
        <f>'[33]30th'!W3</f>
        <v>N/A</v>
      </c>
      <c r="AE73" s="40" t="str">
        <f>'[33]30th'!X3</f>
        <v>N/A</v>
      </c>
      <c r="AF73" s="149" t="str">
        <f>'[33]30th'!Y3</f>
        <v>N/A</v>
      </c>
      <c r="AG73" s="166" t="s">
        <v>120</v>
      </c>
      <c r="AH73" s="75" t="s">
        <v>120</v>
      </c>
      <c r="AI73" s="15" t="str">
        <f>'[33]30th'!$Z$3</f>
        <v>Closed</v>
      </c>
    </row>
    <row r="74" spans="1:35" ht="12" customHeight="1">
      <c r="A74" s="444" t="s">
        <v>45</v>
      </c>
      <c r="B74" s="445"/>
      <c r="C74" s="220"/>
      <c r="D74" s="228"/>
      <c r="E74" s="62">
        <f>'[34]30th'!A3</f>
        <v>6</v>
      </c>
      <c r="F74" s="63">
        <f>'[34]30th'!B3</f>
        <v>5</v>
      </c>
      <c r="G74" s="64">
        <f>'[34]30th'!C3</f>
        <v>0</v>
      </c>
      <c r="H74" s="157">
        <f>'[34]30th'!D3</f>
        <v>0</v>
      </c>
      <c r="I74" s="55">
        <f>'[34]30th'!E3</f>
        <v>69</v>
      </c>
      <c r="J74" s="56">
        <f>'[34]30th'!F3</f>
        <v>57.5</v>
      </c>
      <c r="K74" s="57">
        <f>'[34]30th'!G3</f>
        <v>0</v>
      </c>
      <c r="L74" s="161">
        <f>'[34]30th'!H3</f>
        <v>0</v>
      </c>
      <c r="M74" s="148" t="str">
        <f>'[34]30th'!I3</f>
        <v>N/A</v>
      </c>
      <c r="N74" s="40" t="str">
        <f>'[34]30th'!J3</f>
        <v>N/A</v>
      </c>
      <c r="O74" s="40" t="str">
        <f>'[34]30th'!K3</f>
        <v>N/A</v>
      </c>
      <c r="P74" s="149" t="str">
        <f>'[34]30th'!L3</f>
        <v>N/A</v>
      </c>
      <c r="Q74" s="166" t="s">
        <v>120</v>
      </c>
      <c r="R74" s="90" t="str">
        <f>IF(J74="","",IF(J74&gt;=23,"J",IF(J74&lt;23,"L")))</f>
        <v>J</v>
      </c>
      <c r="S74" s="69" t="str">
        <f t="shared" si="14"/>
        <v>L</v>
      </c>
      <c r="T74" s="15" t="str">
        <f>'[34]30th'!M3</f>
        <v>A</v>
      </c>
      <c r="U74" s="62">
        <f>'[34]30th'!N3</f>
        <v>5</v>
      </c>
      <c r="V74" s="63">
        <f>'[34]30th'!O3</f>
        <v>5</v>
      </c>
      <c r="W74" s="64">
        <f>'[34]30th'!P3</f>
        <v>0</v>
      </c>
      <c r="X74" s="157">
        <f>'[34]30th'!Q3</f>
        <v>0</v>
      </c>
      <c r="Y74" s="55">
        <f>'[34]30th'!R3</f>
        <v>57.5</v>
      </c>
      <c r="Z74" s="56">
        <f>'[34]30th'!S3</f>
        <v>57.5</v>
      </c>
      <c r="AA74" s="17">
        <f>'[34]30th'!T3</f>
        <v>0</v>
      </c>
      <c r="AB74" s="144">
        <f>'[34]30th'!U3</f>
        <v>0</v>
      </c>
      <c r="AC74" s="148" t="str">
        <f>'[34]30th'!V3</f>
        <v>N/A</v>
      </c>
      <c r="AD74" s="40" t="str">
        <f>'[34]30th'!W3</f>
        <v>N/A</v>
      </c>
      <c r="AE74" s="40" t="str">
        <f>'[34]30th'!X3</f>
        <v>N/A</v>
      </c>
      <c r="AF74" s="149" t="str">
        <f>'[34]30th'!Y3</f>
        <v>N/A</v>
      </c>
      <c r="AG74" s="165" t="str">
        <f t="shared" si="15"/>
        <v>J</v>
      </c>
      <c r="AH74" s="69" t="str">
        <f t="shared" si="16"/>
        <v>J</v>
      </c>
      <c r="AI74" s="15" t="str">
        <f>'[34]30th'!$Z$3</f>
        <v>G</v>
      </c>
    </row>
    <row r="75" spans="1:35" ht="12" customHeight="1">
      <c r="A75" s="444" t="s">
        <v>26</v>
      </c>
      <c r="B75" s="445"/>
      <c r="C75" s="220"/>
      <c r="D75" s="228"/>
      <c r="E75" s="62">
        <f>'[35]30th'!A3</f>
        <v>6</v>
      </c>
      <c r="F75" s="63">
        <f>'[35]30th'!B3</f>
        <v>6</v>
      </c>
      <c r="G75" s="64">
        <f>'[35]30th'!C3</f>
        <v>1</v>
      </c>
      <c r="H75" s="157">
        <f>'[35]30th'!D3</f>
        <v>2</v>
      </c>
      <c r="I75" s="55">
        <f>'[35]30th'!E3</f>
        <v>69</v>
      </c>
      <c r="J75" s="56">
        <f>'[35]30th'!F3</f>
        <v>69</v>
      </c>
      <c r="K75" s="57">
        <f>'[35]30th'!G3</f>
        <v>11.5</v>
      </c>
      <c r="L75" s="161">
        <f>'[35]30th'!H3</f>
        <v>23</v>
      </c>
      <c r="M75" s="148" t="str">
        <f>'[35]30th'!I3</f>
        <v>N/A</v>
      </c>
      <c r="N75" s="40" t="str">
        <f>'[35]30th'!J3</f>
        <v>N/A</v>
      </c>
      <c r="O75" s="40" t="str">
        <f>'[35]30th'!K3</f>
        <v>N/A</v>
      </c>
      <c r="P75" s="149" t="str">
        <f>'[35]30th'!L3</f>
        <v>N/A</v>
      </c>
      <c r="Q75" s="166" t="s">
        <v>120</v>
      </c>
      <c r="R75" s="90" t="str">
        <f>IF(J75="","",IF(J75&gt;=23,"J",IF(J75&lt;23,"L")))</f>
        <v>J</v>
      </c>
      <c r="S75" s="69" t="str">
        <f t="shared" si="14"/>
        <v>J</v>
      </c>
      <c r="T75" s="15" t="str">
        <f>'[35]30th'!M3</f>
        <v>G</v>
      </c>
      <c r="U75" s="62">
        <f>'[35]30th'!N3</f>
        <v>6</v>
      </c>
      <c r="V75" s="63">
        <f>'[35]30th'!O3</f>
        <v>7</v>
      </c>
      <c r="W75" s="64">
        <f>'[35]30th'!P3</f>
        <v>1</v>
      </c>
      <c r="X75" s="157">
        <f>'[35]30th'!Q3</f>
        <v>0</v>
      </c>
      <c r="Y75" s="55">
        <f>'[35]30th'!R3</f>
        <v>69</v>
      </c>
      <c r="Z75" s="56">
        <f>'[35]30th'!S3</f>
        <v>80.5</v>
      </c>
      <c r="AA75" s="17">
        <f>'[35]30th'!T3</f>
        <v>11.5</v>
      </c>
      <c r="AB75" s="144">
        <f>'[35]30th'!U3</f>
        <v>0</v>
      </c>
      <c r="AC75" s="148" t="str">
        <f>'[35]30th'!V3</f>
        <v>N/A</v>
      </c>
      <c r="AD75" s="40" t="str">
        <f>'[35]30th'!W3</f>
        <v>N/A</v>
      </c>
      <c r="AE75" s="40" t="str">
        <f>'[35]30th'!X3</f>
        <v>N/A</v>
      </c>
      <c r="AF75" s="149" t="str">
        <f>'[35]30th'!Y3</f>
        <v>N/A</v>
      </c>
      <c r="AG75" s="165" t="str">
        <f t="shared" si="15"/>
        <v>J</v>
      </c>
      <c r="AH75" s="69" t="str">
        <f t="shared" si="16"/>
        <v>J</v>
      </c>
      <c r="AI75" s="15" t="str">
        <f>'[35]30th'!$Z$3</f>
        <v>G</v>
      </c>
    </row>
    <row r="76" spans="1:35" ht="12" customHeight="1">
      <c r="A76" s="444" t="s">
        <v>27</v>
      </c>
      <c r="B76" s="445"/>
      <c r="C76" s="220"/>
      <c r="D76" s="228"/>
      <c r="E76" s="62">
        <f>'[36]30th'!A3</f>
        <v>0</v>
      </c>
      <c r="F76" s="63">
        <f>'[36]30th'!B3</f>
        <v>0</v>
      </c>
      <c r="G76" s="64">
        <f>'[36]30th'!C3</f>
        <v>2</v>
      </c>
      <c r="H76" s="157">
        <f>'[36]30th'!D3</f>
        <v>0</v>
      </c>
      <c r="I76" s="55">
        <f>'[36]30th'!E3</f>
        <v>0</v>
      </c>
      <c r="J76" s="56">
        <f>'[36]30th'!F3</f>
        <v>0</v>
      </c>
      <c r="K76" s="57">
        <f>'[36]30th'!G3</f>
        <v>23</v>
      </c>
      <c r="L76" s="161">
        <f>'[36]30th'!H3</f>
        <v>0</v>
      </c>
      <c r="M76" s="148" t="str">
        <f>'[36]30th'!I3</f>
        <v>N/A</v>
      </c>
      <c r="N76" s="40" t="str">
        <f>'[36]30th'!J3</f>
        <v>N/A</v>
      </c>
      <c r="O76" s="40" t="str">
        <f>'[36]30th'!K3</f>
        <v>N/A</v>
      </c>
      <c r="P76" s="149" t="str">
        <f>'[36]30th'!L3</f>
        <v>N/A</v>
      </c>
      <c r="Q76" s="183" t="s">
        <v>120</v>
      </c>
      <c r="R76" s="183" t="s">
        <v>120</v>
      </c>
      <c r="S76" s="75" t="s">
        <v>120</v>
      </c>
      <c r="T76" s="15">
        <f>'[36]30th'!M3</f>
        <v>0</v>
      </c>
      <c r="U76" s="62">
        <f>'[36]30th'!N3</f>
        <v>0</v>
      </c>
      <c r="V76" s="63">
        <f>'[36]30th'!O3</f>
        <v>0</v>
      </c>
      <c r="W76" s="64">
        <f>'[36]30th'!P3</f>
        <v>2</v>
      </c>
      <c r="X76" s="157">
        <f>'[36]30th'!Q3</f>
        <v>0</v>
      </c>
      <c r="Y76" s="55">
        <f>'[36]30th'!R3</f>
        <v>0</v>
      </c>
      <c r="Z76" s="56">
        <f>'[36]30th'!S3</f>
        <v>0</v>
      </c>
      <c r="AA76" s="17">
        <f>'[36]30th'!T3</f>
        <v>23</v>
      </c>
      <c r="AB76" s="144">
        <f>'[36]30th'!U3</f>
        <v>0</v>
      </c>
      <c r="AC76" s="148" t="str">
        <f>'[36]30th'!V3</f>
        <v>N/A</v>
      </c>
      <c r="AD76" s="40" t="str">
        <f>'[36]30th'!W3</f>
        <v>N/A</v>
      </c>
      <c r="AE76" s="40" t="str">
        <f>'[36]30th'!X3</f>
        <v>N/A</v>
      </c>
      <c r="AF76" s="149" t="str">
        <f>'[36]30th'!Y3</f>
        <v>N/A</v>
      </c>
      <c r="AG76" s="183" t="s">
        <v>120</v>
      </c>
      <c r="AH76" s="75" t="s">
        <v>120</v>
      </c>
      <c r="AI76" s="15">
        <f>'[36]30th'!$Z$3</f>
        <v>0</v>
      </c>
    </row>
    <row r="77" spans="1:35" ht="12" customHeight="1">
      <c r="A77" s="444" t="s">
        <v>53</v>
      </c>
      <c r="B77" s="445"/>
      <c r="C77" s="220"/>
      <c r="D77" s="228"/>
      <c r="E77" s="62">
        <f>'[37]30th'!B97</f>
        <v>10</v>
      </c>
      <c r="F77" s="63">
        <f>'[37]30th'!C97</f>
        <v>9.65</v>
      </c>
      <c r="G77" s="64">
        <f>'[37]30th'!D97</f>
        <v>2</v>
      </c>
      <c r="H77" s="157">
        <f>'[37]30th'!E97</f>
        <v>0</v>
      </c>
      <c r="I77" s="153">
        <f>'[37]30th'!F97</f>
        <v>111</v>
      </c>
      <c r="J77" s="19">
        <f>'[37]30th'!G97</f>
        <v>111</v>
      </c>
      <c r="K77" s="17">
        <f>'[37]30th'!H97</f>
        <v>23</v>
      </c>
      <c r="L77" s="145">
        <f>'[37]30th'!I97</f>
        <v>0</v>
      </c>
      <c r="M77" s="148" t="s">
        <v>120</v>
      </c>
      <c r="N77" s="40" t="s">
        <v>120</v>
      </c>
      <c r="O77" s="40" t="s">
        <v>120</v>
      </c>
      <c r="P77" s="149" t="s">
        <v>120</v>
      </c>
      <c r="Q77" s="183" t="s">
        <v>120</v>
      </c>
      <c r="R77" s="166" t="s">
        <v>120</v>
      </c>
      <c r="S77" s="75" t="s">
        <v>120</v>
      </c>
      <c r="T77" s="15" t="str">
        <f>'[37]30th'!J97</f>
        <v>G</v>
      </c>
      <c r="U77" s="62">
        <f>'[37]30th'!K97</f>
        <v>9</v>
      </c>
      <c r="V77" s="63">
        <f>'[37]30th'!L97</f>
        <v>8</v>
      </c>
      <c r="W77" s="64">
        <f>'[37]30th'!M97</f>
        <v>2</v>
      </c>
      <c r="X77" s="157">
        <f>'[37]30th'!N97</f>
        <v>1</v>
      </c>
      <c r="Y77" s="55">
        <f>'[37]30th'!O97</f>
        <v>103.5</v>
      </c>
      <c r="Z77" s="18">
        <f>'[37]30th'!P97</f>
        <v>92</v>
      </c>
      <c r="AA77" s="17">
        <f>'[37]30th'!Q97</f>
        <v>23</v>
      </c>
      <c r="AB77" s="145">
        <f>'[37]30th'!R97</f>
        <v>11.5</v>
      </c>
      <c r="AC77" s="148" t="s">
        <v>120</v>
      </c>
      <c r="AD77" s="40" t="s">
        <v>120</v>
      </c>
      <c r="AE77" s="40" t="s">
        <v>120</v>
      </c>
      <c r="AF77" s="149" t="s">
        <v>120</v>
      </c>
      <c r="AG77" s="166" t="s">
        <v>120</v>
      </c>
      <c r="AH77" s="75" t="s">
        <v>120</v>
      </c>
      <c r="AI77" s="15" t="str">
        <f>'[37]30th'!$S$97</f>
        <v>A</v>
      </c>
    </row>
    <row r="78" spans="1:35" ht="12" customHeight="1">
      <c r="A78" s="444" t="s">
        <v>54</v>
      </c>
      <c r="B78" s="445"/>
      <c r="C78" s="220"/>
      <c r="D78" s="228"/>
      <c r="E78" s="62">
        <f>'[37]30th'!B98</f>
        <v>3</v>
      </c>
      <c r="F78" s="63">
        <f>'[37]30th'!C98</f>
        <v>3</v>
      </c>
      <c r="G78" s="64">
        <f>'[37]30th'!D98</f>
        <v>1</v>
      </c>
      <c r="H78" s="157">
        <f>'[37]30th'!E98</f>
        <v>1</v>
      </c>
      <c r="I78" s="153">
        <f>'[37]30th'!F98</f>
        <v>34.5</v>
      </c>
      <c r="J78" s="19">
        <f>'[37]30th'!G98</f>
        <v>34.5</v>
      </c>
      <c r="K78" s="17">
        <f>'[37]30th'!H98</f>
        <v>11.5</v>
      </c>
      <c r="L78" s="145">
        <f>'[37]30th'!I98</f>
        <v>11.5</v>
      </c>
      <c r="M78" s="148" t="s">
        <v>120</v>
      </c>
      <c r="N78" s="40" t="s">
        <v>120</v>
      </c>
      <c r="O78" s="40" t="s">
        <v>120</v>
      </c>
      <c r="P78" s="149" t="s">
        <v>120</v>
      </c>
      <c r="Q78" s="183" t="s">
        <v>120</v>
      </c>
      <c r="R78" s="166" t="s">
        <v>120</v>
      </c>
      <c r="S78" s="75" t="s">
        <v>120</v>
      </c>
      <c r="T78" s="15" t="str">
        <f>'[37]30th'!J98</f>
        <v>G</v>
      </c>
      <c r="U78" s="62">
        <f>'[37]30th'!K98</f>
        <v>3</v>
      </c>
      <c r="V78" s="63">
        <f>'[37]30th'!L98</f>
        <v>3</v>
      </c>
      <c r="W78" s="64">
        <f>'[37]30th'!M98</f>
        <v>1</v>
      </c>
      <c r="X78" s="157">
        <f>'[37]30th'!N98</f>
        <v>1</v>
      </c>
      <c r="Y78" s="55">
        <f>'[37]30th'!O98</f>
        <v>34.5</v>
      </c>
      <c r="Z78" s="18">
        <f>'[37]30th'!P98</f>
        <v>34.5</v>
      </c>
      <c r="AA78" s="17">
        <f>'[37]30th'!Q98</f>
        <v>11.5</v>
      </c>
      <c r="AB78" s="145">
        <f>'[37]30th'!R98</f>
        <v>11.5</v>
      </c>
      <c r="AC78" s="148" t="s">
        <v>120</v>
      </c>
      <c r="AD78" s="40" t="s">
        <v>120</v>
      </c>
      <c r="AE78" s="40" t="s">
        <v>120</v>
      </c>
      <c r="AF78" s="149" t="s">
        <v>120</v>
      </c>
      <c r="AG78" s="166" t="s">
        <v>120</v>
      </c>
      <c r="AH78" s="75" t="s">
        <v>120</v>
      </c>
      <c r="AI78" s="15" t="str">
        <f>'[37]30th'!$S$98</f>
        <v>G</v>
      </c>
    </row>
    <row r="79" spans="1:35" ht="12" customHeight="1">
      <c r="A79" s="444" t="s">
        <v>55</v>
      </c>
      <c r="B79" s="445"/>
      <c r="C79" s="220"/>
      <c r="D79" s="228"/>
      <c r="E79" s="62">
        <f>'[37]30th'!B99</f>
        <v>2</v>
      </c>
      <c r="F79" s="63">
        <f>'[37]30th'!C99</f>
        <v>2</v>
      </c>
      <c r="G79" s="64">
        <f>'[37]30th'!D99</f>
        <v>1</v>
      </c>
      <c r="H79" s="157">
        <f>'[37]30th'!E99</f>
        <v>0</v>
      </c>
      <c r="I79" s="153">
        <f>'[37]30th'!F99</f>
        <v>23</v>
      </c>
      <c r="J79" s="19">
        <f>'[37]30th'!G99</f>
        <v>23</v>
      </c>
      <c r="K79" s="17">
        <f>'[37]30th'!H99</f>
        <v>11.5</v>
      </c>
      <c r="L79" s="145">
        <f>'[37]30th'!I99</f>
        <v>0</v>
      </c>
      <c r="M79" s="148" t="s">
        <v>120</v>
      </c>
      <c r="N79" s="40" t="s">
        <v>120</v>
      </c>
      <c r="O79" s="40" t="s">
        <v>120</v>
      </c>
      <c r="P79" s="149" t="s">
        <v>120</v>
      </c>
      <c r="Q79" s="183" t="s">
        <v>120</v>
      </c>
      <c r="R79" s="166" t="s">
        <v>120</v>
      </c>
      <c r="S79" s="75" t="s">
        <v>120</v>
      </c>
      <c r="T79" s="15" t="str">
        <f>'[37]30th'!J99</f>
        <v>G</v>
      </c>
      <c r="U79" s="62">
        <f>'[37]30th'!K99</f>
        <v>2</v>
      </c>
      <c r="V79" s="63">
        <f>'[37]30th'!L99</f>
        <v>2</v>
      </c>
      <c r="W79" s="64">
        <f>'[37]30th'!M99</f>
        <v>1</v>
      </c>
      <c r="X79" s="157">
        <f>'[37]30th'!N99</f>
        <v>0</v>
      </c>
      <c r="Y79" s="55">
        <f>'[37]30th'!O99</f>
        <v>23</v>
      </c>
      <c r="Z79" s="18">
        <f>'[37]30th'!P99</f>
        <v>23</v>
      </c>
      <c r="AA79" s="17">
        <f>'[37]30th'!Q99</f>
        <v>11.5</v>
      </c>
      <c r="AB79" s="145">
        <f>'[37]30th'!R99</f>
        <v>0</v>
      </c>
      <c r="AC79" s="148" t="s">
        <v>120</v>
      </c>
      <c r="AD79" s="40" t="s">
        <v>120</v>
      </c>
      <c r="AE79" s="40" t="s">
        <v>120</v>
      </c>
      <c r="AF79" s="149" t="s">
        <v>120</v>
      </c>
      <c r="AG79" s="166" t="s">
        <v>120</v>
      </c>
      <c r="AH79" s="75" t="s">
        <v>120</v>
      </c>
      <c r="AI79" s="15" t="str">
        <f>'[37]30th'!$S$99</f>
        <v>G</v>
      </c>
    </row>
    <row r="80" spans="1:35" ht="12" customHeight="1">
      <c r="A80" s="444" t="s">
        <v>130</v>
      </c>
      <c r="B80" s="445"/>
      <c r="C80" s="220"/>
      <c r="D80" s="228"/>
      <c r="E80" s="62">
        <f>'[37]30th'!B100</f>
        <v>5</v>
      </c>
      <c r="F80" s="63">
        <f>'[37]30th'!C100</f>
        <v>5</v>
      </c>
      <c r="G80" s="64">
        <f>'[37]30th'!D100</f>
        <v>4</v>
      </c>
      <c r="H80" s="157">
        <f>'[37]30th'!E100</f>
        <v>3.3</v>
      </c>
      <c r="I80" s="153">
        <f>'[37]30th'!F100</f>
        <v>57.5</v>
      </c>
      <c r="J80" s="19">
        <f>'[37]30th'!G100</f>
        <v>57.5</v>
      </c>
      <c r="K80" s="17">
        <f>'[37]30th'!H100</f>
        <v>46</v>
      </c>
      <c r="L80" s="145">
        <f>'[37]30th'!I100</f>
        <v>38</v>
      </c>
      <c r="M80" s="148" t="s">
        <v>120</v>
      </c>
      <c r="N80" s="40" t="s">
        <v>120</v>
      </c>
      <c r="O80" s="40" t="s">
        <v>120</v>
      </c>
      <c r="P80" s="149" t="s">
        <v>120</v>
      </c>
      <c r="Q80" s="183" t="s">
        <v>120</v>
      </c>
      <c r="R80" s="166" t="s">
        <v>120</v>
      </c>
      <c r="S80" s="75" t="s">
        <v>120</v>
      </c>
      <c r="T80" s="15" t="str">
        <f>'[37]30th'!J100</f>
        <v>G</v>
      </c>
      <c r="U80" s="62">
        <f>'[37]30th'!K100</f>
        <v>4</v>
      </c>
      <c r="V80" s="63">
        <f>'[37]30th'!L100</f>
        <v>4</v>
      </c>
      <c r="W80" s="64">
        <f>'[37]30th'!M100</f>
        <v>4</v>
      </c>
      <c r="X80" s="157">
        <f>'[37]30th'!N100</f>
        <v>4</v>
      </c>
      <c r="Y80" s="55">
        <f>'[37]30th'!O100</f>
        <v>46</v>
      </c>
      <c r="Z80" s="18">
        <f>'[37]30th'!P100</f>
        <v>46</v>
      </c>
      <c r="AA80" s="17">
        <f>'[37]30th'!Q100</f>
        <v>46</v>
      </c>
      <c r="AB80" s="145">
        <f>'[37]30th'!R100</f>
        <v>46</v>
      </c>
      <c r="AC80" s="148" t="s">
        <v>120</v>
      </c>
      <c r="AD80" s="40" t="s">
        <v>120</v>
      </c>
      <c r="AE80" s="40" t="s">
        <v>120</v>
      </c>
      <c r="AF80" s="149" t="s">
        <v>120</v>
      </c>
      <c r="AG80" s="166" t="s">
        <v>120</v>
      </c>
      <c r="AH80" s="75" t="s">
        <v>120</v>
      </c>
      <c r="AI80" s="15" t="str">
        <f>'[37]30th'!$S$100</f>
        <v>G</v>
      </c>
    </row>
    <row r="81" spans="1:35" ht="12" hidden="1" customHeight="1">
      <c r="A81" s="444" t="s">
        <v>56</v>
      </c>
      <c r="B81" s="445"/>
      <c r="C81" s="220"/>
      <c r="D81" s="228"/>
      <c r="E81" s="62">
        <f>'[37]30th'!B101</f>
        <v>0</v>
      </c>
      <c r="F81" s="63">
        <f>'[37]30th'!C101</f>
        <v>0</v>
      </c>
      <c r="G81" s="64">
        <f>'[37]30th'!D101</f>
        <v>0</v>
      </c>
      <c r="H81" s="157">
        <f>'[37]30th'!E101</f>
        <v>0</v>
      </c>
      <c r="I81" s="153">
        <f>'[37]30th'!F101</f>
        <v>0</v>
      </c>
      <c r="J81" s="19">
        <f>'[37]30th'!G101</f>
        <v>0</v>
      </c>
      <c r="K81" s="17">
        <f>'[37]30th'!H101</f>
        <v>0</v>
      </c>
      <c r="L81" s="145">
        <f>'[37]30th'!I101</f>
        <v>0</v>
      </c>
      <c r="M81" s="148" t="s">
        <v>120</v>
      </c>
      <c r="N81" s="40" t="s">
        <v>120</v>
      </c>
      <c r="O81" s="40" t="s">
        <v>120</v>
      </c>
      <c r="P81" s="149" t="s">
        <v>120</v>
      </c>
      <c r="Q81" s="183" t="s">
        <v>120</v>
      </c>
      <c r="R81" s="166" t="s">
        <v>120</v>
      </c>
      <c r="S81" s="75" t="s">
        <v>120</v>
      </c>
      <c r="T81" s="15">
        <f>'[37]30th'!J101</f>
        <v>0</v>
      </c>
      <c r="U81" s="62">
        <f>'[37]30th'!K101</f>
        <v>0</v>
      </c>
      <c r="V81" s="63">
        <f>'[37]30th'!L101</f>
        <v>0</v>
      </c>
      <c r="W81" s="64">
        <f>'[37]30th'!M101</f>
        <v>0</v>
      </c>
      <c r="X81" s="157">
        <f>'[37]30th'!N101</f>
        <v>0</v>
      </c>
      <c r="Y81" s="55">
        <f>'[37]30th'!O101</f>
        <v>0</v>
      </c>
      <c r="Z81" s="18">
        <f>'[37]30th'!P101</f>
        <v>0</v>
      </c>
      <c r="AA81" s="17">
        <f>'[37]30th'!Q101</f>
        <v>0</v>
      </c>
      <c r="AB81" s="145">
        <f>'[37]30th'!R101</f>
        <v>0</v>
      </c>
      <c r="AC81" s="148" t="s">
        <v>120</v>
      </c>
      <c r="AD81" s="40" t="s">
        <v>120</v>
      </c>
      <c r="AE81" s="40" t="s">
        <v>120</v>
      </c>
      <c r="AF81" s="149" t="s">
        <v>120</v>
      </c>
      <c r="AG81" s="166" t="s">
        <v>120</v>
      </c>
      <c r="AH81" s="75" t="s">
        <v>120</v>
      </c>
      <c r="AI81" s="15">
        <f>'[37]30th'!$S$101</f>
        <v>0</v>
      </c>
    </row>
    <row r="82" spans="1:35" hidden="1">
      <c r="A82" s="436" t="s">
        <v>92</v>
      </c>
      <c r="B82" s="437"/>
      <c r="C82" s="81">
        <f>'[38]30th'!B34</f>
        <v>0</v>
      </c>
      <c r="D82" s="55"/>
      <c r="E82" s="55"/>
      <c r="F82" s="82">
        <f>'[38]30th'!C34</f>
        <v>0</v>
      </c>
      <c r="G82" s="17">
        <f>'[38]30th'!D34</f>
        <v>0</v>
      </c>
      <c r="H82" s="158">
        <f>'[38]30th'!E34</f>
        <v>0</v>
      </c>
      <c r="I82" s="153">
        <f>'[38]30th'!F34</f>
        <v>0</v>
      </c>
      <c r="J82" s="19">
        <f>'[38]30th'!G34</f>
        <v>0</v>
      </c>
      <c r="K82" s="17">
        <f>'[38]30th'!H34</f>
        <v>0</v>
      </c>
      <c r="L82" s="162">
        <f>'[38]30th'!I34</f>
        <v>0</v>
      </c>
      <c r="M82" s="169" t="s">
        <v>120</v>
      </c>
      <c r="N82" s="78" t="s">
        <v>120</v>
      </c>
      <c r="O82" s="77" t="s">
        <v>120</v>
      </c>
      <c r="P82" s="170" t="s">
        <v>120</v>
      </c>
      <c r="Q82" s="167" t="s">
        <v>120</v>
      </c>
      <c r="R82" s="167"/>
      <c r="S82" s="77" t="s">
        <v>120</v>
      </c>
      <c r="T82" s="15">
        <f>'[38]30th'!$J$34</f>
        <v>0</v>
      </c>
      <c r="U82" s="62">
        <f>'[38]30th'!K34</f>
        <v>0</v>
      </c>
      <c r="V82" s="63">
        <f>'[38]30th'!L34</f>
        <v>0</v>
      </c>
      <c r="W82" s="64">
        <f>'[38]30th'!M34</f>
        <v>0</v>
      </c>
      <c r="X82" s="157">
        <f>'[38]30th'!N34</f>
        <v>0</v>
      </c>
      <c r="Y82" s="174">
        <f>'[38]30th'!O34</f>
        <v>0</v>
      </c>
      <c r="Z82" s="85">
        <f>'[38]30th'!P34</f>
        <v>0</v>
      </c>
      <c r="AA82" s="85" t="str">
        <f>'[38]30th'!Q34</f>
        <v>N/A</v>
      </c>
      <c r="AB82" s="177" t="str">
        <f>'[38]30th'!R34</f>
        <v>N/A</v>
      </c>
      <c r="AC82" s="142" t="s">
        <v>120</v>
      </c>
      <c r="AD82" s="75" t="s">
        <v>120</v>
      </c>
      <c r="AE82" s="75" t="s">
        <v>120</v>
      </c>
      <c r="AF82" s="180" t="s">
        <v>120</v>
      </c>
      <c r="AG82" s="166" t="s">
        <v>120</v>
      </c>
      <c r="AH82" s="75" t="s">
        <v>120</v>
      </c>
      <c r="AI82" s="15">
        <f>'[38]30th'!S34</f>
        <v>0</v>
      </c>
    </row>
    <row r="83" spans="1:35" hidden="1">
      <c r="A83" s="436" t="s">
        <v>94</v>
      </c>
      <c r="B83" s="437"/>
      <c r="C83" s="81">
        <f>'[38]30th'!B35</f>
        <v>0</v>
      </c>
      <c r="D83" s="55"/>
      <c r="E83" s="55"/>
      <c r="F83" s="82">
        <f>'[38]30th'!C35</f>
        <v>0</v>
      </c>
      <c r="G83" s="17">
        <f>'[38]30th'!D35</f>
        <v>0</v>
      </c>
      <c r="H83" s="158">
        <f>'[38]30th'!E35</f>
        <v>0</v>
      </c>
      <c r="I83" s="153">
        <f>'[38]30th'!F35</f>
        <v>0</v>
      </c>
      <c r="J83" s="19">
        <f>'[38]30th'!G35</f>
        <v>0</v>
      </c>
      <c r="K83" s="17">
        <f>'[38]30th'!H35</f>
        <v>0</v>
      </c>
      <c r="L83" s="162">
        <f>'[38]30th'!I35</f>
        <v>0</v>
      </c>
      <c r="M83" s="169" t="s">
        <v>120</v>
      </c>
      <c r="N83" s="78" t="s">
        <v>120</v>
      </c>
      <c r="O83" s="77" t="s">
        <v>120</v>
      </c>
      <c r="P83" s="170" t="s">
        <v>120</v>
      </c>
      <c r="Q83" s="167" t="s">
        <v>120</v>
      </c>
      <c r="R83" s="167"/>
      <c r="S83" s="77" t="s">
        <v>120</v>
      </c>
      <c r="T83" s="15">
        <f>'[38]30th'!J35</f>
        <v>0</v>
      </c>
      <c r="U83" s="62">
        <f>'[38]30th'!K35</f>
        <v>0</v>
      </c>
      <c r="V83" s="63">
        <f>'[38]30th'!L35</f>
        <v>0</v>
      </c>
      <c r="W83" s="64">
        <f>'[38]30th'!M35</f>
        <v>0</v>
      </c>
      <c r="X83" s="157">
        <f>'[38]30th'!N35</f>
        <v>0</v>
      </c>
      <c r="Y83" s="174">
        <f>'[38]30th'!O35</f>
        <v>0</v>
      </c>
      <c r="Z83" s="85">
        <f>'[38]30th'!P35</f>
        <v>0</v>
      </c>
      <c r="AA83" s="85" t="str">
        <f>'[38]30th'!Q35</f>
        <v>N/A</v>
      </c>
      <c r="AB83" s="177" t="str">
        <f>'[38]30th'!R35</f>
        <v>N/A</v>
      </c>
      <c r="AC83" s="142" t="s">
        <v>120</v>
      </c>
      <c r="AD83" s="75" t="s">
        <v>120</v>
      </c>
      <c r="AE83" s="75" t="s">
        <v>120</v>
      </c>
      <c r="AF83" s="180" t="s">
        <v>120</v>
      </c>
      <c r="AG83" s="166" t="s">
        <v>120</v>
      </c>
      <c r="AH83" s="75" t="s">
        <v>120</v>
      </c>
      <c r="AI83" s="15">
        <f>'[38]30th'!S35</f>
        <v>0</v>
      </c>
    </row>
    <row r="84" spans="1:35" ht="13.5" hidden="1" thickBot="1">
      <c r="A84" s="434" t="s">
        <v>93</v>
      </c>
      <c r="B84" s="435"/>
      <c r="C84" s="83">
        <f>'[38]30th'!B36</f>
        <v>0</v>
      </c>
      <c r="D84" s="215"/>
      <c r="E84" s="215"/>
      <c r="F84" s="84">
        <f>'[38]30th'!C36</f>
        <v>0</v>
      </c>
      <c r="G84" s="20">
        <f>'[38]30th'!D36</f>
        <v>0</v>
      </c>
      <c r="H84" s="159">
        <f>'[38]30th'!E36</f>
        <v>0</v>
      </c>
      <c r="I84" s="154">
        <f>'[38]30th'!F36</f>
        <v>0</v>
      </c>
      <c r="J84" s="41">
        <f>'[38]30th'!G36</f>
        <v>0</v>
      </c>
      <c r="K84" s="20">
        <f>'[38]30th'!H36</f>
        <v>0</v>
      </c>
      <c r="L84" s="163">
        <f>'[38]30th'!I36</f>
        <v>0</v>
      </c>
      <c r="M84" s="171" t="s">
        <v>120</v>
      </c>
      <c r="N84" s="80" t="s">
        <v>120</v>
      </c>
      <c r="O84" s="79" t="s">
        <v>120</v>
      </c>
      <c r="P84" s="172" t="s">
        <v>120</v>
      </c>
      <c r="Q84" s="168" t="s">
        <v>120</v>
      </c>
      <c r="R84" s="168"/>
      <c r="S84" s="79" t="s">
        <v>120</v>
      </c>
      <c r="T84" s="21">
        <f>'[38]30th'!J36</f>
        <v>0</v>
      </c>
      <c r="U84" s="65">
        <f>'[38]30th'!K36</f>
        <v>0</v>
      </c>
      <c r="V84" s="66">
        <f>'[38]30th'!L36</f>
        <v>0</v>
      </c>
      <c r="W84" s="67">
        <f>'[38]30th'!M36</f>
        <v>0</v>
      </c>
      <c r="X84" s="176">
        <f>'[38]30th'!N36</f>
        <v>0</v>
      </c>
      <c r="Y84" s="175">
        <f>'[38]30th'!O36</f>
        <v>0</v>
      </c>
      <c r="Z84" s="86">
        <f>'[38]30th'!P36</f>
        <v>0</v>
      </c>
      <c r="AA84" s="86" t="str">
        <f>'[38]30th'!Q36</f>
        <v>N/A</v>
      </c>
      <c r="AB84" s="178" t="str">
        <f>'[38]30th'!R36</f>
        <v>N/A</v>
      </c>
      <c r="AC84" s="181" t="s">
        <v>120</v>
      </c>
      <c r="AD84" s="76" t="s">
        <v>120</v>
      </c>
      <c r="AE84" s="76" t="s">
        <v>120</v>
      </c>
      <c r="AF84" s="182" t="s">
        <v>120</v>
      </c>
      <c r="AG84" s="179" t="s">
        <v>120</v>
      </c>
      <c r="AH84" s="76" t="s">
        <v>120</v>
      </c>
      <c r="AI84" s="21">
        <f>'[38]30th'!S36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'[39]30th'!$C$12+'[39]30th'!$C$13+'[39]30th'!$C$14</f>
        <v>0</v>
      </c>
      <c r="D90" s="581"/>
      <c r="E90" s="581"/>
      <c r="F90" s="508"/>
      <c r="G90" s="509">
        <f>'[39]30th'!$F$12+'[39]30th'!$F$13+'[39]30th'!$F$14</f>
        <v>0</v>
      </c>
      <c r="H90" s="509"/>
      <c r="I90" s="508">
        <f>'[39]30th'!$C$15+'[39]30th'!$C$16+'[39]30th'!$C$17</f>
        <v>0</v>
      </c>
      <c r="J90" s="508"/>
      <c r="K90" s="507">
        <f>'[39]30th'!$F$15+'[39]30th'!$F$16+'[39]30th'!$F$17</f>
        <v>0</v>
      </c>
      <c r="L90" s="507"/>
      <c r="M90" s="508">
        <f>'[39]30th'!$D$12+'[39]30th'!$D$13+'[39]30th'!$D$14</f>
        <v>0</v>
      </c>
      <c r="N90" s="508"/>
      <c r="O90" s="509">
        <f>'[39]30th'!$G$12+'[39]30th'!$G$13+'[39]30th'!$G$14</f>
        <v>0</v>
      </c>
      <c r="P90" s="509"/>
      <c r="Q90" s="508">
        <f>'[39]30th'!$D$15+'[39]30th'!$D$16+'[39]30th'!$D$17</f>
        <v>0</v>
      </c>
      <c r="R90" s="508"/>
      <c r="S90" s="597">
        <f>'[39]30th'!$G$15+'[39]30th'!$G$16+'[39]30th'!$G$17</f>
        <v>0</v>
      </c>
      <c r="T90" s="598"/>
      <c r="U90" s="594">
        <f>'[39]30th'!$L$12</f>
        <v>0</v>
      </c>
      <c r="V90" s="595"/>
      <c r="W90" s="617" t="str">
        <f>'[39]30th'!$M$12</f>
        <v>On Call</v>
      </c>
      <c r="X90" s="618"/>
      <c r="Y90" s="233"/>
      <c r="Z90" s="12"/>
      <c r="AA90" s="12"/>
      <c r="AB90" s="12"/>
      <c r="AC90" s="12"/>
      <c r="AD90" s="12"/>
      <c r="AE90" s="12"/>
      <c r="AF90" s="12"/>
      <c r="AG90" s="12"/>
      <c r="AH90" s="12"/>
      <c r="AI90" s="12"/>
    </row>
    <row r="91" spans="1:35" ht="12" customHeight="1">
      <c r="A91" s="376" t="s">
        <v>15</v>
      </c>
      <c r="B91" s="377"/>
      <c r="C91" s="582">
        <f>'[39]30th'!$C$18+'[39]30th'!$C$19+'[39]30th'!$C$20</f>
        <v>0</v>
      </c>
      <c r="D91" s="583"/>
      <c r="E91" s="583"/>
      <c r="F91" s="470"/>
      <c r="G91" s="468">
        <f>'[39]30th'!$F$18+'[39]30th'!$F$19+'[39]30th'!$F$20</f>
        <v>0</v>
      </c>
      <c r="H91" s="468"/>
      <c r="I91" s="470">
        <f>'[39]30th'!$C$21+'[39]30th'!$C$22+'[39]30th'!$C$23</f>
        <v>0</v>
      </c>
      <c r="J91" s="470"/>
      <c r="K91" s="468">
        <f>'[39]30th'!$F$21+'[39]30th'!$F$22+'[39]30th'!$F$23</f>
        <v>0</v>
      </c>
      <c r="L91" s="468"/>
      <c r="M91" s="470">
        <f>'[39]30th'!$D$18+'[39]30th'!$D$19+'[39]30th'!$D$20</f>
        <v>0</v>
      </c>
      <c r="N91" s="470"/>
      <c r="O91" s="468">
        <f>'[39]30th'!$G$18+'[39]30th'!$G$19+'[39]30th'!$G$20</f>
        <v>0</v>
      </c>
      <c r="P91" s="468"/>
      <c r="Q91" s="470">
        <f>'[39]30th'!$D$21+'[39]30th'!$D$22+'[39]30th'!$D$23</f>
        <v>0</v>
      </c>
      <c r="R91" s="470"/>
      <c r="S91" s="599">
        <f>'[39]30th'!$G$21+'[39]30th'!$G$22+'[39]30th'!$G$23</f>
        <v>0</v>
      </c>
      <c r="T91" s="600"/>
      <c r="U91" s="586">
        <f>'[39]30th'!$L$18</f>
        <v>0</v>
      </c>
      <c r="V91" s="587"/>
      <c r="W91" s="619"/>
      <c r="X91" s="620"/>
      <c r="Y91" s="233"/>
      <c r="Z91" s="12"/>
      <c r="AA91" s="12"/>
      <c r="AB91" s="12"/>
      <c r="AC91" s="12"/>
      <c r="AD91" s="12"/>
      <c r="AE91" s="12"/>
      <c r="AF91" s="12"/>
      <c r="AG91" s="12"/>
      <c r="AH91" s="12"/>
      <c r="AI91" s="12"/>
    </row>
    <row r="92" spans="1:35" ht="12" customHeight="1">
      <c r="A92" s="376" t="s">
        <v>39</v>
      </c>
      <c r="B92" s="377"/>
      <c r="C92" s="582">
        <f>'[39]30th'!$C$24+'[39]30th'!$C$25+'[39]30th'!$C$26</f>
        <v>0</v>
      </c>
      <c r="D92" s="583"/>
      <c r="E92" s="583"/>
      <c r="F92" s="470"/>
      <c r="G92" s="472">
        <f>'[39]30th'!$F$24+'[39]30th'!$F$25+'[39]30th'!$F$26</f>
        <v>0</v>
      </c>
      <c r="H92" s="472"/>
      <c r="I92" s="470">
        <f>'[39]30th'!$C$27+'[39]30th'!$C$28</f>
        <v>0</v>
      </c>
      <c r="J92" s="470"/>
      <c r="K92" s="468">
        <f>'[39]30th'!$F$27+'[39]30th'!$F$28</f>
        <v>0</v>
      </c>
      <c r="L92" s="468"/>
      <c r="M92" s="470">
        <f>'[39]30th'!$D$24+'[39]30th'!$D$25+'[39]30th'!$D$26</f>
        <v>0</v>
      </c>
      <c r="N92" s="470"/>
      <c r="O92" s="472">
        <f>'[39]30th'!$G$24+'[39]30th'!$G$25+'[39]30th'!$G$26</f>
        <v>0</v>
      </c>
      <c r="P92" s="472"/>
      <c r="Q92" s="470">
        <f>'[39]30th'!$D$27+'[39]30th'!$D$28</f>
        <v>0</v>
      </c>
      <c r="R92" s="470"/>
      <c r="S92" s="599">
        <f>'[39]30th'!$G$27+'[39]30th'!$G$28</f>
        <v>0</v>
      </c>
      <c r="T92" s="600"/>
      <c r="U92" s="586">
        <f>'[39]30th'!$L$24</f>
        <v>0</v>
      </c>
      <c r="V92" s="587"/>
      <c r="W92" s="619"/>
      <c r="X92" s="620"/>
      <c r="Y92" s="233"/>
      <c r="Z92" s="12"/>
      <c r="AA92" s="12"/>
      <c r="AB92" s="12"/>
      <c r="AC92" s="12"/>
      <c r="AD92" s="12"/>
      <c r="AE92" s="12"/>
      <c r="AF92" s="12"/>
      <c r="AG92" s="12"/>
      <c r="AH92" s="12"/>
      <c r="AI92" s="12"/>
    </row>
    <row r="93" spans="1:35" ht="12" customHeight="1">
      <c r="A93" s="376" t="s">
        <v>40</v>
      </c>
      <c r="B93" s="377"/>
      <c r="C93" s="582">
        <f>'[39]30th'!$C$29+'[39]30th'!$C$30+'[39]30th'!$C$31+'[39]30th'!$C$32</f>
        <v>0</v>
      </c>
      <c r="D93" s="583"/>
      <c r="E93" s="583"/>
      <c r="F93" s="470"/>
      <c r="G93" s="472">
        <f>'[39]30th'!$F$29+'[39]30th'!$F$30+'[39]30th'!$F$31+'[39]30th'!$F$32</f>
        <v>0</v>
      </c>
      <c r="H93" s="472"/>
      <c r="I93" s="470">
        <f>'[39]30th'!$C$33+'[39]30th'!$C$34</f>
        <v>0</v>
      </c>
      <c r="J93" s="470"/>
      <c r="K93" s="468">
        <f>'[39]30th'!$F$33+'[39]30th'!$F$34</f>
        <v>0</v>
      </c>
      <c r="L93" s="468"/>
      <c r="M93" s="470">
        <f>'[39]30th'!$D$29+'[39]30th'!$D$30+'[39]30th'!$D$31+'[39]30th'!$D$32</f>
        <v>0</v>
      </c>
      <c r="N93" s="470"/>
      <c r="O93" s="472">
        <f>'[39]30th'!$G$29+'[39]30th'!$G$30+'[39]30th'!$G$31+'[39]30th'!$G$32</f>
        <v>0</v>
      </c>
      <c r="P93" s="472"/>
      <c r="Q93" s="470">
        <f>'[39]30th'!$D$33+'[39]30th'!$D$34</f>
        <v>0</v>
      </c>
      <c r="R93" s="470"/>
      <c r="S93" s="599">
        <f>'[39]30th'!$G$33+'[39]30th'!$G$34</f>
        <v>0</v>
      </c>
      <c r="T93" s="600"/>
      <c r="U93" s="586">
        <f>'[39]30th'!$L$29</f>
        <v>0</v>
      </c>
      <c r="V93" s="587"/>
      <c r="W93" s="619"/>
      <c r="X93" s="620"/>
      <c r="Y93" s="233"/>
      <c r="Z93" s="12"/>
      <c r="AA93" s="12"/>
      <c r="AB93" s="12"/>
      <c r="AC93" s="12"/>
      <c r="AD93" s="12"/>
      <c r="AE93" s="12"/>
      <c r="AF93" s="12"/>
      <c r="AG93" s="12"/>
      <c r="AH93" s="12"/>
      <c r="AI93" s="12"/>
    </row>
    <row r="94" spans="1:35" ht="12" customHeight="1">
      <c r="A94" s="376" t="s">
        <v>41</v>
      </c>
      <c r="B94" s="377"/>
      <c r="C94" s="582">
        <f>'[39]30th'!$C$35+'[39]30th'!$C$36+'[39]30th'!$C$37</f>
        <v>0</v>
      </c>
      <c r="D94" s="583"/>
      <c r="E94" s="583"/>
      <c r="F94" s="470"/>
      <c r="G94" s="472">
        <f>'[39]30th'!$F$35+'[39]30th'!$F$36+'[39]30th'!$F$37</f>
        <v>0</v>
      </c>
      <c r="H94" s="472"/>
      <c r="I94" s="470">
        <f>'[39]30th'!$C$38+'[39]30th'!$C$39</f>
        <v>0</v>
      </c>
      <c r="J94" s="470"/>
      <c r="K94" s="472">
        <f>'[39]30th'!$F$38+'[39]30th'!$F$39</f>
        <v>0</v>
      </c>
      <c r="L94" s="472"/>
      <c r="M94" s="470">
        <f>'[39]30th'!$D$35+'[39]30th'!$D$36+'[39]30th'!$D$37</f>
        <v>0</v>
      </c>
      <c r="N94" s="470"/>
      <c r="O94" s="472">
        <f>'[39]30th'!$G$35+'[39]30th'!$G$36+'[39]30th'!$G$37</f>
        <v>0</v>
      </c>
      <c r="P94" s="472"/>
      <c r="Q94" s="470">
        <f>'[39]30th'!$D$38+'[39]30th'!$D$39</f>
        <v>0</v>
      </c>
      <c r="R94" s="470"/>
      <c r="S94" s="601">
        <f>'[39]30th'!$G$38+'[39]30th'!$G$39</f>
        <v>0</v>
      </c>
      <c r="T94" s="602"/>
      <c r="U94" s="586">
        <f>'[39]30th'!$L$35</f>
        <v>0</v>
      </c>
      <c r="V94" s="587"/>
      <c r="W94" s="619"/>
      <c r="X94" s="620"/>
      <c r="Y94" s="233"/>
      <c r="Z94" s="12"/>
      <c r="AA94" s="12"/>
      <c r="AB94" s="12"/>
      <c r="AC94" s="12"/>
      <c r="AD94" s="12"/>
      <c r="AE94" s="12"/>
      <c r="AF94" s="12"/>
      <c r="AG94" s="12"/>
      <c r="AH94" s="12"/>
      <c r="AI94" s="12"/>
    </row>
    <row r="95" spans="1:35" ht="12" customHeight="1">
      <c r="A95" s="376" t="s">
        <v>100</v>
      </c>
      <c r="B95" s="377"/>
      <c r="C95" s="582">
        <f>'[39]30th'!$C$40+'[39]30th'!$C$41+'[39]30th'!$C$42</f>
        <v>0</v>
      </c>
      <c r="D95" s="583"/>
      <c r="E95" s="583"/>
      <c r="F95" s="470"/>
      <c r="G95" s="472">
        <f>'[39]30th'!$F$40+'[39]30th'!$F$41+'[39]30th'!$F$42</f>
        <v>0</v>
      </c>
      <c r="H95" s="472"/>
      <c r="I95" s="470">
        <f>'[39]30th'!$C$43</f>
        <v>0</v>
      </c>
      <c r="J95" s="470"/>
      <c r="K95" s="468">
        <f>'[39]30th'!$F$43</f>
        <v>0</v>
      </c>
      <c r="L95" s="468"/>
      <c r="M95" s="470">
        <f>'[39]30th'!$D$40+'[39]30th'!$D$41+'[39]30th'!$D$42</f>
        <v>0</v>
      </c>
      <c r="N95" s="470"/>
      <c r="O95" s="472">
        <f>'[39]30th'!$G$40+'[39]30th'!$G$41+'[39]30th'!$G$42</f>
        <v>0</v>
      </c>
      <c r="P95" s="472"/>
      <c r="Q95" s="470">
        <f>'[39]30th'!$D$43</f>
        <v>0</v>
      </c>
      <c r="R95" s="470"/>
      <c r="S95" s="599">
        <f>'[39]30th'!$G$43</f>
        <v>0</v>
      </c>
      <c r="T95" s="600"/>
      <c r="U95" s="586">
        <f>'[39]30th'!$L$40</f>
        <v>0</v>
      </c>
      <c r="V95" s="587"/>
      <c r="W95" s="619"/>
      <c r="X95" s="620"/>
      <c r="Y95" s="233"/>
      <c r="Z95" s="12"/>
      <c r="AA95" s="12"/>
      <c r="AB95" s="12"/>
      <c r="AC95" s="12"/>
      <c r="AD95" s="12"/>
      <c r="AE95" s="12"/>
      <c r="AF95" s="12"/>
      <c r="AG95" s="12"/>
      <c r="AH95" s="12"/>
      <c r="AI95" s="12"/>
    </row>
    <row r="96" spans="1:35" ht="12" customHeight="1">
      <c r="A96" s="376" t="s">
        <v>42</v>
      </c>
      <c r="B96" s="377"/>
      <c r="C96" s="582">
        <f>'[39]30th'!$C$45+'[39]30th'!$C$46+'[39]30th'!$C$47</f>
        <v>0</v>
      </c>
      <c r="D96" s="583"/>
      <c r="E96" s="583"/>
      <c r="F96" s="470"/>
      <c r="G96" s="472">
        <f>'[39]30th'!$F$45+'[39]30th'!$F$46+'[39]30th'!$F$47</f>
        <v>0</v>
      </c>
      <c r="H96" s="472"/>
      <c r="I96" s="470">
        <f>'[39]30th'!$C$48+'[39]30th'!$C$49</f>
        <v>0</v>
      </c>
      <c r="J96" s="470"/>
      <c r="K96" s="468">
        <f>'[39]30th'!$F$48+'[39]30th'!$F$49</f>
        <v>0</v>
      </c>
      <c r="L96" s="468"/>
      <c r="M96" s="470">
        <f>'[39]30th'!$D$45+'[39]30th'!$D$46+'[39]30th'!$D$47</f>
        <v>0</v>
      </c>
      <c r="N96" s="470"/>
      <c r="O96" s="472">
        <f>'[39]30th'!$G$45+'[39]30th'!$G$46+'[39]30th'!$G$47</f>
        <v>0</v>
      </c>
      <c r="P96" s="472"/>
      <c r="Q96" s="470">
        <f>'[39]30th'!$D$48+'[39]30th'!$D$49</f>
        <v>0</v>
      </c>
      <c r="R96" s="470"/>
      <c r="S96" s="599">
        <f>'[39]30th'!$G$48+'[39]30th'!$G$49</f>
        <v>0</v>
      </c>
      <c r="T96" s="600"/>
      <c r="U96" s="586">
        <f>'[39]30th'!$L$45</f>
        <v>0</v>
      </c>
      <c r="V96" s="587"/>
      <c r="W96" s="619"/>
      <c r="X96" s="620"/>
      <c r="Y96" s="233"/>
      <c r="Z96" s="12"/>
      <c r="AA96" s="12"/>
      <c r="AB96" s="12"/>
      <c r="AC96" s="12"/>
      <c r="AD96" s="12"/>
      <c r="AE96" s="12"/>
      <c r="AF96" s="12"/>
      <c r="AG96" s="12"/>
      <c r="AH96" s="12"/>
      <c r="AI96" s="12"/>
    </row>
    <row r="97" spans="1:35" ht="12" customHeight="1">
      <c r="A97" s="376" t="s">
        <v>23</v>
      </c>
      <c r="B97" s="377"/>
      <c r="C97" s="582">
        <f>'[39]30th'!$C$50+'[39]30th'!$C$51</f>
        <v>0</v>
      </c>
      <c r="D97" s="583"/>
      <c r="E97" s="583"/>
      <c r="F97" s="470"/>
      <c r="G97" s="472">
        <f>'[39]30th'!$F$50+'[39]30th'!$F$51</f>
        <v>0</v>
      </c>
      <c r="H97" s="472"/>
      <c r="I97" s="470">
        <f>'[39]30th'!$C$52</f>
        <v>0</v>
      </c>
      <c r="J97" s="470"/>
      <c r="K97" s="472">
        <f>'[39]30th'!$F$52</f>
        <v>0</v>
      </c>
      <c r="L97" s="472"/>
      <c r="M97" s="470">
        <f>'[39]30th'!$D$50+'[39]30th'!$D$51</f>
        <v>0</v>
      </c>
      <c r="N97" s="470"/>
      <c r="O97" s="472">
        <f>'[39]30th'!$G$50+'[39]30th'!$G$51</f>
        <v>0</v>
      </c>
      <c r="P97" s="472"/>
      <c r="Q97" s="470">
        <f>'[39]30th'!$D$52</f>
        <v>0</v>
      </c>
      <c r="R97" s="470"/>
      <c r="S97" s="601">
        <f>'[39]30th'!$G$52</f>
        <v>0</v>
      </c>
      <c r="T97" s="602"/>
      <c r="U97" s="586">
        <f>'[39]30th'!$L$50</f>
        <v>0</v>
      </c>
      <c r="V97" s="587"/>
      <c r="W97" s="619"/>
      <c r="X97" s="620"/>
      <c r="Y97" s="233"/>
      <c r="Z97" s="12"/>
      <c r="AA97" s="12"/>
      <c r="AB97" s="12"/>
      <c r="AC97" s="12"/>
      <c r="AD97" s="12"/>
      <c r="AE97" s="12"/>
      <c r="AF97" s="12"/>
      <c r="AG97" s="12"/>
      <c r="AH97" s="12"/>
      <c r="AI97" s="12"/>
    </row>
    <row r="98" spans="1:35" ht="12" customHeight="1" thickBot="1">
      <c r="A98" s="374" t="s">
        <v>43</v>
      </c>
      <c r="B98" s="375"/>
      <c r="C98" s="584">
        <f>'[39]30th'!$C$55+'[39]30th'!$C$56</f>
        <v>0</v>
      </c>
      <c r="D98" s="585"/>
      <c r="E98" s="585"/>
      <c r="F98" s="466"/>
      <c r="G98" s="473">
        <f>'[39]30th'!$F$55+'[39]30th'!$F$56</f>
        <v>0</v>
      </c>
      <c r="H98" s="473"/>
      <c r="I98" s="466">
        <f>'[39]30th'!$C$57</f>
        <v>0</v>
      </c>
      <c r="J98" s="466"/>
      <c r="K98" s="469">
        <f>'[39]30th'!$F$57</f>
        <v>0</v>
      </c>
      <c r="L98" s="469"/>
      <c r="M98" s="466">
        <f>'[39]30th'!$D$55+'[39]30th'!$D$56</f>
        <v>0</v>
      </c>
      <c r="N98" s="466"/>
      <c r="O98" s="473">
        <f>'[39]30th'!$G$55+'[39]30th'!$G$56</f>
        <v>0</v>
      </c>
      <c r="P98" s="473"/>
      <c r="Q98" s="466">
        <f>'[39]30th'!$D$57</f>
        <v>0</v>
      </c>
      <c r="R98" s="466"/>
      <c r="S98" s="629">
        <f>'[39]30th'!$G$57</f>
        <v>0</v>
      </c>
      <c r="T98" s="630"/>
      <c r="U98" s="624">
        <f>'[39]30th'!$L$55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'[40]30th'!$C$12+'[40]30th'!$C$13+'[40]30th'!$C$14</f>
        <v>0</v>
      </c>
      <c r="D103" s="504"/>
      <c r="E103" s="504"/>
      <c r="F103" s="505"/>
      <c r="G103" s="471">
        <f>'[40]30th'!$F$12+'[40]30th'!$F$13+'[40]30th'!$F$14</f>
        <v>0</v>
      </c>
      <c r="H103" s="471"/>
      <c r="I103" s="505">
        <f>'[40]30th'!$C$15+'[40]30th'!$C$16</f>
        <v>0</v>
      </c>
      <c r="J103" s="505"/>
      <c r="K103" s="467">
        <f>'[40]30th'!$F$15+'[40]30th'!$F$16</f>
        <v>0</v>
      </c>
      <c r="L103" s="467"/>
      <c r="M103" s="505">
        <f>'[40]30th'!$D$12+'[40]30th'!$D$13+'[40]30th'!$D$14</f>
        <v>0</v>
      </c>
      <c r="N103" s="505"/>
      <c r="O103" s="471">
        <f>'[40]30th'!$G$12+'[40]30th'!$G$13+'[40]30th'!$G$14</f>
        <v>0</v>
      </c>
      <c r="P103" s="471"/>
      <c r="Q103" s="645">
        <f>'[40]30th'!$D$15+'[40]30th'!$D$16</f>
        <v>0</v>
      </c>
      <c r="R103" s="646"/>
      <c r="S103" s="597">
        <f>'[40]30th'!$G$15+'[40]30th'!$G$16</f>
        <v>0</v>
      </c>
      <c r="T103" s="598"/>
      <c r="U103" s="594">
        <f>'[40]30th'!$L$12</f>
        <v>0</v>
      </c>
      <c r="V103" s="627"/>
      <c r="W103" s="649" t="str">
        <f>'[40]30th'!$M$12</f>
        <v>No Service</v>
      </c>
      <c r="X103" s="618"/>
      <c r="Y103" s="233"/>
      <c r="Z103" s="12"/>
      <c r="AA103" s="12"/>
      <c r="AB103" s="12"/>
      <c r="AC103" s="12"/>
      <c r="AD103" s="12"/>
      <c r="AE103" s="12"/>
      <c r="AF103" s="12"/>
      <c r="AG103" s="12"/>
      <c r="AH103" s="12"/>
      <c r="AI103" s="12"/>
    </row>
    <row r="104" spans="1:35" ht="12" customHeight="1">
      <c r="A104" s="376" t="s">
        <v>44</v>
      </c>
      <c r="B104" s="377"/>
      <c r="C104" s="582">
        <f>'[40]30th'!$C$17+'[40]30th'!$C$18+'[40]30th'!$C$19</f>
        <v>0</v>
      </c>
      <c r="D104" s="583"/>
      <c r="E104" s="583"/>
      <c r="F104" s="470"/>
      <c r="G104" s="468">
        <f>'[40]30th'!$F$17+'[40]30th'!$F$18+'[40]30th'!$F$19</f>
        <v>0</v>
      </c>
      <c r="H104" s="468"/>
      <c r="I104" s="470">
        <f>'[40]30th'!$C$20+'[40]30th'!$C$21</f>
        <v>0</v>
      </c>
      <c r="J104" s="470"/>
      <c r="K104" s="468">
        <f>'[40]30th'!$F$20+'[40]30th'!$F$21</f>
        <v>0</v>
      </c>
      <c r="L104" s="468"/>
      <c r="M104" s="470">
        <f>'[40]30th'!$D$17+'[40]30th'!$D$18+'[40]30th'!$D$19</f>
        <v>0</v>
      </c>
      <c r="N104" s="470"/>
      <c r="O104" s="468">
        <f>'[40]30th'!$G$17+'[40]30th'!$G$18+'[40]30th'!$G$19</f>
        <v>0</v>
      </c>
      <c r="P104" s="468"/>
      <c r="Q104" s="643">
        <f>'[40]30th'!$D$20+'[40]30th'!$D$21</f>
        <v>0</v>
      </c>
      <c r="R104" s="644"/>
      <c r="S104" s="599">
        <f>'[40]30th'!$G$20+'[40]30th'!$G$21</f>
        <v>0</v>
      </c>
      <c r="T104" s="600"/>
      <c r="U104" s="586">
        <f>'[40]30th'!$L$17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'[40]30th'!$C$22+'[40]30th'!$C$23+'[40]30th'!$C$24</f>
        <v>0</v>
      </c>
      <c r="D105" s="583"/>
      <c r="E105" s="583"/>
      <c r="F105" s="470"/>
      <c r="G105" s="472">
        <f>'[40]30th'!$F$22+'[40]30th'!$F$23+'[40]30th'!$F$24</f>
        <v>0</v>
      </c>
      <c r="H105" s="472"/>
      <c r="I105" s="470">
        <f>'[40]30th'!$C$25</f>
        <v>0</v>
      </c>
      <c r="J105" s="470"/>
      <c r="K105" s="468">
        <f>'[40]30th'!$F$25</f>
        <v>0</v>
      </c>
      <c r="L105" s="468"/>
      <c r="M105" s="470">
        <f>'[40]30th'!$D$22+'[40]30th'!$D$23+'[40]30th'!$D$24</f>
        <v>0</v>
      </c>
      <c r="N105" s="470"/>
      <c r="O105" s="472">
        <f>'[40]30th'!$G$22+'[40]30th'!$G$23+'[40]30th'!$G$24</f>
        <v>0</v>
      </c>
      <c r="P105" s="472"/>
      <c r="Q105" s="643">
        <f>'[40]30th'!$D$25</f>
        <v>0</v>
      </c>
      <c r="R105" s="644"/>
      <c r="S105" s="599">
        <f>'[40]30th'!$G$25</f>
        <v>0</v>
      </c>
      <c r="T105" s="600"/>
      <c r="U105" s="586">
        <f>'[40]30th'!$L$22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'[40]30th'!$C$28+'[40]30th'!$C$29+'[40]30th'!$C$30</f>
        <v>0</v>
      </c>
      <c r="D106" s="585"/>
      <c r="E106" s="585"/>
      <c r="F106" s="466"/>
      <c r="G106" s="473">
        <f>'[40]30th'!$F$28+'[40]30th'!$F$29+'[40]30th'!$F$30</f>
        <v>0</v>
      </c>
      <c r="H106" s="473"/>
      <c r="I106" s="466">
        <f>'[40]30th'!$C$31</f>
        <v>0</v>
      </c>
      <c r="J106" s="466"/>
      <c r="K106" s="469">
        <f>'[40]30th'!$F$31</f>
        <v>0</v>
      </c>
      <c r="L106" s="469"/>
      <c r="M106" s="466">
        <f>'[40]30th'!$D$28+'[40]30th'!$D$29+'[40]30th'!$D$30</f>
        <v>0</v>
      </c>
      <c r="N106" s="466"/>
      <c r="O106" s="473">
        <f>'[40]30th'!$G$28+'[40]30th'!$G$29+'[40]30th'!$G$30</f>
        <v>0</v>
      </c>
      <c r="P106" s="473"/>
      <c r="Q106" s="641">
        <f>'[40]30th'!$D$31</f>
        <v>0</v>
      </c>
      <c r="R106" s="642"/>
      <c r="S106" s="629">
        <f>'[40]30th'!$G$31</f>
        <v>0</v>
      </c>
      <c r="T106" s="630"/>
      <c r="U106" s="624">
        <f>'[40]30th'!$L$28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'[41]30th'!D12</f>
        <v>18</v>
      </c>
      <c r="I112" s="107">
        <f>'[41]30th'!G12</f>
        <v>18</v>
      </c>
      <c r="J112" s="42">
        <f>'[41]30th'!D12+'[41]30th'!$E$12</f>
        <v>23</v>
      </c>
      <c r="K112" s="107">
        <f>'[41]30th'!G12+'[41]30th'!$H$12</f>
        <v>26</v>
      </c>
      <c r="L112" s="464" t="str">
        <f>'[41]30th'!M12</f>
        <v>G</v>
      </c>
      <c r="M112" s="465"/>
      <c r="N112" s="111">
        <f>'[41]30th'!E12</f>
        <v>5</v>
      </c>
      <c r="O112" s="108">
        <f>'[41]30th'!H12</f>
        <v>8</v>
      </c>
      <c r="P112" s="256">
        <f>'[41]30th'!F12</f>
        <v>2</v>
      </c>
      <c r="Q112" s="108">
        <f>'[41]30th'!I12</f>
        <v>3</v>
      </c>
      <c r="R112" s="464" t="str">
        <f>'[41]30th'!N12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'[41]30th'!D13</f>
        <v>2</v>
      </c>
      <c r="I113" s="27">
        <f>'[41]30th'!G13</f>
        <v>2</v>
      </c>
      <c r="J113" s="28">
        <f>'[41]30th'!D13</f>
        <v>2</v>
      </c>
      <c r="K113" s="27">
        <f>'[41]30th'!G13+'[41]30th'!$H$13</f>
        <v>2</v>
      </c>
      <c r="L113" s="421"/>
      <c r="M113" s="422"/>
      <c r="N113" s="112">
        <f>'[41]30th'!E13</f>
        <v>0</v>
      </c>
      <c r="O113" s="33">
        <f>'[41]30th'!H13</f>
        <v>0</v>
      </c>
      <c r="P113" s="252">
        <f>'[41]30th'!F13</f>
        <v>0</v>
      </c>
      <c r="Q113" s="34">
        <f>'[41]30th'!I13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'[41]30th'!D14</f>
        <v>3</v>
      </c>
      <c r="I114" s="29">
        <f>'[41]30th'!G14</f>
        <v>3</v>
      </c>
      <c r="J114" s="28">
        <f>'[41]30th'!D14+'[41]30th'!$E$14</f>
        <v>4</v>
      </c>
      <c r="K114" s="29">
        <f>'[41]30th'!G14+'[41]30th'!$H$14</f>
        <v>4</v>
      </c>
      <c r="L114" s="421"/>
      <c r="M114" s="422"/>
      <c r="N114" s="112">
        <f>'[41]30th'!E14</f>
        <v>1</v>
      </c>
      <c r="O114" s="34">
        <f>'[41]30th'!H14</f>
        <v>1</v>
      </c>
      <c r="P114" s="252">
        <f>'[41]30th'!F14</f>
        <v>0</v>
      </c>
      <c r="Q114" s="34">
        <f>'[41]30th'!I14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'[41]30th'!D15</f>
        <v>2</v>
      </c>
      <c r="I115" s="29">
        <f>'[41]30th'!G15</f>
        <v>2</v>
      </c>
      <c r="J115" s="28">
        <f>'[41]30th'!D15</f>
        <v>2</v>
      </c>
      <c r="K115" s="29">
        <f>'[41]30th'!G15+'[41]30th'!$H$15</f>
        <v>2</v>
      </c>
      <c r="L115" s="421"/>
      <c r="M115" s="422"/>
      <c r="N115" s="112">
        <f>'[41]30th'!E15</f>
        <v>0</v>
      </c>
      <c r="O115" s="34">
        <f>'[41]30th'!H15</f>
        <v>0</v>
      </c>
      <c r="P115" s="252">
        <f>'[41]30th'!F15</f>
        <v>0</v>
      </c>
      <c r="Q115" s="34">
        <f>'[41]30th'!I15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'[41]30th'!D16</f>
        <v>4</v>
      </c>
      <c r="I116" s="29">
        <f>'[41]30th'!G16</f>
        <v>4</v>
      </c>
      <c r="J116" s="28">
        <f>'[41]30th'!D16</f>
        <v>4</v>
      </c>
      <c r="K116" s="29">
        <f>'[41]30th'!G16+'[41]30th'!$H$16</f>
        <v>4</v>
      </c>
      <c r="L116" s="421" t="str">
        <f>'[41]30th'!M16</f>
        <v>G</v>
      </c>
      <c r="M116" s="422"/>
      <c r="N116" s="112">
        <f>'[41]30th'!E16</f>
        <v>0</v>
      </c>
      <c r="O116" s="34">
        <f>'[41]30th'!H16</f>
        <v>0</v>
      </c>
      <c r="P116" s="252">
        <f>'[41]30th'!F16</f>
        <v>0</v>
      </c>
      <c r="Q116" s="34">
        <f>'[41]30th'!I16</f>
        <v>0</v>
      </c>
      <c r="R116" s="421" t="str">
        <f>'[41]30th'!N16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'[41]30th'!D17</f>
        <v>0</v>
      </c>
      <c r="I117" s="27">
        <f>'[41]30th'!G17</f>
        <v>0</v>
      </c>
      <c r="J117" s="28">
        <f>'[41]30th'!D17</f>
        <v>0</v>
      </c>
      <c r="K117" s="27">
        <f>'[41]30th'!G17+'[41]30th'!$H$17</f>
        <v>0</v>
      </c>
      <c r="L117" s="421"/>
      <c r="M117" s="422"/>
      <c r="N117" s="112">
        <f>'[41]30th'!E17</f>
        <v>0</v>
      </c>
      <c r="O117" s="33">
        <f>'[41]30th'!H17</f>
        <v>0</v>
      </c>
      <c r="P117" s="252">
        <f>'[41]30th'!F17</f>
        <v>0</v>
      </c>
      <c r="Q117" s="34">
        <f>'[41]30th'!I17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'[41]30th'!D18</f>
        <v>1</v>
      </c>
      <c r="I118" s="29">
        <f>'[41]30th'!G18</f>
        <v>1</v>
      </c>
      <c r="J118" s="28">
        <f>'[41]30th'!D18</f>
        <v>1</v>
      </c>
      <c r="K118" s="29">
        <f>'[41]30th'!G18+'[41]30th'!$H$18</f>
        <v>1</v>
      </c>
      <c r="L118" s="421"/>
      <c r="M118" s="422"/>
      <c r="N118" s="112">
        <f>'[41]30th'!E18</f>
        <v>0</v>
      </c>
      <c r="O118" s="34">
        <f>'[41]30th'!H18</f>
        <v>0</v>
      </c>
      <c r="P118" s="252">
        <f>'[41]30th'!F18</f>
        <v>0</v>
      </c>
      <c r="Q118" s="34">
        <f>'[41]30th'!I18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'[41]30th'!D19</f>
        <v>0</v>
      </c>
      <c r="I119" s="29">
        <f>'[41]30th'!G19</f>
        <v>0</v>
      </c>
      <c r="J119" s="28">
        <f>'[41]30th'!D19</f>
        <v>0</v>
      </c>
      <c r="K119" s="29">
        <f>'[41]30th'!G19+'[41]30th'!$H$19</f>
        <v>0</v>
      </c>
      <c r="L119" s="421"/>
      <c r="M119" s="422"/>
      <c r="N119" s="112">
        <f>'[41]30th'!E19</f>
        <v>0</v>
      </c>
      <c r="O119" s="34">
        <f>'[41]30th'!H19</f>
        <v>0</v>
      </c>
      <c r="P119" s="252">
        <f>'[41]30th'!F19</f>
        <v>0</v>
      </c>
      <c r="Q119" s="34">
        <f>'[41]30th'!I19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'[41]30th'!D20</f>
        <v>10</v>
      </c>
      <c r="I120" s="29">
        <f>'[41]30th'!G20</f>
        <v>10</v>
      </c>
      <c r="J120" s="28">
        <f>'[41]30th'!D20+'[41]30th'!$E$20</f>
        <v>11</v>
      </c>
      <c r="K120" s="29">
        <f>'[41]30th'!G20+'[41]30th'!$H$20</f>
        <v>11</v>
      </c>
      <c r="L120" s="421" t="str">
        <f>'[41]30th'!M20</f>
        <v>G</v>
      </c>
      <c r="M120" s="422"/>
      <c r="N120" s="112">
        <f>'[41]30th'!E20</f>
        <v>1</v>
      </c>
      <c r="O120" s="34">
        <f>'[41]30th'!H20</f>
        <v>1</v>
      </c>
      <c r="P120" s="252">
        <f>'[41]30th'!F20</f>
        <v>0</v>
      </c>
      <c r="Q120" s="34">
        <f>'[41]30th'!I20</f>
        <v>0</v>
      </c>
      <c r="R120" s="421" t="str">
        <f>'[41]30th'!N20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'[41]30th'!D21</f>
        <v>1</v>
      </c>
      <c r="I121" s="27">
        <f>'[41]30th'!G21</f>
        <v>1</v>
      </c>
      <c r="J121" s="28">
        <f>'[41]30th'!D21</f>
        <v>1</v>
      </c>
      <c r="K121" s="27">
        <f>'[41]30th'!G21+'[41]30th'!$H$21</f>
        <v>1</v>
      </c>
      <c r="L121" s="421"/>
      <c r="M121" s="422"/>
      <c r="N121" s="112">
        <f>'[41]30th'!E21</f>
        <v>0</v>
      </c>
      <c r="O121" s="33">
        <f>'[41]30th'!H21</f>
        <v>0</v>
      </c>
      <c r="P121" s="252">
        <f>'[41]30th'!F21</f>
        <v>0</v>
      </c>
      <c r="Q121" s="34">
        <f>'[41]30th'!I21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'[41]30th'!D22</f>
        <v>2</v>
      </c>
      <c r="I122" s="29">
        <f>'[41]30th'!G22</f>
        <v>2</v>
      </c>
      <c r="J122" s="28">
        <f>'[41]30th'!D22</f>
        <v>2</v>
      </c>
      <c r="K122" s="29">
        <f>'[41]30th'!G22+'[41]30th'!$H$22</f>
        <v>2</v>
      </c>
      <c r="L122" s="421"/>
      <c r="M122" s="422"/>
      <c r="N122" s="112">
        <f>'[41]30th'!E22</f>
        <v>0</v>
      </c>
      <c r="O122" s="34">
        <f>'[41]30th'!H22</f>
        <v>0</v>
      </c>
      <c r="P122" s="252">
        <f>'[41]30th'!F22</f>
        <v>0</v>
      </c>
      <c r="Q122" s="34">
        <f>'[41]30th'!I22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'[41]30th'!D24</f>
        <v>9</v>
      </c>
      <c r="I123" s="29">
        <f>'[41]30th'!G24</f>
        <v>9</v>
      </c>
      <c r="J123" s="28">
        <f>'[41]30th'!D24</f>
        <v>9</v>
      </c>
      <c r="K123" s="29">
        <f>'[41]30th'!G24+'[41]30th'!$H$24</f>
        <v>9</v>
      </c>
      <c r="L123" s="421" t="str">
        <f>'[41]30th'!M24</f>
        <v>G</v>
      </c>
      <c r="M123" s="422"/>
      <c r="N123" s="112">
        <f>'[41]30th'!E24</f>
        <v>0</v>
      </c>
      <c r="O123" s="34">
        <f>'[41]30th'!H24</f>
        <v>0</v>
      </c>
      <c r="P123" s="252">
        <f>'[41]30th'!F24</f>
        <v>0</v>
      </c>
      <c r="Q123" s="34">
        <f>'[41]30th'!I24</f>
        <v>0</v>
      </c>
      <c r="R123" s="421" t="str">
        <f>'[41]30th'!N24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'[41]30th'!D25</f>
        <v>1</v>
      </c>
      <c r="I124" s="27">
        <f>'[41]30th'!G25</f>
        <v>1</v>
      </c>
      <c r="J124" s="28">
        <f>'[41]30th'!D25</f>
        <v>1</v>
      </c>
      <c r="K124" s="27">
        <f>'[41]30th'!G25+'[41]30th'!$H$25</f>
        <v>1</v>
      </c>
      <c r="L124" s="421"/>
      <c r="M124" s="422"/>
      <c r="N124" s="112">
        <f>'[41]30th'!E25</f>
        <v>0</v>
      </c>
      <c r="O124" s="33">
        <f>'[41]30th'!H25</f>
        <v>0</v>
      </c>
      <c r="P124" s="252">
        <f>'[41]30th'!F25</f>
        <v>0</v>
      </c>
      <c r="Q124" s="34">
        <f>'[41]30th'!I25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'[41]30th'!D26</f>
        <v>1</v>
      </c>
      <c r="I125" s="29">
        <f>'[41]30th'!G26</f>
        <v>1</v>
      </c>
      <c r="J125" s="28">
        <f>'[41]30th'!D26</f>
        <v>1</v>
      </c>
      <c r="K125" s="29">
        <f>'[41]30th'!G26+'[41]30th'!$H$26</f>
        <v>1</v>
      </c>
      <c r="L125" s="421"/>
      <c r="M125" s="422"/>
      <c r="N125" s="112">
        <f>'[41]30th'!E26</f>
        <v>0</v>
      </c>
      <c r="O125" s="34">
        <f>'[41]30th'!H26</f>
        <v>0</v>
      </c>
      <c r="P125" s="252">
        <f>'[41]30th'!F26</f>
        <v>0</v>
      </c>
      <c r="Q125" s="34">
        <f>'[41]30th'!I26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'[41]30th'!D27</f>
        <v>2</v>
      </c>
      <c r="I126" s="31">
        <f>'[41]30th'!G27</f>
        <v>2</v>
      </c>
      <c r="J126" s="32">
        <f>'[41]30th'!D27</f>
        <v>2</v>
      </c>
      <c r="K126" s="31">
        <f>'[41]30th'!G27+'[41]30th'!$H$27</f>
        <v>2</v>
      </c>
      <c r="L126" s="576"/>
      <c r="M126" s="577"/>
      <c r="N126" s="113">
        <f>'[41]30th'!E27</f>
        <v>0</v>
      </c>
      <c r="O126" s="35">
        <f>'[41]30th'!H27</f>
        <v>0</v>
      </c>
      <c r="P126" s="253">
        <f>'[41]30th'!F27</f>
        <v>0</v>
      </c>
      <c r="Q126" s="35">
        <f>'[41]30th'!I27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652" priority="642" stopIfTrue="1" operator="containsText" text="G">
      <formula>NOT(ISERROR(SEARCH("G",L27)))</formula>
    </cfRule>
    <cfRule type="containsText" dxfId="1651" priority="643" stopIfTrue="1" operator="containsText" text="A">
      <formula>NOT(ISERROR(SEARCH("A",L27)))</formula>
    </cfRule>
    <cfRule type="containsText" dxfId="1650" priority="644" stopIfTrue="1" operator="containsText" text="R">
      <formula>NOT(ISERROR(SEARCH("R",L27)))</formula>
    </cfRule>
  </conditionalFormatting>
  <conditionalFormatting sqref="R112 R116 R120 R123 L112 L116 L120 L123">
    <cfRule type="containsText" dxfId="1649" priority="641" stopIfTrue="1" operator="containsText" text="No Service">
      <formula>NOT(ISERROR(SEARCH("No Service",L112)))</formula>
    </cfRule>
  </conditionalFormatting>
  <conditionalFormatting sqref="W103 U103:U106 W90 U90:U98">
    <cfRule type="containsText" dxfId="1648" priority="636" stopIfTrue="1" operator="containsText" text="On Call">
      <formula>NOT(ISERROR(SEARCH("On Call",U90)))</formula>
    </cfRule>
    <cfRule type="containsText" dxfId="1647" priority="637" stopIfTrue="1" operator="containsText" text="No Service">
      <formula>NOT(ISERROR(SEARCH("No Service",U90)))</formula>
    </cfRule>
    <cfRule type="containsText" dxfId="1646" priority="638" stopIfTrue="1" operator="containsText" text="G">
      <formula>NOT(ISERROR(SEARCH("G",U90)))</formula>
    </cfRule>
    <cfRule type="containsText" dxfId="1645" priority="639" stopIfTrue="1" operator="containsText" text="A">
      <formula>NOT(ISERROR(SEARCH("A",U90)))</formula>
    </cfRule>
    <cfRule type="containsText" dxfId="1644" priority="640" stopIfTrue="1" operator="containsText" text="R">
      <formula>NOT(ISERROR(SEARCH("R",U90)))</formula>
    </cfRule>
  </conditionalFormatting>
  <conditionalFormatting sqref="J27">
    <cfRule type="cellIs" dxfId="1643" priority="635" operator="greaterThan">
      <formula>$I$27</formula>
    </cfRule>
  </conditionalFormatting>
  <conditionalFormatting sqref="J28">
    <cfRule type="cellIs" dxfId="1642" priority="634" operator="greaterThan">
      <formula>$I$28</formula>
    </cfRule>
  </conditionalFormatting>
  <conditionalFormatting sqref="J29">
    <cfRule type="cellIs" dxfId="1641" priority="633" operator="greaterThan">
      <formula>$I$29</formula>
    </cfRule>
  </conditionalFormatting>
  <conditionalFormatting sqref="J42">
    <cfRule type="cellIs" dxfId="1640" priority="632" operator="greaterThan">
      <formula>$I$42</formula>
    </cfRule>
  </conditionalFormatting>
  <conditionalFormatting sqref="J43">
    <cfRule type="cellIs" dxfId="1639" priority="631" operator="greaterThan">
      <formula>$I$43</formula>
    </cfRule>
  </conditionalFormatting>
  <conditionalFormatting sqref="J44">
    <cfRule type="cellIs" dxfId="1638" priority="630" operator="greaterThan">
      <formula>$I$44</formula>
    </cfRule>
  </conditionalFormatting>
  <conditionalFormatting sqref="J30">
    <cfRule type="cellIs" dxfId="1637" priority="629" operator="greaterThan">
      <formula>$I$30</formula>
    </cfRule>
  </conditionalFormatting>
  <conditionalFormatting sqref="J31">
    <cfRule type="cellIs" dxfId="1636" priority="628" operator="greaterThan">
      <formula>$I$31</formula>
    </cfRule>
  </conditionalFormatting>
  <conditionalFormatting sqref="J33">
    <cfRule type="cellIs" dxfId="1635" priority="627" operator="greaterThan">
      <formula>$I$33</formula>
    </cfRule>
  </conditionalFormatting>
  <conditionalFormatting sqref="J34">
    <cfRule type="cellIs" dxfId="1634" priority="626" operator="greaterThan">
      <formula>$I$34</formula>
    </cfRule>
  </conditionalFormatting>
  <conditionalFormatting sqref="J36">
    <cfRule type="cellIs" dxfId="1633" priority="625" operator="greaterThan">
      <formula>$I$36</formula>
    </cfRule>
  </conditionalFormatting>
  <conditionalFormatting sqref="J37">
    <cfRule type="cellIs" dxfId="1632" priority="624" operator="greaterThan">
      <formula>$I$37</formula>
    </cfRule>
  </conditionalFormatting>
  <conditionalFormatting sqref="J47">
    <cfRule type="cellIs" dxfId="1631" priority="623" operator="greaterThan">
      <formula>$I$47</formula>
    </cfRule>
  </conditionalFormatting>
  <conditionalFormatting sqref="J45">
    <cfRule type="cellIs" dxfId="1630" priority="622" operator="greaterThan">
      <formula>$I$45</formula>
    </cfRule>
  </conditionalFormatting>
  <conditionalFormatting sqref="J46">
    <cfRule type="cellIs" dxfId="1629" priority="621" operator="greaterThan">
      <formula>$I$46</formula>
    </cfRule>
  </conditionalFormatting>
  <conditionalFormatting sqref="J50">
    <cfRule type="cellIs" dxfId="1628" priority="620" operator="greaterThan">
      <formula>$I$50</formula>
    </cfRule>
  </conditionalFormatting>
  <conditionalFormatting sqref="J51">
    <cfRule type="cellIs" dxfId="1627" priority="619" operator="greaterThan">
      <formula>$I$51</formula>
    </cfRule>
  </conditionalFormatting>
  <conditionalFormatting sqref="J48">
    <cfRule type="cellIs" dxfId="1626" priority="618" operator="greaterThan">
      <formula>$I$48</formula>
    </cfRule>
  </conditionalFormatting>
  <conditionalFormatting sqref="J49">
    <cfRule type="cellIs" dxfId="1625" priority="617" operator="greaterThan">
      <formula>$I$49</formula>
    </cfRule>
  </conditionalFormatting>
  <conditionalFormatting sqref="J52">
    <cfRule type="cellIs" dxfId="1624" priority="616" operator="greaterThan">
      <formula>I52</formula>
    </cfRule>
  </conditionalFormatting>
  <conditionalFormatting sqref="J58">
    <cfRule type="cellIs" dxfId="1623" priority="615" operator="greaterThan">
      <formula>$I$58</formula>
    </cfRule>
  </conditionalFormatting>
  <conditionalFormatting sqref="J59">
    <cfRule type="cellIs" dxfId="1622" priority="614" operator="greaterThan">
      <formula>$I$59</formula>
    </cfRule>
  </conditionalFormatting>
  <conditionalFormatting sqref="J64">
    <cfRule type="cellIs" dxfId="1621" priority="613" operator="greaterThan">
      <formula>$I$64</formula>
    </cfRule>
  </conditionalFormatting>
  <conditionalFormatting sqref="J62">
    <cfRule type="cellIs" dxfId="1620" priority="612" operator="greaterThan">
      <formula>$I$62</formula>
    </cfRule>
  </conditionalFormatting>
  <conditionalFormatting sqref="J65">
    <cfRule type="cellIs" dxfId="1619" priority="611" operator="greaterThan">
      <formula>$I$65</formula>
    </cfRule>
  </conditionalFormatting>
  <conditionalFormatting sqref="J60">
    <cfRule type="cellIs" dxfId="1618" priority="610" operator="greaterThan">
      <formula>$I$60</formula>
    </cfRule>
  </conditionalFormatting>
  <conditionalFormatting sqref="J66">
    <cfRule type="cellIs" dxfId="1617" priority="609" operator="greaterThan">
      <formula>$I$66</formula>
    </cfRule>
  </conditionalFormatting>
  <conditionalFormatting sqref="J72">
    <cfRule type="cellIs" dxfId="1616" priority="608" operator="greaterThan">
      <formula>$I$72</formula>
    </cfRule>
  </conditionalFormatting>
  <conditionalFormatting sqref="J74">
    <cfRule type="cellIs" dxfId="1615" priority="607" operator="greaterThan">
      <formula>$I$74</formula>
    </cfRule>
  </conditionalFormatting>
  <conditionalFormatting sqref="J73">
    <cfRule type="cellIs" dxfId="1614" priority="606" operator="greaterThan">
      <formula>$I$73</formula>
    </cfRule>
  </conditionalFormatting>
  <conditionalFormatting sqref="J75">
    <cfRule type="cellIs" dxfId="1613" priority="605" operator="greaterThan">
      <formula>$I$75</formula>
    </cfRule>
  </conditionalFormatting>
  <conditionalFormatting sqref="J76">
    <cfRule type="cellIs" dxfId="1612" priority="604" operator="greaterThan">
      <formula>$I$76</formula>
    </cfRule>
  </conditionalFormatting>
  <conditionalFormatting sqref="J61">
    <cfRule type="cellIs" dxfId="1611" priority="603" operator="greaterThan">
      <formula>$I$61</formula>
    </cfRule>
  </conditionalFormatting>
  <conditionalFormatting sqref="J77">
    <cfRule type="cellIs" dxfId="1610" priority="602" operator="greaterThan">
      <formula>$I$77</formula>
    </cfRule>
  </conditionalFormatting>
  <conditionalFormatting sqref="J78">
    <cfRule type="cellIs" dxfId="1609" priority="601" operator="greaterThan">
      <formula>$I$78</formula>
    </cfRule>
  </conditionalFormatting>
  <conditionalFormatting sqref="J79">
    <cfRule type="cellIs" dxfId="1608" priority="600" operator="greaterThan">
      <formula>$I$79</formula>
    </cfRule>
  </conditionalFormatting>
  <conditionalFormatting sqref="J80">
    <cfRule type="cellIs" dxfId="1607" priority="599" operator="greaterThan">
      <formula>$I$80</formula>
    </cfRule>
  </conditionalFormatting>
  <conditionalFormatting sqref="J81">
    <cfRule type="cellIs" dxfId="1606" priority="598" operator="greaterThan">
      <formula>I81</formula>
    </cfRule>
  </conditionalFormatting>
  <conditionalFormatting sqref="L27">
    <cfRule type="cellIs" dxfId="1605" priority="597" operator="greaterThan">
      <formula>$K$27</formula>
    </cfRule>
  </conditionalFormatting>
  <conditionalFormatting sqref="L28">
    <cfRule type="cellIs" dxfId="1604" priority="596" operator="greaterThan">
      <formula>$K$28</formula>
    </cfRule>
  </conditionalFormatting>
  <conditionalFormatting sqref="L29">
    <cfRule type="cellIs" dxfId="1603" priority="595" operator="greaterThan">
      <formula>$K$29</formula>
    </cfRule>
  </conditionalFormatting>
  <conditionalFormatting sqref="L42">
    <cfRule type="cellIs" dxfId="1602" priority="594" operator="greaterThan">
      <formula>$K$42</formula>
    </cfRule>
  </conditionalFormatting>
  <conditionalFormatting sqref="L43">
    <cfRule type="cellIs" dxfId="1601" priority="593" operator="greaterThan">
      <formula>$K$43</formula>
    </cfRule>
  </conditionalFormatting>
  <conditionalFormatting sqref="L44">
    <cfRule type="cellIs" dxfId="1600" priority="592" operator="greaterThan">
      <formula>$K$44</formula>
    </cfRule>
  </conditionalFormatting>
  <conditionalFormatting sqref="L30">
    <cfRule type="cellIs" dxfId="1599" priority="591" operator="greaterThan">
      <formula>$K$30</formula>
    </cfRule>
  </conditionalFormatting>
  <conditionalFormatting sqref="L31">
    <cfRule type="cellIs" dxfId="1598" priority="590" operator="greaterThan">
      <formula>$K$31</formula>
    </cfRule>
  </conditionalFormatting>
  <conditionalFormatting sqref="Z27">
    <cfRule type="cellIs" dxfId="1597" priority="589" operator="greaterThan">
      <formula>$Y$27</formula>
    </cfRule>
  </conditionalFormatting>
  <conditionalFormatting sqref="Z28">
    <cfRule type="cellIs" dxfId="1596" priority="588" operator="greaterThan">
      <formula>$Y$28</formula>
    </cfRule>
  </conditionalFormatting>
  <conditionalFormatting sqref="Z29">
    <cfRule type="cellIs" dxfId="1595" priority="587" operator="greaterThan">
      <formula>$Y$29</formula>
    </cfRule>
  </conditionalFormatting>
  <conditionalFormatting sqref="Z42">
    <cfRule type="cellIs" dxfId="1594" priority="586" operator="greaterThan">
      <formula>$Y$42</formula>
    </cfRule>
  </conditionalFormatting>
  <conditionalFormatting sqref="Z43">
    <cfRule type="cellIs" dxfId="1593" priority="585" operator="greaterThan">
      <formula>$Y$43</formula>
    </cfRule>
  </conditionalFormatting>
  <conditionalFormatting sqref="Z44">
    <cfRule type="cellIs" dxfId="1592" priority="584" operator="greaterThan">
      <formula>$Y$44</formula>
    </cfRule>
  </conditionalFormatting>
  <conditionalFormatting sqref="Z30">
    <cfRule type="cellIs" dxfId="1591" priority="583" operator="greaterThan">
      <formula>$Y$30</formula>
    </cfRule>
  </conditionalFormatting>
  <conditionalFormatting sqref="Z31">
    <cfRule type="cellIs" dxfId="1590" priority="582" operator="greaterThan">
      <formula>$Y$31</formula>
    </cfRule>
  </conditionalFormatting>
  <conditionalFormatting sqref="AB27">
    <cfRule type="cellIs" dxfId="1589" priority="581" operator="greaterThan">
      <formula>$AA$27</formula>
    </cfRule>
  </conditionalFormatting>
  <conditionalFormatting sqref="AB28">
    <cfRule type="cellIs" dxfId="1588" priority="580" operator="greaterThan">
      <formula>$AA$28</formula>
    </cfRule>
  </conditionalFormatting>
  <conditionalFormatting sqref="AB29">
    <cfRule type="cellIs" dxfId="1587" priority="579" operator="greaterThan">
      <formula>$AA$29</formula>
    </cfRule>
  </conditionalFormatting>
  <conditionalFormatting sqref="AB42">
    <cfRule type="cellIs" dxfId="1586" priority="578" operator="greaterThan">
      <formula>$AA$42</formula>
    </cfRule>
  </conditionalFormatting>
  <conditionalFormatting sqref="AB43">
    <cfRule type="cellIs" dxfId="1585" priority="577" operator="greaterThan">
      <formula>$AA$43</formula>
    </cfRule>
  </conditionalFormatting>
  <conditionalFormatting sqref="AB44">
    <cfRule type="cellIs" dxfId="1584" priority="576" operator="greaterThan">
      <formula>$AA$44</formula>
    </cfRule>
  </conditionalFormatting>
  <conditionalFormatting sqref="AB30">
    <cfRule type="cellIs" dxfId="1583" priority="575" operator="greaterThan">
      <formula>$AA$30</formula>
    </cfRule>
  </conditionalFormatting>
  <conditionalFormatting sqref="AB31">
    <cfRule type="cellIs" dxfId="1582" priority="574" operator="greaterThan">
      <formula>$AA$31</formula>
    </cfRule>
  </conditionalFormatting>
  <conditionalFormatting sqref="L33">
    <cfRule type="cellIs" dxfId="1581" priority="573" operator="greaterThan">
      <formula>$K$33</formula>
    </cfRule>
  </conditionalFormatting>
  <conditionalFormatting sqref="L34">
    <cfRule type="cellIs" dxfId="1580" priority="572" operator="greaterThan">
      <formula>$K$34</formula>
    </cfRule>
  </conditionalFormatting>
  <conditionalFormatting sqref="L36">
    <cfRule type="cellIs" dxfId="1579" priority="571" operator="greaterThan">
      <formula>$K$36</formula>
    </cfRule>
  </conditionalFormatting>
  <conditionalFormatting sqref="L37">
    <cfRule type="cellIs" dxfId="1578" priority="570" operator="greaterThan">
      <formula>$K$37</formula>
    </cfRule>
  </conditionalFormatting>
  <conditionalFormatting sqref="L47">
    <cfRule type="cellIs" dxfId="1577" priority="569" operator="greaterThan">
      <formula>$K$47</formula>
    </cfRule>
  </conditionalFormatting>
  <conditionalFormatting sqref="L45">
    <cfRule type="cellIs" dxfId="1576" priority="568" operator="greaterThan">
      <formula>$K$45</formula>
    </cfRule>
  </conditionalFormatting>
  <conditionalFormatting sqref="L46">
    <cfRule type="cellIs" dxfId="1575" priority="567" operator="greaterThan">
      <formula>$K$46</formula>
    </cfRule>
  </conditionalFormatting>
  <conditionalFormatting sqref="L50">
    <cfRule type="cellIs" dxfId="1574" priority="566" operator="greaterThan">
      <formula>$K$50</formula>
    </cfRule>
  </conditionalFormatting>
  <conditionalFormatting sqref="L51">
    <cfRule type="cellIs" dxfId="1573" priority="565" operator="greaterThan">
      <formula>$K$51</formula>
    </cfRule>
  </conditionalFormatting>
  <conditionalFormatting sqref="L48">
    <cfRule type="cellIs" dxfId="1572" priority="564" operator="greaterThan">
      <formula>$K$48</formula>
    </cfRule>
  </conditionalFormatting>
  <conditionalFormatting sqref="L49">
    <cfRule type="cellIs" dxfId="1571" priority="563" operator="greaterThan">
      <formula>$K$49</formula>
    </cfRule>
  </conditionalFormatting>
  <conditionalFormatting sqref="L52">
    <cfRule type="cellIs" dxfId="1570" priority="562" operator="greaterThan">
      <formula>$K$52</formula>
    </cfRule>
  </conditionalFormatting>
  <conditionalFormatting sqref="Z33">
    <cfRule type="cellIs" dxfId="1569" priority="561" operator="greaterThan">
      <formula>$Y$33</formula>
    </cfRule>
  </conditionalFormatting>
  <conditionalFormatting sqref="Z34">
    <cfRule type="cellIs" dxfId="1568" priority="560" operator="greaterThan">
      <formula>$Y$34</formula>
    </cfRule>
  </conditionalFormatting>
  <conditionalFormatting sqref="Z36">
    <cfRule type="cellIs" dxfId="1567" priority="559" operator="greaterThan">
      <formula>$Y$36</formula>
    </cfRule>
  </conditionalFormatting>
  <conditionalFormatting sqref="Z37">
    <cfRule type="cellIs" dxfId="1566" priority="558" operator="greaterThan">
      <formula>$Y$37</formula>
    </cfRule>
  </conditionalFormatting>
  <conditionalFormatting sqref="Z47">
    <cfRule type="cellIs" dxfId="1565" priority="557" operator="greaterThan">
      <formula>$Y$47</formula>
    </cfRule>
  </conditionalFormatting>
  <conditionalFormatting sqref="Z45">
    <cfRule type="cellIs" dxfId="1564" priority="556" operator="greaterThan">
      <formula>$Y$45</formula>
    </cfRule>
  </conditionalFormatting>
  <conditionalFormatting sqref="Z46">
    <cfRule type="cellIs" dxfId="1563" priority="555" operator="greaterThan">
      <formula>$Y$46</formula>
    </cfRule>
  </conditionalFormatting>
  <conditionalFormatting sqref="Z50">
    <cfRule type="cellIs" dxfId="1562" priority="554" operator="greaterThan">
      <formula>$Y$50</formula>
    </cfRule>
  </conditionalFormatting>
  <conditionalFormatting sqref="Z51">
    <cfRule type="cellIs" dxfId="1561" priority="553" operator="greaterThan">
      <formula>$Y$51</formula>
    </cfRule>
  </conditionalFormatting>
  <conditionalFormatting sqref="Z48">
    <cfRule type="cellIs" dxfId="1560" priority="552" operator="greaterThan">
      <formula>$Y$48</formula>
    </cfRule>
  </conditionalFormatting>
  <conditionalFormatting sqref="Z49">
    <cfRule type="cellIs" dxfId="1559" priority="551" operator="greaterThan">
      <formula>$Y$49</formula>
    </cfRule>
  </conditionalFormatting>
  <conditionalFormatting sqref="Z52">
    <cfRule type="cellIs" dxfId="1558" priority="550" operator="greaterThan">
      <formula>$Y$52</formula>
    </cfRule>
  </conditionalFormatting>
  <conditionalFormatting sqref="AB33">
    <cfRule type="cellIs" dxfId="1557" priority="549" operator="greaterThan">
      <formula>$AA$33</formula>
    </cfRule>
  </conditionalFormatting>
  <conditionalFormatting sqref="AB34">
    <cfRule type="cellIs" dxfId="1556" priority="548" operator="greaterThan">
      <formula>$AA$34</formula>
    </cfRule>
  </conditionalFormatting>
  <conditionalFormatting sqref="AB36">
    <cfRule type="cellIs" dxfId="1555" priority="547" operator="greaterThan">
      <formula>$AA$36</formula>
    </cfRule>
  </conditionalFormatting>
  <conditionalFormatting sqref="AB37">
    <cfRule type="cellIs" dxfId="1554" priority="546" operator="greaterThan">
      <formula>$AA$37</formula>
    </cfRule>
  </conditionalFormatting>
  <conditionalFormatting sqref="AB47">
    <cfRule type="cellIs" dxfId="1553" priority="545" operator="greaterThan">
      <formula>$AA$47</formula>
    </cfRule>
  </conditionalFormatting>
  <conditionalFormatting sqref="AB45">
    <cfRule type="cellIs" dxfId="1552" priority="544" operator="greaterThan">
      <formula>$AA$45</formula>
    </cfRule>
  </conditionalFormatting>
  <conditionalFormatting sqref="AB46">
    <cfRule type="cellIs" dxfId="1551" priority="543" operator="greaterThan">
      <formula>$AA$46</formula>
    </cfRule>
  </conditionalFormatting>
  <conditionalFormatting sqref="AB50">
    <cfRule type="cellIs" dxfId="1550" priority="542" operator="greaterThan">
      <formula>$AA$50</formula>
    </cfRule>
  </conditionalFormatting>
  <conditionalFormatting sqref="AB51">
    <cfRule type="cellIs" dxfId="1549" priority="541" operator="greaterThan">
      <formula>$AA$51</formula>
    </cfRule>
  </conditionalFormatting>
  <conditionalFormatting sqref="AB48">
    <cfRule type="cellIs" dxfId="1548" priority="540" operator="greaterThan">
      <formula>$AA$48</formula>
    </cfRule>
  </conditionalFormatting>
  <conditionalFormatting sqref="AB49">
    <cfRule type="cellIs" dxfId="1547" priority="539" operator="greaterThan">
      <formula>$AA$49</formula>
    </cfRule>
  </conditionalFormatting>
  <conditionalFormatting sqref="AB52">
    <cfRule type="cellIs" dxfId="1546" priority="538" operator="greaterThan">
      <formula>$AA$52</formula>
    </cfRule>
  </conditionalFormatting>
  <conditionalFormatting sqref="L58">
    <cfRule type="cellIs" dxfId="1545" priority="537" operator="greaterThan">
      <formula>$K$58</formula>
    </cfRule>
  </conditionalFormatting>
  <conditionalFormatting sqref="L59">
    <cfRule type="cellIs" dxfId="1544" priority="536" operator="greaterThan">
      <formula>$K$59</formula>
    </cfRule>
  </conditionalFormatting>
  <conditionalFormatting sqref="L64">
    <cfRule type="cellIs" dxfId="1543" priority="535" operator="greaterThan">
      <formula>$K$64</formula>
    </cfRule>
  </conditionalFormatting>
  <conditionalFormatting sqref="L62">
    <cfRule type="cellIs" dxfId="1542" priority="534" operator="greaterThan">
      <formula>$K$62</formula>
    </cfRule>
  </conditionalFormatting>
  <conditionalFormatting sqref="L65">
    <cfRule type="cellIs" dxfId="1541" priority="533" operator="greaterThan">
      <formula>$K$65</formula>
    </cfRule>
  </conditionalFormatting>
  <conditionalFormatting sqref="L60">
    <cfRule type="cellIs" dxfId="1540" priority="532" operator="greaterThan">
      <formula>$K$60</formula>
    </cfRule>
  </conditionalFormatting>
  <conditionalFormatting sqref="L66">
    <cfRule type="cellIs" dxfId="1539" priority="531" operator="greaterThan">
      <formula>$K$66</formula>
    </cfRule>
  </conditionalFormatting>
  <conditionalFormatting sqref="Z58">
    <cfRule type="cellIs" dxfId="1538" priority="530" operator="greaterThan">
      <formula>$Y$58</formula>
    </cfRule>
  </conditionalFormatting>
  <conditionalFormatting sqref="Z59">
    <cfRule type="cellIs" dxfId="1537" priority="529" operator="greaterThan">
      <formula>$Y$59</formula>
    </cfRule>
  </conditionalFormatting>
  <conditionalFormatting sqref="Z64">
    <cfRule type="cellIs" dxfId="1536" priority="528" operator="greaterThan">
      <formula>$Y$64</formula>
    </cfRule>
  </conditionalFormatting>
  <conditionalFormatting sqref="Z62">
    <cfRule type="cellIs" dxfId="1535" priority="527" operator="greaterThan">
      <formula>$Y$62</formula>
    </cfRule>
  </conditionalFormatting>
  <conditionalFormatting sqref="Z65">
    <cfRule type="cellIs" dxfId="1534" priority="526" operator="greaterThan">
      <formula>$Y$65</formula>
    </cfRule>
  </conditionalFormatting>
  <conditionalFormatting sqref="Z60">
    <cfRule type="cellIs" dxfId="1533" priority="525" operator="greaterThan">
      <formula>$Y$60</formula>
    </cfRule>
  </conditionalFormatting>
  <conditionalFormatting sqref="Z66">
    <cfRule type="cellIs" dxfId="1532" priority="524" operator="greaterThan">
      <formula>$Y$66</formula>
    </cfRule>
  </conditionalFormatting>
  <conditionalFormatting sqref="AB58">
    <cfRule type="cellIs" dxfId="1531" priority="523" operator="greaterThan">
      <formula>$AA$58</formula>
    </cfRule>
  </conditionalFormatting>
  <conditionalFormatting sqref="AB59">
    <cfRule type="cellIs" dxfId="1530" priority="522" operator="greaterThan">
      <formula>$AA$59</formula>
    </cfRule>
  </conditionalFormatting>
  <conditionalFormatting sqref="AB64">
    <cfRule type="cellIs" dxfId="1529" priority="521" operator="greaterThan">
      <formula>$AA$64</formula>
    </cfRule>
  </conditionalFormatting>
  <conditionalFormatting sqref="AB62">
    <cfRule type="cellIs" dxfId="1528" priority="520" operator="greaterThan">
      <formula>$AA$62</formula>
    </cfRule>
  </conditionalFormatting>
  <conditionalFormatting sqref="AB65">
    <cfRule type="cellIs" dxfId="1527" priority="519" operator="greaterThan">
      <formula>$AA$65</formula>
    </cfRule>
  </conditionalFormatting>
  <conditionalFormatting sqref="AB60">
    <cfRule type="cellIs" dxfId="1526" priority="518" operator="greaterThan">
      <formula>$AA$60</formula>
    </cfRule>
  </conditionalFormatting>
  <conditionalFormatting sqref="AB66">
    <cfRule type="cellIs" dxfId="1525" priority="517" operator="greaterThan">
      <formula>$AA$66</formula>
    </cfRule>
  </conditionalFormatting>
  <conditionalFormatting sqref="L72">
    <cfRule type="cellIs" dxfId="1524" priority="516" operator="greaterThan">
      <formula>$K$72</formula>
    </cfRule>
  </conditionalFormatting>
  <conditionalFormatting sqref="L74">
    <cfRule type="cellIs" dxfId="1523" priority="515" operator="greaterThan">
      <formula>$K$74</formula>
    </cfRule>
  </conditionalFormatting>
  <conditionalFormatting sqref="L73">
    <cfRule type="cellIs" dxfId="1522" priority="514" operator="greaterThan">
      <formula>$K$73</formula>
    </cfRule>
  </conditionalFormatting>
  <conditionalFormatting sqref="L75">
    <cfRule type="cellIs" dxfId="1521" priority="513" operator="greaterThan">
      <formula>$K$75</formula>
    </cfRule>
  </conditionalFormatting>
  <conditionalFormatting sqref="L76">
    <cfRule type="cellIs" dxfId="1520" priority="512" operator="greaterThan">
      <formula>$K$76</formula>
    </cfRule>
  </conditionalFormatting>
  <conditionalFormatting sqref="Z72">
    <cfRule type="cellIs" dxfId="1519" priority="511" operator="greaterThan">
      <formula>$Y$72</formula>
    </cfRule>
  </conditionalFormatting>
  <conditionalFormatting sqref="Z74">
    <cfRule type="cellIs" dxfId="1518" priority="510" operator="greaterThan">
      <formula>$Y$74</formula>
    </cfRule>
  </conditionalFormatting>
  <conditionalFormatting sqref="Z73">
    <cfRule type="cellIs" dxfId="1517" priority="509" operator="greaterThan">
      <formula>$Y$73</formula>
    </cfRule>
  </conditionalFormatting>
  <conditionalFormatting sqref="Z75">
    <cfRule type="cellIs" dxfId="1516" priority="508" operator="greaterThan">
      <formula>$Y$75</formula>
    </cfRule>
  </conditionalFormatting>
  <conditionalFormatting sqref="Z76">
    <cfRule type="cellIs" dxfId="1515" priority="507" operator="greaterThan">
      <formula>$Y$76</formula>
    </cfRule>
  </conditionalFormatting>
  <conditionalFormatting sqref="AB72">
    <cfRule type="cellIs" dxfId="1514" priority="506" operator="greaterThan">
      <formula>$AA$72</formula>
    </cfRule>
  </conditionalFormatting>
  <conditionalFormatting sqref="AB74">
    <cfRule type="cellIs" dxfId="1513" priority="505" operator="greaterThan">
      <formula>$AA$74</formula>
    </cfRule>
  </conditionalFormatting>
  <conditionalFormatting sqref="AB73">
    <cfRule type="cellIs" dxfId="1512" priority="504" operator="greaterThan">
      <formula>$AA$73</formula>
    </cfRule>
  </conditionalFormatting>
  <conditionalFormatting sqref="AB75">
    <cfRule type="cellIs" dxfId="1511" priority="503" operator="greaterThan">
      <formula>$AA$75</formula>
    </cfRule>
  </conditionalFormatting>
  <conditionalFormatting sqref="AB76">
    <cfRule type="cellIs" dxfId="1510" priority="502" operator="greaterThan">
      <formula>$AA$76</formula>
    </cfRule>
  </conditionalFormatting>
  <conditionalFormatting sqref="L61">
    <cfRule type="cellIs" dxfId="1509" priority="501" operator="greaterThan">
      <formula>$K$61</formula>
    </cfRule>
  </conditionalFormatting>
  <conditionalFormatting sqref="Z61">
    <cfRule type="cellIs" dxfId="1508" priority="500" operator="greaterThan">
      <formula>$Y$61</formula>
    </cfRule>
  </conditionalFormatting>
  <conditionalFormatting sqref="AB61">
    <cfRule type="cellIs" dxfId="1507" priority="499" operator="greaterThan">
      <formula>$AA$61</formula>
    </cfRule>
  </conditionalFormatting>
  <conditionalFormatting sqref="L77">
    <cfRule type="cellIs" dxfId="1506" priority="498" operator="greaterThan">
      <formula>$K$77</formula>
    </cfRule>
  </conditionalFormatting>
  <conditionalFormatting sqref="L78">
    <cfRule type="cellIs" dxfId="1505" priority="497" operator="greaterThan">
      <formula>$K$78</formula>
    </cfRule>
  </conditionalFormatting>
  <conditionalFormatting sqref="L79">
    <cfRule type="cellIs" dxfId="1504" priority="496" operator="greaterThan">
      <formula>$K$79</formula>
    </cfRule>
  </conditionalFormatting>
  <conditionalFormatting sqref="L80">
    <cfRule type="cellIs" dxfId="1503" priority="495" operator="greaterThan">
      <formula>$K$80</formula>
    </cfRule>
  </conditionalFormatting>
  <conditionalFormatting sqref="L81">
    <cfRule type="cellIs" dxfId="1502" priority="494" operator="greaterThan">
      <formula>$K$81</formula>
    </cfRule>
  </conditionalFormatting>
  <conditionalFormatting sqref="Z77">
    <cfRule type="cellIs" dxfId="1501" priority="493" operator="greaterThan">
      <formula>$Y$77</formula>
    </cfRule>
  </conditionalFormatting>
  <conditionalFormatting sqref="Z78">
    <cfRule type="cellIs" dxfId="1500" priority="492" operator="greaterThan">
      <formula>$Y$78</formula>
    </cfRule>
  </conditionalFormatting>
  <conditionalFormatting sqref="Z79">
    <cfRule type="cellIs" dxfId="1499" priority="491" operator="greaterThan">
      <formula>$Y$79</formula>
    </cfRule>
  </conditionalFormatting>
  <conditionalFormatting sqref="Z80">
    <cfRule type="cellIs" dxfId="1498" priority="490" operator="greaterThan">
      <formula>$Y$80</formula>
    </cfRule>
  </conditionalFormatting>
  <conditionalFormatting sqref="Z81">
    <cfRule type="cellIs" dxfId="1497" priority="489" operator="greaterThan">
      <formula>$Y$81</formula>
    </cfRule>
  </conditionalFormatting>
  <conditionalFormatting sqref="AB77">
    <cfRule type="cellIs" dxfId="1496" priority="488" operator="greaterThan">
      <formula>$AA$77</formula>
    </cfRule>
  </conditionalFormatting>
  <conditionalFormatting sqref="AB78">
    <cfRule type="cellIs" dxfId="1495" priority="487" operator="greaterThan">
      <formula>$AA$78</formula>
    </cfRule>
  </conditionalFormatting>
  <conditionalFormatting sqref="AB79">
    <cfRule type="cellIs" dxfId="1494" priority="486" operator="greaterThan">
      <formula>$AA$79</formula>
    </cfRule>
  </conditionalFormatting>
  <conditionalFormatting sqref="AB80">
    <cfRule type="cellIs" dxfId="1493" priority="485" operator="greaterThan">
      <formula>$AA$80</formula>
    </cfRule>
  </conditionalFormatting>
  <conditionalFormatting sqref="AB81">
    <cfRule type="cellIs" dxfId="1492" priority="484" operator="greaterThan">
      <formula>$AA$81</formula>
    </cfRule>
  </conditionalFormatting>
  <conditionalFormatting sqref="J63">
    <cfRule type="cellIs" dxfId="1491" priority="483" operator="greaterThan">
      <formula>$I$63</formula>
    </cfRule>
  </conditionalFormatting>
  <conditionalFormatting sqref="L63">
    <cfRule type="cellIs" dxfId="1490" priority="482" operator="greaterThan">
      <formula>$K$63</formula>
    </cfRule>
  </conditionalFormatting>
  <conditionalFormatting sqref="Z63">
    <cfRule type="cellIs" dxfId="1489" priority="481" operator="greaterThan">
      <formula>$Y$63</formula>
    </cfRule>
  </conditionalFormatting>
  <conditionalFormatting sqref="AB63">
    <cfRule type="cellIs" dxfId="1488" priority="480" operator="greaterThan">
      <formula>$AA$63</formula>
    </cfRule>
  </conditionalFormatting>
  <conditionalFormatting sqref="J67">
    <cfRule type="cellIs" dxfId="1487" priority="479" operator="greaterThan">
      <formula>$I$67</formula>
    </cfRule>
  </conditionalFormatting>
  <conditionalFormatting sqref="L67">
    <cfRule type="cellIs" dxfId="1486" priority="478" operator="greaterThan">
      <formula>$K$67</formula>
    </cfRule>
  </conditionalFormatting>
  <conditionalFormatting sqref="Z67">
    <cfRule type="cellIs" dxfId="1485" priority="477" operator="greaterThan">
      <formula>$Y$67</formula>
    </cfRule>
  </conditionalFormatting>
  <conditionalFormatting sqref="AB67">
    <cfRule type="cellIs" dxfId="1484" priority="476" operator="greaterThan">
      <formula>$AA$67</formula>
    </cfRule>
  </conditionalFormatting>
  <conditionalFormatting sqref="S27 S31">
    <cfRule type="expression" dxfId="1483" priority="474">
      <formula>J27&gt;=I27-8</formula>
    </cfRule>
    <cfRule type="expression" dxfId="1482" priority="475">
      <formula>J27&lt;I27-8</formula>
    </cfRule>
  </conditionalFormatting>
  <conditionalFormatting sqref="S28">
    <cfRule type="expression" dxfId="1481" priority="472">
      <formula>J28&gt;=I28-8</formula>
    </cfRule>
    <cfRule type="expression" dxfId="1480" priority="473">
      <formula>J28&lt;I28-8</formula>
    </cfRule>
  </conditionalFormatting>
  <conditionalFormatting sqref="S29">
    <cfRule type="expression" dxfId="1479" priority="470">
      <formula>J29&gt;=I29-8</formula>
    </cfRule>
    <cfRule type="expression" dxfId="1478" priority="471">
      <formula>J29&lt;I29-8</formula>
    </cfRule>
  </conditionalFormatting>
  <conditionalFormatting sqref="S42">
    <cfRule type="expression" dxfId="1477" priority="468">
      <formula>J42&gt;=I42-8</formula>
    </cfRule>
    <cfRule type="expression" dxfId="1476" priority="469">
      <formula>J42&lt;I42-8</formula>
    </cfRule>
  </conditionalFormatting>
  <conditionalFormatting sqref="S43">
    <cfRule type="expression" dxfId="1475" priority="466">
      <formula>J43&gt;=I43-8</formula>
    </cfRule>
    <cfRule type="expression" dxfId="1474" priority="467">
      <formula>J43&lt;I43-8</formula>
    </cfRule>
  </conditionalFormatting>
  <conditionalFormatting sqref="S44">
    <cfRule type="expression" dxfId="1473" priority="464">
      <formula>J44&gt;=I44-8</formula>
    </cfRule>
    <cfRule type="expression" dxfId="1472" priority="465">
      <formula>J44&lt;I44-8</formula>
    </cfRule>
  </conditionalFormatting>
  <conditionalFormatting sqref="S30">
    <cfRule type="expression" dxfId="1471" priority="462">
      <formula>J30&gt;=I30-8</formula>
    </cfRule>
    <cfRule type="expression" dxfId="1470" priority="463">
      <formula>J30&lt;I30-8</formula>
    </cfRule>
  </conditionalFormatting>
  <conditionalFormatting sqref="S33">
    <cfRule type="expression" dxfId="1469" priority="458">
      <formula>J33&gt;=I33-8</formula>
    </cfRule>
    <cfRule type="expression" dxfId="1468" priority="459">
      <formula>J33&lt;I33-8</formula>
    </cfRule>
  </conditionalFormatting>
  <conditionalFormatting sqref="S34:S35">
    <cfRule type="expression" dxfId="1467" priority="456">
      <formula>J34&gt;=I34-8</formula>
    </cfRule>
    <cfRule type="expression" dxfId="1466" priority="457">
      <formula>J34&lt;I34-8</formula>
    </cfRule>
  </conditionalFormatting>
  <conditionalFormatting sqref="S36">
    <cfRule type="expression" dxfId="1465" priority="454">
      <formula>J36&gt;=I36-8</formula>
    </cfRule>
    <cfRule type="expression" dxfId="1464" priority="455">
      <formula>J36&lt;I36-8</formula>
    </cfRule>
  </conditionalFormatting>
  <conditionalFormatting sqref="S37">
    <cfRule type="expression" dxfId="1463" priority="452">
      <formula>J37&gt;=I37-8</formula>
    </cfRule>
    <cfRule type="expression" dxfId="1462" priority="453">
      <formula>J37&lt;I37-8</formula>
    </cfRule>
  </conditionalFormatting>
  <conditionalFormatting sqref="S45">
    <cfRule type="expression" dxfId="1461" priority="450">
      <formula>J45&gt;=I45-8</formula>
    </cfRule>
    <cfRule type="expression" dxfId="1460" priority="451">
      <formula>J45&lt;I45-8</formula>
    </cfRule>
  </conditionalFormatting>
  <conditionalFormatting sqref="S46">
    <cfRule type="expression" dxfId="1459" priority="448">
      <formula>J46&gt;=I46-8</formula>
    </cfRule>
    <cfRule type="expression" dxfId="1458" priority="449">
      <formula>J46&lt;I46-8</formula>
    </cfRule>
  </conditionalFormatting>
  <conditionalFormatting sqref="S50">
    <cfRule type="expression" dxfId="1457" priority="446">
      <formula>J50&gt;=I50-8</formula>
    </cfRule>
    <cfRule type="expression" dxfId="1456" priority="447">
      <formula>J50&lt;I50-8</formula>
    </cfRule>
  </conditionalFormatting>
  <conditionalFormatting sqref="S51">
    <cfRule type="expression" dxfId="1455" priority="444">
      <formula>J51&gt;=I51-8</formula>
    </cfRule>
    <cfRule type="expression" dxfId="1454" priority="445">
      <formula>J51&lt;I51-8</formula>
    </cfRule>
  </conditionalFormatting>
  <conditionalFormatting sqref="S48">
    <cfRule type="expression" dxfId="1453" priority="442">
      <formula>J48&gt;=I48-8</formula>
    </cfRule>
    <cfRule type="expression" dxfId="1452" priority="443">
      <formula>J48&lt;I48-8</formula>
    </cfRule>
  </conditionalFormatting>
  <conditionalFormatting sqref="S47">
    <cfRule type="expression" dxfId="1451" priority="440">
      <formula>J47&gt;=I47-8</formula>
    </cfRule>
    <cfRule type="expression" dxfId="1450" priority="441">
      <formula>J47&lt;I47-8</formula>
    </cfRule>
  </conditionalFormatting>
  <conditionalFormatting sqref="S49">
    <cfRule type="expression" dxfId="1449" priority="438">
      <formula>J49&gt;=I49-8</formula>
    </cfRule>
    <cfRule type="expression" dxfId="1448" priority="439">
      <formula>J49&lt;I49-8</formula>
    </cfRule>
  </conditionalFormatting>
  <conditionalFormatting sqref="S52">
    <cfRule type="expression" dxfId="1447" priority="436">
      <formula>J52&gt;=I52-8</formula>
    </cfRule>
    <cfRule type="expression" dxfId="1446" priority="437">
      <formula>J52&lt;I52-8</formula>
    </cfRule>
  </conditionalFormatting>
  <conditionalFormatting sqref="S58">
    <cfRule type="expression" dxfId="1445" priority="434">
      <formula>J58&gt;=I58-8</formula>
    </cfRule>
    <cfRule type="expression" dxfId="1444" priority="435">
      <formula>J58&lt;I58-8</formula>
    </cfRule>
  </conditionalFormatting>
  <conditionalFormatting sqref="S59">
    <cfRule type="expression" dxfId="1443" priority="432">
      <formula>J59&gt;=I59-8</formula>
    </cfRule>
    <cfRule type="expression" dxfId="1442" priority="433">
      <formula>J59&lt;I59-8</formula>
    </cfRule>
  </conditionalFormatting>
  <conditionalFormatting sqref="S64">
    <cfRule type="expression" dxfId="1441" priority="430">
      <formula>J64&gt;=I64-8</formula>
    </cfRule>
    <cfRule type="expression" dxfId="1440" priority="431">
      <formula>J64&lt;I64-8</formula>
    </cfRule>
  </conditionalFormatting>
  <conditionalFormatting sqref="S62">
    <cfRule type="expression" dxfId="1439" priority="428">
      <formula>J62&gt;=I62-8</formula>
    </cfRule>
    <cfRule type="expression" dxfId="1438" priority="429">
      <formula>J62&lt;I62-8</formula>
    </cfRule>
  </conditionalFormatting>
  <conditionalFormatting sqref="S65">
    <cfRule type="expression" dxfId="1437" priority="426">
      <formula>J65&gt;=I65-8</formula>
    </cfRule>
    <cfRule type="expression" dxfId="1436" priority="427">
      <formula>J65&lt;I65-8</formula>
    </cfRule>
  </conditionalFormatting>
  <conditionalFormatting sqref="S60">
    <cfRule type="expression" dxfId="1435" priority="424">
      <formula>J60&gt;=I60-8</formula>
    </cfRule>
    <cfRule type="expression" dxfId="1434" priority="425">
      <formula>J60&lt;I60-8</formula>
    </cfRule>
  </conditionalFormatting>
  <conditionalFormatting sqref="S63">
    <cfRule type="expression" dxfId="1433" priority="422">
      <formula>J63&gt;=I63-8</formula>
    </cfRule>
    <cfRule type="expression" dxfId="1432" priority="423">
      <formula>J63&lt;I63-8</formula>
    </cfRule>
  </conditionalFormatting>
  <conditionalFormatting sqref="S66">
    <cfRule type="expression" dxfId="1431" priority="420">
      <formula>J66&gt;=I66-8</formula>
    </cfRule>
    <cfRule type="expression" dxfId="1430" priority="421">
      <formula>J66&lt;I66-8</formula>
    </cfRule>
  </conditionalFormatting>
  <conditionalFormatting sqref="S72">
    <cfRule type="expression" dxfId="1429" priority="418">
      <formula>J72&gt;=I72-8</formula>
    </cfRule>
    <cfRule type="expression" dxfId="1428" priority="419">
      <formula>J72&lt;I72-8</formula>
    </cfRule>
  </conditionalFormatting>
  <conditionalFormatting sqref="S74">
    <cfRule type="expression" dxfId="1427" priority="416">
      <formula>J74&gt;=I74-8</formula>
    </cfRule>
    <cfRule type="expression" dxfId="1426" priority="417">
      <formula>J74&lt;I74-8</formula>
    </cfRule>
  </conditionalFormatting>
  <conditionalFormatting sqref="S73">
    <cfRule type="expression" dxfId="1425" priority="414">
      <formula>J73&gt;=I73-8</formula>
    </cfRule>
    <cfRule type="expression" dxfId="1424" priority="415">
      <formula>J73&lt;I73-8</formula>
    </cfRule>
  </conditionalFormatting>
  <conditionalFormatting sqref="S75">
    <cfRule type="expression" dxfId="1423" priority="412">
      <formula>J75&gt;=I75-8</formula>
    </cfRule>
    <cfRule type="expression" dxfId="1422" priority="413">
      <formula>J75&lt;I75-8</formula>
    </cfRule>
  </conditionalFormatting>
  <conditionalFormatting sqref="S61">
    <cfRule type="expression" dxfId="1421" priority="410">
      <formula>J61&gt;=I61-8</formula>
    </cfRule>
    <cfRule type="expression" dxfId="1420" priority="411">
      <formula>J61&lt;I61-8</formula>
    </cfRule>
  </conditionalFormatting>
  <conditionalFormatting sqref="AG58">
    <cfRule type="expression" dxfId="1419" priority="407">
      <formula>U58=0</formula>
    </cfRule>
    <cfRule type="expression" dxfId="1418" priority="408">
      <formula>Z58&gt;=23</formula>
    </cfRule>
    <cfRule type="expression" dxfId="1417" priority="409">
      <formula>Z58&lt;23</formula>
    </cfRule>
  </conditionalFormatting>
  <conditionalFormatting sqref="AH58 AH31">
    <cfRule type="expression" dxfId="1416" priority="405">
      <formula>Z31&gt;=Y31-8</formula>
    </cfRule>
    <cfRule type="expression" dxfId="1415" priority="406">
      <formula>Z31&lt;Y31-8</formula>
    </cfRule>
  </conditionalFormatting>
  <conditionalFormatting sqref="AG27 AG31">
    <cfRule type="expression" dxfId="1414" priority="403">
      <formula>Z27&gt;=23</formula>
    </cfRule>
    <cfRule type="expression" dxfId="1413" priority="404">
      <formula>Z27&lt;23</formula>
    </cfRule>
  </conditionalFormatting>
  <conditionalFormatting sqref="AH27">
    <cfRule type="expression" dxfId="1412" priority="401">
      <formula>Z27&gt;=Y27-8</formula>
    </cfRule>
    <cfRule type="expression" dxfId="1411" priority="402">
      <formula>Z27&lt;Y27-8</formula>
    </cfRule>
  </conditionalFormatting>
  <conditionalFormatting sqref="AG28">
    <cfRule type="expression" dxfId="1410" priority="399">
      <formula>Z28&gt;=23</formula>
    </cfRule>
    <cfRule type="expression" dxfId="1409" priority="400">
      <formula>Z28&lt;23</formula>
    </cfRule>
  </conditionalFormatting>
  <conditionalFormatting sqref="AH28">
    <cfRule type="expression" dxfId="1408" priority="397">
      <formula>Z28&gt;=Y28-8</formula>
    </cfRule>
    <cfRule type="expression" dxfId="1407" priority="398">
      <formula>Z28&lt;Y28-8</formula>
    </cfRule>
  </conditionalFormatting>
  <conditionalFormatting sqref="AG42">
    <cfRule type="expression" dxfId="1406" priority="395">
      <formula>Z42&gt;=23</formula>
    </cfRule>
    <cfRule type="expression" dxfId="1405" priority="396">
      <formula>Z42&lt;23</formula>
    </cfRule>
  </conditionalFormatting>
  <conditionalFormatting sqref="AH42">
    <cfRule type="expression" dxfId="1404" priority="393">
      <formula>Z42&gt;=Y42-8</formula>
    </cfRule>
    <cfRule type="expression" dxfId="1403" priority="394">
      <formula>Z42&lt;Y42-8</formula>
    </cfRule>
  </conditionalFormatting>
  <conditionalFormatting sqref="AG43">
    <cfRule type="expression" dxfId="1402" priority="391">
      <formula>Z43&gt;=23</formula>
    </cfRule>
    <cfRule type="expression" dxfId="1401" priority="392">
      <formula>Z43&lt;23</formula>
    </cfRule>
  </conditionalFormatting>
  <conditionalFormatting sqref="AH43">
    <cfRule type="expression" dxfId="1400" priority="389">
      <formula>Z43&gt;=Y43-8</formula>
    </cfRule>
    <cfRule type="expression" dxfId="1399" priority="390">
      <formula>Z43&lt;Y43-8</formula>
    </cfRule>
  </conditionalFormatting>
  <conditionalFormatting sqref="AG44">
    <cfRule type="expression" dxfId="1398" priority="387">
      <formula>Z44&gt;=23</formula>
    </cfRule>
    <cfRule type="expression" dxfId="1397" priority="388">
      <formula>Z44&lt;23</formula>
    </cfRule>
  </conditionalFormatting>
  <conditionalFormatting sqref="AH44">
    <cfRule type="expression" dxfId="1396" priority="385">
      <formula>Z44&gt;=Y44-8</formula>
    </cfRule>
    <cfRule type="expression" dxfId="1395" priority="386">
      <formula>Z44&lt;Y44-8</formula>
    </cfRule>
  </conditionalFormatting>
  <conditionalFormatting sqref="AG30">
    <cfRule type="expression" dxfId="1394" priority="383">
      <formula>Z30&gt;=23</formula>
    </cfRule>
    <cfRule type="expression" dxfId="1393" priority="384">
      <formula>Z30&lt;23</formula>
    </cfRule>
  </conditionalFormatting>
  <conditionalFormatting sqref="AH30">
    <cfRule type="expression" dxfId="1392" priority="381">
      <formula>Z30&gt;=Y30-8</formula>
    </cfRule>
    <cfRule type="expression" dxfId="1391" priority="382">
      <formula>Z30&lt;Y30-8</formula>
    </cfRule>
  </conditionalFormatting>
  <conditionalFormatting sqref="AG33">
    <cfRule type="expression" dxfId="1390" priority="375">
      <formula>Z33&gt;=23</formula>
    </cfRule>
    <cfRule type="expression" dxfId="1389" priority="376">
      <formula>Z33&lt;23</formula>
    </cfRule>
  </conditionalFormatting>
  <conditionalFormatting sqref="AH33">
    <cfRule type="expression" dxfId="1388" priority="373">
      <formula>Z33&gt;=Y33-8</formula>
    </cfRule>
    <cfRule type="expression" dxfId="1387" priority="374">
      <formula>Z33&lt;Y33-8</formula>
    </cfRule>
  </conditionalFormatting>
  <conditionalFormatting sqref="AG34:AG35">
    <cfRule type="expression" dxfId="1386" priority="371">
      <formula>Z34&gt;=23</formula>
    </cfRule>
    <cfRule type="expression" dxfId="1385" priority="372">
      <formula>Z34&lt;23</formula>
    </cfRule>
  </conditionalFormatting>
  <conditionalFormatting sqref="AH34:AH35">
    <cfRule type="expression" dxfId="1384" priority="369">
      <formula>Z34&gt;=Y34-8</formula>
    </cfRule>
    <cfRule type="expression" dxfId="1383" priority="370">
      <formula>Z34&lt;Y34-8</formula>
    </cfRule>
  </conditionalFormatting>
  <conditionalFormatting sqref="AH36">
    <cfRule type="expression" dxfId="1382" priority="365">
      <formula>Z36&gt;=Y36-8</formula>
    </cfRule>
    <cfRule type="expression" dxfId="1381" priority="366">
      <formula>Z36&lt;Y36-8</formula>
    </cfRule>
  </conditionalFormatting>
  <conditionalFormatting sqref="AG45">
    <cfRule type="expression" dxfId="1380" priority="363">
      <formula>Z45&gt;=23</formula>
    </cfRule>
    <cfRule type="expression" dxfId="1379" priority="364">
      <formula>Z45&lt;23</formula>
    </cfRule>
  </conditionalFormatting>
  <conditionalFormatting sqref="AH45">
    <cfRule type="expression" dxfId="1378" priority="361">
      <formula>Z45&gt;=Y45-8</formula>
    </cfRule>
    <cfRule type="expression" dxfId="1377" priority="362">
      <formula>Z45&lt;Y45-8</formula>
    </cfRule>
  </conditionalFormatting>
  <conditionalFormatting sqref="AG46">
    <cfRule type="expression" dxfId="1376" priority="359">
      <formula>Z46&gt;=23</formula>
    </cfRule>
    <cfRule type="expression" dxfId="1375" priority="360">
      <formula>Z46&lt;23</formula>
    </cfRule>
  </conditionalFormatting>
  <conditionalFormatting sqref="AH46">
    <cfRule type="expression" dxfId="1374" priority="357">
      <formula>Z46&gt;=Y46-8</formula>
    </cfRule>
    <cfRule type="expression" dxfId="1373" priority="358">
      <formula>Z46&lt;Y46-8</formula>
    </cfRule>
  </conditionalFormatting>
  <conditionalFormatting sqref="AG50">
    <cfRule type="expression" dxfId="1372" priority="355">
      <formula>Z50&gt;=23</formula>
    </cfRule>
    <cfRule type="expression" dxfId="1371" priority="356">
      <formula>Z50&lt;23</formula>
    </cfRule>
  </conditionalFormatting>
  <conditionalFormatting sqref="AH50">
    <cfRule type="expression" dxfId="1370" priority="353">
      <formula>Z50&gt;=Y50-8</formula>
    </cfRule>
    <cfRule type="expression" dxfId="1369" priority="354">
      <formula>Z50&lt;Y50-8</formula>
    </cfRule>
  </conditionalFormatting>
  <conditionalFormatting sqref="AG51">
    <cfRule type="expression" dxfId="1368" priority="351">
      <formula>Z51&gt;=23</formula>
    </cfRule>
    <cfRule type="expression" dxfId="1367" priority="352">
      <formula>Z51&lt;23</formula>
    </cfRule>
  </conditionalFormatting>
  <conditionalFormatting sqref="AH51">
    <cfRule type="expression" dxfId="1366" priority="349">
      <formula>Z51&gt;=Y51-8</formula>
    </cfRule>
    <cfRule type="expression" dxfId="1365" priority="350">
      <formula>Z51&lt;Y51-8</formula>
    </cfRule>
  </conditionalFormatting>
  <conditionalFormatting sqref="AG48">
    <cfRule type="expression" dxfId="1364" priority="347">
      <formula>Z48&gt;=23</formula>
    </cfRule>
    <cfRule type="expression" dxfId="1363" priority="348">
      <formula>Z48&lt;23</formula>
    </cfRule>
  </conditionalFormatting>
  <conditionalFormatting sqref="AH48">
    <cfRule type="expression" dxfId="1362" priority="345">
      <formula>Z48&gt;=Y48-8</formula>
    </cfRule>
    <cfRule type="expression" dxfId="1361" priority="346">
      <formula>Z48&lt;Y48-8</formula>
    </cfRule>
  </conditionalFormatting>
  <conditionalFormatting sqref="AG47">
    <cfRule type="expression" dxfId="1360" priority="343">
      <formula>Z47&gt;=23</formula>
    </cfRule>
    <cfRule type="expression" dxfId="1359" priority="344">
      <formula>Z47&lt;23</formula>
    </cfRule>
  </conditionalFormatting>
  <conditionalFormatting sqref="AH47">
    <cfRule type="expression" dxfId="1358" priority="341">
      <formula>Z47&gt;=Y47-8</formula>
    </cfRule>
    <cfRule type="expression" dxfId="1357" priority="342">
      <formula>Z47&lt;Y47-8</formula>
    </cfRule>
  </conditionalFormatting>
  <conditionalFormatting sqref="AG49">
    <cfRule type="expression" dxfId="1356" priority="339">
      <formula>Z49&gt;=23</formula>
    </cfRule>
    <cfRule type="expression" dxfId="1355" priority="340">
      <formula>Z49&lt;23</formula>
    </cfRule>
  </conditionalFormatting>
  <conditionalFormatting sqref="AH49">
    <cfRule type="expression" dxfId="1354" priority="337">
      <formula>Z49&gt;=Y49-8</formula>
    </cfRule>
    <cfRule type="expression" dxfId="1353" priority="338">
      <formula>Z49&lt;Y49-8</formula>
    </cfRule>
  </conditionalFormatting>
  <conditionalFormatting sqref="AG52">
    <cfRule type="expression" dxfId="1352" priority="335">
      <formula>Z52&gt;=23</formula>
    </cfRule>
    <cfRule type="expression" dxfId="1351" priority="336">
      <formula>Z52&lt;23</formula>
    </cfRule>
  </conditionalFormatting>
  <conditionalFormatting sqref="AH52">
    <cfRule type="expression" dxfId="1350" priority="333">
      <formula>Z52&gt;=Y52-8</formula>
    </cfRule>
    <cfRule type="expression" dxfId="1349" priority="334">
      <formula>Z52&lt;Y52-8</formula>
    </cfRule>
  </conditionalFormatting>
  <conditionalFormatting sqref="AG29">
    <cfRule type="expression" dxfId="1348" priority="331">
      <formula>Z29&gt;=23</formula>
    </cfRule>
    <cfRule type="expression" dxfId="1347" priority="332">
      <formula>Z29&lt;23</formula>
    </cfRule>
  </conditionalFormatting>
  <conditionalFormatting sqref="AH29">
    <cfRule type="expression" dxfId="1346" priority="329">
      <formula>Z29&gt;=Y29-8</formula>
    </cfRule>
    <cfRule type="expression" dxfId="1345" priority="330">
      <formula>Z29&lt;Y29-8</formula>
    </cfRule>
  </conditionalFormatting>
  <conditionalFormatting sqref="AG59">
    <cfRule type="expression" dxfId="1344" priority="327">
      <formula>Z59&gt;=23</formula>
    </cfRule>
    <cfRule type="expression" dxfId="1343" priority="328">
      <formula>Z59&lt;23</formula>
    </cfRule>
  </conditionalFormatting>
  <conditionalFormatting sqref="AH59">
    <cfRule type="expression" dxfId="1342" priority="325">
      <formula>Z59&gt;=Y59-8</formula>
    </cfRule>
    <cfRule type="expression" dxfId="1341" priority="326">
      <formula>Z59&lt;Y59-8</formula>
    </cfRule>
  </conditionalFormatting>
  <conditionalFormatting sqref="AG64">
    <cfRule type="expression" dxfId="1340" priority="323">
      <formula>Z64&gt;=23</formula>
    </cfRule>
    <cfRule type="expression" dxfId="1339" priority="324">
      <formula>Z64&lt;23</formula>
    </cfRule>
  </conditionalFormatting>
  <conditionalFormatting sqref="AH64">
    <cfRule type="expression" dxfId="1338" priority="321">
      <formula>Z64&gt;=Y64-8</formula>
    </cfRule>
    <cfRule type="expression" dxfId="1337" priority="322">
      <formula>Z64&lt;Y64-8</formula>
    </cfRule>
  </conditionalFormatting>
  <conditionalFormatting sqref="AG62">
    <cfRule type="expression" dxfId="1336" priority="319">
      <formula>Z62&gt;=23</formula>
    </cfRule>
    <cfRule type="expression" dxfId="1335" priority="320">
      <formula>Z62&lt;23</formula>
    </cfRule>
  </conditionalFormatting>
  <conditionalFormatting sqref="AH62">
    <cfRule type="expression" dxfId="1334" priority="317">
      <formula>Z62&gt;=Y62-8</formula>
    </cfRule>
    <cfRule type="expression" dxfId="1333" priority="318">
      <formula>Z62&lt;Y62-8</formula>
    </cfRule>
  </conditionalFormatting>
  <conditionalFormatting sqref="AG65">
    <cfRule type="expression" dxfId="1332" priority="315">
      <formula>Z65&gt;=23</formula>
    </cfRule>
    <cfRule type="expression" dxfId="1331" priority="316">
      <formula>Z65&lt;23</formula>
    </cfRule>
  </conditionalFormatting>
  <conditionalFormatting sqref="AH65">
    <cfRule type="expression" dxfId="1330" priority="313">
      <formula>Z65&gt;=Y65-8</formula>
    </cfRule>
    <cfRule type="expression" dxfId="1329" priority="314">
      <formula>Z65&lt;Y65-8</formula>
    </cfRule>
  </conditionalFormatting>
  <conditionalFormatting sqref="AG60">
    <cfRule type="expression" dxfId="1328" priority="311">
      <formula>Z60&gt;=23</formula>
    </cfRule>
    <cfRule type="expression" dxfId="1327" priority="312">
      <formula>Z60&lt;23</formula>
    </cfRule>
  </conditionalFormatting>
  <conditionalFormatting sqref="AH60">
    <cfRule type="expression" dxfId="1326" priority="309">
      <formula>Z60&gt;=Y60-8</formula>
    </cfRule>
    <cfRule type="expression" dxfId="1325" priority="310">
      <formula>Z60&lt;Y60-8</formula>
    </cfRule>
  </conditionalFormatting>
  <conditionalFormatting sqref="AG63">
    <cfRule type="expression" dxfId="1324" priority="307">
      <formula>Z63&gt;=23</formula>
    </cfRule>
    <cfRule type="expression" dxfId="1323" priority="308">
      <formula>Z63&lt;23</formula>
    </cfRule>
  </conditionalFormatting>
  <conditionalFormatting sqref="AH63">
    <cfRule type="expression" dxfId="1322" priority="305">
      <formula>Z63&gt;=Y63-8</formula>
    </cfRule>
    <cfRule type="expression" dxfId="1321" priority="306">
      <formula>Z63&lt;Y63-8</formula>
    </cfRule>
  </conditionalFormatting>
  <conditionalFormatting sqref="AG66">
    <cfRule type="expression" dxfId="1320" priority="303">
      <formula>Z66&gt;=23</formula>
    </cfRule>
    <cfRule type="expression" dxfId="1319" priority="304">
      <formula>Z66&lt;23</formula>
    </cfRule>
  </conditionalFormatting>
  <conditionalFormatting sqref="AH66">
    <cfRule type="expression" dxfId="1318" priority="301">
      <formula>Z66&gt;=Y66-8</formula>
    </cfRule>
    <cfRule type="expression" dxfId="1317" priority="302">
      <formula>Z66&lt;Y66-8</formula>
    </cfRule>
  </conditionalFormatting>
  <conditionalFormatting sqref="AG72">
    <cfRule type="expression" dxfId="1316" priority="299">
      <formula>Z72&gt;=23</formula>
    </cfRule>
    <cfRule type="expression" dxfId="1315" priority="300">
      <formula>Z72&lt;23</formula>
    </cfRule>
  </conditionalFormatting>
  <conditionalFormatting sqref="AH72">
    <cfRule type="expression" dxfId="1314" priority="297">
      <formula>Z72&gt;=Y72-8</formula>
    </cfRule>
    <cfRule type="expression" dxfId="1313" priority="298">
      <formula>Z72&lt;Y72-8</formula>
    </cfRule>
  </conditionalFormatting>
  <conditionalFormatting sqref="AG74">
    <cfRule type="expression" dxfId="1312" priority="295">
      <formula>Z74&gt;=23</formula>
    </cfRule>
    <cfRule type="expression" dxfId="1311" priority="296">
      <formula>Z74&lt;23</formula>
    </cfRule>
  </conditionalFormatting>
  <conditionalFormatting sqref="AH74">
    <cfRule type="expression" dxfId="1310" priority="293">
      <formula>Z74&gt;=Y74-8</formula>
    </cfRule>
    <cfRule type="expression" dxfId="1309" priority="294">
      <formula>Z74&lt;Y74-8</formula>
    </cfRule>
  </conditionalFormatting>
  <conditionalFormatting sqref="AG75">
    <cfRule type="expression" dxfId="1308" priority="291">
      <formula>Z75&gt;=23</formula>
    </cfRule>
    <cfRule type="expression" dxfId="1307" priority="292">
      <formula>Z75&lt;23</formula>
    </cfRule>
  </conditionalFormatting>
  <conditionalFormatting sqref="AH75">
    <cfRule type="expression" dxfId="1306" priority="289">
      <formula>Z75&gt;=Y75-8</formula>
    </cfRule>
    <cfRule type="expression" dxfId="1305" priority="290">
      <formula>Z75&lt;Y75-8</formula>
    </cfRule>
  </conditionalFormatting>
  <conditionalFormatting sqref="AG61">
    <cfRule type="expression" dxfId="1304" priority="287">
      <formula>Z61&gt;=23</formula>
    </cfRule>
    <cfRule type="expression" dxfId="1303" priority="288">
      <formula>Z61&lt;23</formula>
    </cfRule>
  </conditionalFormatting>
  <conditionalFormatting sqref="AH61">
    <cfRule type="expression" dxfId="1302" priority="285">
      <formula>Z61&gt;=Y61-8</formula>
    </cfRule>
    <cfRule type="expression" dxfId="1301" priority="286">
      <formula>Z61&lt;Y61-8</formula>
    </cfRule>
  </conditionalFormatting>
  <conditionalFormatting sqref="J82">
    <cfRule type="cellIs" dxfId="1300" priority="284" operator="greaterThan">
      <formula>I82</formula>
    </cfRule>
  </conditionalFormatting>
  <conditionalFormatting sqref="J83">
    <cfRule type="cellIs" dxfId="1299" priority="283" operator="greaterThan">
      <formula>I83</formula>
    </cfRule>
  </conditionalFormatting>
  <conditionalFormatting sqref="J84">
    <cfRule type="cellIs" dxfId="1298" priority="282" operator="greaterThan">
      <formula>I84</formula>
    </cfRule>
  </conditionalFormatting>
  <conditionalFormatting sqref="L82">
    <cfRule type="cellIs" dxfId="1297" priority="281" operator="greaterThan">
      <formula>K82</formula>
    </cfRule>
  </conditionalFormatting>
  <conditionalFormatting sqref="L83">
    <cfRule type="cellIs" dxfId="1296" priority="280" operator="greaterThan">
      <formula>K83</formula>
    </cfRule>
  </conditionalFormatting>
  <conditionalFormatting sqref="L84">
    <cfRule type="cellIs" dxfId="1295" priority="279" operator="greaterThan">
      <formula>K84</formula>
    </cfRule>
  </conditionalFormatting>
  <conditionalFormatting sqref="S32">
    <cfRule type="expression" dxfId="1294" priority="277">
      <formula>J32&gt;=I32-8</formula>
    </cfRule>
    <cfRule type="expression" dxfId="1293" priority="278">
      <formula>J32&lt;I32-8</formula>
    </cfRule>
  </conditionalFormatting>
  <conditionalFormatting sqref="S53">
    <cfRule type="expression" dxfId="1292" priority="275">
      <formula>J53&gt;=I53-8</formula>
    </cfRule>
    <cfRule type="expression" dxfId="1291" priority="276">
      <formula>J53&lt;I53-8</formula>
    </cfRule>
  </conditionalFormatting>
  <conditionalFormatting sqref="AG32">
    <cfRule type="expression" dxfId="1290" priority="273">
      <formula>Z32&gt;=23</formula>
    </cfRule>
    <cfRule type="expression" dxfId="1289" priority="274">
      <formula>Z32&lt;23</formula>
    </cfRule>
  </conditionalFormatting>
  <conditionalFormatting sqref="AH32">
    <cfRule type="expression" dxfId="1288" priority="271">
      <formula>Z32&gt;=Y32-8</formula>
    </cfRule>
    <cfRule type="expression" dxfId="1287" priority="272">
      <formula>Z32&lt;Y32-8</formula>
    </cfRule>
  </conditionalFormatting>
  <conditionalFormatting sqref="AG53">
    <cfRule type="expression" dxfId="1286" priority="269">
      <formula>Z53&gt;=23</formula>
    </cfRule>
    <cfRule type="expression" dxfId="1285" priority="270">
      <formula>Z53&lt;23</formula>
    </cfRule>
  </conditionalFormatting>
  <conditionalFormatting sqref="AH53">
    <cfRule type="expression" dxfId="1284" priority="267">
      <formula>Z53&gt;=Y53-8</formula>
    </cfRule>
    <cfRule type="expression" dxfId="1283" priority="268">
      <formula>Z53&lt;Y53-8</formula>
    </cfRule>
  </conditionalFormatting>
  <conditionalFormatting sqref="J32">
    <cfRule type="cellIs" dxfId="1282" priority="266" operator="greaterThan">
      <formula>I32</formula>
    </cfRule>
  </conditionalFormatting>
  <conditionalFormatting sqref="J53">
    <cfRule type="cellIs" dxfId="1281" priority="265" operator="greaterThan">
      <formula>I53</formula>
    </cfRule>
  </conditionalFormatting>
  <conditionalFormatting sqref="L32">
    <cfRule type="cellIs" dxfId="1280" priority="264" operator="greaterThan">
      <formula>K32</formula>
    </cfRule>
  </conditionalFormatting>
  <conditionalFormatting sqref="L53">
    <cfRule type="cellIs" dxfId="1279" priority="263" operator="greaterThan">
      <formula>K53</formula>
    </cfRule>
  </conditionalFormatting>
  <conditionalFormatting sqref="Z32">
    <cfRule type="cellIs" dxfId="1278" priority="262" operator="greaterThan">
      <formula>Y32</formula>
    </cfRule>
  </conditionalFormatting>
  <conditionalFormatting sqref="Z53">
    <cfRule type="cellIs" dxfId="1277" priority="261" operator="greaterThan">
      <formula>Y53</formula>
    </cfRule>
  </conditionalFormatting>
  <conditionalFormatting sqref="AB32">
    <cfRule type="cellIs" dxfId="1276" priority="260" operator="greaterThan">
      <formula>AA32</formula>
    </cfRule>
  </conditionalFormatting>
  <conditionalFormatting sqref="AB53">
    <cfRule type="cellIs" dxfId="1275" priority="259" operator="greaterThan">
      <formula>AA53</formula>
    </cfRule>
  </conditionalFormatting>
  <conditionalFormatting sqref="R27 R31">
    <cfRule type="expression" dxfId="1274" priority="257">
      <formula>J27&gt;=23</formula>
    </cfRule>
    <cfRule type="expression" dxfId="1273" priority="258">
      <formula>J27&lt;23</formula>
    </cfRule>
  </conditionalFormatting>
  <conditionalFormatting sqref="R58">
    <cfRule type="expression" dxfId="1272" priority="254">
      <formula>E58=0</formula>
    </cfRule>
    <cfRule type="expression" dxfId="1271" priority="255">
      <formula>J58&gt;=23</formula>
    </cfRule>
    <cfRule type="expression" dxfId="1270" priority="256">
      <formula>J58&lt;23</formula>
    </cfRule>
  </conditionalFormatting>
  <conditionalFormatting sqref="Q27 Q31">
    <cfRule type="expression" dxfId="1269" priority="252">
      <formula>D27&lt;C27</formula>
    </cfRule>
    <cfRule type="expression" dxfId="1268" priority="253">
      <formula>D27&gt;=C27</formula>
    </cfRule>
  </conditionalFormatting>
  <conditionalFormatting sqref="Q28">
    <cfRule type="expression" dxfId="1267" priority="250">
      <formula>D28&lt;C28</formula>
    </cfRule>
    <cfRule type="expression" dxfId="1266" priority="251">
      <formula>D28&gt;=C28</formula>
    </cfRule>
  </conditionalFormatting>
  <conditionalFormatting sqref="Q29">
    <cfRule type="expression" dxfId="1265" priority="248">
      <formula>D29&lt;C29</formula>
    </cfRule>
    <cfRule type="expression" dxfId="1264" priority="249">
      <formula>D29&gt;=C29</formula>
    </cfRule>
  </conditionalFormatting>
  <conditionalFormatting sqref="Q30">
    <cfRule type="expression" dxfId="1263" priority="246">
      <formula>D30&lt;C30</formula>
    </cfRule>
    <cfRule type="expression" dxfId="1262" priority="247">
      <formula>D30&gt;=C30</formula>
    </cfRule>
  </conditionalFormatting>
  <conditionalFormatting sqref="Q42">
    <cfRule type="expression" dxfId="1261" priority="242">
      <formula>D42&lt;C42</formula>
    </cfRule>
    <cfRule type="expression" dxfId="1260" priority="243">
      <formula>D42&gt;=C42</formula>
    </cfRule>
  </conditionalFormatting>
  <conditionalFormatting sqref="Q43">
    <cfRule type="expression" dxfId="1259" priority="240">
      <formula>D43&lt;C43</formula>
    </cfRule>
    <cfRule type="expression" dxfId="1258" priority="241">
      <formula>D43&gt;=C43</formula>
    </cfRule>
  </conditionalFormatting>
  <conditionalFormatting sqref="Q44">
    <cfRule type="expression" dxfId="1257" priority="238">
      <formula>D44&lt;C44</formula>
    </cfRule>
    <cfRule type="expression" dxfId="1256" priority="239">
      <formula>D44&gt;=C44</formula>
    </cfRule>
  </conditionalFormatting>
  <conditionalFormatting sqref="Q33">
    <cfRule type="expression" dxfId="1255" priority="236">
      <formula>D33&lt;C33</formula>
    </cfRule>
    <cfRule type="expression" dxfId="1254" priority="237">
      <formula>D33&gt;=C33</formula>
    </cfRule>
  </conditionalFormatting>
  <conditionalFormatting sqref="Q45">
    <cfRule type="expression" dxfId="1253" priority="234">
      <formula>D45&lt;C45</formula>
    </cfRule>
    <cfRule type="expression" dxfId="1252" priority="235">
      <formula>D45&gt;=C45</formula>
    </cfRule>
  </conditionalFormatting>
  <conditionalFormatting sqref="Q46">
    <cfRule type="expression" dxfId="1251" priority="232">
      <formula>D46&lt;C46</formula>
    </cfRule>
    <cfRule type="expression" dxfId="1250" priority="233">
      <formula>D46&gt;=C46</formula>
    </cfRule>
  </conditionalFormatting>
  <conditionalFormatting sqref="Q47">
    <cfRule type="expression" dxfId="1249" priority="230">
      <formula>D47&lt;C47</formula>
    </cfRule>
    <cfRule type="expression" dxfId="1248" priority="231">
      <formula>D47&gt;=C47</formula>
    </cfRule>
  </conditionalFormatting>
  <conditionalFormatting sqref="Q48">
    <cfRule type="expression" dxfId="1247" priority="228">
      <formula>D48&lt;C48</formula>
    </cfRule>
    <cfRule type="expression" dxfId="1246" priority="229">
      <formula>D48&gt;=C48</formula>
    </cfRule>
  </conditionalFormatting>
  <conditionalFormatting sqref="Q49">
    <cfRule type="expression" dxfId="1245" priority="226">
      <formula>D49&lt;C49</formula>
    </cfRule>
    <cfRule type="expression" dxfId="1244" priority="227">
      <formula>D49&gt;=C49</formula>
    </cfRule>
  </conditionalFormatting>
  <conditionalFormatting sqref="Q50">
    <cfRule type="expression" dxfId="1243" priority="224">
      <formula>D50&lt;C50</formula>
    </cfRule>
    <cfRule type="expression" dxfId="1242" priority="225">
      <formula>D50&gt;=C50</formula>
    </cfRule>
  </conditionalFormatting>
  <conditionalFormatting sqref="Q51">
    <cfRule type="expression" dxfId="1241" priority="222">
      <formula>D51&lt;C51</formula>
    </cfRule>
    <cfRule type="expression" dxfId="1240" priority="223">
      <formula>D51&gt;=C51</formula>
    </cfRule>
  </conditionalFormatting>
  <conditionalFormatting sqref="Q52">
    <cfRule type="expression" dxfId="1239" priority="220">
      <formula>D52&lt;C52</formula>
    </cfRule>
    <cfRule type="expression" dxfId="1238" priority="221">
      <formula>D52&gt;=C52</formula>
    </cfRule>
  </conditionalFormatting>
  <conditionalFormatting sqref="Q32">
    <cfRule type="expression" dxfId="1237" priority="218">
      <formula>D32&lt;C32</formula>
    </cfRule>
    <cfRule type="expression" dxfId="1236" priority="219">
      <formula>D32&gt;=C32</formula>
    </cfRule>
  </conditionalFormatting>
  <conditionalFormatting sqref="Q53">
    <cfRule type="expression" dxfId="1235" priority="216">
      <formula>D53&lt;C53</formula>
    </cfRule>
    <cfRule type="expression" dxfId="1234" priority="217">
      <formula>D53&gt;=C53</formula>
    </cfRule>
  </conditionalFormatting>
  <conditionalFormatting sqref="Q59">
    <cfRule type="expression" dxfId="1233" priority="214">
      <formula>D59&lt;C59</formula>
    </cfRule>
    <cfRule type="expression" dxfId="1232" priority="215">
      <formula>D59&gt;=C59</formula>
    </cfRule>
  </conditionalFormatting>
  <conditionalFormatting sqref="Q60">
    <cfRule type="expression" dxfId="1231" priority="212">
      <formula>D60&lt;C60</formula>
    </cfRule>
    <cfRule type="expression" dxfId="1230" priority="213">
      <formula>D60&gt;=C60</formula>
    </cfRule>
  </conditionalFormatting>
  <conditionalFormatting sqref="Q62">
    <cfRule type="expression" dxfId="1229" priority="210">
      <formula>D62&lt;C62</formula>
    </cfRule>
    <cfRule type="expression" dxfId="1228" priority="211">
      <formula>D62&gt;=C62</formula>
    </cfRule>
  </conditionalFormatting>
  <conditionalFormatting sqref="Q63">
    <cfRule type="expression" dxfId="1227" priority="208">
      <formula>D63&lt;C63</formula>
    </cfRule>
    <cfRule type="expression" dxfId="1226" priority="209">
      <formula>D63&gt;=C63</formula>
    </cfRule>
  </conditionalFormatting>
  <conditionalFormatting sqref="Q64">
    <cfRule type="expression" dxfId="1225" priority="206">
      <formula>D64&lt;C64</formula>
    </cfRule>
    <cfRule type="expression" dxfId="1224" priority="207">
      <formula>D64&gt;=C64</formula>
    </cfRule>
  </conditionalFormatting>
  <conditionalFormatting sqref="Q65">
    <cfRule type="expression" dxfId="1223" priority="204">
      <formula>D65&lt;C65</formula>
    </cfRule>
    <cfRule type="expression" dxfId="1222" priority="205">
      <formula>D65&gt;=C65</formula>
    </cfRule>
  </conditionalFormatting>
  <conditionalFormatting sqref="Q66">
    <cfRule type="expression" dxfId="1221" priority="202">
      <formula>D66&lt;C66</formula>
    </cfRule>
    <cfRule type="expression" dxfId="1220" priority="203">
      <formula>D66&gt;=C66</formula>
    </cfRule>
  </conditionalFormatting>
  <conditionalFormatting sqref="Q61">
    <cfRule type="expression" dxfId="1219" priority="200">
      <formula>D61&lt;C61</formula>
    </cfRule>
    <cfRule type="expression" dxfId="1218" priority="201">
      <formula>D61&gt;=C61</formula>
    </cfRule>
  </conditionalFormatting>
  <conditionalFormatting sqref="Q72">
    <cfRule type="expression" dxfId="1217" priority="198">
      <formula>D72&lt;C72</formula>
    </cfRule>
    <cfRule type="expression" dxfId="1216" priority="199">
      <formula>D72&gt;=C72</formula>
    </cfRule>
  </conditionalFormatting>
  <conditionalFormatting sqref="Q73">
    <cfRule type="expression" dxfId="1215" priority="196">
      <formula>D73&lt;C73</formula>
    </cfRule>
    <cfRule type="expression" dxfId="1214" priority="197">
      <formula>D73&gt;=C73</formula>
    </cfRule>
  </conditionalFormatting>
  <conditionalFormatting sqref="T58">
    <cfRule type="containsText" dxfId="1213" priority="195" operator="containsText" text="Assessment Only">
      <formula>NOT(ISERROR(SEARCH("Assessment Only",T58)))</formula>
    </cfRule>
  </conditionalFormatting>
  <conditionalFormatting sqref="R28">
    <cfRule type="expression" dxfId="1212" priority="193">
      <formula>J28&gt;=23</formula>
    </cfRule>
    <cfRule type="expression" dxfId="1211" priority="194">
      <formula>J28&lt;23</formula>
    </cfRule>
  </conditionalFormatting>
  <conditionalFormatting sqref="R29">
    <cfRule type="expression" dxfId="1210" priority="191">
      <formula>J29&gt;=23</formula>
    </cfRule>
    <cfRule type="expression" dxfId="1209" priority="192">
      <formula>J29&lt;23</formula>
    </cfRule>
  </conditionalFormatting>
  <conditionalFormatting sqref="R30">
    <cfRule type="expression" dxfId="1208" priority="189">
      <formula>J30&gt;=23</formula>
    </cfRule>
    <cfRule type="expression" dxfId="1207" priority="190">
      <formula>J30&lt;23</formula>
    </cfRule>
  </conditionalFormatting>
  <conditionalFormatting sqref="R33">
    <cfRule type="expression" dxfId="1206" priority="185">
      <formula>J33&gt;=23</formula>
    </cfRule>
    <cfRule type="expression" dxfId="1205" priority="186">
      <formula>J33&lt;23</formula>
    </cfRule>
  </conditionalFormatting>
  <conditionalFormatting sqref="R34:R35">
    <cfRule type="expression" dxfId="1204" priority="183">
      <formula>J34&gt;=23</formula>
    </cfRule>
    <cfRule type="expression" dxfId="1203" priority="184">
      <formula>J34&lt;23</formula>
    </cfRule>
  </conditionalFormatting>
  <conditionalFormatting sqref="R36">
    <cfRule type="expression" dxfId="1202" priority="181">
      <formula>J36&gt;=23</formula>
    </cfRule>
    <cfRule type="expression" dxfId="1201" priority="182">
      <formula>J36&lt;23</formula>
    </cfRule>
  </conditionalFormatting>
  <conditionalFormatting sqref="R37">
    <cfRule type="expression" dxfId="1200" priority="179">
      <formula>J37&gt;=23</formula>
    </cfRule>
    <cfRule type="expression" dxfId="1199" priority="180">
      <formula>J37&lt;23</formula>
    </cfRule>
  </conditionalFormatting>
  <conditionalFormatting sqref="R42">
    <cfRule type="expression" dxfId="1198" priority="177">
      <formula>J42&gt;=23</formula>
    </cfRule>
    <cfRule type="expression" dxfId="1197" priority="178">
      <formula>J42&lt;23</formula>
    </cfRule>
  </conditionalFormatting>
  <conditionalFormatting sqref="R43">
    <cfRule type="expression" dxfId="1196" priority="175">
      <formula>J43&gt;=23</formula>
    </cfRule>
    <cfRule type="expression" dxfId="1195" priority="176">
      <formula>J43&lt;23</formula>
    </cfRule>
  </conditionalFormatting>
  <conditionalFormatting sqref="R44">
    <cfRule type="expression" dxfId="1194" priority="173">
      <formula>J44&gt;=23</formula>
    </cfRule>
    <cfRule type="expression" dxfId="1193" priority="174">
      <formula>J44&lt;23</formula>
    </cfRule>
  </conditionalFormatting>
  <conditionalFormatting sqref="R45">
    <cfRule type="expression" dxfId="1192" priority="171">
      <formula>J45&gt;=23</formula>
    </cfRule>
    <cfRule type="expression" dxfId="1191" priority="172">
      <formula>J45&lt;23</formula>
    </cfRule>
  </conditionalFormatting>
  <conditionalFormatting sqref="R46">
    <cfRule type="expression" dxfId="1190" priority="169">
      <formula>J46&gt;=23</formula>
    </cfRule>
    <cfRule type="expression" dxfId="1189" priority="170">
      <formula>J46&lt;23</formula>
    </cfRule>
  </conditionalFormatting>
  <conditionalFormatting sqref="R47">
    <cfRule type="expression" dxfId="1188" priority="167">
      <formula>J47&gt;=23</formula>
    </cfRule>
    <cfRule type="expression" dxfId="1187" priority="168">
      <formula>J47&lt;23</formula>
    </cfRule>
  </conditionalFormatting>
  <conditionalFormatting sqref="R48">
    <cfRule type="expression" dxfId="1186" priority="165">
      <formula>J48&gt;=23</formula>
    </cfRule>
    <cfRule type="expression" dxfId="1185" priority="166">
      <formula>J48&lt;23</formula>
    </cfRule>
  </conditionalFormatting>
  <conditionalFormatting sqref="R49">
    <cfRule type="expression" dxfId="1184" priority="163">
      <formula>J49&gt;=23</formula>
    </cfRule>
    <cfRule type="expression" dxfId="1183" priority="164">
      <formula>J49&lt;23</formula>
    </cfRule>
  </conditionalFormatting>
  <conditionalFormatting sqref="R50">
    <cfRule type="expression" dxfId="1182" priority="161">
      <formula>J50&gt;=23</formula>
    </cfRule>
    <cfRule type="expression" dxfId="1181" priority="162">
      <formula>J50&lt;23</formula>
    </cfRule>
  </conditionalFormatting>
  <conditionalFormatting sqref="R51">
    <cfRule type="expression" dxfId="1180" priority="159">
      <formula>J51&gt;=23</formula>
    </cfRule>
    <cfRule type="expression" dxfId="1179" priority="160">
      <formula>J51&lt;23</formula>
    </cfRule>
  </conditionalFormatting>
  <conditionalFormatting sqref="R52">
    <cfRule type="expression" dxfId="1178" priority="157">
      <formula>J52&gt;=23</formula>
    </cfRule>
    <cfRule type="expression" dxfId="1177" priority="158">
      <formula>J52&lt;23</formula>
    </cfRule>
  </conditionalFormatting>
  <conditionalFormatting sqref="R32">
    <cfRule type="expression" dxfId="1176" priority="155">
      <formula>J32&gt;=23</formula>
    </cfRule>
    <cfRule type="expression" dxfId="1175" priority="156">
      <formula>J32&lt;23</formula>
    </cfRule>
  </conditionalFormatting>
  <conditionalFormatting sqref="R53">
    <cfRule type="expression" dxfId="1174" priority="153">
      <formula>J53&gt;=23</formula>
    </cfRule>
    <cfRule type="expression" dxfId="1173" priority="154">
      <formula>J53&lt;23</formula>
    </cfRule>
  </conditionalFormatting>
  <conditionalFormatting sqref="R59">
    <cfRule type="expression" dxfId="1172" priority="151">
      <formula>J59&gt;=23</formula>
    </cfRule>
    <cfRule type="expression" dxfId="1171" priority="152">
      <formula>J59&lt;23</formula>
    </cfRule>
  </conditionalFormatting>
  <conditionalFormatting sqref="R60">
    <cfRule type="expression" dxfId="1170" priority="149">
      <formula>J60&gt;=23</formula>
    </cfRule>
    <cfRule type="expression" dxfId="1169" priority="150">
      <formula>J60&lt;23</formula>
    </cfRule>
  </conditionalFormatting>
  <conditionalFormatting sqref="R62">
    <cfRule type="expression" dxfId="1168" priority="147">
      <formula>J62&gt;=23</formula>
    </cfRule>
    <cfRule type="expression" dxfId="1167" priority="148">
      <formula>J62&lt;23</formula>
    </cfRule>
  </conditionalFormatting>
  <conditionalFormatting sqref="R63">
    <cfRule type="expression" dxfId="1166" priority="145">
      <formula>J63&gt;=23</formula>
    </cfRule>
    <cfRule type="expression" dxfId="1165" priority="146">
      <formula>J63&lt;23</formula>
    </cfRule>
  </conditionalFormatting>
  <conditionalFormatting sqref="R64">
    <cfRule type="expression" dxfId="1164" priority="143">
      <formula>J64&gt;=23</formula>
    </cfRule>
    <cfRule type="expression" dxfId="1163" priority="144">
      <formula>J64&lt;23</formula>
    </cfRule>
  </conditionalFormatting>
  <conditionalFormatting sqref="R65">
    <cfRule type="expression" dxfId="1162" priority="141">
      <formula>J65&gt;=23</formula>
    </cfRule>
    <cfRule type="expression" dxfId="1161" priority="142">
      <formula>J65&lt;23</formula>
    </cfRule>
  </conditionalFormatting>
  <conditionalFormatting sqref="R66">
    <cfRule type="expression" dxfId="1160" priority="139">
      <formula>J66&gt;=23</formula>
    </cfRule>
    <cfRule type="expression" dxfId="1159" priority="140">
      <formula>J66&lt;23</formula>
    </cfRule>
  </conditionalFormatting>
  <conditionalFormatting sqref="R61">
    <cfRule type="expression" dxfId="1158" priority="137">
      <formula>J61&gt;=23</formula>
    </cfRule>
    <cfRule type="expression" dxfId="1157" priority="138">
      <formula>J61&lt;23</formula>
    </cfRule>
  </conditionalFormatting>
  <conditionalFormatting sqref="R72">
    <cfRule type="expression" dxfId="1156" priority="135">
      <formula>J72&gt;=23</formula>
    </cfRule>
    <cfRule type="expression" dxfId="1155" priority="136">
      <formula>J72&lt;23</formula>
    </cfRule>
  </conditionalFormatting>
  <conditionalFormatting sqref="R74">
    <cfRule type="expression" dxfId="1154" priority="131">
      <formula>J74&gt;=23</formula>
    </cfRule>
    <cfRule type="expression" dxfId="1153" priority="132">
      <formula>J74&lt;23</formula>
    </cfRule>
  </conditionalFormatting>
  <conditionalFormatting sqref="R75">
    <cfRule type="expression" dxfId="1152" priority="129">
      <formula>J75&gt;=23</formula>
    </cfRule>
    <cfRule type="expression" dxfId="1151" priority="130">
      <formula>J75&lt;23</formula>
    </cfRule>
  </conditionalFormatting>
  <conditionalFormatting sqref="R73">
    <cfRule type="expression" dxfId="1150" priority="126">
      <formula>E73=0</formula>
    </cfRule>
    <cfRule type="expression" dxfId="1149" priority="127">
      <formula>J73&gt;=23</formula>
    </cfRule>
    <cfRule type="expression" dxfId="1148" priority="128">
      <formula>J73&lt;23</formula>
    </cfRule>
  </conditionalFormatting>
  <conditionalFormatting sqref="S32">
    <cfRule type="expression" dxfId="1147" priority="121">
      <formula>J32&gt;=I32-8</formula>
    </cfRule>
    <cfRule type="expression" dxfId="1146" priority="122">
      <formula>J32&lt;I32-8</formula>
    </cfRule>
  </conditionalFormatting>
  <conditionalFormatting sqref="AG32">
    <cfRule type="expression" dxfId="1145" priority="119">
      <formula>Z32&gt;=23</formula>
    </cfRule>
    <cfRule type="expression" dxfId="1144" priority="120">
      <formula>Z32&lt;23</formula>
    </cfRule>
  </conditionalFormatting>
  <conditionalFormatting sqref="AH32">
    <cfRule type="expression" dxfId="1143" priority="117">
      <formula>Z32&gt;=Y32-8</formula>
    </cfRule>
    <cfRule type="expression" dxfId="1142" priority="118">
      <formula>Z32&lt;Y32-8</formula>
    </cfRule>
  </conditionalFormatting>
  <conditionalFormatting sqref="J32">
    <cfRule type="cellIs" dxfId="1141" priority="116" operator="greaterThan">
      <formula>I32</formula>
    </cfRule>
  </conditionalFormatting>
  <conditionalFormatting sqref="L32">
    <cfRule type="cellIs" dxfId="1140" priority="115" operator="greaterThan">
      <formula>K32</formula>
    </cfRule>
  </conditionalFormatting>
  <conditionalFormatting sqref="Z32">
    <cfRule type="cellIs" dxfId="1139" priority="114" operator="greaterThan">
      <formula>Y32</formula>
    </cfRule>
  </conditionalFormatting>
  <conditionalFormatting sqref="AB32">
    <cfRule type="cellIs" dxfId="1138" priority="113" operator="greaterThan">
      <formula>AA32</formula>
    </cfRule>
  </conditionalFormatting>
  <conditionalFormatting sqref="Q32">
    <cfRule type="expression" dxfId="1137" priority="111">
      <formula>D32&lt;C32</formula>
    </cfRule>
    <cfRule type="expression" dxfId="1136" priority="112">
      <formula>D32&gt;=C32</formula>
    </cfRule>
  </conditionalFormatting>
  <conditionalFormatting sqref="R32">
    <cfRule type="expression" dxfId="1135" priority="109">
      <formula>J32&gt;=23</formula>
    </cfRule>
    <cfRule type="expression" dxfId="1134" priority="110">
      <formula>J32&lt;23</formula>
    </cfRule>
  </conditionalFormatting>
  <conditionalFormatting sqref="S32">
    <cfRule type="expression" dxfId="1133" priority="104">
      <formula>J32&gt;=I32-8</formula>
    </cfRule>
    <cfRule type="expression" dxfId="1132" priority="105">
      <formula>J32&lt;I32-8</formula>
    </cfRule>
  </conditionalFormatting>
  <conditionalFormatting sqref="AG32">
    <cfRule type="expression" dxfId="1131" priority="102">
      <formula>Z32&gt;=23</formula>
    </cfRule>
    <cfRule type="expression" dxfId="1130" priority="103">
      <formula>Z32&lt;23</formula>
    </cfRule>
  </conditionalFormatting>
  <conditionalFormatting sqref="AH32">
    <cfRule type="expression" dxfId="1129" priority="100">
      <formula>Z32&gt;=Y32-8</formula>
    </cfRule>
    <cfRule type="expression" dxfId="1128" priority="101">
      <formula>Z32&lt;Y32-8</formula>
    </cfRule>
  </conditionalFormatting>
  <conditionalFormatting sqref="J32">
    <cfRule type="cellIs" dxfId="1127" priority="99" operator="greaterThan">
      <formula>I32</formula>
    </cfRule>
  </conditionalFormatting>
  <conditionalFormatting sqref="L32">
    <cfRule type="cellIs" dxfId="1126" priority="98" operator="greaterThan">
      <formula>K32</formula>
    </cfRule>
  </conditionalFormatting>
  <conditionalFormatting sqref="Z32">
    <cfRule type="cellIs" dxfId="1125" priority="97" operator="greaterThan">
      <formula>Y32</formula>
    </cfRule>
  </conditionalFormatting>
  <conditionalFormatting sqref="AB32">
    <cfRule type="cellIs" dxfId="1124" priority="96" operator="greaterThan">
      <formula>AA32</formula>
    </cfRule>
  </conditionalFormatting>
  <conditionalFormatting sqref="Q32">
    <cfRule type="expression" dxfId="1123" priority="94">
      <formula>D32&lt;C32</formula>
    </cfRule>
    <cfRule type="expression" dxfId="1122" priority="95">
      <formula>D32&gt;=C32</formula>
    </cfRule>
  </conditionalFormatting>
  <conditionalFormatting sqref="R32">
    <cfRule type="expression" dxfId="1121" priority="92">
      <formula>J32&gt;=23</formula>
    </cfRule>
    <cfRule type="expression" dxfId="1120" priority="93">
      <formula>J32&lt;23</formula>
    </cfRule>
  </conditionalFormatting>
  <conditionalFormatting sqref="S42">
    <cfRule type="expression" dxfId="1119" priority="83">
      <formula>J42&gt;=I42-8</formula>
    </cfRule>
    <cfRule type="expression" dxfId="1118" priority="84">
      <formula>J42&lt;I42-8</formula>
    </cfRule>
  </conditionalFormatting>
  <conditionalFormatting sqref="AG42">
    <cfRule type="expression" dxfId="1117" priority="81">
      <formula>Z42&gt;=23</formula>
    </cfRule>
    <cfRule type="expression" dxfId="1116" priority="82">
      <formula>Z42&lt;23</formula>
    </cfRule>
  </conditionalFormatting>
  <conditionalFormatting sqref="AH42">
    <cfRule type="expression" dxfId="1115" priority="79">
      <formula>Z42&gt;=Y42-8</formula>
    </cfRule>
    <cfRule type="expression" dxfId="1114" priority="80">
      <formula>Z42&lt;Y42-8</formula>
    </cfRule>
  </conditionalFormatting>
  <conditionalFormatting sqref="Q42">
    <cfRule type="expression" dxfId="1113" priority="77">
      <formula>D42&lt;C42</formula>
    </cfRule>
    <cfRule type="expression" dxfId="1112" priority="78">
      <formula>D42&gt;=C42</formula>
    </cfRule>
  </conditionalFormatting>
  <conditionalFormatting sqref="R42">
    <cfRule type="expression" dxfId="1111" priority="75">
      <formula>J42&gt;=23</formula>
    </cfRule>
    <cfRule type="expression" dxfId="1110" priority="76">
      <formula>J42&lt;23</formula>
    </cfRule>
  </conditionalFormatting>
  <conditionalFormatting sqref="S35">
    <cfRule type="expression" dxfId="1109" priority="7">
      <formula>J35&gt;=I35-8</formula>
    </cfRule>
    <cfRule type="expression" dxfId="1108" priority="8">
      <formula>J35&lt;I35-8</formula>
    </cfRule>
  </conditionalFormatting>
  <conditionalFormatting sqref="AG35">
    <cfRule type="expression" dxfId="1107" priority="5">
      <formula>Z35&gt;=23</formula>
    </cfRule>
    <cfRule type="expression" dxfId="1106" priority="6">
      <formula>Z35&lt;23</formula>
    </cfRule>
  </conditionalFormatting>
  <conditionalFormatting sqref="AH35">
    <cfRule type="expression" dxfId="1105" priority="3">
      <formula>Z35&gt;=Y35-8</formula>
    </cfRule>
    <cfRule type="expression" dxfId="1104" priority="4">
      <formula>Z35&lt;Y35-8</formula>
    </cfRule>
  </conditionalFormatting>
  <conditionalFormatting sqref="R35">
    <cfRule type="expression" dxfId="1103" priority="1">
      <formula>J35&gt;=23</formula>
    </cfRule>
    <cfRule type="expression" dxfId="1102"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AJ134"/>
  <sheetViews>
    <sheetView topLeftCell="A10" zoomScaleNormal="100" workbookViewId="0">
      <selection activeCell="A35" sqref="A3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'[1]31st'!$E$17+'[1]31st'!$F$17+'[1]31st'!$G$17</f>
        <v>0</v>
      </c>
      <c r="D27" s="318">
        <f>'[1]31st'!$H$17+'[1]31st'!$I$17+'[1]31st'!$J$17</f>
        <v>0</v>
      </c>
      <c r="E27" s="14">
        <f>'[1]31st'!B3</f>
        <v>0</v>
      </c>
      <c r="F27" s="71">
        <f>'[1]31st'!C3</f>
        <v>0</v>
      </c>
      <c r="G27" s="16">
        <f>'[1]31st'!D3</f>
        <v>0</v>
      </c>
      <c r="H27" s="325">
        <f>'[1]31st'!E3</f>
        <v>0</v>
      </c>
      <c r="I27" s="81">
        <f>'[1]31st'!F3</f>
        <v>0</v>
      </c>
      <c r="J27" s="56">
        <f>'[1]31st'!G3</f>
        <v>0</v>
      </c>
      <c r="K27" s="57">
        <f>'[1]31st'!H3</f>
        <v>0</v>
      </c>
      <c r="L27" s="121">
        <f>'[1]31st'!I3</f>
        <v>0</v>
      </c>
      <c r="M27" s="150" t="e">
        <f>'[1]31st'!J3</f>
        <v>#DIV/0!</v>
      </c>
      <c r="N27" s="37" t="e">
        <f>'[1]31st'!K3</f>
        <v>#DIV/0!</v>
      </c>
      <c r="O27" s="36" t="e">
        <f>'[1]31st'!L3</f>
        <v>#DIV/0!</v>
      </c>
      <c r="P27" s="151" t="e">
        <f>'[1]31st'!M3</f>
        <v>#DIV/0!</v>
      </c>
      <c r="Q27" s="165" t="str">
        <f>IF(D27="","",IF(D27&gt;=C27,"J",IF(D27&lt;C27,"L")))</f>
        <v>J</v>
      </c>
      <c r="R27" s="69" t="str">
        <f t="shared" ref="R27:R53" si="0">IF(J27="","",IF(J27&gt;=23,"J",IF(J27&lt;23,"L")))</f>
        <v>L</v>
      </c>
      <c r="S27" s="69" t="str">
        <f>IF(J27="","",IF(J27&gt;=I27-8,"J",IF(J27&lt;I27-8,"L")))</f>
        <v>J</v>
      </c>
      <c r="T27" s="15">
        <f>'[1]31st'!N3</f>
        <v>0</v>
      </c>
      <c r="U27" s="14">
        <f>'[1]31st'!O3</f>
        <v>0</v>
      </c>
      <c r="V27" s="71">
        <f>'[1]31st'!P3</f>
        <v>0</v>
      </c>
      <c r="W27" s="16">
        <f>'[1]31st'!Q3</f>
        <v>0</v>
      </c>
      <c r="X27" s="186">
        <f>'[1]31st'!R3</f>
        <v>0</v>
      </c>
      <c r="Y27" s="81">
        <f>'[1]31st'!S3</f>
        <v>0</v>
      </c>
      <c r="Z27" s="56">
        <f>'[1]31st'!T3</f>
        <v>0</v>
      </c>
      <c r="AA27" s="17">
        <f>'[1]31st'!U3</f>
        <v>0</v>
      </c>
      <c r="AB27" s="129">
        <f>'[1]31st'!V3</f>
        <v>0</v>
      </c>
      <c r="AC27" s="119" t="e">
        <f>'[1]31st'!W3</f>
        <v>#DIV/0!</v>
      </c>
      <c r="AD27" s="37" t="e">
        <f>'[1]31st'!X3</f>
        <v>#DIV/0!</v>
      </c>
      <c r="AE27" s="36" t="e">
        <f>'[1]31st'!Y3</f>
        <v>#DIV/0!</v>
      </c>
      <c r="AF27" s="124" t="e">
        <f>'[1]31st'!Z3</f>
        <v>#DIV/0!</v>
      </c>
      <c r="AG27" s="126" t="str">
        <f>IF(Z27="","",IF(Z27&gt;=23,"J",IF(Z27&lt;23,"L")))</f>
        <v>L</v>
      </c>
      <c r="AH27" s="69" t="str">
        <f>IF(Z27="","",IF(Z27&gt;=Y27-8,"J",IF(Z27&lt;Y27-8,"L")))</f>
        <v>J</v>
      </c>
      <c r="AI27" s="15">
        <f>'[1]31st'!$AA$3</f>
        <v>0</v>
      </c>
    </row>
    <row r="28" spans="1:35" ht="12" customHeight="1">
      <c r="A28" s="450" t="s">
        <v>2</v>
      </c>
      <c r="B28" s="451"/>
      <c r="C28" s="217">
        <f>'[2]31st'!$E$17+'[2]31st'!$F$17+'[2]31st'!$G$17</f>
        <v>0</v>
      </c>
      <c r="D28" s="319">
        <f>'[2]31st'!$H$17+'[2]31st'!$I$17+'[2]31st'!$J$17</f>
        <v>0</v>
      </c>
      <c r="E28" s="14">
        <f>'[2]31st'!B3</f>
        <v>0</v>
      </c>
      <c r="F28" s="71">
        <f>'[2]31st'!C3</f>
        <v>0</v>
      </c>
      <c r="G28" s="16">
        <f>'[2]31st'!D3</f>
        <v>0</v>
      </c>
      <c r="H28" s="325">
        <f>'[2]31st'!E3</f>
        <v>0</v>
      </c>
      <c r="I28" s="81">
        <f>'[2]31st'!F3</f>
        <v>0</v>
      </c>
      <c r="J28" s="56">
        <f>'[2]31st'!G3</f>
        <v>0</v>
      </c>
      <c r="K28" s="57">
        <f>'[2]31st'!H3</f>
        <v>0</v>
      </c>
      <c r="L28" s="121">
        <f>'[2]31st'!I3</f>
        <v>0</v>
      </c>
      <c r="M28" s="150" t="e">
        <f>'[2]31st'!J3</f>
        <v>#DIV/0!</v>
      </c>
      <c r="N28" s="37" t="e">
        <f>'[2]31st'!K3</f>
        <v>#DIV/0!</v>
      </c>
      <c r="O28" s="36" t="e">
        <f>'[2]31st'!L3</f>
        <v>#DIV/0!</v>
      </c>
      <c r="P28" s="151" t="e">
        <f>'[2]31st'!M3</f>
        <v>#DIV/0!</v>
      </c>
      <c r="Q28" s="165" t="str">
        <f t="shared" ref="Q28:Q53" si="1">IF(D28="","",IF(D28&gt;=C28,"J",IF(D28&lt;C28,"L")))</f>
        <v>J</v>
      </c>
      <c r="R28" s="69" t="str">
        <f t="shared" si="0"/>
        <v>L</v>
      </c>
      <c r="S28" s="69" t="str">
        <f t="shared" ref="S28:S53" si="2">IF(J28="","",IF(J28&gt;=I28-8,"J",IF(J28&lt;I28-8,"L")))</f>
        <v>J</v>
      </c>
      <c r="T28" s="15">
        <f>'[2]31st'!N3</f>
        <v>0</v>
      </c>
      <c r="U28" s="14">
        <f>'[2]31st'!O3</f>
        <v>0</v>
      </c>
      <c r="V28" s="71">
        <f>'[2]31st'!P3</f>
        <v>0</v>
      </c>
      <c r="W28" s="16">
        <f>'[2]31st'!Q3</f>
        <v>0</v>
      </c>
      <c r="X28" s="186">
        <f>'[2]31st'!R3</f>
        <v>0</v>
      </c>
      <c r="Y28" s="81">
        <f>'[2]31st'!S3</f>
        <v>0</v>
      </c>
      <c r="Z28" s="56">
        <f>'[2]31st'!T3</f>
        <v>0</v>
      </c>
      <c r="AA28" s="17">
        <f>'[2]31st'!U3</f>
        <v>0</v>
      </c>
      <c r="AB28" s="129">
        <f>'[2]31st'!V3</f>
        <v>0</v>
      </c>
      <c r="AC28" s="119" t="e">
        <f>'[2]31st'!W3</f>
        <v>#DIV/0!</v>
      </c>
      <c r="AD28" s="37" t="e">
        <f>'[2]31st'!X3</f>
        <v>#DIV/0!</v>
      </c>
      <c r="AE28" s="36" t="e">
        <f>'[2]31st'!Y3</f>
        <v>#DIV/0!</v>
      </c>
      <c r="AF28" s="124" t="e">
        <f>'[2]31st'!Z3</f>
        <v>#DIV/0!</v>
      </c>
      <c r="AG28" s="126" t="str">
        <f t="shared" ref="AG28:AG53" si="3">IF(Z28="","",IF(Z28&gt;=23,"J",IF(Z28&lt;23,"L")))</f>
        <v>L</v>
      </c>
      <c r="AH28" s="69" t="str">
        <f t="shared" ref="AH28:AH53" si="4">IF(Z28="","",IF(Z28&gt;=Y28-8,"J",IF(Z28&lt;Y28-8,"L")))</f>
        <v>J</v>
      </c>
      <c r="AI28" s="15">
        <f>'[2]31st'!$AA$3</f>
        <v>0</v>
      </c>
    </row>
    <row r="29" spans="1:35" ht="12" customHeight="1">
      <c r="A29" s="450" t="s">
        <v>3</v>
      </c>
      <c r="B29" s="451"/>
      <c r="C29" s="217">
        <f>'[3]31st'!$E$17+'[3]31st'!$F$17+'[3]31st'!$G$17</f>
        <v>0</v>
      </c>
      <c r="D29" s="319">
        <f>'[3]31st'!$H$17+'[3]31st'!$I$17+'[3]31st'!$J$17</f>
        <v>0</v>
      </c>
      <c r="E29" s="14">
        <f>'[3]31st'!B3</f>
        <v>0</v>
      </c>
      <c r="F29" s="71">
        <f>'[3]31st'!C3</f>
        <v>0</v>
      </c>
      <c r="G29" s="16">
        <f>'[3]31st'!D3</f>
        <v>0</v>
      </c>
      <c r="H29" s="325">
        <f>'[3]31st'!E3</f>
        <v>0</v>
      </c>
      <c r="I29" s="81">
        <f>'[3]31st'!F3</f>
        <v>0</v>
      </c>
      <c r="J29" s="56">
        <f>'[3]31st'!G3</f>
        <v>0</v>
      </c>
      <c r="K29" s="57">
        <f>'[3]31st'!H3</f>
        <v>0</v>
      </c>
      <c r="L29" s="121">
        <f>'[3]31st'!I3</f>
        <v>0</v>
      </c>
      <c r="M29" s="150" t="e">
        <f>'[3]31st'!J3</f>
        <v>#DIV/0!</v>
      </c>
      <c r="N29" s="37" t="e">
        <f>'[3]31st'!K3</f>
        <v>#DIV/0!</v>
      </c>
      <c r="O29" s="36" t="e">
        <f>'[3]31st'!L3</f>
        <v>#DIV/0!</v>
      </c>
      <c r="P29" s="151" t="e">
        <f>'[3]31st'!M3</f>
        <v>#DIV/0!</v>
      </c>
      <c r="Q29" s="165" t="str">
        <f t="shared" si="1"/>
        <v>J</v>
      </c>
      <c r="R29" s="69" t="str">
        <f t="shared" si="0"/>
        <v>L</v>
      </c>
      <c r="S29" s="69" t="str">
        <f t="shared" si="2"/>
        <v>J</v>
      </c>
      <c r="T29" s="15">
        <f>'[3]31st'!N3</f>
        <v>0</v>
      </c>
      <c r="U29" s="14">
        <f>'[3]31st'!O3</f>
        <v>0</v>
      </c>
      <c r="V29" s="71">
        <f>'[3]31st'!P3</f>
        <v>0</v>
      </c>
      <c r="W29" s="16">
        <f>'[3]31st'!Q3</f>
        <v>0</v>
      </c>
      <c r="X29" s="186">
        <f>'[3]31st'!R3</f>
        <v>0</v>
      </c>
      <c r="Y29" s="81">
        <f>'[3]31st'!S3</f>
        <v>0</v>
      </c>
      <c r="Z29" s="56">
        <f>'[3]31st'!T3</f>
        <v>0</v>
      </c>
      <c r="AA29" s="17">
        <f>'[3]31st'!U3</f>
        <v>0</v>
      </c>
      <c r="AB29" s="129">
        <f>'[3]31st'!V3</f>
        <v>0</v>
      </c>
      <c r="AC29" s="119" t="e">
        <f>'[3]31st'!W3</f>
        <v>#DIV/0!</v>
      </c>
      <c r="AD29" s="37" t="e">
        <f>'[3]31st'!X3</f>
        <v>#DIV/0!</v>
      </c>
      <c r="AE29" s="36" t="e">
        <f>'[3]31st'!Y3</f>
        <v>#DIV/0!</v>
      </c>
      <c r="AF29" s="124" t="e">
        <f>'[3]31st'!Z3</f>
        <v>#DIV/0!</v>
      </c>
      <c r="AG29" s="126" t="str">
        <f t="shared" si="3"/>
        <v>L</v>
      </c>
      <c r="AH29" s="69" t="str">
        <f t="shared" si="4"/>
        <v>J</v>
      </c>
      <c r="AI29" s="15">
        <f>'[3]31st'!$AA$3</f>
        <v>0</v>
      </c>
    </row>
    <row r="30" spans="1:35" ht="12" customHeight="1">
      <c r="A30" s="450" t="s">
        <v>119</v>
      </c>
      <c r="B30" s="451"/>
      <c r="C30" s="217">
        <f>'[4]31st'!$E$17+'[4]31st'!$F$17+'[4]31st'!$G$17</f>
        <v>0</v>
      </c>
      <c r="D30" s="319">
        <f>'[4]31st'!$H$17+'[4]31st'!$I$17+'[4]31st'!$J$17</f>
        <v>0</v>
      </c>
      <c r="E30" s="14">
        <f>'[4]31st'!B3</f>
        <v>0</v>
      </c>
      <c r="F30" s="71">
        <f>'[4]31st'!C3</f>
        <v>0</v>
      </c>
      <c r="G30" s="16">
        <f>'[4]31st'!D3</f>
        <v>0</v>
      </c>
      <c r="H30" s="325">
        <f>'[4]31st'!E3</f>
        <v>0</v>
      </c>
      <c r="I30" s="81">
        <f>'[4]31st'!F3</f>
        <v>0</v>
      </c>
      <c r="J30" s="56">
        <f>'[4]31st'!G3</f>
        <v>0</v>
      </c>
      <c r="K30" s="57">
        <f>'[4]31st'!H3</f>
        <v>0</v>
      </c>
      <c r="L30" s="121">
        <f>'[4]31st'!I3</f>
        <v>0</v>
      </c>
      <c r="M30" s="150" t="e">
        <f>'[4]31st'!J3</f>
        <v>#DIV/0!</v>
      </c>
      <c r="N30" s="37" t="e">
        <f>'[4]31st'!K3</f>
        <v>#DIV/0!</v>
      </c>
      <c r="O30" s="36" t="e">
        <f>'[4]31st'!L3</f>
        <v>#DIV/0!</v>
      </c>
      <c r="P30" s="151" t="e">
        <f>'[4]31st'!M3</f>
        <v>#DIV/0!</v>
      </c>
      <c r="Q30" s="165" t="str">
        <f t="shared" si="1"/>
        <v>J</v>
      </c>
      <c r="R30" s="69" t="str">
        <f t="shared" si="0"/>
        <v>L</v>
      </c>
      <c r="S30" s="69" t="str">
        <f>IF(J30="","",IF(J30&gt;=I30-8,"J",IF(J30&lt;I30-8,"L")))</f>
        <v>J</v>
      </c>
      <c r="T30" s="15">
        <f>'[4]31st'!N3</f>
        <v>0</v>
      </c>
      <c r="U30" s="14">
        <f>'[4]31st'!O3</f>
        <v>0</v>
      </c>
      <c r="V30" s="71">
        <f>'[4]31st'!P3</f>
        <v>0</v>
      </c>
      <c r="W30" s="16">
        <f>'[4]31st'!Q3</f>
        <v>0</v>
      </c>
      <c r="X30" s="186">
        <f>'[4]31st'!R3</f>
        <v>0</v>
      </c>
      <c r="Y30" s="81">
        <f>'[4]31st'!S3</f>
        <v>0</v>
      </c>
      <c r="Z30" s="56">
        <f>'[4]31st'!T3</f>
        <v>0</v>
      </c>
      <c r="AA30" s="17">
        <f>'[4]31st'!U3</f>
        <v>0</v>
      </c>
      <c r="AB30" s="129">
        <f>'[4]31st'!V3</f>
        <v>0</v>
      </c>
      <c r="AC30" s="119" t="e">
        <f>'[4]31st'!W3</f>
        <v>#DIV/0!</v>
      </c>
      <c r="AD30" s="37" t="e">
        <f>'[4]31st'!X3</f>
        <v>#DIV/0!</v>
      </c>
      <c r="AE30" s="36" t="e">
        <f>'[4]31st'!Y3</f>
        <v>#DIV/0!</v>
      </c>
      <c r="AF30" s="124" t="e">
        <f>'[4]31st'!Z3</f>
        <v>#DIV/0!</v>
      </c>
      <c r="AG30" s="126" t="str">
        <f>IF(Z30="","",IF(Z30&gt;=23,"J",IF(Z30&lt;23,"L")))</f>
        <v>L</v>
      </c>
      <c r="AH30" s="69" t="str">
        <f>IF(Z30="","",IF(Z30&gt;=Y30-8,"J",IF(Z30&lt;Y30-8,"L")))</f>
        <v>J</v>
      </c>
      <c r="AI30" s="15">
        <f>'[4]31st'!$AA$3</f>
        <v>0</v>
      </c>
    </row>
    <row r="31" spans="1:35" ht="12" customHeight="1">
      <c r="A31" s="450" t="s">
        <v>121</v>
      </c>
      <c r="B31" s="451"/>
      <c r="C31" s="217">
        <f>'[5]31st'!$E$17+'[5]31st'!$F$17+'[5]31st'!$G$17</f>
        <v>0</v>
      </c>
      <c r="D31" s="319">
        <f>'[5]31st'!$H$17+'[5]31st'!$I$17+'[5]31st'!$J$17</f>
        <v>0</v>
      </c>
      <c r="E31" s="14">
        <f>'[5]31st'!B3</f>
        <v>0</v>
      </c>
      <c r="F31" s="71">
        <f>'[5]31st'!C3</f>
        <v>0</v>
      </c>
      <c r="G31" s="16">
        <f>'[5]31st'!D3</f>
        <v>0</v>
      </c>
      <c r="H31" s="325">
        <f>'[5]31st'!E3</f>
        <v>0</v>
      </c>
      <c r="I31" s="81">
        <f>'[5]31st'!F3</f>
        <v>0</v>
      </c>
      <c r="J31" s="56">
        <f>'[5]31st'!G3</f>
        <v>0</v>
      </c>
      <c r="K31" s="57">
        <f>'[5]31st'!H3</f>
        <v>0</v>
      </c>
      <c r="L31" s="121">
        <f>'[5]31st'!I3</f>
        <v>0</v>
      </c>
      <c r="M31" s="150" t="e">
        <f>'[5]31st'!J3</f>
        <v>#DIV/0!</v>
      </c>
      <c r="N31" s="37" t="e">
        <f>'[5]31st'!K3</f>
        <v>#DIV/0!</v>
      </c>
      <c r="O31" s="36" t="e">
        <f>'[5]31st'!L3</f>
        <v>#DIV/0!</v>
      </c>
      <c r="P31" s="151" t="e">
        <f>'[5]31st'!M3</f>
        <v>#DIV/0!</v>
      </c>
      <c r="Q31" s="165" t="str">
        <f t="shared" si="1"/>
        <v>J</v>
      </c>
      <c r="R31" s="69" t="str">
        <f t="shared" si="0"/>
        <v>L</v>
      </c>
      <c r="S31" s="69" t="str">
        <f>IF(J31="","",IF(J31&gt;=I31-8,"J",IF(J31&lt;I31-8,"L")))</f>
        <v>J</v>
      </c>
      <c r="T31" s="15">
        <f>'[5]31st'!N3</f>
        <v>0</v>
      </c>
      <c r="U31" s="14">
        <f>'[5]31st'!O3</f>
        <v>0</v>
      </c>
      <c r="V31" s="71">
        <f>'[5]31st'!P3</f>
        <v>0</v>
      </c>
      <c r="W31" s="16">
        <f>'[5]31st'!Q3</f>
        <v>0</v>
      </c>
      <c r="X31" s="186">
        <f>'[5]31st'!R3</f>
        <v>0</v>
      </c>
      <c r="Y31" s="81">
        <f>'[5]31st'!S3</f>
        <v>0</v>
      </c>
      <c r="Z31" s="56">
        <f>'[5]31st'!T3</f>
        <v>0</v>
      </c>
      <c r="AA31" s="17">
        <f>'[5]31st'!U3</f>
        <v>0</v>
      </c>
      <c r="AB31" s="129">
        <f>'[5]31st'!V3</f>
        <v>0</v>
      </c>
      <c r="AC31" s="119" t="e">
        <f>'[5]31st'!W3</f>
        <v>#DIV/0!</v>
      </c>
      <c r="AD31" s="37" t="e">
        <f>'[5]31st'!X3</f>
        <v>#DIV/0!</v>
      </c>
      <c r="AE31" s="36" t="e">
        <f>'[5]31st'!Y3</f>
        <v>#DIV/0!</v>
      </c>
      <c r="AF31" s="124" t="e">
        <f>'[5]31st'!Z3</f>
        <v>#DIV/0!</v>
      </c>
      <c r="AG31" s="126" t="str">
        <f>IF(Z31="","",IF(Z31&gt;=23,"J",IF(Z31&lt;23,"L")))</f>
        <v>L</v>
      </c>
      <c r="AH31" s="69" t="str">
        <f>IF(Z31="","",IF(Z31&gt;=Y31-8,"J",IF(Z31&lt;Y31-8,"L")))</f>
        <v>J</v>
      </c>
      <c r="AI31" s="15">
        <f>'[5]31st'!$AA$3</f>
        <v>0</v>
      </c>
    </row>
    <row r="32" spans="1:35" ht="12" customHeight="1">
      <c r="A32" s="563" t="s">
        <v>129</v>
      </c>
      <c r="B32" s="564"/>
      <c r="C32" s="217">
        <v>1</v>
      </c>
      <c r="D32" s="319">
        <v>0</v>
      </c>
      <c r="E32" s="14">
        <f>'[6]31st'!B3</f>
        <v>2</v>
      </c>
      <c r="F32" s="315">
        <f>'[6]31st'!C3</f>
        <v>0</v>
      </c>
      <c r="G32" s="16">
        <f>'[6]31st'!D3</f>
        <v>3</v>
      </c>
      <c r="H32" s="314">
        <f>'[6]31st'!E3</f>
        <v>0</v>
      </c>
      <c r="I32" s="81">
        <f>'[6]31st'!F3</f>
        <v>23</v>
      </c>
      <c r="J32" s="56">
        <f>'[6]31st'!G3</f>
        <v>0</v>
      </c>
      <c r="K32" s="17">
        <f>'[6]31st'!H3</f>
        <v>34.5</v>
      </c>
      <c r="L32" s="129">
        <f>'[6]31st'!I3</f>
        <v>0</v>
      </c>
      <c r="M32" s="150">
        <f>'[6]31st'!J3</f>
        <v>0</v>
      </c>
      <c r="N32" s="72" t="e">
        <f>'[6]31st'!K3</f>
        <v>#DIV/0!</v>
      </c>
      <c r="O32" s="36">
        <f>'[6]31st'!L3</f>
        <v>0</v>
      </c>
      <c r="P32" s="187" t="e">
        <f>'[6]31st'!M3</f>
        <v>#DIV/0!</v>
      </c>
      <c r="Q32" s="165" t="str">
        <f>IF(D32="","",IF(D32&gt;=C32,"J",IF(D32&lt;C32,"L")))</f>
        <v>L</v>
      </c>
      <c r="R32" s="69" t="str">
        <f>IF(J32="","",IF(J32&gt;=23,"J",IF(J32&lt;23,"L")))</f>
        <v>L</v>
      </c>
      <c r="S32" s="69" t="str">
        <f>IF(J32="","",IF(J32&gt;=I32-8,"J",IF(J32&lt;I32-8,"L")))</f>
        <v>L</v>
      </c>
      <c r="T32" s="15">
        <f>'[6]31st'!N3</f>
        <v>0</v>
      </c>
      <c r="U32" s="150">
        <f>'[6]31st'!O3</f>
        <v>0</v>
      </c>
      <c r="V32" s="315">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126" t="str">
        <f>IF(Z32="","",IF(Z32&gt;=23,"J",IF(Z32&lt;23,"L")))</f>
        <v>L</v>
      </c>
      <c r="AH32" s="69" t="str">
        <f>IF(Z32="","",IF(Z32&gt;=Y32-8,"J",IF(Z32&lt;Y32-8,"L")))</f>
        <v>J</v>
      </c>
      <c r="AI32" s="15">
        <f>'[6]31st'!$AA$3</f>
        <v>0</v>
      </c>
    </row>
    <row r="33" spans="1:36" ht="12" customHeight="1">
      <c r="A33" s="450" t="s">
        <v>5</v>
      </c>
      <c r="B33" s="451"/>
      <c r="C33" s="217">
        <f>'[7]31st'!$E$17+'[7]31st'!$F$17+'[7]31st'!$G$17</f>
        <v>0</v>
      </c>
      <c r="D33" s="319">
        <f>'[7]31st'!$H$17+'[7]31st'!$I$17+'[7]31st'!$J$17</f>
        <v>0</v>
      </c>
      <c r="E33" s="14">
        <f>'[7]31st'!B3</f>
        <v>0</v>
      </c>
      <c r="F33" s="71">
        <f>'[7]31st'!C3</f>
        <v>0</v>
      </c>
      <c r="G33" s="16">
        <f>'[7]31st'!D3</f>
        <v>0</v>
      </c>
      <c r="H33" s="325">
        <f>'[7]31st'!E3</f>
        <v>0</v>
      </c>
      <c r="I33" s="81">
        <f>'[7]31st'!F3</f>
        <v>0</v>
      </c>
      <c r="J33" s="56">
        <f>'[7]31st'!G3</f>
        <v>0</v>
      </c>
      <c r="K33" s="57">
        <f>'[7]31st'!H3</f>
        <v>0</v>
      </c>
      <c r="L33" s="121">
        <f>'[7]31st'!I3</f>
        <v>0</v>
      </c>
      <c r="M33" s="263" t="str">
        <f>'[7]31st'!J3</f>
        <v>N/A</v>
      </c>
      <c r="N33" s="264" t="str">
        <f>'[7]31st'!K3</f>
        <v>N/A</v>
      </c>
      <c r="O33" s="264" t="str">
        <f>'[7]31st'!L3</f>
        <v>N/A</v>
      </c>
      <c r="P33" s="266" t="str">
        <f>'[7]31st'!M3</f>
        <v>N/A</v>
      </c>
      <c r="Q33" s="165" t="str">
        <f t="shared" si="1"/>
        <v>J</v>
      </c>
      <c r="R33" s="69" t="str">
        <f t="shared" si="0"/>
        <v>L</v>
      </c>
      <c r="S33" s="69" t="str">
        <f t="shared" si="2"/>
        <v>J</v>
      </c>
      <c r="T33" s="15">
        <f>'[7]31st'!N3</f>
        <v>0</v>
      </c>
      <c r="U33" s="14">
        <f>'[7]31st'!O3</f>
        <v>0</v>
      </c>
      <c r="V33" s="71">
        <f>'[7]31st'!P3</f>
        <v>0</v>
      </c>
      <c r="W33" s="16">
        <f>'[7]31st'!Q3</f>
        <v>0</v>
      </c>
      <c r="X33" s="186">
        <f>'[7]31st'!R3</f>
        <v>0</v>
      </c>
      <c r="Y33" s="81">
        <f>'[7]31st'!S3</f>
        <v>0</v>
      </c>
      <c r="Z33" s="56">
        <f>'[7]31st'!T3</f>
        <v>0</v>
      </c>
      <c r="AA33" s="17">
        <f>'[7]31st'!U3</f>
        <v>0</v>
      </c>
      <c r="AB33" s="214">
        <f>'[7]31st'!V3</f>
        <v>0</v>
      </c>
      <c r="AC33" s="321" t="str">
        <f>'[7]31st'!W3</f>
        <v>N/A</v>
      </c>
      <c r="AD33" s="264" t="str">
        <f>'[7]31st'!X3</f>
        <v>N/A</v>
      </c>
      <c r="AE33" s="264" t="str">
        <f>'[7]31st'!Y3</f>
        <v>N/A</v>
      </c>
      <c r="AF33" s="265" t="str">
        <f>'[7]31st'!Z3</f>
        <v>N/A</v>
      </c>
      <c r="AG33" s="126" t="str">
        <f t="shared" si="3"/>
        <v>L</v>
      </c>
      <c r="AH33" s="69" t="str">
        <f t="shared" si="4"/>
        <v>J</v>
      </c>
      <c r="AI33" s="15">
        <f>'[7]31st'!$AA$3</f>
        <v>0</v>
      </c>
    </row>
    <row r="34" spans="1:36" ht="12" customHeight="1">
      <c r="A34" s="450" t="s">
        <v>8</v>
      </c>
      <c r="B34" s="451"/>
      <c r="C34" s="217"/>
      <c r="D34" s="319"/>
      <c r="E34" s="14">
        <f>'[8]31st'!B3</f>
        <v>0</v>
      </c>
      <c r="F34" s="71">
        <f>'[8]31st'!C3</f>
        <v>0</v>
      </c>
      <c r="G34" s="16">
        <f>'[8]31st'!D3</f>
        <v>0</v>
      </c>
      <c r="H34" s="325">
        <f>'[8]31st'!E3</f>
        <v>0</v>
      </c>
      <c r="I34" s="81">
        <f>'[8]31st'!F3</f>
        <v>0</v>
      </c>
      <c r="J34" s="56">
        <f>'[8]31st'!G3</f>
        <v>0</v>
      </c>
      <c r="K34" s="57">
        <f>'[8]31st'!H3</f>
        <v>0</v>
      </c>
      <c r="L34" s="121">
        <f>'[8]31st'!I3</f>
        <v>0</v>
      </c>
      <c r="M34" s="263" t="str">
        <f>'[8]31st'!J3</f>
        <v>N/A</v>
      </c>
      <c r="N34" s="264" t="str">
        <f>'[8]31st'!K3</f>
        <v>N/A</v>
      </c>
      <c r="O34" s="264" t="str">
        <f>'[8]31st'!L3</f>
        <v>N/A</v>
      </c>
      <c r="P34" s="266" t="str">
        <f>'[8]31st'!M3</f>
        <v>N/A</v>
      </c>
      <c r="Q34" s="340" t="s">
        <v>120</v>
      </c>
      <c r="R34" s="69" t="str">
        <f t="shared" si="0"/>
        <v>L</v>
      </c>
      <c r="S34" s="69" t="str">
        <f t="shared" si="2"/>
        <v>J</v>
      </c>
      <c r="T34" s="15">
        <f>'[8]31st'!N3</f>
        <v>0</v>
      </c>
      <c r="U34" s="14">
        <f>'[8]31st'!O3</f>
        <v>0</v>
      </c>
      <c r="V34" s="71">
        <f>'[8]31st'!P3</f>
        <v>0</v>
      </c>
      <c r="W34" s="16">
        <f>'[8]31st'!Q3</f>
        <v>0</v>
      </c>
      <c r="X34" s="186">
        <f>'[8]31st'!R3</f>
        <v>0</v>
      </c>
      <c r="Y34" s="81">
        <f>'[8]31st'!S3</f>
        <v>0</v>
      </c>
      <c r="Z34" s="56">
        <f>'[8]31st'!T3</f>
        <v>0</v>
      </c>
      <c r="AA34" s="17">
        <f>'[8]31st'!U3</f>
        <v>0</v>
      </c>
      <c r="AB34" s="214">
        <f>'[8]31st'!V3</f>
        <v>0</v>
      </c>
      <c r="AC34" s="321" t="str">
        <f>'[8]31st'!W3</f>
        <v>N/A</v>
      </c>
      <c r="AD34" s="264" t="str">
        <f>'[8]31st'!X3</f>
        <v>N/A</v>
      </c>
      <c r="AE34" s="264" t="str">
        <f>'[8]31st'!Y3</f>
        <v>N/A</v>
      </c>
      <c r="AF34" s="265" t="str">
        <f>'[8]31st'!Z3</f>
        <v>N/A</v>
      </c>
      <c r="AG34" s="126" t="str">
        <f t="shared" si="3"/>
        <v>L</v>
      </c>
      <c r="AH34" s="69" t="str">
        <f t="shared" si="4"/>
        <v>J</v>
      </c>
      <c r="AI34" s="15">
        <f>'[8]31st'!$AA$3</f>
        <v>0</v>
      </c>
    </row>
    <row r="35" spans="1:36" ht="12" customHeight="1">
      <c r="A35" s="316" t="s">
        <v>131</v>
      </c>
      <c r="B35" s="317"/>
      <c r="C35" s="217"/>
      <c r="D35" s="319"/>
      <c r="E35" s="14">
        <f>'[9]31st'!B3</f>
        <v>0</v>
      </c>
      <c r="F35" s="301">
        <f>'[9]31st'!C3</f>
        <v>0</v>
      </c>
      <c r="G35" s="16">
        <f>'[9]31st'!D3</f>
        <v>0</v>
      </c>
      <c r="H35" s="327">
        <f>'[9]31st'!E3</f>
        <v>0</v>
      </c>
      <c r="I35" s="14">
        <f>'[9]31st'!F3</f>
        <v>0</v>
      </c>
      <c r="J35" s="301">
        <f>'[9]31st'!G3</f>
        <v>0</v>
      </c>
      <c r="K35" s="16">
        <f>'[9]31st'!H3</f>
        <v>0</v>
      </c>
      <c r="L35" s="304">
        <f>'[9]31st'!I3</f>
        <v>0</v>
      </c>
      <c r="M35" s="14" t="str">
        <f>'[9]31st'!J3</f>
        <v>N/A</v>
      </c>
      <c r="N35" s="16" t="str">
        <f>'[9]31st'!K3</f>
        <v>N/A</v>
      </c>
      <c r="O35" s="16" t="str">
        <f>'[9]31st'!L3</f>
        <v>N/A</v>
      </c>
      <c r="P35" s="323" t="str">
        <f>'[9]31st'!M3</f>
        <v>N/A</v>
      </c>
      <c r="Q35" s="340" t="s">
        <v>120</v>
      </c>
      <c r="R35" s="69" t="str">
        <f t="shared" si="0"/>
        <v>L</v>
      </c>
      <c r="S35" s="69" t="str">
        <f t="shared" si="2"/>
        <v>J</v>
      </c>
      <c r="T35" s="323">
        <f>'[9]31st'!N3</f>
        <v>0</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126" t="str">
        <f t="shared" si="3"/>
        <v>L</v>
      </c>
      <c r="AH35" s="69" t="str">
        <f t="shared" si="4"/>
        <v>J</v>
      </c>
      <c r="AI35" s="323" t="str">
        <f>'[9]31st'!AA3</f>
        <v>Closed</v>
      </c>
    </row>
    <row r="36" spans="1:36" ht="12" customHeight="1">
      <c r="A36" s="450" t="s">
        <v>67</v>
      </c>
      <c r="B36" s="451"/>
      <c r="C36" s="217"/>
      <c r="D36" s="319"/>
      <c r="E36" s="14">
        <f>'[10]31st'!B3</f>
        <v>0</v>
      </c>
      <c r="F36" s="71">
        <f>'[10]31st'!C3</f>
        <v>0</v>
      </c>
      <c r="G36" s="16">
        <f>'[10]31st'!D3</f>
        <v>0</v>
      </c>
      <c r="H36" s="325">
        <f>'[10]31st'!E3</f>
        <v>0</v>
      </c>
      <c r="I36" s="81">
        <f>'[10]31st'!F3</f>
        <v>0</v>
      </c>
      <c r="J36" s="56">
        <f>'[10]31st'!G3</f>
        <v>0</v>
      </c>
      <c r="K36" s="57">
        <f>'[10]31st'!H3</f>
        <v>0</v>
      </c>
      <c r="L36" s="121">
        <f>'[10]31st'!I3</f>
        <v>0</v>
      </c>
      <c r="M36" s="263" t="str">
        <f>'[10]31st'!J3</f>
        <v>N/A</v>
      </c>
      <c r="N36" s="264" t="str">
        <f>'[10]31st'!K3</f>
        <v>N/A</v>
      </c>
      <c r="O36" s="264" t="str">
        <f>'[10]31st'!L3</f>
        <v>N/A</v>
      </c>
      <c r="P36" s="266" t="str">
        <f>'[10]31st'!M3</f>
        <v>N/A</v>
      </c>
      <c r="Q36" s="340" t="s">
        <v>120</v>
      </c>
      <c r="R36" s="69" t="str">
        <f t="shared" si="0"/>
        <v>L</v>
      </c>
      <c r="S36" s="69" t="str">
        <f t="shared" si="2"/>
        <v>J</v>
      </c>
      <c r="T36" s="15">
        <f>'[10]31st'!N3</f>
        <v>0</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69" t="str">
        <f t="shared" si="4"/>
        <v>J</v>
      </c>
      <c r="AI36" s="15">
        <f>'[10]31st'!$AA$3</f>
        <v>0</v>
      </c>
    </row>
    <row r="37" spans="1:36" ht="12" customHeight="1" thickBot="1">
      <c r="A37" s="448" t="s">
        <v>9</v>
      </c>
      <c r="B37" s="449"/>
      <c r="C37" s="218"/>
      <c r="D37" s="320"/>
      <c r="E37" s="22">
        <f>'[11]31st'!B3</f>
        <v>0</v>
      </c>
      <c r="F37" s="277">
        <f>'[11]31st'!C3</f>
        <v>0</v>
      </c>
      <c r="G37" s="24">
        <f>'[11]31st'!D3</f>
        <v>0</v>
      </c>
      <c r="H37" s="326">
        <f>'[11]31st'!E3</f>
        <v>0</v>
      </c>
      <c r="I37" s="83">
        <f>'[11]31st'!F3</f>
        <v>0</v>
      </c>
      <c r="J37" s="58">
        <f>'[11]31st'!G3</f>
        <v>0</v>
      </c>
      <c r="K37" s="59">
        <f>'[11]31st'!H3</f>
        <v>0</v>
      </c>
      <c r="L37" s="122">
        <f>'[11]31st'!I3</f>
        <v>0</v>
      </c>
      <c r="M37" s="280" t="str">
        <f>'[11]31st'!J3</f>
        <v>N/A</v>
      </c>
      <c r="N37" s="281" t="str">
        <f>'[11]31st'!K3</f>
        <v>N/A</v>
      </c>
      <c r="O37" s="281" t="str">
        <f>'[11]31st'!L3</f>
        <v>N/A</v>
      </c>
      <c r="P37" s="285" t="str">
        <f>'[11]31st'!M3</f>
        <v>N/A</v>
      </c>
      <c r="Q37" s="286" t="s">
        <v>120</v>
      </c>
      <c r="R37" s="70" t="str">
        <f t="shared" si="0"/>
        <v>L</v>
      </c>
      <c r="S37" s="70" t="str">
        <f t="shared" si="2"/>
        <v>J</v>
      </c>
      <c r="T37" s="21">
        <f>'[11]31st'!N3</f>
        <v>0</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'[12]31st'!$E$17+'[12]31st'!$F$17+'[12]31st'!$G$17</f>
        <v>0</v>
      </c>
      <c r="D42" s="291">
        <f>'[12]31st'!$H$17+'[12]31st'!$I$17+'[12]31st'!$J$17</f>
        <v>0</v>
      </c>
      <c r="E42" s="14">
        <f>'[12]31st'!B3</f>
        <v>0</v>
      </c>
      <c r="F42" s="71">
        <f>'[12]31st'!C3</f>
        <v>0</v>
      </c>
      <c r="G42" s="16">
        <f>'[12]31st'!D3</f>
        <v>0</v>
      </c>
      <c r="H42" s="186">
        <f>'[12]31st'!E3</f>
        <v>0</v>
      </c>
      <c r="I42" s="81">
        <f>'[12]31st'!F3</f>
        <v>0</v>
      </c>
      <c r="J42" s="56">
        <f>'[12]31st'!G3</f>
        <v>0</v>
      </c>
      <c r="K42" s="57">
        <f>'[12]31st'!H3</f>
        <v>0</v>
      </c>
      <c r="L42" s="161">
        <f>'[12]31st'!I3</f>
        <v>0</v>
      </c>
      <c r="M42" s="150" t="e">
        <f>'[12]31st'!J3</f>
        <v>#DIV/0!</v>
      </c>
      <c r="N42" s="37" t="e">
        <f>'[12]31st'!K3</f>
        <v>#DIV/0!</v>
      </c>
      <c r="O42" s="36" t="e">
        <f>'[12]31st'!L3</f>
        <v>#DIV/0!</v>
      </c>
      <c r="P42" s="124" t="e">
        <f>'[12]31st'!M3</f>
        <v>#DIV/0!</v>
      </c>
      <c r="Q42" s="289" t="str">
        <f>IF(D42="","",IF(D42&gt;=C42,"J",IF(D42&lt;C42,"L")))</f>
        <v>J</v>
      </c>
      <c r="R42" s="184" t="str">
        <f>IF(J42="","",IF(J42&gt;=23,"J",IF(J42&lt;23,"L")))</f>
        <v>L</v>
      </c>
      <c r="S42" s="184" t="str">
        <f>IF(J42="","",IF(J42&gt;=I42-8,"J",IF(J42&lt;I42-8,"L")))</f>
        <v>J</v>
      </c>
      <c r="T42" s="185">
        <f>'[12]31st'!N3</f>
        <v>0</v>
      </c>
      <c r="U42" s="14">
        <f>'[12]31st'!O3</f>
        <v>0</v>
      </c>
      <c r="V42" s="71">
        <f>'[12]31st'!P3</f>
        <v>0</v>
      </c>
      <c r="W42" s="16">
        <f>'[12]31st'!Q3</f>
        <v>0</v>
      </c>
      <c r="X42" s="186">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165" t="str">
        <f>IF(Z42="","",IF(Z42&gt;=23,"J",IF(Z42&lt;23,"L")))</f>
        <v>L</v>
      </c>
      <c r="AH42" s="69" t="str">
        <f>IF(Z42="","",IF(Z42&gt;=Y42-8,"J",IF(Z42&lt;Y42-8,"L")))</f>
        <v>J</v>
      </c>
      <c r="AI42" s="15">
        <f>'[12]31st'!$AA$3</f>
        <v>0</v>
      </c>
    </row>
    <row r="43" spans="1:36" ht="12" customHeight="1">
      <c r="A43" s="450" t="s">
        <v>6</v>
      </c>
      <c r="B43" s="451"/>
      <c r="C43" s="217">
        <f>'[13]31st'!$E$17+'[13]31st'!$F$17+'[13]31st'!$G$17</f>
        <v>0</v>
      </c>
      <c r="D43" s="254">
        <f>'[13]31st'!$H$17+'[13]31st'!$I$17+'[13]31st'!$J$17</f>
        <v>0</v>
      </c>
      <c r="E43" s="14">
        <f>'[13]31st'!B3</f>
        <v>0</v>
      </c>
      <c r="F43" s="71">
        <f>'[13]31st'!C3</f>
        <v>0</v>
      </c>
      <c r="G43" s="16">
        <f>'[13]31st'!D3</f>
        <v>0</v>
      </c>
      <c r="H43" s="186">
        <f>'[13]31st'!E3</f>
        <v>0</v>
      </c>
      <c r="I43" s="81">
        <f>'[13]31st'!F3</f>
        <v>0</v>
      </c>
      <c r="J43" s="56">
        <f>'[13]31st'!G3</f>
        <v>0</v>
      </c>
      <c r="K43" s="57">
        <f>'[13]31st'!H3</f>
        <v>0</v>
      </c>
      <c r="L43" s="161">
        <f>'[13]31st'!I3</f>
        <v>0</v>
      </c>
      <c r="M43" s="150" t="e">
        <f>'[13]31st'!J3</f>
        <v>#DIV/0!</v>
      </c>
      <c r="N43" s="37" t="e">
        <f>'[13]31st'!K3</f>
        <v>#DIV/0!</v>
      </c>
      <c r="O43" s="36" t="e">
        <f>'[13]31st'!L3</f>
        <v>#DIV/0!</v>
      </c>
      <c r="P43" s="124" t="e">
        <f>'[13]31st'!M3</f>
        <v>#DIV/0!</v>
      </c>
      <c r="Q43" s="126" t="str">
        <f>IF(D43="","",IF(D43&gt;=C43,"J",IF(D43&lt;C43,"L")))</f>
        <v>J</v>
      </c>
      <c r="R43" s="90" t="str">
        <f>IF(J43="","",IF(J43&gt;=23,"J",IF(J43&lt;23,"L")))</f>
        <v>L</v>
      </c>
      <c r="S43" s="69" t="str">
        <f>IF(J43="","",IF(J43&gt;=I43-8,"J",IF(J43&lt;I43-8,"L")))</f>
        <v>J</v>
      </c>
      <c r="T43" s="15">
        <f>'[13]31st'!N3</f>
        <v>0</v>
      </c>
      <c r="U43" s="14">
        <f>'[13]31st'!O3</f>
        <v>0</v>
      </c>
      <c r="V43" s="71">
        <f>'[13]31st'!P3</f>
        <v>0</v>
      </c>
      <c r="W43" s="16">
        <f>'[13]31st'!Q3</f>
        <v>0</v>
      </c>
      <c r="X43" s="186">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165" t="str">
        <f>IF(Z43="","",IF(Z43&gt;=23,"J",IF(Z43&lt;23,"L")))</f>
        <v>L</v>
      </c>
      <c r="AH43" s="69" t="str">
        <f>IF(Z43="","",IF(Z43&gt;=Y43-8,"J",IF(Z43&lt;Y43-8,"L")))</f>
        <v>J</v>
      </c>
      <c r="AI43" s="15">
        <f>'[13]31st'!$AA$3</f>
        <v>0</v>
      </c>
    </row>
    <row r="44" spans="1:36" ht="12" customHeight="1">
      <c r="A44" s="450" t="s">
        <v>7</v>
      </c>
      <c r="B44" s="451"/>
      <c r="C44" s="217">
        <f>'[14]31st'!$E$17+'[14]31st'!$F$17+'[14]31st'!$G$17</f>
        <v>0</v>
      </c>
      <c r="D44" s="254">
        <f>'[14]31st'!$H$17+'[14]31st'!$I$17+'[14]31st'!$J$17</f>
        <v>0</v>
      </c>
      <c r="E44" s="14">
        <f>'[14]31st'!B3</f>
        <v>0</v>
      </c>
      <c r="F44" s="71">
        <f>'[14]31st'!C3</f>
        <v>0</v>
      </c>
      <c r="G44" s="16">
        <f>'[14]31st'!D3</f>
        <v>0</v>
      </c>
      <c r="H44" s="186">
        <f>'[14]31st'!E3</f>
        <v>0</v>
      </c>
      <c r="I44" s="81">
        <f>'[14]31st'!F3</f>
        <v>0</v>
      </c>
      <c r="J44" s="56">
        <f>'[14]31st'!G3</f>
        <v>0</v>
      </c>
      <c r="K44" s="57">
        <f>'[14]31st'!H3</f>
        <v>0</v>
      </c>
      <c r="L44" s="161">
        <f>'[14]31st'!I3</f>
        <v>0</v>
      </c>
      <c r="M44" s="150" t="e">
        <f>'[14]31st'!J3</f>
        <v>#DIV/0!</v>
      </c>
      <c r="N44" s="37" t="e">
        <f>'[14]31st'!K3</f>
        <v>#DIV/0!</v>
      </c>
      <c r="O44" s="36" t="e">
        <f>'[14]31st'!L3</f>
        <v>#DIV/0!</v>
      </c>
      <c r="P44" s="124" t="e">
        <f>'[14]31st'!M3</f>
        <v>#DIV/0!</v>
      </c>
      <c r="Q44" s="126" t="str">
        <f>IF(D44="","",IF(D44&gt;=C44,"J",IF(D44&lt;C44,"L")))</f>
        <v>J</v>
      </c>
      <c r="R44" s="90" t="str">
        <f>IF(J44="","",IF(J44&gt;=23,"J",IF(J44&lt;23,"L")))</f>
        <v>L</v>
      </c>
      <c r="S44" s="69" t="str">
        <f>IF(J44="","",IF(J44&gt;=I44-8,"J",IF(J44&lt;I44-8,"L")))</f>
        <v>J</v>
      </c>
      <c r="T44" s="15">
        <f>'[14]31st'!N3</f>
        <v>0</v>
      </c>
      <c r="U44" s="14">
        <f>'[14]31st'!O3</f>
        <v>0</v>
      </c>
      <c r="V44" s="71">
        <f>'[14]31st'!P3</f>
        <v>0</v>
      </c>
      <c r="W44" s="16">
        <f>'[14]31st'!Q3</f>
        <v>0</v>
      </c>
      <c r="X44" s="186">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165" t="str">
        <f>IF(Z44="","",IF(Z44&gt;=23,"J",IF(Z44&lt;23,"L")))</f>
        <v>L</v>
      </c>
      <c r="AH44" s="69" t="str">
        <f>IF(Z44="","",IF(Z44&gt;=Y44-8,"J",IF(Z44&lt;Y44-8,"L")))</f>
        <v>J</v>
      </c>
      <c r="AI44" s="15">
        <f>'[14]31st'!$AA$3</f>
        <v>0</v>
      </c>
    </row>
    <row r="45" spans="1:36" ht="12" customHeight="1">
      <c r="A45" s="450" t="s">
        <v>11</v>
      </c>
      <c r="B45" s="451"/>
      <c r="C45" s="217">
        <f>'[15]31st'!$E$17+'[15]31st'!$F$17+'[15]31st'!$G$17</f>
        <v>0</v>
      </c>
      <c r="D45" s="254">
        <f>'[15]31st'!$H$17+'[15]31st'!$I$17+'[15]31st'!$J$17</f>
        <v>0</v>
      </c>
      <c r="E45" s="14">
        <f>'[15]31st'!B3</f>
        <v>0</v>
      </c>
      <c r="F45" s="71">
        <f>'[15]31st'!C3</f>
        <v>0</v>
      </c>
      <c r="G45" s="16">
        <f>'[15]31st'!D3</f>
        <v>0</v>
      </c>
      <c r="H45" s="186">
        <f>'[15]31st'!E3</f>
        <v>0</v>
      </c>
      <c r="I45" s="81">
        <f>'[15]31st'!F3</f>
        <v>0</v>
      </c>
      <c r="J45" s="56">
        <f>'[15]31st'!G3</f>
        <v>0</v>
      </c>
      <c r="K45" s="57">
        <f>'[15]31st'!H3</f>
        <v>0</v>
      </c>
      <c r="L45" s="161">
        <f>'[15]31st'!I3</f>
        <v>0</v>
      </c>
      <c r="M45" s="150" t="e">
        <f>'[15]31st'!J3</f>
        <v>#DIV/0!</v>
      </c>
      <c r="N45" s="37" t="e">
        <f>'[15]31st'!K3</f>
        <v>#DIV/0!</v>
      </c>
      <c r="O45" s="36" t="e">
        <f>'[15]31st'!L3</f>
        <v>#DIV/0!</v>
      </c>
      <c r="P45" s="124" t="e">
        <f>'[15]31st'!M3</f>
        <v>#DIV/0!</v>
      </c>
      <c r="Q45" s="126" t="str">
        <f t="shared" si="1"/>
        <v>J</v>
      </c>
      <c r="R45" s="90" t="str">
        <f t="shared" si="0"/>
        <v>L</v>
      </c>
      <c r="S45" s="69" t="str">
        <f t="shared" si="2"/>
        <v>J</v>
      </c>
      <c r="T45" s="15">
        <f>'[15]31st'!N3</f>
        <v>0</v>
      </c>
      <c r="U45" s="14">
        <f>'[15]31st'!O3</f>
        <v>0</v>
      </c>
      <c r="V45" s="71">
        <f>'[15]31st'!P3</f>
        <v>0</v>
      </c>
      <c r="W45" s="16">
        <f>'[15]31st'!Q3</f>
        <v>0</v>
      </c>
      <c r="X45" s="186">
        <f>'[15]31st'!R3</f>
        <v>0</v>
      </c>
      <c r="Y45" s="55">
        <f>'[15]31st'!S3</f>
        <v>0</v>
      </c>
      <c r="Z45" s="56">
        <f>'[15]31st'!T3</f>
        <v>0</v>
      </c>
      <c r="AA45" s="17">
        <f>'[15]31st'!U3</f>
        <v>0</v>
      </c>
      <c r="AB45" s="129">
        <f>'[15]31st'!V3</f>
        <v>0</v>
      </c>
      <c r="AC45" s="150" t="e">
        <f>'[15]31st'!W3</f>
        <v>#DIV/0!</v>
      </c>
      <c r="AD45" s="37" t="e">
        <f>'[15]31st'!X3</f>
        <v>#DIV/0!</v>
      </c>
      <c r="AE45" s="36" t="e">
        <f>'[15]31st'!Y3</f>
        <v>#DIV/0!</v>
      </c>
      <c r="AF45" s="151" t="e">
        <f>'[15]31st'!Z3</f>
        <v>#DIV/0!</v>
      </c>
      <c r="AG45" s="165" t="str">
        <f t="shared" si="3"/>
        <v>L</v>
      </c>
      <c r="AH45" s="69" t="str">
        <f t="shared" si="4"/>
        <v>J</v>
      </c>
      <c r="AI45" s="15">
        <f>'[15]31st'!$AA$3</f>
        <v>0</v>
      </c>
    </row>
    <row r="46" spans="1:36" ht="12" customHeight="1">
      <c r="A46" s="450" t="s">
        <v>10</v>
      </c>
      <c r="B46" s="451"/>
      <c r="C46" s="217">
        <f>'[16]31st'!$E$17+'[16]31st'!$F$17+'[16]31st'!$G$17</f>
        <v>0</v>
      </c>
      <c r="D46" s="254">
        <f>'[16]31st'!$H$17+'[16]31st'!$I$17+'[16]31st'!$J$17</f>
        <v>0</v>
      </c>
      <c r="E46" s="14">
        <f>'[16]31st'!B3</f>
        <v>0</v>
      </c>
      <c r="F46" s="71">
        <f>'[16]31st'!C3</f>
        <v>0</v>
      </c>
      <c r="G46" s="16">
        <f>'[16]31st'!D3</f>
        <v>0</v>
      </c>
      <c r="H46" s="186">
        <f>'[16]31st'!E3</f>
        <v>0</v>
      </c>
      <c r="I46" s="81">
        <f>'[16]31st'!F3</f>
        <v>0</v>
      </c>
      <c r="J46" s="56">
        <f>'[16]31st'!G3</f>
        <v>0</v>
      </c>
      <c r="K46" s="57">
        <f>'[16]31st'!H3</f>
        <v>0</v>
      </c>
      <c r="L46" s="161">
        <f>'[16]31st'!I3</f>
        <v>0</v>
      </c>
      <c r="M46" s="150" t="e">
        <f>'[16]31st'!J3</f>
        <v>#DIV/0!</v>
      </c>
      <c r="N46" s="37" t="e">
        <f>'[16]31st'!K3</f>
        <v>#DIV/0!</v>
      </c>
      <c r="O46" s="36" t="e">
        <f>'[16]31st'!L3</f>
        <v>#DIV/0!</v>
      </c>
      <c r="P46" s="124" t="e">
        <f>'[16]31st'!M3</f>
        <v>#DIV/0!</v>
      </c>
      <c r="Q46" s="126" t="str">
        <f t="shared" si="1"/>
        <v>J</v>
      </c>
      <c r="R46" s="90" t="str">
        <f t="shared" si="0"/>
        <v>L</v>
      </c>
      <c r="S46" s="69" t="str">
        <f t="shared" si="2"/>
        <v>J</v>
      </c>
      <c r="T46" s="15">
        <f>'[16]31st'!N3</f>
        <v>0</v>
      </c>
      <c r="U46" s="14">
        <f>'[16]31st'!O3</f>
        <v>0</v>
      </c>
      <c r="V46" s="71">
        <f>'[16]31st'!P3</f>
        <v>0</v>
      </c>
      <c r="W46" s="16">
        <f>'[16]31st'!Q3</f>
        <v>0</v>
      </c>
      <c r="X46" s="186">
        <f>'[16]31st'!R3</f>
        <v>0</v>
      </c>
      <c r="Y46" s="55">
        <f>'[16]31st'!S3</f>
        <v>0</v>
      </c>
      <c r="Z46" s="56">
        <f>'[16]31st'!T3</f>
        <v>0</v>
      </c>
      <c r="AA46" s="17">
        <f>'[16]31st'!U3</f>
        <v>0</v>
      </c>
      <c r="AB46" s="129">
        <f>'[16]31st'!V3</f>
        <v>0</v>
      </c>
      <c r="AC46" s="150" t="e">
        <f>'[16]31st'!W3</f>
        <v>#DIV/0!</v>
      </c>
      <c r="AD46" s="37" t="e">
        <f>'[16]31st'!X3</f>
        <v>#DIV/0!</v>
      </c>
      <c r="AE46" s="36" t="e">
        <f>'[16]31st'!Y3</f>
        <v>#DIV/0!</v>
      </c>
      <c r="AF46" s="151" t="e">
        <f>'[16]31st'!Z3</f>
        <v>#DIV/0!</v>
      </c>
      <c r="AG46" s="165" t="str">
        <f t="shared" si="3"/>
        <v>L</v>
      </c>
      <c r="AH46" s="69" t="str">
        <f t="shared" si="4"/>
        <v>J</v>
      </c>
      <c r="AI46" s="15">
        <f>'[16]31st'!$AA$3</f>
        <v>0</v>
      </c>
    </row>
    <row r="47" spans="1:36" ht="12" customHeight="1">
      <c r="A47" s="450" t="s">
        <v>13</v>
      </c>
      <c r="B47" s="451"/>
      <c r="C47" s="217">
        <f>'[17]31st'!$E$17+'[17]31st'!$F$17+'[17]31st'!$G$17</f>
        <v>0</v>
      </c>
      <c r="D47" s="254">
        <f>'[17]31st'!$H$17+'[17]31st'!$I$17+'[17]31st'!$J$17</f>
        <v>0</v>
      </c>
      <c r="E47" s="14">
        <f>'[17]31st'!B3</f>
        <v>0</v>
      </c>
      <c r="F47" s="71">
        <f>'[17]31st'!C3</f>
        <v>0</v>
      </c>
      <c r="G47" s="16">
        <f>'[17]31st'!D3</f>
        <v>0</v>
      </c>
      <c r="H47" s="186">
        <f>'[17]31st'!E3</f>
        <v>0</v>
      </c>
      <c r="I47" s="81">
        <f>'[17]31st'!F3</f>
        <v>0</v>
      </c>
      <c r="J47" s="56">
        <f>'[17]31st'!G3</f>
        <v>0</v>
      </c>
      <c r="K47" s="57">
        <f>'[17]31st'!H3</f>
        <v>0</v>
      </c>
      <c r="L47" s="161">
        <f>'[17]31st'!I3</f>
        <v>0</v>
      </c>
      <c r="M47" s="150" t="e">
        <f>'[17]31st'!J3</f>
        <v>#DIV/0!</v>
      </c>
      <c r="N47" s="72" t="e">
        <f>'[17]31st'!K3</f>
        <v>#DIV/0!</v>
      </c>
      <c r="O47" s="36" t="e">
        <f>'[17]31st'!L3</f>
        <v>#DIV/0!</v>
      </c>
      <c r="P47" s="244" t="e">
        <f>'[17]31st'!M3</f>
        <v>#DIV/0!</v>
      </c>
      <c r="Q47" s="126" t="str">
        <f t="shared" si="1"/>
        <v>J</v>
      </c>
      <c r="R47" s="90" t="str">
        <f t="shared" si="0"/>
        <v>L</v>
      </c>
      <c r="S47" s="69" t="str">
        <f>IF(J47="","",IF(J47&gt;=I47-8,"J",IF(J47&lt;I47-8,"L")))</f>
        <v>J</v>
      </c>
      <c r="T47" s="15">
        <f>'[17]31st'!N3</f>
        <v>0</v>
      </c>
      <c r="U47" s="14">
        <f>'[17]31st'!O3</f>
        <v>0</v>
      </c>
      <c r="V47" s="71">
        <f>'[17]31st'!P3</f>
        <v>0</v>
      </c>
      <c r="W47" s="16">
        <f>'[17]31st'!Q3</f>
        <v>0</v>
      </c>
      <c r="X47" s="186">
        <f>'[17]31st'!R3</f>
        <v>0</v>
      </c>
      <c r="Y47" s="55">
        <f>'[17]31st'!S3</f>
        <v>0</v>
      </c>
      <c r="Z47" s="56">
        <f>'[17]31st'!T3</f>
        <v>0</v>
      </c>
      <c r="AA47" s="17">
        <f>'[17]31st'!U3</f>
        <v>0</v>
      </c>
      <c r="AB47" s="129">
        <f>'[17]31st'!V3</f>
        <v>0</v>
      </c>
      <c r="AC47" s="150" t="e">
        <f>'[17]31st'!W3</f>
        <v>#DIV/0!</v>
      </c>
      <c r="AD47" s="72" t="e">
        <f>'[17]31st'!X3</f>
        <v>#DIV/0!</v>
      </c>
      <c r="AE47" s="36" t="e">
        <f>'[17]31st'!Y3</f>
        <v>#DIV/0!</v>
      </c>
      <c r="AF47" s="187" t="e">
        <f>'[17]31st'!Z3</f>
        <v>#DIV/0!</v>
      </c>
      <c r="AG47" s="165" t="str">
        <f>IF(Z47="","",IF(Z47&gt;=23,"J",IF(Z47&lt;23,"L")))</f>
        <v>L</v>
      </c>
      <c r="AH47" s="69" t="str">
        <f>IF(Z47="","",IF(Z47&gt;=Y47-8,"J",IF(Z47&lt;Y47-8,"L")))</f>
        <v>J</v>
      </c>
      <c r="AI47" s="15">
        <f>'[17]31st'!$AA$3</f>
        <v>0</v>
      </c>
    </row>
    <row r="48" spans="1:36" ht="12" customHeight="1">
      <c r="A48" s="450" t="s">
        <v>123</v>
      </c>
      <c r="B48" s="451"/>
      <c r="C48" s="217">
        <f>'[18]31st'!$E$17+'[18]31st'!$F$17+'[18]31st'!$G$17</f>
        <v>0</v>
      </c>
      <c r="D48" s="254">
        <f>'[18]31st'!$H$17+'[18]31st'!$I$17+'[18]31st'!$J$17</f>
        <v>0</v>
      </c>
      <c r="E48" s="14">
        <f>'[18]31st'!B3</f>
        <v>0</v>
      </c>
      <c r="F48" s="71">
        <f>'[18]31st'!C3</f>
        <v>0</v>
      </c>
      <c r="G48" s="16">
        <f>'[18]31st'!D3</f>
        <v>0</v>
      </c>
      <c r="H48" s="186">
        <f>'[18]31st'!E3</f>
        <v>0</v>
      </c>
      <c r="I48" s="81">
        <f>'[18]31st'!F3</f>
        <v>0</v>
      </c>
      <c r="J48" s="56">
        <f>'[18]31st'!G3</f>
        <v>0</v>
      </c>
      <c r="K48" s="57">
        <f>'[18]31st'!H3</f>
        <v>0</v>
      </c>
      <c r="L48" s="161">
        <f>'[18]31st'!I3</f>
        <v>0</v>
      </c>
      <c r="M48" s="150" t="e">
        <f>'[18]31st'!J3</f>
        <v>#DIV/0!</v>
      </c>
      <c r="N48" s="37" t="e">
        <f>'[18]31st'!K3</f>
        <v>#DIV/0!</v>
      </c>
      <c r="O48" s="36" t="e">
        <f>'[18]31st'!L3</f>
        <v>#DIV/0!</v>
      </c>
      <c r="P48" s="124" t="e">
        <f>'[18]31st'!M3</f>
        <v>#DIV/0!</v>
      </c>
      <c r="Q48" s="126" t="str">
        <f t="shared" si="1"/>
        <v>J</v>
      </c>
      <c r="R48" s="90" t="str">
        <f t="shared" si="0"/>
        <v>L</v>
      </c>
      <c r="S48" s="69" t="str">
        <f t="shared" si="2"/>
        <v>J</v>
      </c>
      <c r="T48" s="15">
        <f>'[18]31st'!N3</f>
        <v>0</v>
      </c>
      <c r="U48" s="14">
        <f>'[18]31st'!O3</f>
        <v>0</v>
      </c>
      <c r="V48" s="71">
        <f>'[18]31st'!P3</f>
        <v>0</v>
      </c>
      <c r="W48" s="16">
        <f>'[18]31st'!Q3</f>
        <v>0</v>
      </c>
      <c r="X48" s="186">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165" t="str">
        <f t="shared" si="3"/>
        <v>L</v>
      </c>
      <c r="AH48" s="69" t="str">
        <f t="shared" si="4"/>
        <v>J</v>
      </c>
      <c r="AI48" s="15">
        <f>'[18]31st'!$AA$3</f>
        <v>0</v>
      </c>
    </row>
    <row r="49" spans="1:35" ht="12" customHeight="1">
      <c r="A49" s="450" t="s">
        <v>12</v>
      </c>
      <c r="B49" s="451"/>
      <c r="C49" s="217">
        <f>'[19]31st'!$E$17+'[19]31st'!$F$17+'[19]31st'!$G$17</f>
        <v>0</v>
      </c>
      <c r="D49" s="254">
        <f>'[19]31st'!$H$17+'[19]31st'!$I$17+'[19]31st'!$J$17</f>
        <v>0</v>
      </c>
      <c r="E49" s="14">
        <f>'[19]31st'!B3</f>
        <v>0</v>
      </c>
      <c r="F49" s="71">
        <f>'[19]31st'!C3</f>
        <v>0</v>
      </c>
      <c r="G49" s="16">
        <f>'[19]31st'!D3</f>
        <v>0</v>
      </c>
      <c r="H49" s="186">
        <f>'[19]31st'!E3</f>
        <v>0</v>
      </c>
      <c r="I49" s="81">
        <f>'[19]31st'!F3</f>
        <v>0</v>
      </c>
      <c r="J49" s="56">
        <f>'[19]31st'!G3</f>
        <v>0</v>
      </c>
      <c r="K49" s="57">
        <f>'[19]31st'!H3</f>
        <v>0</v>
      </c>
      <c r="L49" s="161">
        <f>'[19]31st'!I3</f>
        <v>0</v>
      </c>
      <c r="M49" s="150" t="e">
        <f>'[19]31st'!J3</f>
        <v>#DIV/0!</v>
      </c>
      <c r="N49" s="72" t="e">
        <f>'[19]31st'!K3</f>
        <v>#DIV/0!</v>
      </c>
      <c r="O49" s="36" t="e">
        <f>'[19]31st'!L3</f>
        <v>#DIV/0!</v>
      </c>
      <c r="P49" s="244" t="e">
        <f>'[19]31st'!M3</f>
        <v>#DIV/0!</v>
      </c>
      <c r="Q49" s="126" t="str">
        <f t="shared" si="1"/>
        <v>J</v>
      </c>
      <c r="R49" s="90" t="str">
        <f t="shared" si="0"/>
        <v>L</v>
      </c>
      <c r="S49" s="69" t="str">
        <f>IF(J49="","",IF(J49&gt;=I49-8,"J",IF(J49&lt;I49-8,"L")))</f>
        <v>J</v>
      </c>
      <c r="T49" s="15">
        <f>'[19]31st'!N3</f>
        <v>0</v>
      </c>
      <c r="U49" s="14">
        <f>'[19]31st'!O3</f>
        <v>0</v>
      </c>
      <c r="V49" s="71">
        <f>'[19]31st'!P3</f>
        <v>0</v>
      </c>
      <c r="W49" s="16">
        <f>'[19]31st'!Q3</f>
        <v>0</v>
      </c>
      <c r="X49" s="186">
        <f>'[19]31st'!R3</f>
        <v>0</v>
      </c>
      <c r="Y49" s="55">
        <f>'[19]31st'!S3</f>
        <v>0</v>
      </c>
      <c r="Z49" s="56">
        <f>'[19]31st'!T3</f>
        <v>0</v>
      </c>
      <c r="AA49" s="17">
        <f>'[19]31st'!U3</f>
        <v>0</v>
      </c>
      <c r="AB49" s="129">
        <f>'[19]31st'!V3</f>
        <v>0</v>
      </c>
      <c r="AC49" s="150" t="e">
        <f>'[19]31st'!W3</f>
        <v>#DIV/0!</v>
      </c>
      <c r="AD49" s="72" t="e">
        <f>'[19]31st'!X3</f>
        <v>#DIV/0!</v>
      </c>
      <c r="AE49" s="36" t="e">
        <f>'[19]31st'!Y3</f>
        <v>#DIV/0!</v>
      </c>
      <c r="AF49" s="187" t="e">
        <f>'[19]31st'!Z3</f>
        <v>#DIV/0!</v>
      </c>
      <c r="AG49" s="165" t="str">
        <f>IF(Z49="","",IF(Z49&gt;=23,"J",IF(Z49&lt;23,"L")))</f>
        <v>L</v>
      </c>
      <c r="AH49" s="69" t="str">
        <f>IF(Z49="","",IF(Z49&gt;=Y49-8,"J",IF(Z49&lt;Y49-8,"L")))</f>
        <v>J</v>
      </c>
      <c r="AI49" s="15">
        <f>'[19]31st'!$AA$3</f>
        <v>0</v>
      </c>
    </row>
    <row r="50" spans="1:35" ht="12" customHeight="1">
      <c r="A50" s="488" t="s">
        <v>118</v>
      </c>
      <c r="B50" s="489"/>
      <c r="C50" s="217">
        <f>'[20]31st'!$E$17+'[20]31st'!$F$17+'[20]31st'!$G$17</f>
        <v>0</v>
      </c>
      <c r="D50" s="254">
        <f>'[20]31st'!$H$17+'[20]31st'!$I$17+'[20]31st'!$J$17</f>
        <v>0</v>
      </c>
      <c r="E50" s="14">
        <f>'[20]31st'!B3</f>
        <v>0</v>
      </c>
      <c r="F50" s="71">
        <f>'[20]31st'!C3</f>
        <v>0</v>
      </c>
      <c r="G50" s="16">
        <f>'[20]31st'!D3</f>
        <v>0</v>
      </c>
      <c r="H50" s="186">
        <f>'[20]31st'!E3</f>
        <v>0</v>
      </c>
      <c r="I50" s="81">
        <f>'[20]31st'!F3</f>
        <v>0</v>
      </c>
      <c r="J50" s="56">
        <f>'[20]31st'!G3</f>
        <v>0</v>
      </c>
      <c r="K50" s="57">
        <f>'[20]31st'!H3</f>
        <v>0</v>
      </c>
      <c r="L50" s="161">
        <f>'[20]31st'!I3</f>
        <v>0</v>
      </c>
      <c r="M50" s="150" t="e">
        <f>'[20]31st'!J3</f>
        <v>#DIV/0!</v>
      </c>
      <c r="N50" s="37" t="e">
        <f>'[20]31st'!K3</f>
        <v>#DIV/0!</v>
      </c>
      <c r="O50" s="36" t="e">
        <f>'[20]31st'!L3</f>
        <v>#DIV/0!</v>
      </c>
      <c r="P50" s="124" t="e">
        <f>'[20]31st'!M3</f>
        <v>#DIV/0!</v>
      </c>
      <c r="Q50" s="126" t="str">
        <f t="shared" si="1"/>
        <v>J</v>
      </c>
      <c r="R50" s="90" t="str">
        <f t="shared" si="0"/>
        <v>L</v>
      </c>
      <c r="S50" s="69" t="str">
        <f>IF(J50="","",IF(J50&gt;=I50-8,"J",IF(J50&lt;I50-8,"L")))</f>
        <v>J</v>
      </c>
      <c r="T50" s="15">
        <f>'[20]31st'!N3</f>
        <v>0</v>
      </c>
      <c r="U50" s="14">
        <f>'[20]31st'!O3</f>
        <v>0</v>
      </c>
      <c r="V50" s="71">
        <f>'[20]31st'!P3</f>
        <v>0</v>
      </c>
      <c r="W50" s="16">
        <f>'[20]31st'!Q3</f>
        <v>0</v>
      </c>
      <c r="X50" s="186">
        <f>'[20]31st'!R3</f>
        <v>0</v>
      </c>
      <c r="Y50" s="55">
        <f>'[20]31st'!S3</f>
        <v>0</v>
      </c>
      <c r="Z50" s="56">
        <f>'[20]31st'!T3</f>
        <v>0</v>
      </c>
      <c r="AA50" s="17">
        <f>'[20]31st'!U3</f>
        <v>0</v>
      </c>
      <c r="AB50" s="129">
        <f>'[20]31st'!V3</f>
        <v>0</v>
      </c>
      <c r="AC50" s="150" t="e">
        <f>'[20]31st'!W3</f>
        <v>#DIV/0!</v>
      </c>
      <c r="AD50" s="37" t="e">
        <f>'[20]31st'!X3</f>
        <v>#DIV/0!</v>
      </c>
      <c r="AE50" s="36" t="e">
        <f>'[20]31st'!Y3</f>
        <v>#DIV/0!</v>
      </c>
      <c r="AF50" s="151" t="e">
        <f>'[20]31st'!Z3</f>
        <v>#DIV/0!</v>
      </c>
      <c r="AG50" s="165" t="str">
        <f>IF(Z50="","",IF(Z50&gt;=23,"J",IF(Z50&lt;23,"L")))</f>
        <v>L</v>
      </c>
      <c r="AH50" s="69" t="str">
        <f>IF(Z50="","",IF(Z50&gt;=Y50-8,"J",IF(Z50&lt;Y50-8,"L")))</f>
        <v>J</v>
      </c>
      <c r="AI50" s="15">
        <f>'[20]31st'!$AA$3</f>
        <v>0</v>
      </c>
    </row>
    <row r="51" spans="1:35" ht="12" customHeight="1">
      <c r="A51" s="450" t="s">
        <v>127</v>
      </c>
      <c r="B51" s="451"/>
      <c r="C51" s="217">
        <f>'[21]31st'!$E$17+'[21]31st'!$F$17+'[21]31st'!$G$17</f>
        <v>0</v>
      </c>
      <c r="D51" s="254">
        <f>'[21]31st'!$H$17+'[21]31st'!$I$17+'[21]31st'!$J$17</f>
        <v>0</v>
      </c>
      <c r="E51" s="14">
        <f>'[21]31st'!B3</f>
        <v>0</v>
      </c>
      <c r="F51" s="71">
        <f>'[21]31st'!C3</f>
        <v>0</v>
      </c>
      <c r="G51" s="16">
        <f>'[21]31st'!D3</f>
        <v>0</v>
      </c>
      <c r="H51" s="186">
        <f>'[21]31st'!E3</f>
        <v>0</v>
      </c>
      <c r="I51" s="81">
        <f>'[21]31st'!F3</f>
        <v>0</v>
      </c>
      <c r="J51" s="56">
        <f>'[21]31st'!G3</f>
        <v>0</v>
      </c>
      <c r="K51" s="57">
        <f>'[21]31st'!H3</f>
        <v>0</v>
      </c>
      <c r="L51" s="161">
        <f>'[21]31st'!I3</f>
        <v>0</v>
      </c>
      <c r="M51" s="150" t="e">
        <f>'[21]31st'!J3</f>
        <v>#DIV/0!</v>
      </c>
      <c r="N51" s="37" t="e">
        <f>'[21]31st'!K3</f>
        <v>#DIV/0!</v>
      </c>
      <c r="O51" s="36" t="e">
        <f>'[21]31st'!L3</f>
        <v>#DIV/0!</v>
      </c>
      <c r="P51" s="124" t="e">
        <f>'[21]31st'!M3</f>
        <v>#DIV/0!</v>
      </c>
      <c r="Q51" s="126" t="str">
        <f t="shared" si="1"/>
        <v>J</v>
      </c>
      <c r="R51" s="90" t="str">
        <f t="shared" si="0"/>
        <v>L</v>
      </c>
      <c r="S51" s="69" t="str">
        <f>IF(J51="","",IF(J51&gt;=I51-8,"J",IF(J51&lt;I51-8,"L")))</f>
        <v>J</v>
      </c>
      <c r="T51" s="15">
        <f>'[21]31st'!N3</f>
        <v>0</v>
      </c>
      <c r="U51" s="14">
        <f>'[21]31st'!O3</f>
        <v>0</v>
      </c>
      <c r="V51" s="71">
        <f>'[21]31st'!P3</f>
        <v>0</v>
      </c>
      <c r="W51" s="16">
        <f>'[21]31st'!Q3</f>
        <v>0</v>
      </c>
      <c r="X51" s="186">
        <f>'[21]31st'!R3</f>
        <v>0</v>
      </c>
      <c r="Y51" s="55">
        <f>'[21]31st'!S3</f>
        <v>0</v>
      </c>
      <c r="Z51" s="56">
        <f>'[21]31st'!T3</f>
        <v>0</v>
      </c>
      <c r="AA51" s="17">
        <f>'[21]31st'!U3</f>
        <v>0</v>
      </c>
      <c r="AB51" s="129">
        <f>'[21]31st'!V3</f>
        <v>0</v>
      </c>
      <c r="AC51" s="150" t="e">
        <f>'[21]31st'!W3</f>
        <v>#DIV/0!</v>
      </c>
      <c r="AD51" s="37" t="e">
        <f>'[21]31st'!X3</f>
        <v>#DIV/0!</v>
      </c>
      <c r="AE51" s="36" t="e">
        <f>'[21]31st'!Y3</f>
        <v>#DIV/0!</v>
      </c>
      <c r="AF51" s="151" t="e">
        <f>'[21]31st'!Z3</f>
        <v>#DIV/0!</v>
      </c>
      <c r="AG51" s="165" t="str">
        <f>IF(Z51="","",IF(Z51&gt;=23,"J",IF(Z51&lt;23,"L")))</f>
        <v>L</v>
      </c>
      <c r="AH51" s="69" t="str">
        <f>IF(Z51="","",IF(Z51&gt;=Y51-8,"J",IF(Z51&lt;Y51-8,"L")))</f>
        <v>J</v>
      </c>
      <c r="AI51" s="15">
        <f>'[21]31st'!$AA$3</f>
        <v>0</v>
      </c>
    </row>
    <row r="52" spans="1:35" ht="12" customHeight="1">
      <c r="A52" s="486" t="s">
        <v>14</v>
      </c>
      <c r="B52" s="487"/>
      <c r="C52" s="217">
        <f>'[22]31st'!$E$17+'[22]31st'!$F$17+'[22]31st'!$G$17</f>
        <v>0</v>
      </c>
      <c r="D52" s="254">
        <f>'[22]31st'!$H$17+'[22]31st'!$I$17+'[22]31st'!$J$17</f>
        <v>0</v>
      </c>
      <c r="E52" s="14">
        <f>'[22]31st'!B3</f>
        <v>0</v>
      </c>
      <c r="F52" s="71">
        <f>'[22]31st'!C3</f>
        <v>0</v>
      </c>
      <c r="G52" s="16">
        <f>'[22]31st'!D3</f>
        <v>0</v>
      </c>
      <c r="H52" s="186">
        <f>'[22]31st'!E3</f>
        <v>0</v>
      </c>
      <c r="I52" s="81">
        <f>'[22]31st'!F3</f>
        <v>0</v>
      </c>
      <c r="J52" s="56">
        <f>'[22]31st'!G3</f>
        <v>0</v>
      </c>
      <c r="K52" s="57">
        <f>'[22]31st'!H3</f>
        <v>0</v>
      </c>
      <c r="L52" s="161">
        <f>'[22]31st'!I3</f>
        <v>0</v>
      </c>
      <c r="M52" s="150" t="e">
        <f>'[22]31st'!J3</f>
        <v>#DIV/0!</v>
      </c>
      <c r="N52" s="72" t="e">
        <f>'[22]31st'!K3</f>
        <v>#DIV/0!</v>
      </c>
      <c r="O52" s="36" t="e">
        <f>'[22]31st'!L3</f>
        <v>#DIV/0!</v>
      </c>
      <c r="P52" s="244" t="e">
        <f>'[22]31st'!M3</f>
        <v>#DIV/0!</v>
      </c>
      <c r="Q52" s="126" t="str">
        <f t="shared" si="1"/>
        <v>J</v>
      </c>
      <c r="R52" s="90" t="str">
        <f t="shared" si="0"/>
        <v>L</v>
      </c>
      <c r="S52" s="69" t="str">
        <f t="shared" si="2"/>
        <v>J</v>
      </c>
      <c r="T52" s="15">
        <f>'[22]31st'!N3</f>
        <v>0</v>
      </c>
      <c r="U52" s="14">
        <f>'[22]31st'!O3</f>
        <v>0</v>
      </c>
      <c r="V52" s="71">
        <f>'[22]31st'!P3</f>
        <v>0</v>
      </c>
      <c r="W52" s="16">
        <f>'[22]31st'!Q3</f>
        <v>0</v>
      </c>
      <c r="X52" s="186">
        <f>'[22]31st'!R3</f>
        <v>0</v>
      </c>
      <c r="Y52" s="55">
        <f>'[22]31st'!S3</f>
        <v>0</v>
      </c>
      <c r="Z52" s="56">
        <f>'[22]31st'!T3</f>
        <v>0</v>
      </c>
      <c r="AA52" s="17">
        <f>'[22]31st'!U3</f>
        <v>0</v>
      </c>
      <c r="AB52" s="129">
        <f>'[22]31st'!V3</f>
        <v>0</v>
      </c>
      <c r="AC52" s="150" t="e">
        <f>'[22]31st'!W3</f>
        <v>#DIV/0!</v>
      </c>
      <c r="AD52" s="72" t="e">
        <f>'[22]31st'!X3</f>
        <v>#DIV/0!</v>
      </c>
      <c r="AE52" s="36" t="e">
        <f>'[22]31st'!Y3</f>
        <v>#DIV/0!</v>
      </c>
      <c r="AF52" s="187" t="e">
        <f>'[22]31st'!Z3</f>
        <v>#DIV/0!</v>
      </c>
      <c r="AG52" s="165" t="str">
        <f t="shared" si="3"/>
        <v>L</v>
      </c>
      <c r="AH52" s="69" t="str">
        <f t="shared" si="4"/>
        <v>J</v>
      </c>
      <c r="AI52" s="15">
        <f>'[22]31st'!$AA$3</f>
        <v>0</v>
      </c>
    </row>
    <row r="53" spans="1:35" ht="12" customHeight="1" thickBot="1">
      <c r="A53" s="565" t="s">
        <v>122</v>
      </c>
      <c r="B53" s="566"/>
      <c r="C53" s="218">
        <f>'[23]31st'!$E$17+'[23]31st'!$F$17+'[23]31st'!$G$17</f>
        <v>0</v>
      </c>
      <c r="D53" s="226">
        <f>'[23]31st'!$H$17+'[23]31st'!$I$17+'[23]31st'!$J$17</f>
        <v>0</v>
      </c>
      <c r="E53" s="22">
        <f>'[23]31st'!B3</f>
        <v>0</v>
      </c>
      <c r="F53" s="255">
        <f>'[23]31st'!C3</f>
        <v>0</v>
      </c>
      <c r="G53" s="24">
        <f>'[23]31st'!D3</f>
        <v>0</v>
      </c>
      <c r="H53" s="43">
        <f>'[23]31st'!E3</f>
        <v>0</v>
      </c>
      <c r="I53" s="83">
        <f>'[23]31st'!F3</f>
        <v>0</v>
      </c>
      <c r="J53" s="58">
        <f>'[23]31st'!G3</f>
        <v>0</v>
      </c>
      <c r="K53" s="20">
        <f>'[23]31st'!H3</f>
        <v>0</v>
      </c>
      <c r="L53" s="58">
        <f>'[23]31st'!I3</f>
        <v>0</v>
      </c>
      <c r="M53" s="189" t="e">
        <f>'[23]31st'!J3</f>
        <v>#DIV/0!</v>
      </c>
      <c r="N53" s="74" t="e">
        <f>'[23]31st'!K3</f>
        <v>#DIV/0!</v>
      </c>
      <c r="O53" s="73" t="e">
        <f>'[23]31st'!L3</f>
        <v>#DIV/0!</v>
      </c>
      <c r="P53" s="245" t="e">
        <f>'[23]31st'!M3</f>
        <v>#DIV/0!</v>
      </c>
      <c r="Q53" s="246" t="str">
        <f t="shared" si="1"/>
        <v>J</v>
      </c>
      <c r="R53" s="288" t="str">
        <f t="shared" si="0"/>
        <v>L</v>
      </c>
      <c r="S53" s="70" t="str">
        <f t="shared" si="2"/>
        <v>J</v>
      </c>
      <c r="T53" s="21">
        <f>'[23]31st'!N3</f>
        <v>0</v>
      </c>
      <c r="U53" s="22">
        <f>'[23]31st'!O3</f>
        <v>0</v>
      </c>
      <c r="V53" s="255">
        <f>'[23]31st'!P3</f>
        <v>0</v>
      </c>
      <c r="W53" s="24">
        <f>'[23]31st'!Q3</f>
        <v>0</v>
      </c>
      <c r="X53" s="43">
        <f>'[23]31st'!R3</f>
        <v>0</v>
      </c>
      <c r="Y53" s="215">
        <f>'[23]31st'!S3</f>
        <v>0</v>
      </c>
      <c r="Z53" s="58">
        <f>'[23]31st'!T3</f>
        <v>0</v>
      </c>
      <c r="AA53" s="20">
        <f>'[23]31st'!U3</f>
        <v>0</v>
      </c>
      <c r="AB53" s="130">
        <f>'[23]31st'!V3</f>
        <v>0</v>
      </c>
      <c r="AC53" s="189" t="e">
        <f>'[23]31st'!W3</f>
        <v>#DIV/0!</v>
      </c>
      <c r="AD53" s="74" t="e">
        <f>'[23]31st'!X3</f>
        <v>#DIV/0!</v>
      </c>
      <c r="AE53" s="73" t="e">
        <f>'[23]31st'!Y3</f>
        <v>#DIV/0!</v>
      </c>
      <c r="AF53" s="190" t="e">
        <f>'[23]31st'!Z3</f>
        <v>#DIV/0!</v>
      </c>
      <c r="AG53" s="188" t="str">
        <f t="shared" si="3"/>
        <v>L</v>
      </c>
      <c r="AH53" s="70" t="str">
        <f t="shared" si="4"/>
        <v>J</v>
      </c>
      <c r="AI53" s="21">
        <f>'[23]31st'!$AA$3</f>
        <v>0</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'[24]31st'!B32</f>
        <v>0</v>
      </c>
      <c r="F58" s="88">
        <f>'[24]31st'!C32</f>
        <v>0</v>
      </c>
      <c r="G58" s="89">
        <f>'[24]31st'!D32</f>
        <v>0</v>
      </c>
      <c r="H58" s="132">
        <f>'[24]31st'!E32</f>
        <v>0</v>
      </c>
      <c r="I58" s="120">
        <f>'[24]31st'!F32</f>
        <v>0</v>
      </c>
      <c r="J58" s="53">
        <f>'[24]31st'!G32</f>
        <v>0</v>
      </c>
      <c r="K58" s="54">
        <f>'[24]31st'!H32</f>
        <v>0</v>
      </c>
      <c r="L58" s="290">
        <f>'[24]31st'!I32</f>
        <v>0</v>
      </c>
      <c r="M58" s="118" t="e">
        <f>'[24]31st'!J32</f>
        <v>#DIV/0!</v>
      </c>
      <c r="N58" s="39" t="e">
        <f>'[24]31st'!K32</f>
        <v>#DIV/0!</v>
      </c>
      <c r="O58" s="38" t="e">
        <f>'[24]31st'!L32</f>
        <v>#DIV/0!</v>
      </c>
      <c r="P58" s="123" t="e">
        <f>'[24]31st'!M32</f>
        <v>#DIV/0!</v>
      </c>
      <c r="Q58" s="251" t="s">
        <v>120</v>
      </c>
      <c r="R58" s="90" t="str">
        <f>IF(J58="","",IF(E58=0,"J",IF(J58&gt;=23,"J",IF(J58&lt;23,"L"))))</f>
        <v>J</v>
      </c>
      <c r="S58" s="90" t="str">
        <f t="shared" ref="S58" si="5">IF(J58="","",IF(J58&gt;=I58-8,"J",IF(J58&lt;I58-8,"L")))</f>
        <v>J</v>
      </c>
      <c r="T58" s="262">
        <f>'[24]31st'!N32</f>
        <v>0</v>
      </c>
      <c r="U58" s="87">
        <f>'[24]31st'!O32</f>
        <v>0</v>
      </c>
      <c r="V58" s="88">
        <f>'[24]31st'!P32</f>
        <v>0</v>
      </c>
      <c r="W58" s="89">
        <f>'[24]31st'!Q32</f>
        <v>0</v>
      </c>
      <c r="X58" s="132">
        <f>'[24]31st'!R32</f>
        <v>0</v>
      </c>
      <c r="Y58" s="247">
        <f>'[24]31st'!S32</f>
        <v>0</v>
      </c>
      <c r="Z58" s="260">
        <f>'[24]31st'!T32</f>
        <v>0</v>
      </c>
      <c r="AA58" s="248">
        <f>'[24]31st'!U32</f>
        <v>0</v>
      </c>
      <c r="AB58" s="261">
        <f>'[24]31st'!V32</f>
        <v>0</v>
      </c>
      <c r="AC58" s="118" t="e">
        <f>'[24]31st'!W32</f>
        <v>#DIV/0!</v>
      </c>
      <c r="AD58" s="39" t="e">
        <f>'[24]31st'!X32</f>
        <v>#DIV/0!</v>
      </c>
      <c r="AE58" s="38" t="e">
        <f>'[24]31st'!Y32</f>
        <v>#DIV/0!</v>
      </c>
      <c r="AF58" s="123" t="e">
        <f>'[24]31st'!Z32</f>
        <v>#DIV/0!</v>
      </c>
      <c r="AG58" s="125" t="str">
        <f>IF(Z58="","",IF(U58=0,"J",IF(Z58&gt;=23,"J",IF(Z58&lt;23,"L"))))</f>
        <v>J</v>
      </c>
      <c r="AH58" s="90" t="str">
        <f t="shared" ref="AH58" si="6">IF(Z58="","",IF(Z58&gt;=Y58-8,"J",IF(Z58&lt;Y58-8,"L")))</f>
        <v>J</v>
      </c>
      <c r="AI58" s="68">
        <f>'[24]31st'!$AA$32</f>
        <v>0</v>
      </c>
    </row>
    <row r="59" spans="1:35" ht="12" customHeight="1">
      <c r="A59" s="450" t="s">
        <v>17</v>
      </c>
      <c r="B59" s="451"/>
      <c r="C59" s="220">
        <f>'[24]31st'!$E$17+'[24]31st'!$F$17+'[24]31st'!$G$17</f>
        <v>0</v>
      </c>
      <c r="D59" s="228">
        <f>'[24]31st'!$H$17+'[24]31st'!$I$17+'[24]31st'!$J$17</f>
        <v>0</v>
      </c>
      <c r="E59" s="62">
        <f>'[24]31st'!B3</f>
        <v>0</v>
      </c>
      <c r="F59" s="63">
        <f>'[24]31st'!C3</f>
        <v>0</v>
      </c>
      <c r="G59" s="64">
        <f>'[24]31st'!D3</f>
        <v>0</v>
      </c>
      <c r="H59" s="133">
        <f>'[24]31st'!E3</f>
        <v>0</v>
      </c>
      <c r="I59" s="81">
        <f>'[24]31st'!F3</f>
        <v>0</v>
      </c>
      <c r="J59" s="56">
        <f>'[24]31st'!G3</f>
        <v>0</v>
      </c>
      <c r="K59" s="57">
        <f>'[24]31st'!H3</f>
        <v>0</v>
      </c>
      <c r="L59" s="121">
        <f>'[24]31st'!I3</f>
        <v>0</v>
      </c>
      <c r="M59" s="119" t="e">
        <f>'[24]31st'!J3</f>
        <v>#DIV/0!</v>
      </c>
      <c r="N59" s="37" t="e">
        <f>'[24]31st'!K3</f>
        <v>#DIV/0!</v>
      </c>
      <c r="O59" s="36" t="e">
        <f>'[24]31st'!L3</f>
        <v>#DIV/0!</v>
      </c>
      <c r="P59" s="124" t="e">
        <f>'[24]31st'!M3</f>
        <v>#DIV/0!</v>
      </c>
      <c r="Q59" s="126" t="str">
        <f t="shared" ref="Q59:Q66" si="7">IF(D59="","",IF(D59&gt;=C59,"J",IF(D59&lt;C59,"L")))</f>
        <v>J</v>
      </c>
      <c r="R59" s="90" t="str">
        <f t="shared" ref="R59:R66" si="8">IF(J59="","",IF(J59&gt;=23,"J",IF(J59&lt;23,"L")))</f>
        <v>L</v>
      </c>
      <c r="S59" s="69" t="str">
        <f t="shared" ref="S59:S65" si="9">IF(J59="","",IF(J59&gt;=I59-8,"J",IF(J59&lt;I59-8,"L")))</f>
        <v>J</v>
      </c>
      <c r="T59" s="15">
        <f>'[24]31st'!N3</f>
        <v>0</v>
      </c>
      <c r="U59" s="62">
        <f>'[24]31st'!O3</f>
        <v>0</v>
      </c>
      <c r="V59" s="63">
        <f>'[24]31st'!P3</f>
        <v>0</v>
      </c>
      <c r="W59" s="64">
        <f>'[24]31st'!Q3</f>
        <v>0</v>
      </c>
      <c r="X59" s="133">
        <f>'[24]31st'!R3</f>
        <v>0</v>
      </c>
      <c r="Y59" s="81">
        <f>'[24]31st'!S3</f>
        <v>0</v>
      </c>
      <c r="Z59" s="56">
        <f>'[24]31st'!T3</f>
        <v>0</v>
      </c>
      <c r="AA59" s="17">
        <f>'[24]31st'!U3</f>
        <v>0</v>
      </c>
      <c r="AB59" s="129">
        <f>'[24]31st'!V3</f>
        <v>0</v>
      </c>
      <c r="AC59" s="119" t="e">
        <f>'[24]31st'!W3</f>
        <v>#DIV/0!</v>
      </c>
      <c r="AD59" s="37" t="e">
        <f>'[24]31st'!X3</f>
        <v>#DIV/0!</v>
      </c>
      <c r="AE59" s="36" t="e">
        <f>'[24]31st'!Y3</f>
        <v>#DIV/0!</v>
      </c>
      <c r="AF59" s="124" t="e">
        <f>'[24]31st'!Z3</f>
        <v>#DIV/0!</v>
      </c>
      <c r="AG59" s="126" t="str">
        <f t="shared" ref="AG59:AG65" si="10">IF(Z59="","",IF(Z59&gt;=23,"J",IF(Z59&lt;23,"L")))</f>
        <v>L</v>
      </c>
      <c r="AH59" s="69" t="str">
        <f t="shared" ref="AH59:AH65" si="11">IF(Z59="","",IF(Z59&gt;=Y59-8,"J",IF(Z59&lt;Y59-8,"L")))</f>
        <v>J</v>
      </c>
      <c r="AI59" s="15">
        <f>'[24]31st'!$AA$3</f>
        <v>0</v>
      </c>
    </row>
    <row r="60" spans="1:35" ht="12" customHeight="1" thickBot="1">
      <c r="A60" s="450" t="s">
        <v>21</v>
      </c>
      <c r="B60" s="451"/>
      <c r="C60" s="220">
        <f>'[25]31st'!$E$17+'[25]31st'!$F$17+'[25]31st'!$G$17</f>
        <v>0</v>
      </c>
      <c r="D60" s="228">
        <f>'[25]31st'!$H$17+'[25]31st'!$I$17+'[25]31st'!$J$17</f>
        <v>0</v>
      </c>
      <c r="E60" s="62">
        <f>'[25]31st'!B3</f>
        <v>0</v>
      </c>
      <c r="F60" s="63">
        <f>'[25]31st'!C3</f>
        <v>0</v>
      </c>
      <c r="G60" s="64">
        <f>'[25]31st'!D3</f>
        <v>0</v>
      </c>
      <c r="H60" s="133">
        <f>'[25]31st'!E3</f>
        <v>0</v>
      </c>
      <c r="I60" s="81">
        <f>'[25]31st'!F3</f>
        <v>0</v>
      </c>
      <c r="J60" s="56">
        <f>'[25]31st'!G3</f>
        <v>0</v>
      </c>
      <c r="K60" s="57">
        <f>'[25]31st'!H3</f>
        <v>0</v>
      </c>
      <c r="L60" s="121">
        <f>'[25]31st'!I3</f>
        <v>0</v>
      </c>
      <c r="M60" s="119" t="e">
        <f>'[25]31st'!J3</f>
        <v>#DIV/0!</v>
      </c>
      <c r="N60" s="37" t="e">
        <f>'[25]31st'!K3</f>
        <v>#DIV/0!</v>
      </c>
      <c r="O60" s="36" t="e">
        <f>'[25]31st'!L3</f>
        <v>#DIV/0!</v>
      </c>
      <c r="P60" s="124" t="e">
        <f>'[25]31st'!M3</f>
        <v>#DIV/0!</v>
      </c>
      <c r="Q60" s="126" t="str">
        <f t="shared" si="7"/>
        <v>J</v>
      </c>
      <c r="R60" s="90" t="str">
        <f t="shared" si="8"/>
        <v>L</v>
      </c>
      <c r="S60" s="69" t="str">
        <f>IF(J60="","",IF(J60&gt;=I60-8,"J",IF(J60&lt;I60-8,"L")))</f>
        <v>J</v>
      </c>
      <c r="T60" s="15">
        <f>'[25]31st'!N3</f>
        <v>0</v>
      </c>
      <c r="U60" s="62">
        <f>'[25]31st'!O3</f>
        <v>0</v>
      </c>
      <c r="V60" s="63">
        <f>'[25]31st'!P3</f>
        <v>0</v>
      </c>
      <c r="W60" s="64">
        <f>'[25]31st'!Q3</f>
        <v>0</v>
      </c>
      <c r="X60" s="133">
        <f>'[25]31st'!R3</f>
        <v>0</v>
      </c>
      <c r="Y60" s="81">
        <f>'[25]31st'!S3</f>
        <v>0</v>
      </c>
      <c r="Z60" s="56">
        <f>'[25]31st'!T3</f>
        <v>0</v>
      </c>
      <c r="AA60" s="17">
        <f>'[25]31st'!U3</f>
        <v>0</v>
      </c>
      <c r="AB60" s="129">
        <f>'[25]31st'!V3</f>
        <v>0</v>
      </c>
      <c r="AC60" s="119" t="e">
        <f>'[25]31st'!W3</f>
        <v>#DIV/0!</v>
      </c>
      <c r="AD60" s="37" t="e">
        <f>'[25]31st'!X3</f>
        <v>#DIV/0!</v>
      </c>
      <c r="AE60" s="36" t="e">
        <f>'[25]31st'!Y3</f>
        <v>#DIV/0!</v>
      </c>
      <c r="AF60" s="124" t="e">
        <f>'[25]31st'!Z3</f>
        <v>#DIV/0!</v>
      </c>
      <c r="AG60" s="126" t="str">
        <f>IF(Z60="","",IF(Z60&gt;=23,"J",IF(Z60&lt;23,"L")))</f>
        <v>L</v>
      </c>
      <c r="AH60" s="69" t="str">
        <f>IF(Z60="","",IF(Z60&gt;=Y60-8,"J",IF(Z60&lt;Y60-8,"L")))</f>
        <v>J</v>
      </c>
      <c r="AI60" s="15">
        <f>'[25]31st'!$AA$3</f>
        <v>0</v>
      </c>
    </row>
    <row r="61" spans="1:35" ht="12" customHeight="1">
      <c r="A61" s="444" t="s">
        <v>52</v>
      </c>
      <c r="B61" s="445"/>
      <c r="C61" s="220">
        <f>'[26]31st'!$E$17+'[26]31st'!$F$17+'[26]31st'!$G$17</f>
        <v>0</v>
      </c>
      <c r="D61" s="228">
        <f>'[26]31st'!$H$17+'[26]31st'!$I$17+'[26]31st'!$J$17</f>
        <v>0</v>
      </c>
      <c r="E61" s="62">
        <f>'[26]31st'!B3</f>
        <v>0</v>
      </c>
      <c r="F61" s="63">
        <f>'[26]31st'!C3</f>
        <v>0</v>
      </c>
      <c r="G61" s="64">
        <f>'[26]31st'!D3</f>
        <v>0</v>
      </c>
      <c r="H61" s="157">
        <f>'[26]31st'!E3</f>
        <v>0</v>
      </c>
      <c r="I61" s="55">
        <f>'[26]31st'!F3</f>
        <v>0</v>
      </c>
      <c r="J61" s="56">
        <f>'[26]31st'!G3</f>
        <v>0</v>
      </c>
      <c r="K61" s="57">
        <f>'[26]31st'!H3</f>
        <v>0</v>
      </c>
      <c r="L61" s="161">
        <f>'[26]31st'!I3</f>
        <v>0</v>
      </c>
      <c r="M61" s="150" t="e">
        <f>'[26]31st'!J3</f>
        <v>#DIV/0!</v>
      </c>
      <c r="N61" s="37" t="e">
        <f>'[26]31st'!K3</f>
        <v>#DIV/0!</v>
      </c>
      <c r="O61" s="36" t="e">
        <f>'[26]31st'!L3</f>
        <v>#DIV/0!</v>
      </c>
      <c r="P61" s="151" t="e">
        <f>'[26]31st'!M3</f>
        <v>#DIV/0!</v>
      </c>
      <c r="Q61" s="249" t="str">
        <f>IF(D61="","",IF(D61&gt;=C61,"J",IF(D61&lt;C61,"L")))</f>
        <v>J</v>
      </c>
      <c r="R61" s="90" t="str">
        <f>IF(J61="","",IF(J61&gt;=23,"J",IF(J61&lt;23,"L")))</f>
        <v>L</v>
      </c>
      <c r="S61" s="69" t="str">
        <f t="shared" ref="S61" si="12">IF(J61="","",IF(J61&gt;=I61-8,"J",IF(J61&lt;I61-8,"L")))</f>
        <v>J</v>
      </c>
      <c r="T61" s="15">
        <f>'[26]31st'!N3</f>
        <v>0</v>
      </c>
      <c r="U61" s="62">
        <f>'[26]31st'!O3</f>
        <v>0</v>
      </c>
      <c r="V61" s="63">
        <f>'[26]31st'!P3</f>
        <v>0</v>
      </c>
      <c r="W61" s="64">
        <f>'[26]31st'!Q3</f>
        <v>0</v>
      </c>
      <c r="X61" s="157">
        <f>'[26]31st'!R3</f>
        <v>0</v>
      </c>
      <c r="Y61" s="55">
        <f>'[26]31st'!S3</f>
        <v>0</v>
      </c>
      <c r="Z61" s="56">
        <f>'[26]31st'!T3</f>
        <v>0</v>
      </c>
      <c r="AA61" s="17">
        <f>'[26]31st'!U3</f>
        <v>0</v>
      </c>
      <c r="AB61" s="144">
        <f>'[26]31st'!V3</f>
        <v>0</v>
      </c>
      <c r="AC61" s="150" t="e">
        <f>'[26]31st'!W3</f>
        <v>#DIV/0!</v>
      </c>
      <c r="AD61" s="37" t="e">
        <f>'[26]31st'!X3</f>
        <v>#DIV/0!</v>
      </c>
      <c r="AE61" s="36" t="e">
        <f>'[26]31st'!Y3</f>
        <v>#DIV/0!</v>
      </c>
      <c r="AF61" s="151" t="e">
        <f>'[26]31st'!Z3</f>
        <v>#DIV/0!</v>
      </c>
      <c r="AG61" s="165" t="str">
        <f>IF(Z61="","",IF(Z61&gt;=23,"J",IF(Z61&lt;23,"L")))</f>
        <v>L</v>
      </c>
      <c r="AH61" s="69" t="str">
        <f>IF(Z61="","",IF(Z61&gt;=Y61-8,"J",IF(Z61&lt;Y61-8,"L")))</f>
        <v>J</v>
      </c>
      <c r="AI61" s="15">
        <f>'[26]31st'!$AA$3</f>
        <v>0</v>
      </c>
    </row>
    <row r="62" spans="1:35" ht="12" customHeight="1">
      <c r="A62" s="450" t="s">
        <v>19</v>
      </c>
      <c r="B62" s="451"/>
      <c r="C62" s="220">
        <f>'[27]31st'!$E$17+'[27]31st'!$F$17+'[27]31st'!$G$17</f>
        <v>0</v>
      </c>
      <c r="D62" s="228">
        <f>'[27]31st'!$H$17+'[27]31st'!$I$17+'[27]31st'!$J$17</f>
        <v>0</v>
      </c>
      <c r="E62" s="62">
        <f>'[27]31st'!B3</f>
        <v>0</v>
      </c>
      <c r="F62" s="63">
        <f>'[27]31st'!C3</f>
        <v>0</v>
      </c>
      <c r="G62" s="64">
        <f>'[27]31st'!D3</f>
        <v>0</v>
      </c>
      <c r="H62" s="133">
        <f>'[27]31st'!E3</f>
        <v>0</v>
      </c>
      <c r="I62" s="81">
        <f>'[27]31st'!F3</f>
        <v>0</v>
      </c>
      <c r="J62" s="56">
        <f>'[27]31st'!G3</f>
        <v>0</v>
      </c>
      <c r="K62" s="57">
        <f>'[27]31st'!H3</f>
        <v>0</v>
      </c>
      <c r="L62" s="121">
        <f>'[27]31st'!I3</f>
        <v>0</v>
      </c>
      <c r="M62" s="119" t="e">
        <f>'[27]31st'!J3</f>
        <v>#DIV/0!</v>
      </c>
      <c r="N62" s="37" t="e">
        <f>'[27]31st'!K3</f>
        <v>#DIV/0!</v>
      </c>
      <c r="O62" s="36" t="e">
        <f>'[27]31st'!L3</f>
        <v>#DIV/0!</v>
      </c>
      <c r="P62" s="124" t="e">
        <f>'[27]31st'!M3</f>
        <v>#DIV/0!</v>
      </c>
      <c r="Q62" s="126" t="str">
        <f t="shared" si="7"/>
        <v>J</v>
      </c>
      <c r="R62" s="90" t="str">
        <f t="shared" si="8"/>
        <v>L</v>
      </c>
      <c r="S62" s="69" t="str">
        <f>IF(J62="","",IF(J62&gt;=I62-8,"J",IF(J62&lt;I62-8,"L")))</f>
        <v>J</v>
      </c>
      <c r="T62" s="15">
        <f>'[27]31st'!N3</f>
        <v>0</v>
      </c>
      <c r="U62" s="62">
        <f>'[27]31st'!O3</f>
        <v>0</v>
      </c>
      <c r="V62" s="63">
        <f>'[27]31st'!P3</f>
        <v>0</v>
      </c>
      <c r="W62" s="64">
        <f>'[27]31st'!Q3</f>
        <v>0</v>
      </c>
      <c r="X62" s="133">
        <f>'[27]31st'!R3</f>
        <v>0</v>
      </c>
      <c r="Y62" s="81">
        <f>'[27]31st'!S3</f>
        <v>0</v>
      </c>
      <c r="Z62" s="56">
        <f>'[27]31st'!T3</f>
        <v>0</v>
      </c>
      <c r="AA62" s="17">
        <f>'[27]31st'!U3</f>
        <v>0</v>
      </c>
      <c r="AB62" s="129">
        <f>'[27]31st'!V3</f>
        <v>0</v>
      </c>
      <c r="AC62" s="119" t="e">
        <f>'[27]31st'!W3</f>
        <v>#DIV/0!</v>
      </c>
      <c r="AD62" s="37" t="e">
        <f>'[27]31st'!X3</f>
        <v>#DIV/0!</v>
      </c>
      <c r="AE62" s="36" t="e">
        <f>'[27]31st'!Y3</f>
        <v>#DIV/0!</v>
      </c>
      <c r="AF62" s="124" t="e">
        <f>'[27]31st'!Z3</f>
        <v>#DIV/0!</v>
      </c>
      <c r="AG62" s="126" t="str">
        <f>IF(Z62="","",IF(Z62&gt;=23,"J",IF(Z62&lt;23,"L")))</f>
        <v>L</v>
      </c>
      <c r="AH62" s="69" t="str">
        <f>IF(Z62="","",IF(Z62&gt;=Y62-8,"J",IF(Z62&lt;Y62-8,"L")))</f>
        <v>J</v>
      </c>
      <c r="AI62" s="15">
        <f>'[27]31st'!$AA$3</f>
        <v>0</v>
      </c>
    </row>
    <row r="63" spans="1:35" ht="12" customHeight="1">
      <c r="A63" s="450" t="s">
        <v>22</v>
      </c>
      <c r="B63" s="451"/>
      <c r="C63" s="220">
        <f>'[28]31st'!$E$17+'[28]31st'!$F$17+'[28]31st'!$G$17</f>
        <v>0</v>
      </c>
      <c r="D63" s="228">
        <f>'[28]31st'!$H$17+'[28]31st'!$I$17+'[28]31st'!$J$17</f>
        <v>0</v>
      </c>
      <c r="E63" s="62">
        <f>'[28]31st'!B3</f>
        <v>0</v>
      </c>
      <c r="F63" s="63">
        <f>'[28]31st'!C3</f>
        <v>0</v>
      </c>
      <c r="G63" s="64">
        <f>'[28]31st'!D3</f>
        <v>0</v>
      </c>
      <c r="H63" s="133">
        <f>'[28]31st'!E3</f>
        <v>0</v>
      </c>
      <c r="I63" s="81">
        <f>'[28]31st'!F3</f>
        <v>0</v>
      </c>
      <c r="J63" s="56">
        <f>'[28]31st'!G3</f>
        <v>0</v>
      </c>
      <c r="K63" s="57">
        <f>'[28]31st'!H3</f>
        <v>0</v>
      </c>
      <c r="L63" s="121">
        <f>'[28]31st'!I3</f>
        <v>0</v>
      </c>
      <c r="M63" s="119" t="e">
        <f>'[28]31st'!J3</f>
        <v>#DIV/0!</v>
      </c>
      <c r="N63" s="37" t="e">
        <f>'[28]31st'!K3</f>
        <v>#DIV/0!</v>
      </c>
      <c r="O63" s="36" t="e">
        <f>'[28]31st'!L3</f>
        <v>#DIV/0!</v>
      </c>
      <c r="P63" s="124" t="e">
        <f>'[28]31st'!M3</f>
        <v>#DIV/0!</v>
      </c>
      <c r="Q63" s="126" t="str">
        <f t="shared" si="7"/>
        <v>J</v>
      </c>
      <c r="R63" s="90" t="str">
        <f t="shared" si="8"/>
        <v>L</v>
      </c>
      <c r="S63" s="69" t="str">
        <f>IF(J63="","",IF(J63&gt;=I63-8,"J",IF(J63&lt;I63-8,"L")))</f>
        <v>J</v>
      </c>
      <c r="T63" s="15">
        <f>'[28]31st'!N3</f>
        <v>0</v>
      </c>
      <c r="U63" s="62">
        <f>'[28]31st'!O3</f>
        <v>0</v>
      </c>
      <c r="V63" s="63">
        <f>'[28]31st'!P3</f>
        <v>0</v>
      </c>
      <c r="W63" s="64">
        <f>'[28]31st'!Q3</f>
        <v>0</v>
      </c>
      <c r="X63" s="133">
        <f>'[28]31st'!R3</f>
        <v>0</v>
      </c>
      <c r="Y63" s="81">
        <f>'[28]31st'!S3</f>
        <v>0</v>
      </c>
      <c r="Z63" s="56">
        <f>'[28]31st'!T3</f>
        <v>0</v>
      </c>
      <c r="AA63" s="17">
        <f>'[28]31st'!U3</f>
        <v>0</v>
      </c>
      <c r="AB63" s="129">
        <f>'[28]31st'!V3</f>
        <v>0</v>
      </c>
      <c r="AC63" s="119" t="e">
        <f>'[28]31st'!W3</f>
        <v>#DIV/0!</v>
      </c>
      <c r="AD63" s="37" t="e">
        <f>'[28]31st'!X3</f>
        <v>#DIV/0!</v>
      </c>
      <c r="AE63" s="36" t="e">
        <f>'[28]31st'!Y3</f>
        <v>#DIV/0!</v>
      </c>
      <c r="AF63" s="124" t="e">
        <f>'[28]31st'!Z3</f>
        <v>#DIV/0!</v>
      </c>
      <c r="AG63" s="126" t="str">
        <f>IF(Z63="","",IF(Z63&gt;=23,"J",IF(Z63&lt;23,"L")))</f>
        <v>L</v>
      </c>
      <c r="AH63" s="69" t="str">
        <f>IF(Z63="","",IF(Z63&gt;=Y63-8,"J",IF(Z63&lt;Y63-8,"L")))</f>
        <v>J</v>
      </c>
      <c r="AI63" s="15">
        <f>'[28]31st'!$AA$3</f>
        <v>0</v>
      </c>
    </row>
    <row r="64" spans="1:35" ht="12" customHeight="1">
      <c r="A64" s="450" t="s">
        <v>18</v>
      </c>
      <c r="B64" s="451"/>
      <c r="C64" s="220">
        <f>'[29]31st'!$E$17+'[29]31st'!$F$17+'[29]31st'!$G$17</f>
        <v>0</v>
      </c>
      <c r="D64" s="228">
        <f>'[29]31st'!$H$17+'[29]31st'!$I$17+'[29]31st'!$J$17</f>
        <v>0</v>
      </c>
      <c r="E64" s="62">
        <f>'[29]31st'!B3</f>
        <v>0</v>
      </c>
      <c r="F64" s="63">
        <f>'[29]31st'!C3</f>
        <v>0</v>
      </c>
      <c r="G64" s="64">
        <f>'[29]31st'!D3</f>
        <v>0</v>
      </c>
      <c r="H64" s="133">
        <f>'[29]31st'!E3</f>
        <v>0</v>
      </c>
      <c r="I64" s="81">
        <f>'[29]31st'!F3</f>
        <v>0</v>
      </c>
      <c r="J64" s="56">
        <f>'[29]31st'!G3</f>
        <v>0</v>
      </c>
      <c r="K64" s="57">
        <f>'[29]31st'!H3</f>
        <v>0</v>
      </c>
      <c r="L64" s="121">
        <f>'[29]31st'!I3</f>
        <v>0</v>
      </c>
      <c r="M64" s="119" t="e">
        <f>'[29]31st'!J3</f>
        <v>#DIV/0!</v>
      </c>
      <c r="N64" s="37" t="e">
        <f>'[29]31st'!K3</f>
        <v>#DIV/0!</v>
      </c>
      <c r="O64" s="36" t="e">
        <f>'[29]31st'!L3</f>
        <v>#DIV/0!</v>
      </c>
      <c r="P64" s="124" t="e">
        <f>'[29]31st'!M3</f>
        <v>#DIV/0!</v>
      </c>
      <c r="Q64" s="126" t="str">
        <f t="shared" si="7"/>
        <v>J</v>
      </c>
      <c r="R64" s="90" t="str">
        <f t="shared" si="8"/>
        <v>L</v>
      </c>
      <c r="S64" s="69" t="str">
        <f t="shared" si="9"/>
        <v>J</v>
      </c>
      <c r="T64" s="15">
        <f>'[29]31st'!N3</f>
        <v>0</v>
      </c>
      <c r="U64" s="62">
        <f>'[29]31st'!O3</f>
        <v>0</v>
      </c>
      <c r="V64" s="63">
        <f>'[29]31st'!P3</f>
        <v>0</v>
      </c>
      <c r="W64" s="64">
        <f>'[29]31st'!Q3</f>
        <v>0</v>
      </c>
      <c r="X64" s="133">
        <f>'[29]31st'!R3</f>
        <v>0</v>
      </c>
      <c r="Y64" s="81">
        <f>'[29]31st'!S3</f>
        <v>0</v>
      </c>
      <c r="Z64" s="56">
        <f>'[29]31st'!T3</f>
        <v>0</v>
      </c>
      <c r="AA64" s="17">
        <f>'[29]31st'!U3</f>
        <v>0</v>
      </c>
      <c r="AB64" s="129">
        <f>'[29]31st'!V3</f>
        <v>0</v>
      </c>
      <c r="AC64" s="119" t="e">
        <f>'[29]31st'!W3</f>
        <v>#DIV/0!</v>
      </c>
      <c r="AD64" s="37" t="e">
        <f>'[29]31st'!X3</f>
        <v>#DIV/0!</v>
      </c>
      <c r="AE64" s="36" t="e">
        <f>'[29]31st'!Y3</f>
        <v>#DIV/0!</v>
      </c>
      <c r="AF64" s="124" t="e">
        <f>'[29]31st'!Z3</f>
        <v>#DIV/0!</v>
      </c>
      <c r="AG64" s="126" t="str">
        <f t="shared" si="10"/>
        <v>L</v>
      </c>
      <c r="AH64" s="69" t="str">
        <f t="shared" si="11"/>
        <v>J</v>
      </c>
      <c r="AI64" s="15">
        <f>'[29]31st'!$AA$3</f>
        <v>0</v>
      </c>
    </row>
    <row r="65" spans="1:35" ht="12" customHeight="1">
      <c r="A65" s="450" t="s">
        <v>20</v>
      </c>
      <c r="B65" s="451"/>
      <c r="C65" s="220">
        <f>'[30]31st'!$E$17+'[30]31st'!$F$17+'[30]31st'!$G$17</f>
        <v>0</v>
      </c>
      <c r="D65" s="228">
        <f>'[30]31st'!$H$17+'[30]31st'!$I$17+'[30]31st'!$J$17</f>
        <v>0</v>
      </c>
      <c r="E65" s="62">
        <f>'[30]31st'!B3</f>
        <v>0</v>
      </c>
      <c r="F65" s="63">
        <f>'[30]31st'!C3</f>
        <v>0</v>
      </c>
      <c r="G65" s="64">
        <f>'[30]31st'!D3</f>
        <v>0</v>
      </c>
      <c r="H65" s="133">
        <f>'[30]31st'!E3</f>
        <v>0</v>
      </c>
      <c r="I65" s="81">
        <f>'[30]31st'!F3</f>
        <v>0</v>
      </c>
      <c r="J65" s="56">
        <f>'[30]31st'!G3</f>
        <v>0</v>
      </c>
      <c r="K65" s="57">
        <f>'[30]31st'!H3</f>
        <v>0</v>
      </c>
      <c r="L65" s="121">
        <f>'[30]31st'!I3</f>
        <v>0</v>
      </c>
      <c r="M65" s="119" t="e">
        <f>'[30]31st'!J3</f>
        <v>#DIV/0!</v>
      </c>
      <c r="N65" s="37" t="e">
        <f>'[30]31st'!K3</f>
        <v>#DIV/0!</v>
      </c>
      <c r="O65" s="36" t="e">
        <f>'[30]31st'!L3</f>
        <v>#DIV/0!</v>
      </c>
      <c r="P65" s="124" t="e">
        <f>'[30]31st'!M3</f>
        <v>#DIV/0!</v>
      </c>
      <c r="Q65" s="126" t="str">
        <f t="shared" si="7"/>
        <v>J</v>
      </c>
      <c r="R65" s="90" t="str">
        <f t="shared" si="8"/>
        <v>L</v>
      </c>
      <c r="S65" s="69" t="str">
        <f t="shared" si="9"/>
        <v>J</v>
      </c>
      <c r="T65" s="15">
        <f>'[30]31st'!N3</f>
        <v>0</v>
      </c>
      <c r="U65" s="62">
        <f>'[30]31st'!O3</f>
        <v>0</v>
      </c>
      <c r="V65" s="63">
        <f>'[30]31st'!P3</f>
        <v>0</v>
      </c>
      <c r="W65" s="64">
        <f>'[30]31st'!Q3</f>
        <v>0</v>
      </c>
      <c r="X65" s="133">
        <f>'[30]31st'!R3</f>
        <v>0</v>
      </c>
      <c r="Y65" s="81">
        <f>'[30]31st'!S3</f>
        <v>0</v>
      </c>
      <c r="Z65" s="56">
        <f>'[30]31st'!T3</f>
        <v>0</v>
      </c>
      <c r="AA65" s="17">
        <f>'[30]31st'!U3</f>
        <v>0</v>
      </c>
      <c r="AB65" s="129">
        <f>'[30]31st'!V3</f>
        <v>0</v>
      </c>
      <c r="AC65" s="119" t="e">
        <f>'[30]31st'!W3</f>
        <v>#DIV/0!</v>
      </c>
      <c r="AD65" s="37" t="e">
        <f>'[30]31st'!X3</f>
        <v>#DIV/0!</v>
      </c>
      <c r="AE65" s="36" t="e">
        <f>'[30]31st'!Y3</f>
        <v>#DIV/0!</v>
      </c>
      <c r="AF65" s="124" t="e">
        <f>'[30]31st'!Z3</f>
        <v>#DIV/0!</v>
      </c>
      <c r="AG65" s="126" t="str">
        <f t="shared" si="10"/>
        <v>L</v>
      </c>
      <c r="AH65" s="69" t="str">
        <f t="shared" si="11"/>
        <v>J</v>
      </c>
      <c r="AI65" s="15">
        <f>'[30]31st'!$AA$3</f>
        <v>0</v>
      </c>
    </row>
    <row r="66" spans="1:35" ht="12" customHeight="1">
      <c r="A66" s="446" t="s">
        <v>68</v>
      </c>
      <c r="B66" s="447"/>
      <c r="C66" s="221">
        <f>'[31]31st'!$E$17+'[31]31st'!$F$17</f>
        <v>0</v>
      </c>
      <c r="D66" s="229">
        <f>'[31]31st'!$H$17+'[31]31st'!$I$17</f>
        <v>0</v>
      </c>
      <c r="E66" s="191">
        <f>'[31]31st'!B3</f>
        <v>0</v>
      </c>
      <c r="F66" s="192">
        <f>'[31]31st'!C3</f>
        <v>0</v>
      </c>
      <c r="G66" s="193">
        <f>'[31]31st'!D3</f>
        <v>0</v>
      </c>
      <c r="H66" s="194">
        <f>'[31]31st'!E3</f>
        <v>0</v>
      </c>
      <c r="I66" s="195">
        <f>'[31]31st'!F3</f>
        <v>0</v>
      </c>
      <c r="J66" s="196">
        <f>'[31]31st'!G3</f>
        <v>0</v>
      </c>
      <c r="K66" s="197">
        <f>'[31]31st'!H3</f>
        <v>0</v>
      </c>
      <c r="L66" s="198">
        <f>'[31]31st'!I3</f>
        <v>0</v>
      </c>
      <c r="M66" s="199" t="str">
        <f>'[31]31st'!J3</f>
        <v>N/A</v>
      </c>
      <c r="N66" s="200" t="str">
        <f>'[31]31st'!K3</f>
        <v>N/A</v>
      </c>
      <c r="O66" s="200" t="str">
        <f>'[31]31st'!L3</f>
        <v>N/A</v>
      </c>
      <c r="P66" s="201" t="str">
        <f>'[31]31st'!M3</f>
        <v>N/A</v>
      </c>
      <c r="Q66" s="126" t="str">
        <f t="shared" si="7"/>
        <v>J</v>
      </c>
      <c r="R66" s="90" t="str">
        <f t="shared" si="8"/>
        <v>L</v>
      </c>
      <c r="S66" s="206" t="str">
        <f>IF(J66="","",IF(J66&gt;=I66-8,"J",IF(J66&lt;I66-8,"L")))</f>
        <v>J</v>
      </c>
      <c r="T66" s="202">
        <f>'[31]31st'!N3</f>
        <v>0</v>
      </c>
      <c r="U66" s="191">
        <f>'[31]31st'!O3</f>
        <v>0</v>
      </c>
      <c r="V66" s="192">
        <f>'[31]31st'!P3</f>
        <v>0</v>
      </c>
      <c r="W66" s="193">
        <f>'[31]31st'!Q3</f>
        <v>0</v>
      </c>
      <c r="X66" s="194">
        <f>'[31]31st'!R3</f>
        <v>0</v>
      </c>
      <c r="Y66" s="195">
        <f>'[31]31st'!S3</f>
        <v>0</v>
      </c>
      <c r="Z66" s="196">
        <f>'[31]31st'!T3</f>
        <v>0</v>
      </c>
      <c r="AA66" s="203">
        <f>'[31]31st'!U3</f>
        <v>0</v>
      </c>
      <c r="AB66" s="204">
        <f>'[31]31st'!V3</f>
        <v>0</v>
      </c>
      <c r="AC66" s="199" t="str">
        <f>'[31]31st'!W3</f>
        <v>N/A</v>
      </c>
      <c r="AD66" s="200" t="str">
        <f>'[31]31st'!X3</f>
        <v>N/A</v>
      </c>
      <c r="AE66" s="200" t="str">
        <f>'[31]31st'!Y3</f>
        <v>N/A</v>
      </c>
      <c r="AF66" s="201" t="str">
        <f>'[31]31st'!Z3</f>
        <v>N/A</v>
      </c>
      <c r="AG66" s="205" t="str">
        <f>IF(Z66="","",IF(Z66&gt;=23,"J",IF(Z66&lt;23,"L")))</f>
        <v>L</v>
      </c>
      <c r="AH66" s="206" t="str">
        <f>IF(Z66="","",IF(Z66&gt;=Y66-8,"J",IF(Z66&lt;Y66-8,"L")))</f>
        <v>J</v>
      </c>
      <c r="AI66" s="202">
        <f>'[31]31st'!$AA$3</f>
        <v>0</v>
      </c>
    </row>
    <row r="67" spans="1:35" ht="12" customHeight="1" thickBot="1">
      <c r="A67" s="448" t="s">
        <v>97</v>
      </c>
      <c r="B67" s="449"/>
      <c r="C67" s="222"/>
      <c r="D67" s="230"/>
      <c r="E67" s="65">
        <f>'[29]31st'!B37</f>
        <v>0</v>
      </c>
      <c r="F67" s="66">
        <f>'[29]31st'!C37</f>
        <v>0</v>
      </c>
      <c r="G67" s="67">
        <f>'[29]31st'!D37</f>
        <v>0</v>
      </c>
      <c r="H67" s="134">
        <f>'[29]31st'!E37</f>
        <v>0</v>
      </c>
      <c r="I67" s="83">
        <f>'[29]31st'!F37</f>
        <v>0</v>
      </c>
      <c r="J67" s="58">
        <f>'[29]31st'!G37</f>
        <v>0</v>
      </c>
      <c r="K67" s="59">
        <f>'[29]31st'!H37</f>
        <v>0</v>
      </c>
      <c r="L67" s="122">
        <f>'[29]31st'!I37</f>
        <v>0</v>
      </c>
      <c r="M67" s="136" t="str">
        <f>'[29]31st'!J37</f>
        <v>N/A</v>
      </c>
      <c r="N67" s="23" t="str">
        <f>'[29]31st'!K37</f>
        <v>N/A</v>
      </c>
      <c r="O67" s="23" t="str">
        <f>'[29]31st'!L37</f>
        <v>N/A</v>
      </c>
      <c r="P67" s="138" t="str">
        <f>'[29]31st'!M37</f>
        <v>N/A</v>
      </c>
      <c r="Q67" s="207" t="s">
        <v>120</v>
      </c>
      <c r="R67" s="23" t="s">
        <v>120</v>
      </c>
      <c r="S67" s="138" t="s">
        <v>120</v>
      </c>
      <c r="T67" s="21">
        <f>'[29]31st'!N37</f>
        <v>0</v>
      </c>
      <c r="U67" s="65">
        <f>'[29]31st'!O37</f>
        <v>0</v>
      </c>
      <c r="V67" s="66">
        <f>'[29]31st'!P37</f>
        <v>0</v>
      </c>
      <c r="W67" s="67">
        <f>'[29]31st'!Q37</f>
        <v>0</v>
      </c>
      <c r="X67" s="134">
        <f>'[29]31st'!R37</f>
        <v>0</v>
      </c>
      <c r="Y67" s="83">
        <f>'[29]31st'!S37</f>
        <v>0</v>
      </c>
      <c r="Z67" s="58">
        <f>'[29]31st'!T37</f>
        <v>0</v>
      </c>
      <c r="AA67" s="20">
        <f>'[29]31st'!U37</f>
        <v>0</v>
      </c>
      <c r="AB67" s="130">
        <f>'[29]31st'!V37</f>
        <v>0</v>
      </c>
      <c r="AC67" s="136" t="str">
        <f>'[29]31st'!W37</f>
        <v>N/A</v>
      </c>
      <c r="AD67" s="23" t="str">
        <f>'[29]31st'!X37</f>
        <v>N/A</v>
      </c>
      <c r="AE67" s="23" t="str">
        <f>'[29]31st'!Y37</f>
        <v>N/A</v>
      </c>
      <c r="AF67" s="138" t="str">
        <f>'[29]31st'!Z37</f>
        <v>N/A</v>
      </c>
      <c r="AG67" s="207" t="s">
        <v>120</v>
      </c>
      <c r="AH67" s="138" t="s">
        <v>120</v>
      </c>
      <c r="AI67" s="21">
        <f>'[29]31st'!$AA$37</f>
        <v>0</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'[32]31st'!$E$17+'[32]31st'!$F$17</f>
        <v>0</v>
      </c>
      <c r="D72" s="227">
        <f>'[32]31st'!$H$17+'[32]31st'!$I$17</f>
        <v>0</v>
      </c>
      <c r="E72" s="87">
        <f>'[32]31st'!A3</f>
        <v>0</v>
      </c>
      <c r="F72" s="88">
        <f>'[32]31st'!B3</f>
        <v>0</v>
      </c>
      <c r="G72" s="89">
        <f>'[32]31st'!C3</f>
        <v>0</v>
      </c>
      <c r="H72" s="156">
        <f>'[32]31st'!D3</f>
        <v>0</v>
      </c>
      <c r="I72" s="52">
        <f>'[32]31st'!E3</f>
        <v>0</v>
      </c>
      <c r="J72" s="53">
        <f>'[32]31st'!F3</f>
        <v>0</v>
      </c>
      <c r="K72" s="54">
        <f>'[32]31st'!G3</f>
        <v>0</v>
      </c>
      <c r="L72" s="160">
        <f>'[32]31st'!H3</f>
        <v>0</v>
      </c>
      <c r="M72" s="146" t="e">
        <f>'[32]31st'!I3</f>
        <v>#DIV/0!</v>
      </c>
      <c r="N72" s="39" t="e">
        <f>'[32]31st'!$J$3</f>
        <v>#DIV/0!</v>
      </c>
      <c r="O72" s="38" t="e">
        <f>'[32]31st'!L3</f>
        <v>#DIV/0!</v>
      </c>
      <c r="P72" s="147" t="e">
        <f>'[32]31st'!M3</f>
        <v>#DIV/0!</v>
      </c>
      <c r="Q72" s="205" t="str">
        <f t="shared" ref="Q72:Q73" si="13">IF(D72="","",IF(D72&gt;=C72,"J",IF(D72&lt;C72,"L")))</f>
        <v>J</v>
      </c>
      <c r="R72" s="90" t="str">
        <f>IF(J72="","",IF(J72&gt;=23,"J",IF(J72&lt;23,"L")))</f>
        <v>L</v>
      </c>
      <c r="S72" s="90" t="str">
        <f t="shared" ref="S72:S75" si="14">IF(J72="","",IF(J72&gt;=I72-8,"J",IF(J72&lt;I72-8,"L")))</f>
        <v>J</v>
      </c>
      <c r="T72" s="68">
        <f>'[32]31st'!N3</f>
        <v>0</v>
      </c>
      <c r="U72" s="87">
        <f>'[32]31st'!O3</f>
        <v>0</v>
      </c>
      <c r="V72" s="88">
        <f>'[32]31st'!P3</f>
        <v>0</v>
      </c>
      <c r="W72" s="89">
        <f>'[32]31st'!Q3</f>
        <v>0</v>
      </c>
      <c r="X72" s="156">
        <f>'[32]31st'!R3</f>
        <v>0</v>
      </c>
      <c r="Y72" s="52">
        <f>'[32]31st'!S3</f>
        <v>0</v>
      </c>
      <c r="Z72" s="53">
        <f>'[32]31st'!T3</f>
        <v>0</v>
      </c>
      <c r="AA72" s="60">
        <f>'[32]31st'!U3</f>
        <v>0</v>
      </c>
      <c r="AB72" s="143">
        <f>'[32]31st'!V3</f>
        <v>0</v>
      </c>
      <c r="AC72" s="146" t="e">
        <f>'[32]31st'!W3</f>
        <v>#DIV/0!</v>
      </c>
      <c r="AD72" s="39" t="e">
        <f>'[32]31st'!X3</f>
        <v>#DIV/0!</v>
      </c>
      <c r="AE72" s="38" t="e">
        <f>'[32]31st'!Z3</f>
        <v>#DIV/0!</v>
      </c>
      <c r="AF72" s="147" t="e">
        <f>'[32]31st'!AA3</f>
        <v>#DIV/0!</v>
      </c>
      <c r="AG72" s="164" t="str">
        <f t="shared" ref="AG72:AG75" si="15">IF(Z72="","",IF(Z72&gt;=23,"J",IF(Z72&lt;23,"L")))</f>
        <v>L</v>
      </c>
      <c r="AH72" s="90" t="str">
        <f t="shared" ref="AH72:AH75" si="16">IF(Z72="","",IF(Z72&gt;=Y72-8,"J",IF(Z72&lt;Y72-8,"L")))</f>
        <v>J</v>
      </c>
      <c r="AI72" s="68">
        <f>'[32]31st'!$AB$3</f>
        <v>0</v>
      </c>
    </row>
    <row r="73" spans="1:35" ht="12" customHeight="1">
      <c r="A73" s="444" t="s">
        <v>25</v>
      </c>
      <c r="B73" s="445"/>
      <c r="C73" s="220">
        <f>'[33]31st'!$E$17+'[33]31st'!$F$17</f>
        <v>0</v>
      </c>
      <c r="D73" s="228">
        <f>'[33]31st'!$H$17+'[33]31st'!$I$17</f>
        <v>0</v>
      </c>
      <c r="E73" s="62">
        <f>'[33]31st'!A3</f>
        <v>0</v>
      </c>
      <c r="F73" s="63">
        <f>'[33]31st'!B3</f>
        <v>0</v>
      </c>
      <c r="G73" s="64">
        <f>'[33]31st'!C3</f>
        <v>0</v>
      </c>
      <c r="H73" s="157">
        <f>'[33]31st'!D3</f>
        <v>0</v>
      </c>
      <c r="I73" s="55">
        <f>'[33]31st'!E3</f>
        <v>0</v>
      </c>
      <c r="J73" s="56">
        <f>'[33]31st'!F3</f>
        <v>0</v>
      </c>
      <c r="K73" s="57">
        <f>'[33]31st'!G3</f>
        <v>0</v>
      </c>
      <c r="L73" s="161">
        <f>'[33]31st'!H3</f>
        <v>0</v>
      </c>
      <c r="M73" s="148" t="str">
        <f>'[33]31st'!I3</f>
        <v>N/A</v>
      </c>
      <c r="N73" s="40" t="str">
        <f>'[33]31st'!J3</f>
        <v>N/A</v>
      </c>
      <c r="O73" s="40" t="str">
        <f>'[33]31st'!K3</f>
        <v>N/A</v>
      </c>
      <c r="P73" s="149" t="str">
        <f>'[33]31st'!L3</f>
        <v>N/A</v>
      </c>
      <c r="Q73" s="205" t="str">
        <f t="shared" si="13"/>
        <v>J</v>
      </c>
      <c r="R73" s="90" t="str">
        <f>IF(J73="","",IF(E73=0,"J",IF(J73&gt;=23,"J",IF(J73&lt;23,"L"))))</f>
        <v>J</v>
      </c>
      <c r="S73" s="69" t="str">
        <f>IF(J73="","",IF(J73&gt;=I73-8,"J",IF(J73&lt;I73-8,"L")))</f>
        <v>J</v>
      </c>
      <c r="T73" s="15">
        <f>'[33]31st'!M3</f>
        <v>0</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f>'[33]31st'!$Z$3</f>
        <v>0</v>
      </c>
    </row>
    <row r="74" spans="1:35" ht="12" customHeight="1">
      <c r="A74" s="444" t="s">
        <v>45</v>
      </c>
      <c r="B74" s="445"/>
      <c r="C74" s="220"/>
      <c r="D74" s="228"/>
      <c r="E74" s="62">
        <f>'[34]31st'!A3</f>
        <v>0</v>
      </c>
      <c r="F74" s="63">
        <f>'[34]31st'!B3</f>
        <v>0</v>
      </c>
      <c r="G74" s="64">
        <f>'[34]31st'!C3</f>
        <v>0</v>
      </c>
      <c r="H74" s="157">
        <f>'[34]31st'!D3</f>
        <v>0</v>
      </c>
      <c r="I74" s="55">
        <f>'[34]31st'!E3</f>
        <v>0</v>
      </c>
      <c r="J74" s="56">
        <f>'[34]31st'!F3</f>
        <v>0</v>
      </c>
      <c r="K74" s="57">
        <f>'[34]31st'!G3</f>
        <v>0</v>
      </c>
      <c r="L74" s="161">
        <f>'[34]31st'!H3</f>
        <v>0</v>
      </c>
      <c r="M74" s="148" t="str">
        <f>'[34]31st'!I3</f>
        <v>N/A</v>
      </c>
      <c r="N74" s="40" t="str">
        <f>'[34]31st'!J3</f>
        <v>N/A</v>
      </c>
      <c r="O74" s="40" t="str">
        <f>'[34]31st'!K3</f>
        <v>N/A</v>
      </c>
      <c r="P74" s="149" t="str">
        <f>'[34]31st'!L3</f>
        <v>N/A</v>
      </c>
      <c r="Q74" s="166" t="s">
        <v>120</v>
      </c>
      <c r="R74" s="90" t="str">
        <f>IF(J74="","",IF(J74&gt;=23,"J",IF(J74&lt;23,"L")))</f>
        <v>L</v>
      </c>
      <c r="S74" s="69" t="str">
        <f t="shared" si="14"/>
        <v>J</v>
      </c>
      <c r="T74" s="15">
        <f>'[34]31st'!M3</f>
        <v>0</v>
      </c>
      <c r="U74" s="62">
        <f>'[34]31st'!N3</f>
        <v>0</v>
      </c>
      <c r="V74" s="63">
        <f>'[34]31st'!O3</f>
        <v>0</v>
      </c>
      <c r="W74" s="64">
        <f>'[34]31st'!P3</f>
        <v>0</v>
      </c>
      <c r="X74" s="157">
        <f>'[34]31st'!Q3</f>
        <v>0</v>
      </c>
      <c r="Y74" s="55">
        <f>'[34]31st'!R3</f>
        <v>0</v>
      </c>
      <c r="Z74" s="56">
        <f>'[34]31st'!S3</f>
        <v>0</v>
      </c>
      <c r="AA74" s="17">
        <f>'[34]31st'!T3</f>
        <v>0</v>
      </c>
      <c r="AB74" s="144">
        <f>'[34]31st'!U3</f>
        <v>0</v>
      </c>
      <c r="AC74" s="148" t="str">
        <f>'[34]31st'!V3</f>
        <v>N/A</v>
      </c>
      <c r="AD74" s="40" t="str">
        <f>'[34]31st'!W3</f>
        <v>N/A</v>
      </c>
      <c r="AE74" s="40" t="str">
        <f>'[34]31st'!X3</f>
        <v>N/A</v>
      </c>
      <c r="AF74" s="149" t="str">
        <f>'[34]31st'!Y3</f>
        <v>N/A</v>
      </c>
      <c r="AG74" s="165" t="str">
        <f t="shared" si="15"/>
        <v>L</v>
      </c>
      <c r="AH74" s="69" t="str">
        <f t="shared" si="16"/>
        <v>J</v>
      </c>
      <c r="AI74" s="15">
        <f>'[34]31st'!$Z$3</f>
        <v>0</v>
      </c>
    </row>
    <row r="75" spans="1:35" ht="12" customHeight="1">
      <c r="A75" s="444" t="s">
        <v>26</v>
      </c>
      <c r="B75" s="445"/>
      <c r="C75" s="220"/>
      <c r="D75" s="228"/>
      <c r="E75" s="62">
        <f>'[35]31st'!A3</f>
        <v>0</v>
      </c>
      <c r="F75" s="63">
        <f>'[35]31st'!B3</f>
        <v>0</v>
      </c>
      <c r="G75" s="64">
        <f>'[35]31st'!C3</f>
        <v>0</v>
      </c>
      <c r="H75" s="157">
        <f>'[35]31st'!D3</f>
        <v>0</v>
      </c>
      <c r="I75" s="55">
        <f>'[35]31st'!E3</f>
        <v>0</v>
      </c>
      <c r="J75" s="56">
        <f>'[35]31st'!F3</f>
        <v>0</v>
      </c>
      <c r="K75" s="57">
        <f>'[35]31st'!G3</f>
        <v>0</v>
      </c>
      <c r="L75" s="161">
        <f>'[35]31st'!H3</f>
        <v>0</v>
      </c>
      <c r="M75" s="148" t="str">
        <f>'[35]31st'!I3</f>
        <v>N/A</v>
      </c>
      <c r="N75" s="40" t="str">
        <f>'[35]31st'!J3</f>
        <v>N/A</v>
      </c>
      <c r="O75" s="40" t="str">
        <f>'[35]31st'!K3</f>
        <v>N/A</v>
      </c>
      <c r="P75" s="149" t="str">
        <f>'[35]31st'!L3</f>
        <v>N/A</v>
      </c>
      <c r="Q75" s="166" t="s">
        <v>120</v>
      </c>
      <c r="R75" s="90" t="str">
        <f>IF(J75="","",IF(J75&gt;=23,"J",IF(J75&lt;23,"L")))</f>
        <v>L</v>
      </c>
      <c r="S75" s="69" t="str">
        <f t="shared" si="14"/>
        <v>J</v>
      </c>
      <c r="T75" s="15">
        <f>'[35]31st'!M3</f>
        <v>0</v>
      </c>
      <c r="U75" s="62">
        <f>'[35]31st'!N3</f>
        <v>0</v>
      </c>
      <c r="V75" s="63">
        <f>'[35]31st'!O3</f>
        <v>0</v>
      </c>
      <c r="W75" s="64">
        <f>'[35]31st'!P3</f>
        <v>0</v>
      </c>
      <c r="X75" s="157">
        <f>'[35]31st'!Q3</f>
        <v>0</v>
      </c>
      <c r="Y75" s="55">
        <f>'[35]31st'!R3</f>
        <v>0</v>
      </c>
      <c r="Z75" s="56">
        <f>'[35]31st'!S3</f>
        <v>0</v>
      </c>
      <c r="AA75" s="17">
        <f>'[35]31st'!T3</f>
        <v>0</v>
      </c>
      <c r="AB75" s="144">
        <f>'[35]31st'!U3</f>
        <v>0</v>
      </c>
      <c r="AC75" s="148" t="str">
        <f>'[35]31st'!V3</f>
        <v>N/A</v>
      </c>
      <c r="AD75" s="40" t="str">
        <f>'[35]31st'!W3</f>
        <v>N/A</v>
      </c>
      <c r="AE75" s="40" t="str">
        <f>'[35]31st'!X3</f>
        <v>N/A</v>
      </c>
      <c r="AF75" s="149" t="str">
        <f>'[35]31st'!Y3</f>
        <v>N/A</v>
      </c>
      <c r="AG75" s="165" t="str">
        <f t="shared" si="15"/>
        <v>L</v>
      </c>
      <c r="AH75" s="69" t="str">
        <f t="shared" si="16"/>
        <v>J</v>
      </c>
      <c r="AI75" s="15">
        <f>'[35]31st'!$Z$3</f>
        <v>0</v>
      </c>
    </row>
    <row r="76" spans="1:35" ht="12" customHeight="1">
      <c r="A76" s="444" t="s">
        <v>27</v>
      </c>
      <c r="B76" s="445"/>
      <c r="C76" s="220"/>
      <c r="D76" s="228"/>
      <c r="E76" s="62">
        <f>'[36]31st'!A3</f>
        <v>0</v>
      </c>
      <c r="F76" s="63">
        <f>'[36]31st'!B3</f>
        <v>0</v>
      </c>
      <c r="G76" s="64">
        <f>'[36]31st'!C3</f>
        <v>0</v>
      </c>
      <c r="H76" s="157">
        <f>'[36]31st'!D3</f>
        <v>0</v>
      </c>
      <c r="I76" s="55">
        <f>'[36]31st'!E3</f>
        <v>0</v>
      </c>
      <c r="J76" s="56">
        <f>'[36]31st'!F3</f>
        <v>0</v>
      </c>
      <c r="K76" s="57">
        <f>'[36]31st'!G3</f>
        <v>0</v>
      </c>
      <c r="L76" s="161">
        <f>'[36]31st'!H3</f>
        <v>0</v>
      </c>
      <c r="M76" s="148" t="str">
        <f>'[36]31st'!I3</f>
        <v>N/A</v>
      </c>
      <c r="N76" s="40" t="str">
        <f>'[36]31st'!J3</f>
        <v>N/A</v>
      </c>
      <c r="O76" s="40" t="str">
        <f>'[36]31st'!K3</f>
        <v>N/A</v>
      </c>
      <c r="P76" s="149" t="str">
        <f>'[36]31st'!L3</f>
        <v>N/A</v>
      </c>
      <c r="Q76" s="183" t="s">
        <v>120</v>
      </c>
      <c r="R76" s="183" t="s">
        <v>120</v>
      </c>
      <c r="S76" s="75" t="s">
        <v>120</v>
      </c>
      <c r="T76" s="15">
        <f>'[36]31st'!M3</f>
        <v>0</v>
      </c>
      <c r="U76" s="62">
        <f>'[36]31st'!N3</f>
        <v>0</v>
      </c>
      <c r="V76" s="63">
        <f>'[36]31st'!O3</f>
        <v>0</v>
      </c>
      <c r="W76" s="64">
        <f>'[36]31st'!P3</f>
        <v>0</v>
      </c>
      <c r="X76" s="157">
        <f>'[36]31st'!Q3</f>
        <v>0</v>
      </c>
      <c r="Y76" s="55">
        <f>'[36]31st'!R3</f>
        <v>0</v>
      </c>
      <c r="Z76" s="56">
        <f>'[36]31st'!S3</f>
        <v>0</v>
      </c>
      <c r="AA76" s="17">
        <f>'[36]31st'!T3</f>
        <v>0</v>
      </c>
      <c r="AB76" s="144">
        <f>'[36]31st'!U3</f>
        <v>0</v>
      </c>
      <c r="AC76" s="148" t="str">
        <f>'[36]31st'!V3</f>
        <v>N/A</v>
      </c>
      <c r="AD76" s="40" t="str">
        <f>'[36]31st'!W3</f>
        <v>N/A</v>
      </c>
      <c r="AE76" s="40" t="str">
        <f>'[36]31st'!X3</f>
        <v>N/A</v>
      </c>
      <c r="AF76" s="149" t="str">
        <f>'[36]31st'!Y3</f>
        <v>N/A</v>
      </c>
      <c r="AG76" s="183" t="s">
        <v>120</v>
      </c>
      <c r="AH76" s="75" t="s">
        <v>120</v>
      </c>
      <c r="AI76" s="15">
        <f>'[36]31st'!$Z$3</f>
        <v>0</v>
      </c>
    </row>
    <row r="77" spans="1:35" ht="12" customHeight="1">
      <c r="A77" s="444" t="s">
        <v>53</v>
      </c>
      <c r="B77" s="445"/>
      <c r="C77" s="220"/>
      <c r="D77" s="228"/>
      <c r="E77" s="62">
        <f>'[37]31st'!B97</f>
        <v>0</v>
      </c>
      <c r="F77" s="63">
        <f>'[37]31st'!C97</f>
        <v>0</v>
      </c>
      <c r="G77" s="64">
        <f>'[37]31st'!D97</f>
        <v>0</v>
      </c>
      <c r="H77" s="157">
        <f>'[37]31st'!E97</f>
        <v>0</v>
      </c>
      <c r="I77" s="153">
        <f>'[37]31st'!F97</f>
        <v>0</v>
      </c>
      <c r="J77" s="19">
        <f>'[37]31st'!G97</f>
        <v>0</v>
      </c>
      <c r="K77" s="17">
        <f>'[37]31st'!H97</f>
        <v>0</v>
      </c>
      <c r="L77" s="145">
        <f>'[37]31st'!I97</f>
        <v>0</v>
      </c>
      <c r="M77" s="148" t="s">
        <v>120</v>
      </c>
      <c r="N77" s="40" t="s">
        <v>120</v>
      </c>
      <c r="O77" s="40" t="s">
        <v>120</v>
      </c>
      <c r="P77" s="149" t="s">
        <v>120</v>
      </c>
      <c r="Q77" s="183" t="s">
        <v>120</v>
      </c>
      <c r="R77" s="166" t="s">
        <v>120</v>
      </c>
      <c r="S77" s="75" t="s">
        <v>120</v>
      </c>
      <c r="T77" s="15">
        <f>'[37]31st'!J97</f>
        <v>0</v>
      </c>
      <c r="U77" s="62">
        <f>'[37]31st'!K97</f>
        <v>0</v>
      </c>
      <c r="V77" s="63">
        <f>'[37]31st'!L97</f>
        <v>0</v>
      </c>
      <c r="W77" s="64">
        <f>'[37]31st'!M97</f>
        <v>0</v>
      </c>
      <c r="X77" s="157">
        <f>'[37]31st'!N97</f>
        <v>0</v>
      </c>
      <c r="Y77" s="55">
        <f>'[37]31st'!O97</f>
        <v>0</v>
      </c>
      <c r="Z77" s="18">
        <f>'[37]31st'!P97</f>
        <v>0</v>
      </c>
      <c r="AA77" s="17">
        <f>'[37]31st'!Q97</f>
        <v>0</v>
      </c>
      <c r="AB77" s="145">
        <f>'[37]31st'!R97</f>
        <v>0</v>
      </c>
      <c r="AC77" s="148" t="s">
        <v>120</v>
      </c>
      <c r="AD77" s="40" t="s">
        <v>120</v>
      </c>
      <c r="AE77" s="40" t="s">
        <v>120</v>
      </c>
      <c r="AF77" s="149" t="s">
        <v>120</v>
      </c>
      <c r="AG77" s="166" t="s">
        <v>120</v>
      </c>
      <c r="AH77" s="75" t="s">
        <v>120</v>
      </c>
      <c r="AI77" s="15">
        <f>'[37]31st'!$S$97</f>
        <v>0</v>
      </c>
    </row>
    <row r="78" spans="1:35" ht="12" customHeight="1">
      <c r="A78" s="444" t="s">
        <v>54</v>
      </c>
      <c r="B78" s="445"/>
      <c r="C78" s="220"/>
      <c r="D78" s="228"/>
      <c r="E78" s="62">
        <f>'[37]31st'!B98</f>
        <v>0</v>
      </c>
      <c r="F78" s="63">
        <f>'[37]31st'!C98</f>
        <v>0</v>
      </c>
      <c r="G78" s="64">
        <f>'[37]31st'!D98</f>
        <v>0</v>
      </c>
      <c r="H78" s="157">
        <f>'[37]31st'!E98</f>
        <v>0</v>
      </c>
      <c r="I78" s="153">
        <f>'[37]31st'!F98</f>
        <v>0</v>
      </c>
      <c r="J78" s="19">
        <f>'[37]31st'!G98</f>
        <v>0</v>
      </c>
      <c r="K78" s="17">
        <f>'[37]31st'!H98</f>
        <v>0</v>
      </c>
      <c r="L78" s="145">
        <f>'[37]31st'!I98</f>
        <v>0</v>
      </c>
      <c r="M78" s="148" t="s">
        <v>120</v>
      </c>
      <c r="N78" s="40" t="s">
        <v>120</v>
      </c>
      <c r="O78" s="40" t="s">
        <v>120</v>
      </c>
      <c r="P78" s="149" t="s">
        <v>120</v>
      </c>
      <c r="Q78" s="183" t="s">
        <v>120</v>
      </c>
      <c r="R78" s="166" t="s">
        <v>120</v>
      </c>
      <c r="S78" s="75" t="s">
        <v>120</v>
      </c>
      <c r="T78" s="15">
        <f>'[37]31st'!J98</f>
        <v>0</v>
      </c>
      <c r="U78" s="62">
        <f>'[37]31st'!K98</f>
        <v>0</v>
      </c>
      <c r="V78" s="63">
        <f>'[37]31st'!L98</f>
        <v>0</v>
      </c>
      <c r="W78" s="64">
        <f>'[37]31st'!M98</f>
        <v>0</v>
      </c>
      <c r="X78" s="157">
        <f>'[37]31st'!N98</f>
        <v>0</v>
      </c>
      <c r="Y78" s="55">
        <f>'[37]31st'!O98</f>
        <v>0</v>
      </c>
      <c r="Z78" s="18">
        <f>'[37]31st'!P98</f>
        <v>0</v>
      </c>
      <c r="AA78" s="17">
        <f>'[37]31st'!Q98</f>
        <v>0</v>
      </c>
      <c r="AB78" s="145">
        <f>'[37]31st'!R98</f>
        <v>0</v>
      </c>
      <c r="AC78" s="148" t="s">
        <v>120</v>
      </c>
      <c r="AD78" s="40" t="s">
        <v>120</v>
      </c>
      <c r="AE78" s="40" t="s">
        <v>120</v>
      </c>
      <c r="AF78" s="149" t="s">
        <v>120</v>
      </c>
      <c r="AG78" s="166" t="s">
        <v>120</v>
      </c>
      <c r="AH78" s="75" t="s">
        <v>120</v>
      </c>
      <c r="AI78" s="15">
        <f>'[37]31st'!$S$98</f>
        <v>0</v>
      </c>
    </row>
    <row r="79" spans="1:35" ht="12" customHeight="1">
      <c r="A79" s="444" t="s">
        <v>55</v>
      </c>
      <c r="B79" s="445"/>
      <c r="C79" s="220"/>
      <c r="D79" s="228"/>
      <c r="E79" s="62">
        <f>'[37]31st'!B99</f>
        <v>0</v>
      </c>
      <c r="F79" s="63">
        <f>'[37]31st'!C99</f>
        <v>0</v>
      </c>
      <c r="G79" s="64">
        <f>'[37]31st'!D99</f>
        <v>0</v>
      </c>
      <c r="H79" s="157">
        <f>'[37]31st'!E99</f>
        <v>0</v>
      </c>
      <c r="I79" s="153">
        <f>'[37]31st'!F99</f>
        <v>0</v>
      </c>
      <c r="J79" s="19">
        <f>'[37]31st'!G99</f>
        <v>0</v>
      </c>
      <c r="K79" s="17">
        <f>'[37]31st'!H99</f>
        <v>0</v>
      </c>
      <c r="L79" s="145">
        <f>'[37]31st'!I99</f>
        <v>0</v>
      </c>
      <c r="M79" s="148" t="s">
        <v>120</v>
      </c>
      <c r="N79" s="40" t="s">
        <v>120</v>
      </c>
      <c r="O79" s="40" t="s">
        <v>120</v>
      </c>
      <c r="P79" s="149" t="s">
        <v>120</v>
      </c>
      <c r="Q79" s="183" t="s">
        <v>120</v>
      </c>
      <c r="R79" s="166" t="s">
        <v>120</v>
      </c>
      <c r="S79" s="75" t="s">
        <v>120</v>
      </c>
      <c r="T79" s="15">
        <f>'[37]31st'!J99</f>
        <v>0</v>
      </c>
      <c r="U79" s="62">
        <f>'[37]31st'!K99</f>
        <v>0</v>
      </c>
      <c r="V79" s="63">
        <f>'[37]31st'!L99</f>
        <v>0</v>
      </c>
      <c r="W79" s="64">
        <f>'[37]31st'!M99</f>
        <v>0</v>
      </c>
      <c r="X79" s="157">
        <f>'[37]31st'!N99</f>
        <v>0</v>
      </c>
      <c r="Y79" s="55">
        <f>'[37]31st'!O99</f>
        <v>0</v>
      </c>
      <c r="Z79" s="18">
        <f>'[37]31st'!P99</f>
        <v>0</v>
      </c>
      <c r="AA79" s="17">
        <f>'[37]31st'!Q99</f>
        <v>0</v>
      </c>
      <c r="AB79" s="145">
        <f>'[37]31st'!R99</f>
        <v>0</v>
      </c>
      <c r="AC79" s="148" t="s">
        <v>120</v>
      </c>
      <c r="AD79" s="40" t="s">
        <v>120</v>
      </c>
      <c r="AE79" s="40" t="s">
        <v>120</v>
      </c>
      <c r="AF79" s="149" t="s">
        <v>120</v>
      </c>
      <c r="AG79" s="166" t="s">
        <v>120</v>
      </c>
      <c r="AH79" s="75" t="s">
        <v>120</v>
      </c>
      <c r="AI79" s="15">
        <f>'[37]31st'!$S$99</f>
        <v>0</v>
      </c>
    </row>
    <row r="80" spans="1:35" ht="12" customHeight="1">
      <c r="A80" s="444" t="s">
        <v>130</v>
      </c>
      <c r="B80" s="445"/>
      <c r="C80" s="220"/>
      <c r="D80" s="228"/>
      <c r="E80" s="62">
        <f>'[37]31st'!B100</f>
        <v>0</v>
      </c>
      <c r="F80" s="63">
        <f>'[37]31st'!C100</f>
        <v>0</v>
      </c>
      <c r="G80" s="64">
        <f>'[37]31st'!D100</f>
        <v>0</v>
      </c>
      <c r="H80" s="157">
        <f>'[37]31st'!E100</f>
        <v>0</v>
      </c>
      <c r="I80" s="153">
        <f>'[37]31st'!F100</f>
        <v>0</v>
      </c>
      <c r="J80" s="19">
        <f>'[37]31st'!G100</f>
        <v>0</v>
      </c>
      <c r="K80" s="17">
        <f>'[37]31st'!H100</f>
        <v>0</v>
      </c>
      <c r="L80" s="145">
        <f>'[37]31st'!I100</f>
        <v>0</v>
      </c>
      <c r="M80" s="148" t="s">
        <v>120</v>
      </c>
      <c r="N80" s="40" t="s">
        <v>120</v>
      </c>
      <c r="O80" s="40" t="s">
        <v>120</v>
      </c>
      <c r="P80" s="149" t="s">
        <v>120</v>
      </c>
      <c r="Q80" s="183" t="s">
        <v>120</v>
      </c>
      <c r="R80" s="166" t="s">
        <v>120</v>
      </c>
      <c r="S80" s="75" t="s">
        <v>120</v>
      </c>
      <c r="T80" s="15">
        <f>'[37]31st'!J100</f>
        <v>0</v>
      </c>
      <c r="U80" s="62">
        <f>'[37]31st'!K100</f>
        <v>0</v>
      </c>
      <c r="V80" s="63">
        <f>'[37]31st'!L100</f>
        <v>0</v>
      </c>
      <c r="W80" s="64">
        <f>'[37]31st'!M100</f>
        <v>0</v>
      </c>
      <c r="X80" s="157">
        <f>'[37]31st'!N100</f>
        <v>0</v>
      </c>
      <c r="Y80" s="55">
        <f>'[37]31st'!O100</f>
        <v>0</v>
      </c>
      <c r="Z80" s="18">
        <f>'[37]31st'!P100</f>
        <v>0</v>
      </c>
      <c r="AA80" s="17">
        <f>'[37]31st'!Q100</f>
        <v>0</v>
      </c>
      <c r="AB80" s="145">
        <f>'[37]31st'!R100</f>
        <v>0</v>
      </c>
      <c r="AC80" s="148" t="s">
        <v>120</v>
      </c>
      <c r="AD80" s="40" t="s">
        <v>120</v>
      </c>
      <c r="AE80" s="40" t="s">
        <v>120</v>
      </c>
      <c r="AF80" s="149" t="s">
        <v>120</v>
      </c>
      <c r="AG80" s="166" t="s">
        <v>120</v>
      </c>
      <c r="AH80" s="75" t="s">
        <v>120</v>
      </c>
      <c r="AI80" s="15">
        <f>'[37]31st'!$S$100</f>
        <v>0</v>
      </c>
    </row>
    <row r="81" spans="1:35" ht="12" hidden="1" customHeight="1">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row>
    <row r="82" spans="1:35" hidden="1">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row>
    <row r="83" spans="1:35" hidden="1">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row>
    <row r="84" spans="1:35" ht="13.5" hidden="1" thickBot="1">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5" ht="12" customHeight="1">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5" ht="12" customHeight="1">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5" ht="12" customHeight="1">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5" ht="12" customHeight="1">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5" ht="12" customHeight="1">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5" ht="12" customHeight="1">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'[41]31st'!D12</f>
        <v>0</v>
      </c>
      <c r="I112" s="107">
        <f>'[41]31st'!G12</f>
        <v>0</v>
      </c>
      <c r="J112" s="42">
        <f>'[41]31st'!D12+'[41]31st'!$E$12</f>
        <v>0</v>
      </c>
      <c r="K112" s="107">
        <f>'[41]31st'!G12+'[41]31st'!$H$12</f>
        <v>0</v>
      </c>
      <c r="L112" s="464">
        <f>'[41]31st'!M12</f>
        <v>0</v>
      </c>
      <c r="M112" s="465"/>
      <c r="N112" s="111">
        <f>'[41]31st'!E12</f>
        <v>0</v>
      </c>
      <c r="O112" s="108">
        <f>'[41]31st'!H12</f>
        <v>0</v>
      </c>
      <c r="P112" s="256">
        <f>'[41]31st'!F12</f>
        <v>0</v>
      </c>
      <c r="Q112" s="108">
        <f>'[41]31st'!I12</f>
        <v>0</v>
      </c>
      <c r="R112" s="464">
        <f>'[41]31st'!N12</f>
        <v>0</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'[41]31st'!D13</f>
        <v>0</v>
      </c>
      <c r="I113" s="27">
        <f>'[41]31st'!G13</f>
        <v>0</v>
      </c>
      <c r="J113" s="28">
        <f>'[41]31st'!D13</f>
        <v>0</v>
      </c>
      <c r="K113" s="27">
        <f>'[41]31st'!G13+'[41]31st'!$H$13</f>
        <v>0</v>
      </c>
      <c r="L113" s="421"/>
      <c r="M113" s="422"/>
      <c r="N113" s="112">
        <f>'[41]31st'!E13</f>
        <v>0</v>
      </c>
      <c r="O113" s="33">
        <f>'[41]31st'!H13</f>
        <v>0</v>
      </c>
      <c r="P113" s="25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'[41]31st'!D14</f>
        <v>0</v>
      </c>
      <c r="I114" s="29">
        <f>'[41]31st'!G14</f>
        <v>0</v>
      </c>
      <c r="J114" s="28">
        <f>'[41]31st'!D14+'[41]31st'!$E$14</f>
        <v>0</v>
      </c>
      <c r="K114" s="29">
        <f>'[41]31st'!G14+'[41]31st'!$H$14</f>
        <v>0</v>
      </c>
      <c r="L114" s="421"/>
      <c r="M114" s="422"/>
      <c r="N114" s="112">
        <f>'[41]31st'!E14</f>
        <v>0</v>
      </c>
      <c r="O114" s="34">
        <f>'[41]31st'!H14</f>
        <v>0</v>
      </c>
      <c r="P114" s="25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'[41]31st'!D15</f>
        <v>0</v>
      </c>
      <c r="I115" s="29">
        <f>'[41]31st'!G15</f>
        <v>0</v>
      </c>
      <c r="J115" s="28">
        <f>'[41]31st'!D15</f>
        <v>0</v>
      </c>
      <c r="K115" s="29">
        <f>'[41]31st'!G15+'[41]31st'!$H$15</f>
        <v>0</v>
      </c>
      <c r="L115" s="421"/>
      <c r="M115" s="422"/>
      <c r="N115" s="112">
        <f>'[41]31st'!E15</f>
        <v>0</v>
      </c>
      <c r="O115" s="34">
        <f>'[41]31st'!H15</f>
        <v>0</v>
      </c>
      <c r="P115" s="25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'[41]31st'!D16</f>
        <v>0</v>
      </c>
      <c r="I116" s="29">
        <f>'[41]31st'!G16</f>
        <v>0</v>
      </c>
      <c r="J116" s="28">
        <f>'[41]31st'!D16</f>
        <v>0</v>
      </c>
      <c r="K116" s="29">
        <f>'[41]31st'!G16+'[41]31st'!$H$16</f>
        <v>0</v>
      </c>
      <c r="L116" s="421">
        <f>'[41]31st'!M16</f>
        <v>0</v>
      </c>
      <c r="M116" s="422"/>
      <c r="N116" s="112">
        <f>'[41]31st'!E16</f>
        <v>0</v>
      </c>
      <c r="O116" s="34">
        <f>'[41]31st'!H16</f>
        <v>0</v>
      </c>
      <c r="P116" s="252">
        <f>'[41]31st'!F16</f>
        <v>0</v>
      </c>
      <c r="Q116" s="34">
        <f>'[41]31st'!I16</f>
        <v>0</v>
      </c>
      <c r="R116" s="421">
        <f>'[41]31st'!N16</f>
        <v>0</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25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'[41]31st'!D18</f>
        <v>0</v>
      </c>
      <c r="I118" s="29">
        <f>'[41]31st'!G18</f>
        <v>0</v>
      </c>
      <c r="J118" s="28">
        <f>'[41]31st'!D18</f>
        <v>0</v>
      </c>
      <c r="K118" s="29">
        <f>'[41]31st'!G18+'[41]31st'!$H$18</f>
        <v>0</v>
      </c>
      <c r="L118" s="421"/>
      <c r="M118" s="422"/>
      <c r="N118" s="112">
        <f>'[41]31st'!E18</f>
        <v>0</v>
      </c>
      <c r="O118" s="34">
        <f>'[41]31st'!H18</f>
        <v>0</v>
      </c>
      <c r="P118" s="25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25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'[41]31st'!D20</f>
        <v>0</v>
      </c>
      <c r="I120" s="29">
        <f>'[41]31st'!G20</f>
        <v>0</v>
      </c>
      <c r="J120" s="28">
        <f>'[41]31st'!D20+'[41]31st'!$E$20</f>
        <v>0</v>
      </c>
      <c r="K120" s="29">
        <f>'[41]31st'!G20+'[41]31st'!$H$20</f>
        <v>0</v>
      </c>
      <c r="L120" s="421">
        <f>'[41]31st'!M20</f>
        <v>0</v>
      </c>
      <c r="M120" s="422"/>
      <c r="N120" s="112">
        <f>'[41]31st'!E20</f>
        <v>0</v>
      </c>
      <c r="O120" s="34">
        <f>'[41]31st'!H20</f>
        <v>0</v>
      </c>
      <c r="P120" s="252">
        <f>'[41]31st'!F20</f>
        <v>0</v>
      </c>
      <c r="Q120" s="34">
        <f>'[41]31st'!I20</f>
        <v>0</v>
      </c>
      <c r="R120" s="421">
        <f>'[41]31st'!N20</f>
        <v>0</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'[41]31st'!D21</f>
        <v>0</v>
      </c>
      <c r="I121" s="27">
        <f>'[41]31st'!G21</f>
        <v>0</v>
      </c>
      <c r="J121" s="28">
        <f>'[41]31st'!D21</f>
        <v>0</v>
      </c>
      <c r="K121" s="27">
        <f>'[41]31st'!G21+'[41]31st'!$H$21</f>
        <v>0</v>
      </c>
      <c r="L121" s="421"/>
      <c r="M121" s="422"/>
      <c r="N121" s="112">
        <f>'[41]31st'!E21</f>
        <v>0</v>
      </c>
      <c r="O121" s="33">
        <f>'[41]31st'!H21</f>
        <v>0</v>
      </c>
      <c r="P121" s="25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'[41]31st'!D22</f>
        <v>0</v>
      </c>
      <c r="I122" s="29">
        <f>'[41]31st'!G22</f>
        <v>0</v>
      </c>
      <c r="J122" s="28">
        <f>'[41]31st'!D22</f>
        <v>0</v>
      </c>
      <c r="K122" s="29">
        <f>'[41]31st'!G22+'[41]31st'!$H$22</f>
        <v>0</v>
      </c>
      <c r="L122" s="421"/>
      <c r="M122" s="422"/>
      <c r="N122" s="112">
        <f>'[41]31st'!E22</f>
        <v>0</v>
      </c>
      <c r="O122" s="34">
        <f>'[41]31st'!H22</f>
        <v>0</v>
      </c>
      <c r="P122" s="25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'[41]31st'!D24</f>
        <v>0</v>
      </c>
      <c r="I123" s="29">
        <f>'[41]31st'!G24</f>
        <v>0</v>
      </c>
      <c r="J123" s="28">
        <f>'[41]31st'!D24</f>
        <v>0</v>
      </c>
      <c r="K123" s="29">
        <f>'[41]31st'!G24+'[41]31st'!$H$24</f>
        <v>0</v>
      </c>
      <c r="L123" s="421">
        <f>'[41]31st'!M24</f>
        <v>0</v>
      </c>
      <c r="M123" s="422"/>
      <c r="N123" s="112">
        <f>'[41]31st'!E24</f>
        <v>0</v>
      </c>
      <c r="O123" s="34">
        <f>'[41]31st'!H24</f>
        <v>0</v>
      </c>
      <c r="P123" s="252">
        <f>'[41]31st'!F24</f>
        <v>0</v>
      </c>
      <c r="Q123" s="34">
        <f>'[41]31st'!I24</f>
        <v>0</v>
      </c>
      <c r="R123" s="421">
        <f>'[41]31st'!N24</f>
        <v>0</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'[41]31st'!D25</f>
        <v>0</v>
      </c>
      <c r="I124" s="27">
        <f>'[41]31st'!G25</f>
        <v>0</v>
      </c>
      <c r="J124" s="28">
        <f>'[41]31st'!D25</f>
        <v>0</v>
      </c>
      <c r="K124" s="27">
        <f>'[41]31st'!G25+'[41]31st'!$H$25</f>
        <v>0</v>
      </c>
      <c r="L124" s="421"/>
      <c r="M124" s="422"/>
      <c r="N124" s="112">
        <f>'[41]31st'!E25</f>
        <v>0</v>
      </c>
      <c r="O124" s="33">
        <f>'[41]31st'!H25</f>
        <v>0</v>
      </c>
      <c r="P124" s="25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'[41]31st'!D26</f>
        <v>0</v>
      </c>
      <c r="I125" s="29">
        <f>'[41]31st'!G26</f>
        <v>0</v>
      </c>
      <c r="J125" s="28">
        <f>'[41]31st'!D26</f>
        <v>0</v>
      </c>
      <c r="K125" s="29">
        <f>'[41]31st'!G26+'[41]31st'!$H$26</f>
        <v>0</v>
      </c>
      <c r="L125" s="421"/>
      <c r="M125" s="422"/>
      <c r="N125" s="112">
        <f>'[41]31st'!E26</f>
        <v>0</v>
      </c>
      <c r="O125" s="34">
        <f>'[41]31st'!H26</f>
        <v>0</v>
      </c>
      <c r="P125" s="25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'[41]31st'!D27</f>
        <v>0</v>
      </c>
      <c r="I126" s="31">
        <f>'[41]31st'!G27</f>
        <v>0</v>
      </c>
      <c r="J126" s="32">
        <f>'[41]31st'!D27</f>
        <v>0</v>
      </c>
      <c r="K126" s="31">
        <f>'[41]31st'!G27+'[41]31st'!$H$27</f>
        <v>0</v>
      </c>
      <c r="L126" s="576"/>
      <c r="M126" s="577"/>
      <c r="N126" s="113">
        <f>'[41]31st'!E27</f>
        <v>0</v>
      </c>
      <c r="O126" s="35">
        <f>'[41]31st'!H27</f>
        <v>0</v>
      </c>
      <c r="P126" s="25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01" priority="642" stopIfTrue="1" operator="containsText" text="G">
      <formula>NOT(ISERROR(SEARCH("G",L27)))</formula>
    </cfRule>
    <cfRule type="containsText" dxfId="1100" priority="643" stopIfTrue="1" operator="containsText" text="A">
      <formula>NOT(ISERROR(SEARCH("A",L27)))</formula>
    </cfRule>
    <cfRule type="containsText" dxfId="1099" priority="644" stopIfTrue="1" operator="containsText" text="R">
      <formula>NOT(ISERROR(SEARCH("R",L27)))</formula>
    </cfRule>
  </conditionalFormatting>
  <conditionalFormatting sqref="R112 R116 R120 R123 L112 L116 L120 L123">
    <cfRule type="containsText" dxfId="1098" priority="641" stopIfTrue="1" operator="containsText" text="No Service">
      <formula>NOT(ISERROR(SEARCH("No Service",L112)))</formula>
    </cfRule>
  </conditionalFormatting>
  <conditionalFormatting sqref="W103 U103:U106 W90 U90:U98">
    <cfRule type="containsText" dxfId="1097" priority="636" stopIfTrue="1" operator="containsText" text="On Call">
      <formula>NOT(ISERROR(SEARCH("On Call",U90)))</formula>
    </cfRule>
    <cfRule type="containsText" dxfId="1096" priority="637" stopIfTrue="1" operator="containsText" text="No Service">
      <formula>NOT(ISERROR(SEARCH("No Service",U90)))</formula>
    </cfRule>
    <cfRule type="containsText" dxfId="1095" priority="638" stopIfTrue="1" operator="containsText" text="G">
      <formula>NOT(ISERROR(SEARCH("G",U90)))</formula>
    </cfRule>
    <cfRule type="containsText" dxfId="1094" priority="639" stopIfTrue="1" operator="containsText" text="A">
      <formula>NOT(ISERROR(SEARCH("A",U90)))</formula>
    </cfRule>
    <cfRule type="containsText" dxfId="1093" priority="640" stopIfTrue="1" operator="containsText" text="R">
      <formula>NOT(ISERROR(SEARCH("R",U90)))</formula>
    </cfRule>
  </conditionalFormatting>
  <conditionalFormatting sqref="J27">
    <cfRule type="cellIs" dxfId="1092" priority="635" operator="greaterThan">
      <formula>$I$27</formula>
    </cfRule>
  </conditionalFormatting>
  <conditionalFormatting sqref="J28">
    <cfRule type="cellIs" dxfId="1091" priority="634" operator="greaterThan">
      <formula>$I$28</formula>
    </cfRule>
  </conditionalFormatting>
  <conditionalFormatting sqref="J29">
    <cfRule type="cellIs" dxfId="1090" priority="633" operator="greaterThan">
      <formula>$I$29</formula>
    </cfRule>
  </conditionalFormatting>
  <conditionalFormatting sqref="J42">
    <cfRule type="cellIs" dxfId="1089" priority="632" operator="greaterThan">
      <formula>$I$42</formula>
    </cfRule>
  </conditionalFormatting>
  <conditionalFormatting sqref="J43">
    <cfRule type="cellIs" dxfId="1088" priority="631" operator="greaterThan">
      <formula>$I$43</formula>
    </cfRule>
  </conditionalFormatting>
  <conditionalFormatting sqref="J44">
    <cfRule type="cellIs" dxfId="1087" priority="630" operator="greaterThan">
      <formula>$I$44</formula>
    </cfRule>
  </conditionalFormatting>
  <conditionalFormatting sqref="J30">
    <cfRule type="cellIs" dxfId="1086" priority="629" operator="greaterThan">
      <formula>$I$30</formula>
    </cfRule>
  </conditionalFormatting>
  <conditionalFormatting sqref="J31">
    <cfRule type="cellIs" dxfId="1085" priority="628" operator="greaterThan">
      <formula>$I$31</formula>
    </cfRule>
  </conditionalFormatting>
  <conditionalFormatting sqref="J33">
    <cfRule type="cellIs" dxfId="1084" priority="627" operator="greaterThan">
      <formula>$I$33</formula>
    </cfRule>
  </conditionalFormatting>
  <conditionalFormatting sqref="J34">
    <cfRule type="cellIs" dxfId="1083" priority="626" operator="greaterThan">
      <formula>$I$34</formula>
    </cfRule>
  </conditionalFormatting>
  <conditionalFormatting sqref="J36">
    <cfRule type="cellIs" dxfId="1082" priority="625" operator="greaterThan">
      <formula>$I$36</formula>
    </cfRule>
  </conditionalFormatting>
  <conditionalFormatting sqref="J37">
    <cfRule type="cellIs" dxfId="1081" priority="624" operator="greaterThan">
      <formula>$I$37</formula>
    </cfRule>
  </conditionalFormatting>
  <conditionalFormatting sqref="J47">
    <cfRule type="cellIs" dxfId="1080" priority="623" operator="greaterThan">
      <formula>$I$47</formula>
    </cfRule>
  </conditionalFormatting>
  <conditionalFormatting sqref="J45">
    <cfRule type="cellIs" dxfId="1079" priority="622" operator="greaterThan">
      <formula>$I$45</formula>
    </cfRule>
  </conditionalFormatting>
  <conditionalFormatting sqref="J46">
    <cfRule type="cellIs" dxfId="1078" priority="621" operator="greaterThan">
      <formula>$I$46</formula>
    </cfRule>
  </conditionalFormatting>
  <conditionalFormatting sqref="J50">
    <cfRule type="cellIs" dxfId="1077" priority="620" operator="greaterThan">
      <formula>$I$50</formula>
    </cfRule>
  </conditionalFormatting>
  <conditionalFormatting sqref="J51">
    <cfRule type="cellIs" dxfId="1076" priority="619" operator="greaterThan">
      <formula>$I$51</formula>
    </cfRule>
  </conditionalFormatting>
  <conditionalFormatting sqref="J48">
    <cfRule type="cellIs" dxfId="1075" priority="618" operator="greaterThan">
      <formula>$I$48</formula>
    </cfRule>
  </conditionalFormatting>
  <conditionalFormatting sqref="J49">
    <cfRule type="cellIs" dxfId="1074" priority="617" operator="greaterThan">
      <formula>$I$49</formula>
    </cfRule>
  </conditionalFormatting>
  <conditionalFormatting sqref="J52">
    <cfRule type="cellIs" dxfId="1073" priority="616" operator="greaterThan">
      <formula>I52</formula>
    </cfRule>
  </conditionalFormatting>
  <conditionalFormatting sqref="J58">
    <cfRule type="cellIs" dxfId="1072" priority="615" operator="greaterThan">
      <formula>$I$58</formula>
    </cfRule>
  </conditionalFormatting>
  <conditionalFormatting sqref="J59">
    <cfRule type="cellIs" dxfId="1071" priority="614" operator="greaterThan">
      <formula>$I$59</formula>
    </cfRule>
  </conditionalFormatting>
  <conditionalFormatting sqref="J64">
    <cfRule type="cellIs" dxfId="1070" priority="613" operator="greaterThan">
      <formula>$I$64</formula>
    </cfRule>
  </conditionalFormatting>
  <conditionalFormatting sqref="J62">
    <cfRule type="cellIs" dxfId="1069" priority="612" operator="greaterThan">
      <formula>$I$62</formula>
    </cfRule>
  </conditionalFormatting>
  <conditionalFormatting sqref="J65">
    <cfRule type="cellIs" dxfId="1068" priority="611" operator="greaterThan">
      <formula>$I$65</formula>
    </cfRule>
  </conditionalFormatting>
  <conditionalFormatting sqref="J60">
    <cfRule type="cellIs" dxfId="1067" priority="610" operator="greaterThan">
      <formula>$I$60</formula>
    </cfRule>
  </conditionalFormatting>
  <conditionalFormatting sqref="J66">
    <cfRule type="cellIs" dxfId="1066" priority="609" operator="greaterThan">
      <formula>$I$66</formula>
    </cfRule>
  </conditionalFormatting>
  <conditionalFormatting sqref="J72">
    <cfRule type="cellIs" dxfId="1065" priority="608" operator="greaterThan">
      <formula>$I$72</formula>
    </cfRule>
  </conditionalFormatting>
  <conditionalFormatting sqref="J74">
    <cfRule type="cellIs" dxfId="1064" priority="607" operator="greaterThan">
      <formula>$I$74</formula>
    </cfRule>
  </conditionalFormatting>
  <conditionalFormatting sqref="J73">
    <cfRule type="cellIs" dxfId="1063" priority="606" operator="greaterThan">
      <formula>$I$73</formula>
    </cfRule>
  </conditionalFormatting>
  <conditionalFormatting sqref="J75">
    <cfRule type="cellIs" dxfId="1062" priority="605" operator="greaterThan">
      <formula>$I$75</formula>
    </cfRule>
  </conditionalFormatting>
  <conditionalFormatting sqref="J76">
    <cfRule type="cellIs" dxfId="1061" priority="604" operator="greaterThan">
      <formula>$I$76</formula>
    </cfRule>
  </conditionalFormatting>
  <conditionalFormatting sqref="J61">
    <cfRule type="cellIs" dxfId="1060" priority="603" operator="greaterThan">
      <formula>$I$61</formula>
    </cfRule>
  </conditionalFormatting>
  <conditionalFormatting sqref="J77">
    <cfRule type="cellIs" dxfId="1059" priority="602" operator="greaterThan">
      <formula>$I$77</formula>
    </cfRule>
  </conditionalFormatting>
  <conditionalFormatting sqref="J78">
    <cfRule type="cellIs" dxfId="1058" priority="601" operator="greaterThan">
      <formula>$I$78</formula>
    </cfRule>
  </conditionalFormatting>
  <conditionalFormatting sqref="J79">
    <cfRule type="cellIs" dxfId="1057" priority="600" operator="greaterThan">
      <formula>$I$79</formula>
    </cfRule>
  </conditionalFormatting>
  <conditionalFormatting sqref="J80">
    <cfRule type="cellIs" dxfId="1056" priority="599" operator="greaterThan">
      <formula>$I$80</formula>
    </cfRule>
  </conditionalFormatting>
  <conditionalFormatting sqref="J81">
    <cfRule type="cellIs" dxfId="1055" priority="598" operator="greaterThan">
      <formula>I81</formula>
    </cfRule>
  </conditionalFormatting>
  <conditionalFormatting sqref="L27">
    <cfRule type="cellIs" dxfId="1054" priority="597" operator="greaterThan">
      <formula>$K$27</formula>
    </cfRule>
  </conditionalFormatting>
  <conditionalFormatting sqref="L28">
    <cfRule type="cellIs" dxfId="1053" priority="596" operator="greaterThan">
      <formula>$K$28</formula>
    </cfRule>
  </conditionalFormatting>
  <conditionalFormatting sqref="L29">
    <cfRule type="cellIs" dxfId="1052" priority="595" operator="greaterThan">
      <formula>$K$29</formula>
    </cfRule>
  </conditionalFormatting>
  <conditionalFormatting sqref="L42">
    <cfRule type="cellIs" dxfId="1051" priority="594" operator="greaterThan">
      <formula>$K$42</formula>
    </cfRule>
  </conditionalFormatting>
  <conditionalFormatting sqref="L43">
    <cfRule type="cellIs" dxfId="1050" priority="593" operator="greaterThan">
      <formula>$K$43</formula>
    </cfRule>
  </conditionalFormatting>
  <conditionalFormatting sqref="L44">
    <cfRule type="cellIs" dxfId="1049" priority="592" operator="greaterThan">
      <formula>$K$44</formula>
    </cfRule>
  </conditionalFormatting>
  <conditionalFormatting sqref="L30">
    <cfRule type="cellIs" dxfId="1048" priority="591" operator="greaterThan">
      <formula>$K$30</formula>
    </cfRule>
  </conditionalFormatting>
  <conditionalFormatting sqref="L31">
    <cfRule type="cellIs" dxfId="1047" priority="590" operator="greaterThan">
      <formula>$K$31</formula>
    </cfRule>
  </conditionalFormatting>
  <conditionalFormatting sqref="Z27">
    <cfRule type="cellIs" dxfId="1046" priority="589" operator="greaterThan">
      <formula>$Y$27</formula>
    </cfRule>
  </conditionalFormatting>
  <conditionalFormatting sqref="Z28">
    <cfRule type="cellIs" dxfId="1045" priority="588" operator="greaterThan">
      <formula>$Y$28</formula>
    </cfRule>
  </conditionalFormatting>
  <conditionalFormatting sqref="Z29">
    <cfRule type="cellIs" dxfId="1044" priority="587" operator="greaterThan">
      <formula>$Y$29</formula>
    </cfRule>
  </conditionalFormatting>
  <conditionalFormatting sqref="Z42">
    <cfRule type="cellIs" dxfId="1043" priority="586" operator="greaterThan">
      <formula>$Y$42</formula>
    </cfRule>
  </conditionalFormatting>
  <conditionalFormatting sqref="Z43">
    <cfRule type="cellIs" dxfId="1042" priority="585" operator="greaterThan">
      <formula>$Y$43</formula>
    </cfRule>
  </conditionalFormatting>
  <conditionalFormatting sqref="Z44">
    <cfRule type="cellIs" dxfId="1041" priority="584" operator="greaterThan">
      <formula>$Y$44</formula>
    </cfRule>
  </conditionalFormatting>
  <conditionalFormatting sqref="Z30">
    <cfRule type="cellIs" dxfId="1040" priority="583" operator="greaterThan">
      <formula>$Y$30</formula>
    </cfRule>
  </conditionalFormatting>
  <conditionalFormatting sqref="Z31">
    <cfRule type="cellIs" dxfId="1039" priority="582" operator="greaterThan">
      <formula>$Y$31</formula>
    </cfRule>
  </conditionalFormatting>
  <conditionalFormatting sqref="AB27">
    <cfRule type="cellIs" dxfId="1038" priority="581" operator="greaterThan">
      <formula>$AA$27</formula>
    </cfRule>
  </conditionalFormatting>
  <conditionalFormatting sqref="AB28">
    <cfRule type="cellIs" dxfId="1037" priority="580" operator="greaterThan">
      <formula>$AA$28</formula>
    </cfRule>
  </conditionalFormatting>
  <conditionalFormatting sqref="AB29">
    <cfRule type="cellIs" dxfId="1036" priority="579" operator="greaterThan">
      <formula>$AA$29</formula>
    </cfRule>
  </conditionalFormatting>
  <conditionalFormatting sqref="AB42">
    <cfRule type="cellIs" dxfId="1035" priority="578" operator="greaterThan">
      <formula>$AA$42</formula>
    </cfRule>
  </conditionalFormatting>
  <conditionalFormatting sqref="AB43">
    <cfRule type="cellIs" dxfId="1034" priority="577" operator="greaterThan">
      <formula>$AA$43</formula>
    </cfRule>
  </conditionalFormatting>
  <conditionalFormatting sqref="AB44">
    <cfRule type="cellIs" dxfId="1033" priority="576" operator="greaterThan">
      <formula>$AA$44</formula>
    </cfRule>
  </conditionalFormatting>
  <conditionalFormatting sqref="AB30">
    <cfRule type="cellIs" dxfId="1032" priority="575" operator="greaterThan">
      <formula>$AA$30</formula>
    </cfRule>
  </conditionalFormatting>
  <conditionalFormatting sqref="AB31">
    <cfRule type="cellIs" dxfId="1031" priority="574" operator="greaterThan">
      <formula>$AA$31</formula>
    </cfRule>
  </conditionalFormatting>
  <conditionalFormatting sqref="L33">
    <cfRule type="cellIs" dxfId="1030" priority="573" operator="greaterThan">
      <formula>$K$33</formula>
    </cfRule>
  </conditionalFormatting>
  <conditionalFormatting sqref="L34">
    <cfRule type="cellIs" dxfId="1029" priority="572" operator="greaterThan">
      <formula>$K$34</formula>
    </cfRule>
  </conditionalFormatting>
  <conditionalFormatting sqref="L36">
    <cfRule type="cellIs" dxfId="1028" priority="571" operator="greaterThan">
      <formula>$K$36</formula>
    </cfRule>
  </conditionalFormatting>
  <conditionalFormatting sqref="L37">
    <cfRule type="cellIs" dxfId="1027" priority="570" operator="greaterThan">
      <formula>$K$37</formula>
    </cfRule>
  </conditionalFormatting>
  <conditionalFormatting sqref="L47">
    <cfRule type="cellIs" dxfId="1026" priority="569" operator="greaterThan">
      <formula>$K$47</formula>
    </cfRule>
  </conditionalFormatting>
  <conditionalFormatting sqref="L45">
    <cfRule type="cellIs" dxfId="1025" priority="568" operator="greaterThan">
      <formula>$K$45</formula>
    </cfRule>
  </conditionalFormatting>
  <conditionalFormatting sqref="L46">
    <cfRule type="cellIs" dxfId="1024" priority="567" operator="greaterThan">
      <formula>$K$46</formula>
    </cfRule>
  </conditionalFormatting>
  <conditionalFormatting sqref="L50">
    <cfRule type="cellIs" dxfId="1023" priority="566" operator="greaterThan">
      <formula>$K$50</formula>
    </cfRule>
  </conditionalFormatting>
  <conditionalFormatting sqref="L51">
    <cfRule type="cellIs" dxfId="1022" priority="565" operator="greaterThan">
      <formula>$K$51</formula>
    </cfRule>
  </conditionalFormatting>
  <conditionalFormatting sqref="L48">
    <cfRule type="cellIs" dxfId="1021" priority="564" operator="greaterThan">
      <formula>$K$48</formula>
    </cfRule>
  </conditionalFormatting>
  <conditionalFormatting sqref="L49">
    <cfRule type="cellIs" dxfId="1020" priority="563" operator="greaterThan">
      <formula>$K$49</formula>
    </cfRule>
  </conditionalFormatting>
  <conditionalFormatting sqref="L52">
    <cfRule type="cellIs" dxfId="1019" priority="562" operator="greaterThan">
      <formula>$K$52</formula>
    </cfRule>
  </conditionalFormatting>
  <conditionalFormatting sqref="Z33">
    <cfRule type="cellIs" dxfId="1018" priority="561" operator="greaterThan">
      <formula>$Y$33</formula>
    </cfRule>
  </conditionalFormatting>
  <conditionalFormatting sqref="Z34">
    <cfRule type="cellIs" dxfId="1017" priority="560" operator="greaterThan">
      <formula>$Y$34</formula>
    </cfRule>
  </conditionalFormatting>
  <conditionalFormatting sqref="Z36">
    <cfRule type="cellIs" dxfId="1016" priority="559" operator="greaterThan">
      <formula>$Y$36</formula>
    </cfRule>
  </conditionalFormatting>
  <conditionalFormatting sqref="Z37">
    <cfRule type="cellIs" dxfId="1015" priority="558" operator="greaterThan">
      <formula>$Y$37</formula>
    </cfRule>
  </conditionalFormatting>
  <conditionalFormatting sqref="Z47">
    <cfRule type="cellIs" dxfId="1014" priority="557" operator="greaterThan">
      <formula>$Y$47</formula>
    </cfRule>
  </conditionalFormatting>
  <conditionalFormatting sqref="Z45">
    <cfRule type="cellIs" dxfId="1013" priority="556" operator="greaterThan">
      <formula>$Y$45</formula>
    </cfRule>
  </conditionalFormatting>
  <conditionalFormatting sqref="Z46">
    <cfRule type="cellIs" dxfId="1012" priority="555" operator="greaterThan">
      <formula>$Y$46</formula>
    </cfRule>
  </conditionalFormatting>
  <conditionalFormatting sqref="Z50">
    <cfRule type="cellIs" dxfId="1011" priority="554" operator="greaterThan">
      <formula>$Y$50</formula>
    </cfRule>
  </conditionalFormatting>
  <conditionalFormatting sqref="Z51">
    <cfRule type="cellIs" dxfId="1010" priority="553" operator="greaterThan">
      <formula>$Y$51</formula>
    </cfRule>
  </conditionalFormatting>
  <conditionalFormatting sqref="Z48">
    <cfRule type="cellIs" dxfId="1009" priority="552" operator="greaterThan">
      <formula>$Y$48</formula>
    </cfRule>
  </conditionalFormatting>
  <conditionalFormatting sqref="Z49">
    <cfRule type="cellIs" dxfId="1008" priority="551" operator="greaterThan">
      <formula>$Y$49</formula>
    </cfRule>
  </conditionalFormatting>
  <conditionalFormatting sqref="Z52">
    <cfRule type="cellIs" dxfId="1007" priority="550" operator="greaterThan">
      <formula>$Y$52</formula>
    </cfRule>
  </conditionalFormatting>
  <conditionalFormatting sqref="AB33">
    <cfRule type="cellIs" dxfId="1006" priority="549" operator="greaterThan">
      <formula>$AA$33</formula>
    </cfRule>
  </conditionalFormatting>
  <conditionalFormatting sqref="AB34">
    <cfRule type="cellIs" dxfId="1005" priority="548" operator="greaterThan">
      <formula>$AA$34</formula>
    </cfRule>
  </conditionalFormatting>
  <conditionalFormatting sqref="AB36">
    <cfRule type="cellIs" dxfId="1004" priority="547" operator="greaterThan">
      <formula>$AA$36</formula>
    </cfRule>
  </conditionalFormatting>
  <conditionalFormatting sqref="AB37">
    <cfRule type="cellIs" dxfId="1003" priority="546" operator="greaterThan">
      <formula>$AA$37</formula>
    </cfRule>
  </conditionalFormatting>
  <conditionalFormatting sqref="AB47">
    <cfRule type="cellIs" dxfId="1002" priority="545" operator="greaterThan">
      <formula>$AA$47</formula>
    </cfRule>
  </conditionalFormatting>
  <conditionalFormatting sqref="AB45">
    <cfRule type="cellIs" dxfId="1001" priority="544" operator="greaterThan">
      <formula>$AA$45</formula>
    </cfRule>
  </conditionalFormatting>
  <conditionalFormatting sqref="AB46">
    <cfRule type="cellIs" dxfId="1000" priority="543" operator="greaterThan">
      <formula>$AA$46</formula>
    </cfRule>
  </conditionalFormatting>
  <conditionalFormatting sqref="AB50">
    <cfRule type="cellIs" dxfId="999" priority="542" operator="greaterThan">
      <formula>$AA$50</formula>
    </cfRule>
  </conditionalFormatting>
  <conditionalFormatting sqref="AB51">
    <cfRule type="cellIs" dxfId="998" priority="541" operator="greaterThan">
      <formula>$AA$51</formula>
    </cfRule>
  </conditionalFormatting>
  <conditionalFormatting sqref="AB48">
    <cfRule type="cellIs" dxfId="997" priority="540" operator="greaterThan">
      <formula>$AA$48</formula>
    </cfRule>
  </conditionalFormatting>
  <conditionalFormatting sqref="AB49">
    <cfRule type="cellIs" dxfId="996" priority="539" operator="greaterThan">
      <formula>$AA$49</formula>
    </cfRule>
  </conditionalFormatting>
  <conditionalFormatting sqref="AB52">
    <cfRule type="cellIs" dxfId="995" priority="538" operator="greaterThan">
      <formula>$AA$52</formula>
    </cfRule>
  </conditionalFormatting>
  <conditionalFormatting sqref="L58">
    <cfRule type="cellIs" dxfId="994" priority="537" operator="greaterThan">
      <formula>$K$58</formula>
    </cfRule>
  </conditionalFormatting>
  <conditionalFormatting sqref="L59">
    <cfRule type="cellIs" dxfId="993" priority="536" operator="greaterThan">
      <formula>$K$59</formula>
    </cfRule>
  </conditionalFormatting>
  <conditionalFormatting sqref="L64">
    <cfRule type="cellIs" dxfId="992" priority="535" operator="greaterThan">
      <formula>$K$64</formula>
    </cfRule>
  </conditionalFormatting>
  <conditionalFormatting sqref="L62">
    <cfRule type="cellIs" dxfId="991" priority="534" operator="greaterThan">
      <formula>$K$62</formula>
    </cfRule>
  </conditionalFormatting>
  <conditionalFormatting sqref="L65">
    <cfRule type="cellIs" dxfId="990" priority="533" operator="greaterThan">
      <formula>$K$65</formula>
    </cfRule>
  </conditionalFormatting>
  <conditionalFormatting sqref="L60">
    <cfRule type="cellIs" dxfId="989" priority="532" operator="greaterThan">
      <formula>$K$60</formula>
    </cfRule>
  </conditionalFormatting>
  <conditionalFormatting sqref="L66">
    <cfRule type="cellIs" dxfId="988" priority="531" operator="greaterThan">
      <formula>$K$66</formula>
    </cfRule>
  </conditionalFormatting>
  <conditionalFormatting sqref="Z58">
    <cfRule type="cellIs" dxfId="987" priority="530" operator="greaterThan">
      <formula>$Y$58</formula>
    </cfRule>
  </conditionalFormatting>
  <conditionalFormatting sqref="Z59">
    <cfRule type="cellIs" dxfId="986" priority="529" operator="greaterThan">
      <formula>$Y$59</formula>
    </cfRule>
  </conditionalFormatting>
  <conditionalFormatting sqref="Z64">
    <cfRule type="cellIs" dxfId="985" priority="528" operator="greaterThan">
      <formula>$Y$64</formula>
    </cfRule>
  </conditionalFormatting>
  <conditionalFormatting sqref="Z62">
    <cfRule type="cellIs" dxfId="984" priority="527" operator="greaterThan">
      <formula>$Y$62</formula>
    </cfRule>
  </conditionalFormatting>
  <conditionalFormatting sqref="Z65">
    <cfRule type="cellIs" dxfId="983" priority="526" operator="greaterThan">
      <formula>$Y$65</formula>
    </cfRule>
  </conditionalFormatting>
  <conditionalFormatting sqref="Z60">
    <cfRule type="cellIs" dxfId="982" priority="525" operator="greaterThan">
      <formula>$Y$60</formula>
    </cfRule>
  </conditionalFormatting>
  <conditionalFormatting sqref="Z66">
    <cfRule type="cellIs" dxfId="981" priority="524" operator="greaterThan">
      <formula>$Y$66</formula>
    </cfRule>
  </conditionalFormatting>
  <conditionalFormatting sqref="AB58">
    <cfRule type="cellIs" dxfId="980" priority="523" operator="greaterThan">
      <formula>$AA$58</formula>
    </cfRule>
  </conditionalFormatting>
  <conditionalFormatting sqref="AB59">
    <cfRule type="cellIs" dxfId="979" priority="522" operator="greaterThan">
      <formula>$AA$59</formula>
    </cfRule>
  </conditionalFormatting>
  <conditionalFormatting sqref="AB64">
    <cfRule type="cellIs" dxfId="978" priority="521" operator="greaterThan">
      <formula>$AA$64</formula>
    </cfRule>
  </conditionalFormatting>
  <conditionalFormatting sqref="AB62">
    <cfRule type="cellIs" dxfId="977" priority="520" operator="greaterThan">
      <formula>$AA$62</formula>
    </cfRule>
  </conditionalFormatting>
  <conditionalFormatting sqref="AB65">
    <cfRule type="cellIs" dxfId="976" priority="519" operator="greaterThan">
      <formula>$AA$65</formula>
    </cfRule>
  </conditionalFormatting>
  <conditionalFormatting sqref="AB60">
    <cfRule type="cellIs" dxfId="975" priority="518" operator="greaterThan">
      <formula>$AA$60</formula>
    </cfRule>
  </conditionalFormatting>
  <conditionalFormatting sqref="AB66">
    <cfRule type="cellIs" dxfId="974" priority="517" operator="greaterThan">
      <formula>$AA$66</formula>
    </cfRule>
  </conditionalFormatting>
  <conditionalFormatting sqref="L72">
    <cfRule type="cellIs" dxfId="973" priority="516" operator="greaterThan">
      <formula>$K$72</formula>
    </cfRule>
  </conditionalFormatting>
  <conditionalFormatting sqref="L74">
    <cfRule type="cellIs" dxfId="972" priority="515" operator="greaterThan">
      <formula>$K$74</formula>
    </cfRule>
  </conditionalFormatting>
  <conditionalFormatting sqref="L73">
    <cfRule type="cellIs" dxfId="971" priority="514" operator="greaterThan">
      <formula>$K$73</formula>
    </cfRule>
  </conditionalFormatting>
  <conditionalFormatting sqref="L75">
    <cfRule type="cellIs" dxfId="970" priority="513" operator="greaterThan">
      <formula>$K$75</formula>
    </cfRule>
  </conditionalFormatting>
  <conditionalFormatting sqref="L76">
    <cfRule type="cellIs" dxfId="969" priority="512" operator="greaterThan">
      <formula>$K$76</formula>
    </cfRule>
  </conditionalFormatting>
  <conditionalFormatting sqref="Z72">
    <cfRule type="cellIs" dxfId="968" priority="511" operator="greaterThan">
      <formula>$Y$72</formula>
    </cfRule>
  </conditionalFormatting>
  <conditionalFormatting sqref="Z74">
    <cfRule type="cellIs" dxfId="967" priority="510" operator="greaterThan">
      <formula>$Y$74</formula>
    </cfRule>
  </conditionalFormatting>
  <conditionalFormatting sqref="Z73">
    <cfRule type="cellIs" dxfId="966" priority="509" operator="greaterThan">
      <formula>$Y$73</formula>
    </cfRule>
  </conditionalFormatting>
  <conditionalFormatting sqref="Z75">
    <cfRule type="cellIs" dxfId="965" priority="508" operator="greaterThan">
      <formula>$Y$75</formula>
    </cfRule>
  </conditionalFormatting>
  <conditionalFormatting sqref="Z76">
    <cfRule type="cellIs" dxfId="964" priority="507" operator="greaterThan">
      <formula>$Y$76</formula>
    </cfRule>
  </conditionalFormatting>
  <conditionalFormatting sqref="AB72">
    <cfRule type="cellIs" dxfId="963" priority="506" operator="greaterThan">
      <formula>$AA$72</formula>
    </cfRule>
  </conditionalFormatting>
  <conditionalFormatting sqref="AB74">
    <cfRule type="cellIs" dxfId="962" priority="505" operator="greaterThan">
      <formula>$AA$74</formula>
    </cfRule>
  </conditionalFormatting>
  <conditionalFormatting sqref="AB73">
    <cfRule type="cellIs" dxfId="961" priority="504" operator="greaterThan">
      <formula>$AA$73</formula>
    </cfRule>
  </conditionalFormatting>
  <conditionalFormatting sqref="AB75">
    <cfRule type="cellIs" dxfId="960" priority="503" operator="greaterThan">
      <formula>$AA$75</formula>
    </cfRule>
  </conditionalFormatting>
  <conditionalFormatting sqref="AB76">
    <cfRule type="cellIs" dxfId="959" priority="502" operator="greaterThan">
      <formula>$AA$76</formula>
    </cfRule>
  </conditionalFormatting>
  <conditionalFormatting sqref="L61">
    <cfRule type="cellIs" dxfId="958" priority="501" operator="greaterThan">
      <formula>$K$61</formula>
    </cfRule>
  </conditionalFormatting>
  <conditionalFormatting sqref="Z61">
    <cfRule type="cellIs" dxfId="957" priority="500" operator="greaterThan">
      <formula>$Y$61</formula>
    </cfRule>
  </conditionalFormatting>
  <conditionalFormatting sqref="AB61">
    <cfRule type="cellIs" dxfId="956" priority="499" operator="greaterThan">
      <formula>$AA$61</formula>
    </cfRule>
  </conditionalFormatting>
  <conditionalFormatting sqref="L77">
    <cfRule type="cellIs" dxfId="955" priority="498" operator="greaterThan">
      <formula>$K$77</formula>
    </cfRule>
  </conditionalFormatting>
  <conditionalFormatting sqref="L78">
    <cfRule type="cellIs" dxfId="954" priority="497" operator="greaterThan">
      <formula>$K$78</formula>
    </cfRule>
  </conditionalFormatting>
  <conditionalFormatting sqref="L79">
    <cfRule type="cellIs" dxfId="953" priority="496" operator="greaterThan">
      <formula>$K$79</formula>
    </cfRule>
  </conditionalFormatting>
  <conditionalFormatting sqref="L80">
    <cfRule type="cellIs" dxfId="952" priority="495" operator="greaterThan">
      <formula>$K$80</formula>
    </cfRule>
  </conditionalFormatting>
  <conditionalFormatting sqref="L81">
    <cfRule type="cellIs" dxfId="951" priority="494" operator="greaterThan">
      <formula>$K$81</formula>
    </cfRule>
  </conditionalFormatting>
  <conditionalFormatting sqref="Z77">
    <cfRule type="cellIs" dxfId="950" priority="493" operator="greaterThan">
      <formula>$Y$77</formula>
    </cfRule>
  </conditionalFormatting>
  <conditionalFormatting sqref="Z78">
    <cfRule type="cellIs" dxfId="949" priority="492" operator="greaterThan">
      <formula>$Y$78</formula>
    </cfRule>
  </conditionalFormatting>
  <conditionalFormatting sqref="Z79">
    <cfRule type="cellIs" dxfId="948" priority="491" operator="greaterThan">
      <formula>$Y$79</formula>
    </cfRule>
  </conditionalFormatting>
  <conditionalFormatting sqref="Z80">
    <cfRule type="cellIs" dxfId="947" priority="490" operator="greaterThan">
      <formula>$Y$80</formula>
    </cfRule>
  </conditionalFormatting>
  <conditionalFormatting sqref="Z81">
    <cfRule type="cellIs" dxfId="946" priority="489" operator="greaterThan">
      <formula>$Y$81</formula>
    </cfRule>
  </conditionalFormatting>
  <conditionalFormatting sqref="AB77">
    <cfRule type="cellIs" dxfId="945" priority="488" operator="greaterThan">
      <formula>$AA$77</formula>
    </cfRule>
  </conditionalFormatting>
  <conditionalFormatting sqref="AB78">
    <cfRule type="cellIs" dxfId="944" priority="487" operator="greaterThan">
      <formula>$AA$78</formula>
    </cfRule>
  </conditionalFormatting>
  <conditionalFormatting sqref="AB79">
    <cfRule type="cellIs" dxfId="943" priority="486" operator="greaterThan">
      <formula>$AA$79</formula>
    </cfRule>
  </conditionalFormatting>
  <conditionalFormatting sqref="AB80">
    <cfRule type="cellIs" dxfId="942" priority="485" operator="greaterThan">
      <formula>$AA$80</formula>
    </cfRule>
  </conditionalFormatting>
  <conditionalFormatting sqref="AB81">
    <cfRule type="cellIs" dxfId="941" priority="484" operator="greaterThan">
      <formula>$AA$81</formula>
    </cfRule>
  </conditionalFormatting>
  <conditionalFormatting sqref="J63">
    <cfRule type="cellIs" dxfId="940" priority="483" operator="greaterThan">
      <formula>$I$63</formula>
    </cfRule>
  </conditionalFormatting>
  <conditionalFormatting sqref="L63">
    <cfRule type="cellIs" dxfId="939" priority="482" operator="greaterThan">
      <formula>$K$63</formula>
    </cfRule>
  </conditionalFormatting>
  <conditionalFormatting sqref="Z63">
    <cfRule type="cellIs" dxfId="938" priority="481" operator="greaterThan">
      <formula>$Y$63</formula>
    </cfRule>
  </conditionalFormatting>
  <conditionalFormatting sqref="AB63">
    <cfRule type="cellIs" dxfId="937" priority="480" operator="greaterThan">
      <formula>$AA$63</formula>
    </cfRule>
  </conditionalFormatting>
  <conditionalFormatting sqref="J67">
    <cfRule type="cellIs" dxfId="936" priority="479" operator="greaterThan">
      <formula>$I$67</formula>
    </cfRule>
  </conditionalFormatting>
  <conditionalFormatting sqref="L67">
    <cfRule type="cellIs" dxfId="935" priority="478" operator="greaterThan">
      <formula>$K$67</formula>
    </cfRule>
  </conditionalFormatting>
  <conditionalFormatting sqref="Z67">
    <cfRule type="cellIs" dxfId="934" priority="477" operator="greaterThan">
      <formula>$Y$67</formula>
    </cfRule>
  </conditionalFormatting>
  <conditionalFormatting sqref="AB67">
    <cfRule type="cellIs" dxfId="933" priority="476" operator="greaterThan">
      <formula>$AA$67</formula>
    </cfRule>
  </conditionalFormatting>
  <conditionalFormatting sqref="S27 S31">
    <cfRule type="expression" dxfId="932" priority="474">
      <formula>J27&gt;=I27-8</formula>
    </cfRule>
    <cfRule type="expression" dxfId="931" priority="475">
      <formula>J27&lt;I27-8</formula>
    </cfRule>
  </conditionalFormatting>
  <conditionalFormatting sqref="S28">
    <cfRule type="expression" dxfId="930" priority="472">
      <formula>J28&gt;=I28-8</formula>
    </cfRule>
    <cfRule type="expression" dxfId="929" priority="473">
      <formula>J28&lt;I28-8</formula>
    </cfRule>
  </conditionalFormatting>
  <conditionalFormatting sqref="S29">
    <cfRule type="expression" dxfId="928" priority="470">
      <formula>J29&gt;=I29-8</formula>
    </cfRule>
    <cfRule type="expression" dxfId="927" priority="471">
      <formula>J29&lt;I29-8</formula>
    </cfRule>
  </conditionalFormatting>
  <conditionalFormatting sqref="S42">
    <cfRule type="expression" dxfId="926" priority="468">
      <formula>J42&gt;=I42-8</formula>
    </cfRule>
    <cfRule type="expression" dxfId="925" priority="469">
      <formula>J42&lt;I42-8</formula>
    </cfRule>
  </conditionalFormatting>
  <conditionalFormatting sqref="S43">
    <cfRule type="expression" dxfId="924" priority="466">
      <formula>J43&gt;=I43-8</formula>
    </cfRule>
    <cfRule type="expression" dxfId="923" priority="467">
      <formula>J43&lt;I43-8</formula>
    </cfRule>
  </conditionalFormatting>
  <conditionalFormatting sqref="S44">
    <cfRule type="expression" dxfId="922" priority="464">
      <formula>J44&gt;=I44-8</formula>
    </cfRule>
    <cfRule type="expression" dxfId="921" priority="465">
      <formula>J44&lt;I44-8</formula>
    </cfRule>
  </conditionalFormatting>
  <conditionalFormatting sqref="S30">
    <cfRule type="expression" dxfId="920" priority="462">
      <formula>J30&gt;=I30-8</formula>
    </cfRule>
    <cfRule type="expression" dxfId="919" priority="463">
      <formula>J30&lt;I30-8</formula>
    </cfRule>
  </conditionalFormatting>
  <conditionalFormatting sqref="S33">
    <cfRule type="expression" dxfId="918" priority="458">
      <formula>J33&gt;=I33-8</formula>
    </cfRule>
    <cfRule type="expression" dxfId="917" priority="459">
      <formula>J33&lt;I33-8</formula>
    </cfRule>
  </conditionalFormatting>
  <conditionalFormatting sqref="S34:S35">
    <cfRule type="expression" dxfId="916" priority="456">
      <formula>J34&gt;=I34-8</formula>
    </cfRule>
    <cfRule type="expression" dxfId="915" priority="457">
      <formula>J34&lt;I34-8</formula>
    </cfRule>
  </conditionalFormatting>
  <conditionalFormatting sqref="S36">
    <cfRule type="expression" dxfId="914" priority="454">
      <formula>J36&gt;=I36-8</formula>
    </cfRule>
    <cfRule type="expression" dxfId="913" priority="455">
      <formula>J36&lt;I36-8</formula>
    </cfRule>
  </conditionalFormatting>
  <conditionalFormatting sqref="S37">
    <cfRule type="expression" dxfId="912" priority="452">
      <formula>J37&gt;=I37-8</formula>
    </cfRule>
    <cfRule type="expression" dxfId="911" priority="453">
      <formula>J37&lt;I37-8</formula>
    </cfRule>
  </conditionalFormatting>
  <conditionalFormatting sqref="S45">
    <cfRule type="expression" dxfId="910" priority="450">
      <formula>J45&gt;=I45-8</formula>
    </cfRule>
    <cfRule type="expression" dxfId="909" priority="451">
      <formula>J45&lt;I45-8</formula>
    </cfRule>
  </conditionalFormatting>
  <conditionalFormatting sqref="S46">
    <cfRule type="expression" dxfId="908" priority="448">
      <formula>J46&gt;=I46-8</formula>
    </cfRule>
    <cfRule type="expression" dxfId="907" priority="449">
      <formula>J46&lt;I46-8</formula>
    </cfRule>
  </conditionalFormatting>
  <conditionalFormatting sqref="S50">
    <cfRule type="expression" dxfId="906" priority="446">
      <formula>J50&gt;=I50-8</formula>
    </cfRule>
    <cfRule type="expression" dxfId="905" priority="447">
      <formula>J50&lt;I50-8</formula>
    </cfRule>
  </conditionalFormatting>
  <conditionalFormatting sqref="S51">
    <cfRule type="expression" dxfId="904" priority="444">
      <formula>J51&gt;=I51-8</formula>
    </cfRule>
    <cfRule type="expression" dxfId="903" priority="445">
      <formula>J51&lt;I51-8</formula>
    </cfRule>
  </conditionalFormatting>
  <conditionalFormatting sqref="S48">
    <cfRule type="expression" dxfId="902" priority="442">
      <formula>J48&gt;=I48-8</formula>
    </cfRule>
    <cfRule type="expression" dxfId="901" priority="443">
      <formula>J48&lt;I48-8</formula>
    </cfRule>
  </conditionalFormatting>
  <conditionalFormatting sqref="S47">
    <cfRule type="expression" dxfId="900" priority="440">
      <formula>J47&gt;=I47-8</formula>
    </cfRule>
    <cfRule type="expression" dxfId="899" priority="441">
      <formula>J47&lt;I47-8</formula>
    </cfRule>
  </conditionalFormatting>
  <conditionalFormatting sqref="S49">
    <cfRule type="expression" dxfId="898" priority="438">
      <formula>J49&gt;=I49-8</formula>
    </cfRule>
    <cfRule type="expression" dxfId="897" priority="439">
      <formula>J49&lt;I49-8</formula>
    </cfRule>
  </conditionalFormatting>
  <conditionalFormatting sqref="S52">
    <cfRule type="expression" dxfId="896" priority="436">
      <formula>J52&gt;=I52-8</formula>
    </cfRule>
    <cfRule type="expression" dxfId="895" priority="437">
      <formula>J52&lt;I52-8</formula>
    </cfRule>
  </conditionalFormatting>
  <conditionalFormatting sqref="S58">
    <cfRule type="expression" dxfId="894" priority="434">
      <formula>J58&gt;=I58-8</formula>
    </cfRule>
    <cfRule type="expression" dxfId="893" priority="435">
      <formula>J58&lt;I58-8</formula>
    </cfRule>
  </conditionalFormatting>
  <conditionalFormatting sqref="S59">
    <cfRule type="expression" dxfId="892" priority="432">
      <formula>J59&gt;=I59-8</formula>
    </cfRule>
    <cfRule type="expression" dxfId="891" priority="433">
      <formula>J59&lt;I59-8</formula>
    </cfRule>
  </conditionalFormatting>
  <conditionalFormatting sqref="S64">
    <cfRule type="expression" dxfId="890" priority="430">
      <formula>J64&gt;=I64-8</formula>
    </cfRule>
    <cfRule type="expression" dxfId="889" priority="431">
      <formula>J64&lt;I64-8</formula>
    </cfRule>
  </conditionalFormatting>
  <conditionalFormatting sqref="S62">
    <cfRule type="expression" dxfId="888" priority="428">
      <formula>J62&gt;=I62-8</formula>
    </cfRule>
    <cfRule type="expression" dxfId="887" priority="429">
      <formula>J62&lt;I62-8</formula>
    </cfRule>
  </conditionalFormatting>
  <conditionalFormatting sqref="S65">
    <cfRule type="expression" dxfId="886" priority="426">
      <formula>J65&gt;=I65-8</formula>
    </cfRule>
    <cfRule type="expression" dxfId="885" priority="427">
      <formula>J65&lt;I65-8</formula>
    </cfRule>
  </conditionalFormatting>
  <conditionalFormatting sqref="S60">
    <cfRule type="expression" dxfId="884" priority="424">
      <formula>J60&gt;=I60-8</formula>
    </cfRule>
    <cfRule type="expression" dxfId="883" priority="425">
      <formula>J60&lt;I60-8</formula>
    </cfRule>
  </conditionalFormatting>
  <conditionalFormatting sqref="S63">
    <cfRule type="expression" dxfId="882" priority="422">
      <formula>J63&gt;=I63-8</formula>
    </cfRule>
    <cfRule type="expression" dxfId="881" priority="423">
      <formula>J63&lt;I63-8</formula>
    </cfRule>
  </conditionalFormatting>
  <conditionalFormatting sqref="S66">
    <cfRule type="expression" dxfId="880" priority="420">
      <formula>J66&gt;=I66-8</formula>
    </cfRule>
    <cfRule type="expression" dxfId="879" priority="421">
      <formula>J66&lt;I66-8</formula>
    </cfRule>
  </conditionalFormatting>
  <conditionalFormatting sqref="S72">
    <cfRule type="expression" dxfId="878" priority="418">
      <formula>J72&gt;=I72-8</formula>
    </cfRule>
    <cfRule type="expression" dxfId="877" priority="419">
      <formula>J72&lt;I72-8</formula>
    </cfRule>
  </conditionalFormatting>
  <conditionalFormatting sqref="S74">
    <cfRule type="expression" dxfId="876" priority="416">
      <formula>J74&gt;=I74-8</formula>
    </cfRule>
    <cfRule type="expression" dxfId="875" priority="417">
      <formula>J74&lt;I74-8</formula>
    </cfRule>
  </conditionalFormatting>
  <conditionalFormatting sqref="S73">
    <cfRule type="expression" dxfId="874" priority="414">
      <formula>J73&gt;=I73-8</formula>
    </cfRule>
    <cfRule type="expression" dxfId="873" priority="415">
      <formula>J73&lt;I73-8</formula>
    </cfRule>
  </conditionalFormatting>
  <conditionalFormatting sqref="S75">
    <cfRule type="expression" dxfId="872" priority="412">
      <formula>J75&gt;=I75-8</formula>
    </cfRule>
    <cfRule type="expression" dxfId="871" priority="413">
      <formula>J75&lt;I75-8</formula>
    </cfRule>
  </conditionalFormatting>
  <conditionalFormatting sqref="S61">
    <cfRule type="expression" dxfId="870" priority="410">
      <formula>J61&gt;=I61-8</formula>
    </cfRule>
    <cfRule type="expression" dxfId="869" priority="411">
      <formula>J61&lt;I61-8</formula>
    </cfRule>
  </conditionalFormatting>
  <conditionalFormatting sqref="AG58">
    <cfRule type="expression" dxfId="868" priority="407">
      <formula>U58=0</formula>
    </cfRule>
    <cfRule type="expression" dxfId="867" priority="408">
      <formula>Z58&gt;=23</formula>
    </cfRule>
    <cfRule type="expression" dxfId="866" priority="409">
      <formula>Z58&lt;23</formula>
    </cfRule>
  </conditionalFormatting>
  <conditionalFormatting sqref="AH58 AH31">
    <cfRule type="expression" dxfId="865" priority="405">
      <formula>Z31&gt;=Y31-8</formula>
    </cfRule>
    <cfRule type="expression" dxfId="864" priority="406">
      <formula>Z31&lt;Y31-8</formula>
    </cfRule>
  </conditionalFormatting>
  <conditionalFormatting sqref="AG27 AG31">
    <cfRule type="expression" dxfId="863" priority="403">
      <formula>Z27&gt;=23</formula>
    </cfRule>
    <cfRule type="expression" dxfId="862" priority="404">
      <formula>Z27&lt;23</formula>
    </cfRule>
  </conditionalFormatting>
  <conditionalFormatting sqref="AH27">
    <cfRule type="expression" dxfId="861" priority="401">
      <formula>Z27&gt;=Y27-8</formula>
    </cfRule>
    <cfRule type="expression" dxfId="860" priority="402">
      <formula>Z27&lt;Y27-8</formula>
    </cfRule>
  </conditionalFormatting>
  <conditionalFormatting sqref="AG28">
    <cfRule type="expression" dxfId="859" priority="399">
      <formula>Z28&gt;=23</formula>
    </cfRule>
    <cfRule type="expression" dxfId="858" priority="400">
      <formula>Z28&lt;23</formula>
    </cfRule>
  </conditionalFormatting>
  <conditionalFormatting sqref="AH28">
    <cfRule type="expression" dxfId="857" priority="397">
      <formula>Z28&gt;=Y28-8</formula>
    </cfRule>
    <cfRule type="expression" dxfId="856" priority="398">
      <formula>Z28&lt;Y28-8</formula>
    </cfRule>
  </conditionalFormatting>
  <conditionalFormatting sqref="AG42">
    <cfRule type="expression" dxfId="855" priority="395">
      <formula>Z42&gt;=23</formula>
    </cfRule>
    <cfRule type="expression" dxfId="854" priority="396">
      <formula>Z42&lt;23</formula>
    </cfRule>
  </conditionalFormatting>
  <conditionalFormatting sqref="AH42">
    <cfRule type="expression" dxfId="853" priority="393">
      <formula>Z42&gt;=Y42-8</formula>
    </cfRule>
    <cfRule type="expression" dxfId="852" priority="394">
      <formula>Z42&lt;Y42-8</formula>
    </cfRule>
  </conditionalFormatting>
  <conditionalFormatting sqref="AG43">
    <cfRule type="expression" dxfId="851" priority="391">
      <formula>Z43&gt;=23</formula>
    </cfRule>
    <cfRule type="expression" dxfId="850" priority="392">
      <formula>Z43&lt;23</formula>
    </cfRule>
  </conditionalFormatting>
  <conditionalFormatting sqref="AH43">
    <cfRule type="expression" dxfId="849" priority="389">
      <formula>Z43&gt;=Y43-8</formula>
    </cfRule>
    <cfRule type="expression" dxfId="848" priority="390">
      <formula>Z43&lt;Y43-8</formula>
    </cfRule>
  </conditionalFormatting>
  <conditionalFormatting sqref="AG44">
    <cfRule type="expression" dxfId="847" priority="387">
      <formula>Z44&gt;=23</formula>
    </cfRule>
    <cfRule type="expression" dxfId="846" priority="388">
      <formula>Z44&lt;23</formula>
    </cfRule>
  </conditionalFormatting>
  <conditionalFormatting sqref="AH44">
    <cfRule type="expression" dxfId="845" priority="385">
      <formula>Z44&gt;=Y44-8</formula>
    </cfRule>
    <cfRule type="expression" dxfId="844" priority="386">
      <formula>Z44&lt;Y44-8</formula>
    </cfRule>
  </conditionalFormatting>
  <conditionalFormatting sqref="AG30">
    <cfRule type="expression" dxfId="843" priority="383">
      <formula>Z30&gt;=23</formula>
    </cfRule>
    <cfRule type="expression" dxfId="842" priority="384">
      <formula>Z30&lt;23</formula>
    </cfRule>
  </conditionalFormatting>
  <conditionalFormatting sqref="AH30">
    <cfRule type="expression" dxfId="841" priority="381">
      <formula>Z30&gt;=Y30-8</formula>
    </cfRule>
    <cfRule type="expression" dxfId="840" priority="382">
      <formula>Z30&lt;Y30-8</formula>
    </cfRule>
  </conditionalFormatting>
  <conditionalFormatting sqref="AG33">
    <cfRule type="expression" dxfId="839" priority="375">
      <formula>Z33&gt;=23</formula>
    </cfRule>
    <cfRule type="expression" dxfId="838" priority="376">
      <formula>Z33&lt;23</formula>
    </cfRule>
  </conditionalFormatting>
  <conditionalFormatting sqref="AH33">
    <cfRule type="expression" dxfId="837" priority="373">
      <formula>Z33&gt;=Y33-8</formula>
    </cfRule>
    <cfRule type="expression" dxfId="836" priority="374">
      <formula>Z33&lt;Y33-8</formula>
    </cfRule>
  </conditionalFormatting>
  <conditionalFormatting sqref="AG34:AG35">
    <cfRule type="expression" dxfId="835" priority="371">
      <formula>Z34&gt;=23</formula>
    </cfRule>
    <cfRule type="expression" dxfId="834" priority="372">
      <formula>Z34&lt;23</formula>
    </cfRule>
  </conditionalFormatting>
  <conditionalFormatting sqref="AH34:AH35">
    <cfRule type="expression" dxfId="833" priority="369">
      <formula>Z34&gt;=Y34-8</formula>
    </cfRule>
    <cfRule type="expression" dxfId="832" priority="370">
      <formula>Z34&lt;Y34-8</formula>
    </cfRule>
  </conditionalFormatting>
  <conditionalFormatting sqref="AH36">
    <cfRule type="expression" dxfId="831" priority="365">
      <formula>Z36&gt;=Y36-8</formula>
    </cfRule>
    <cfRule type="expression" dxfId="830" priority="366">
      <formula>Z36&lt;Y36-8</formula>
    </cfRule>
  </conditionalFormatting>
  <conditionalFormatting sqref="AG45">
    <cfRule type="expression" dxfId="829" priority="363">
      <formula>Z45&gt;=23</formula>
    </cfRule>
    <cfRule type="expression" dxfId="828" priority="364">
      <formula>Z45&lt;23</formula>
    </cfRule>
  </conditionalFormatting>
  <conditionalFormatting sqref="AH45">
    <cfRule type="expression" dxfId="827" priority="361">
      <formula>Z45&gt;=Y45-8</formula>
    </cfRule>
    <cfRule type="expression" dxfId="826" priority="362">
      <formula>Z45&lt;Y45-8</formula>
    </cfRule>
  </conditionalFormatting>
  <conditionalFormatting sqref="AG46">
    <cfRule type="expression" dxfId="825" priority="359">
      <formula>Z46&gt;=23</formula>
    </cfRule>
    <cfRule type="expression" dxfId="824" priority="360">
      <formula>Z46&lt;23</formula>
    </cfRule>
  </conditionalFormatting>
  <conditionalFormatting sqref="AH46">
    <cfRule type="expression" dxfId="823" priority="357">
      <formula>Z46&gt;=Y46-8</formula>
    </cfRule>
    <cfRule type="expression" dxfId="822" priority="358">
      <formula>Z46&lt;Y46-8</formula>
    </cfRule>
  </conditionalFormatting>
  <conditionalFormatting sqref="AG50">
    <cfRule type="expression" dxfId="821" priority="355">
      <formula>Z50&gt;=23</formula>
    </cfRule>
    <cfRule type="expression" dxfId="820" priority="356">
      <formula>Z50&lt;23</formula>
    </cfRule>
  </conditionalFormatting>
  <conditionalFormatting sqref="AH50">
    <cfRule type="expression" dxfId="819" priority="353">
      <formula>Z50&gt;=Y50-8</formula>
    </cfRule>
    <cfRule type="expression" dxfId="818" priority="354">
      <formula>Z50&lt;Y50-8</formula>
    </cfRule>
  </conditionalFormatting>
  <conditionalFormatting sqref="AG51">
    <cfRule type="expression" dxfId="817" priority="351">
      <formula>Z51&gt;=23</formula>
    </cfRule>
    <cfRule type="expression" dxfId="816" priority="352">
      <formula>Z51&lt;23</formula>
    </cfRule>
  </conditionalFormatting>
  <conditionalFormatting sqref="AH51">
    <cfRule type="expression" dxfId="815" priority="349">
      <formula>Z51&gt;=Y51-8</formula>
    </cfRule>
    <cfRule type="expression" dxfId="814" priority="350">
      <formula>Z51&lt;Y51-8</formula>
    </cfRule>
  </conditionalFormatting>
  <conditionalFormatting sqref="AG48">
    <cfRule type="expression" dxfId="813" priority="347">
      <formula>Z48&gt;=23</formula>
    </cfRule>
    <cfRule type="expression" dxfId="812" priority="348">
      <formula>Z48&lt;23</formula>
    </cfRule>
  </conditionalFormatting>
  <conditionalFormatting sqref="AH48">
    <cfRule type="expression" dxfId="811" priority="345">
      <formula>Z48&gt;=Y48-8</formula>
    </cfRule>
    <cfRule type="expression" dxfId="810" priority="346">
      <formula>Z48&lt;Y48-8</formula>
    </cfRule>
  </conditionalFormatting>
  <conditionalFormatting sqref="AG47">
    <cfRule type="expression" dxfId="809" priority="343">
      <formula>Z47&gt;=23</formula>
    </cfRule>
    <cfRule type="expression" dxfId="808" priority="344">
      <formula>Z47&lt;23</formula>
    </cfRule>
  </conditionalFormatting>
  <conditionalFormatting sqref="AH47">
    <cfRule type="expression" dxfId="807" priority="341">
      <formula>Z47&gt;=Y47-8</formula>
    </cfRule>
    <cfRule type="expression" dxfId="806" priority="342">
      <formula>Z47&lt;Y47-8</formula>
    </cfRule>
  </conditionalFormatting>
  <conditionalFormatting sqref="AG49">
    <cfRule type="expression" dxfId="805" priority="339">
      <formula>Z49&gt;=23</formula>
    </cfRule>
    <cfRule type="expression" dxfId="804" priority="340">
      <formula>Z49&lt;23</formula>
    </cfRule>
  </conditionalFormatting>
  <conditionalFormatting sqref="AH49">
    <cfRule type="expression" dxfId="803" priority="337">
      <formula>Z49&gt;=Y49-8</formula>
    </cfRule>
    <cfRule type="expression" dxfId="802" priority="338">
      <formula>Z49&lt;Y49-8</formula>
    </cfRule>
  </conditionalFormatting>
  <conditionalFormatting sqref="AG52">
    <cfRule type="expression" dxfId="801" priority="335">
      <formula>Z52&gt;=23</formula>
    </cfRule>
    <cfRule type="expression" dxfId="800" priority="336">
      <formula>Z52&lt;23</formula>
    </cfRule>
  </conditionalFormatting>
  <conditionalFormatting sqref="AH52">
    <cfRule type="expression" dxfId="799" priority="333">
      <formula>Z52&gt;=Y52-8</formula>
    </cfRule>
    <cfRule type="expression" dxfId="798" priority="334">
      <formula>Z52&lt;Y52-8</formula>
    </cfRule>
  </conditionalFormatting>
  <conditionalFormatting sqref="AG29">
    <cfRule type="expression" dxfId="797" priority="331">
      <formula>Z29&gt;=23</formula>
    </cfRule>
    <cfRule type="expression" dxfId="796" priority="332">
      <formula>Z29&lt;23</formula>
    </cfRule>
  </conditionalFormatting>
  <conditionalFormatting sqref="AH29">
    <cfRule type="expression" dxfId="795" priority="329">
      <formula>Z29&gt;=Y29-8</formula>
    </cfRule>
    <cfRule type="expression" dxfId="794" priority="330">
      <formula>Z29&lt;Y29-8</formula>
    </cfRule>
  </conditionalFormatting>
  <conditionalFormatting sqref="AG59">
    <cfRule type="expression" dxfId="793" priority="327">
      <formula>Z59&gt;=23</formula>
    </cfRule>
    <cfRule type="expression" dxfId="792" priority="328">
      <formula>Z59&lt;23</formula>
    </cfRule>
  </conditionalFormatting>
  <conditionalFormatting sqref="AH59">
    <cfRule type="expression" dxfId="791" priority="325">
      <formula>Z59&gt;=Y59-8</formula>
    </cfRule>
    <cfRule type="expression" dxfId="790" priority="326">
      <formula>Z59&lt;Y59-8</formula>
    </cfRule>
  </conditionalFormatting>
  <conditionalFormatting sqref="AG64">
    <cfRule type="expression" dxfId="789" priority="323">
      <formula>Z64&gt;=23</formula>
    </cfRule>
    <cfRule type="expression" dxfId="788" priority="324">
      <formula>Z64&lt;23</formula>
    </cfRule>
  </conditionalFormatting>
  <conditionalFormatting sqref="AH64">
    <cfRule type="expression" dxfId="787" priority="321">
      <formula>Z64&gt;=Y64-8</formula>
    </cfRule>
    <cfRule type="expression" dxfId="786" priority="322">
      <formula>Z64&lt;Y64-8</formula>
    </cfRule>
  </conditionalFormatting>
  <conditionalFormatting sqref="AG62">
    <cfRule type="expression" dxfId="785" priority="319">
      <formula>Z62&gt;=23</formula>
    </cfRule>
    <cfRule type="expression" dxfId="784" priority="320">
      <formula>Z62&lt;23</formula>
    </cfRule>
  </conditionalFormatting>
  <conditionalFormatting sqref="AH62">
    <cfRule type="expression" dxfId="783" priority="317">
      <formula>Z62&gt;=Y62-8</formula>
    </cfRule>
    <cfRule type="expression" dxfId="782" priority="318">
      <formula>Z62&lt;Y62-8</formula>
    </cfRule>
  </conditionalFormatting>
  <conditionalFormatting sqref="AG65">
    <cfRule type="expression" dxfId="781" priority="315">
      <formula>Z65&gt;=23</formula>
    </cfRule>
    <cfRule type="expression" dxfId="780" priority="316">
      <formula>Z65&lt;23</formula>
    </cfRule>
  </conditionalFormatting>
  <conditionalFormatting sqref="AH65">
    <cfRule type="expression" dxfId="779" priority="313">
      <formula>Z65&gt;=Y65-8</formula>
    </cfRule>
    <cfRule type="expression" dxfId="778" priority="314">
      <formula>Z65&lt;Y65-8</formula>
    </cfRule>
  </conditionalFormatting>
  <conditionalFormatting sqref="AG60">
    <cfRule type="expression" dxfId="777" priority="311">
      <formula>Z60&gt;=23</formula>
    </cfRule>
    <cfRule type="expression" dxfId="776" priority="312">
      <formula>Z60&lt;23</formula>
    </cfRule>
  </conditionalFormatting>
  <conditionalFormatting sqref="AH60">
    <cfRule type="expression" dxfId="775" priority="309">
      <formula>Z60&gt;=Y60-8</formula>
    </cfRule>
    <cfRule type="expression" dxfId="774" priority="310">
      <formula>Z60&lt;Y60-8</formula>
    </cfRule>
  </conditionalFormatting>
  <conditionalFormatting sqref="AG63">
    <cfRule type="expression" dxfId="773" priority="307">
      <formula>Z63&gt;=23</formula>
    </cfRule>
    <cfRule type="expression" dxfId="772" priority="308">
      <formula>Z63&lt;23</formula>
    </cfRule>
  </conditionalFormatting>
  <conditionalFormatting sqref="AH63">
    <cfRule type="expression" dxfId="771" priority="305">
      <formula>Z63&gt;=Y63-8</formula>
    </cfRule>
    <cfRule type="expression" dxfId="770" priority="306">
      <formula>Z63&lt;Y63-8</formula>
    </cfRule>
  </conditionalFormatting>
  <conditionalFormatting sqref="AG66">
    <cfRule type="expression" dxfId="769" priority="303">
      <formula>Z66&gt;=23</formula>
    </cfRule>
    <cfRule type="expression" dxfId="768" priority="304">
      <formula>Z66&lt;23</formula>
    </cfRule>
  </conditionalFormatting>
  <conditionalFormatting sqref="AH66">
    <cfRule type="expression" dxfId="767" priority="301">
      <formula>Z66&gt;=Y66-8</formula>
    </cfRule>
    <cfRule type="expression" dxfId="766" priority="302">
      <formula>Z66&lt;Y66-8</formula>
    </cfRule>
  </conditionalFormatting>
  <conditionalFormatting sqref="AG72">
    <cfRule type="expression" dxfId="765" priority="299">
      <formula>Z72&gt;=23</formula>
    </cfRule>
    <cfRule type="expression" dxfId="764" priority="300">
      <formula>Z72&lt;23</formula>
    </cfRule>
  </conditionalFormatting>
  <conditionalFormatting sqref="AH72">
    <cfRule type="expression" dxfId="763" priority="297">
      <formula>Z72&gt;=Y72-8</formula>
    </cfRule>
    <cfRule type="expression" dxfId="762" priority="298">
      <formula>Z72&lt;Y72-8</formula>
    </cfRule>
  </conditionalFormatting>
  <conditionalFormatting sqref="AG74">
    <cfRule type="expression" dxfId="761" priority="295">
      <formula>Z74&gt;=23</formula>
    </cfRule>
    <cfRule type="expression" dxfId="760" priority="296">
      <formula>Z74&lt;23</formula>
    </cfRule>
  </conditionalFormatting>
  <conditionalFormatting sqref="AH74">
    <cfRule type="expression" dxfId="759" priority="293">
      <formula>Z74&gt;=Y74-8</formula>
    </cfRule>
    <cfRule type="expression" dxfId="758" priority="294">
      <formula>Z74&lt;Y74-8</formula>
    </cfRule>
  </conditionalFormatting>
  <conditionalFormatting sqref="AG75">
    <cfRule type="expression" dxfId="757" priority="291">
      <formula>Z75&gt;=23</formula>
    </cfRule>
    <cfRule type="expression" dxfId="756" priority="292">
      <formula>Z75&lt;23</formula>
    </cfRule>
  </conditionalFormatting>
  <conditionalFormatting sqref="AH75">
    <cfRule type="expression" dxfId="755" priority="289">
      <formula>Z75&gt;=Y75-8</formula>
    </cfRule>
    <cfRule type="expression" dxfId="754" priority="290">
      <formula>Z75&lt;Y75-8</formula>
    </cfRule>
  </conditionalFormatting>
  <conditionalFormatting sqref="AG61">
    <cfRule type="expression" dxfId="753" priority="287">
      <formula>Z61&gt;=23</formula>
    </cfRule>
    <cfRule type="expression" dxfId="752" priority="288">
      <formula>Z61&lt;23</formula>
    </cfRule>
  </conditionalFormatting>
  <conditionalFormatting sqref="AH61">
    <cfRule type="expression" dxfId="751" priority="285">
      <formula>Z61&gt;=Y61-8</formula>
    </cfRule>
    <cfRule type="expression" dxfId="750" priority="286">
      <formula>Z61&lt;Y61-8</formula>
    </cfRule>
  </conditionalFormatting>
  <conditionalFormatting sqref="J82">
    <cfRule type="cellIs" dxfId="749" priority="284" operator="greaterThan">
      <formula>I82</formula>
    </cfRule>
  </conditionalFormatting>
  <conditionalFormatting sqref="J83">
    <cfRule type="cellIs" dxfId="748" priority="283" operator="greaterThan">
      <formula>I83</formula>
    </cfRule>
  </conditionalFormatting>
  <conditionalFormatting sqref="J84">
    <cfRule type="cellIs" dxfId="747" priority="282" operator="greaterThan">
      <formula>I84</formula>
    </cfRule>
  </conditionalFormatting>
  <conditionalFormatting sqref="L82">
    <cfRule type="cellIs" dxfId="746" priority="281" operator="greaterThan">
      <formula>K82</formula>
    </cfRule>
  </conditionalFormatting>
  <conditionalFormatting sqref="L83">
    <cfRule type="cellIs" dxfId="745" priority="280" operator="greaterThan">
      <formula>K83</formula>
    </cfRule>
  </conditionalFormatting>
  <conditionalFormatting sqref="L84">
    <cfRule type="cellIs" dxfId="744" priority="279" operator="greaterThan">
      <formula>K84</formula>
    </cfRule>
  </conditionalFormatting>
  <conditionalFormatting sqref="S32">
    <cfRule type="expression" dxfId="743" priority="277">
      <formula>J32&gt;=I32-8</formula>
    </cfRule>
    <cfRule type="expression" dxfId="742" priority="278">
      <formula>J32&lt;I32-8</formula>
    </cfRule>
  </conditionalFormatting>
  <conditionalFormatting sqref="S53">
    <cfRule type="expression" dxfId="741" priority="275">
      <formula>J53&gt;=I53-8</formula>
    </cfRule>
    <cfRule type="expression" dxfId="740" priority="276">
      <formula>J53&lt;I53-8</formula>
    </cfRule>
  </conditionalFormatting>
  <conditionalFormatting sqref="AG32">
    <cfRule type="expression" dxfId="739" priority="273">
      <formula>Z32&gt;=23</formula>
    </cfRule>
    <cfRule type="expression" dxfId="738" priority="274">
      <formula>Z32&lt;23</formula>
    </cfRule>
  </conditionalFormatting>
  <conditionalFormatting sqref="AH32">
    <cfRule type="expression" dxfId="737" priority="271">
      <formula>Z32&gt;=Y32-8</formula>
    </cfRule>
    <cfRule type="expression" dxfId="736" priority="272">
      <formula>Z32&lt;Y32-8</formula>
    </cfRule>
  </conditionalFormatting>
  <conditionalFormatting sqref="AG53">
    <cfRule type="expression" dxfId="735" priority="269">
      <formula>Z53&gt;=23</formula>
    </cfRule>
    <cfRule type="expression" dxfId="734" priority="270">
      <formula>Z53&lt;23</formula>
    </cfRule>
  </conditionalFormatting>
  <conditionalFormatting sqref="AH53">
    <cfRule type="expression" dxfId="733" priority="267">
      <formula>Z53&gt;=Y53-8</formula>
    </cfRule>
    <cfRule type="expression" dxfId="732" priority="268">
      <formula>Z53&lt;Y53-8</formula>
    </cfRule>
  </conditionalFormatting>
  <conditionalFormatting sqref="J32">
    <cfRule type="cellIs" dxfId="731" priority="266" operator="greaterThan">
      <formula>I32</formula>
    </cfRule>
  </conditionalFormatting>
  <conditionalFormatting sqref="J53">
    <cfRule type="cellIs" dxfId="730" priority="265" operator="greaterThan">
      <formula>I53</formula>
    </cfRule>
  </conditionalFormatting>
  <conditionalFormatting sqref="L32">
    <cfRule type="cellIs" dxfId="729" priority="264" operator="greaterThan">
      <formula>K32</formula>
    </cfRule>
  </conditionalFormatting>
  <conditionalFormatting sqref="L53">
    <cfRule type="cellIs" dxfId="728" priority="263" operator="greaterThan">
      <formula>K53</formula>
    </cfRule>
  </conditionalFormatting>
  <conditionalFormatting sqref="Z32">
    <cfRule type="cellIs" dxfId="727" priority="262" operator="greaterThan">
      <formula>Y32</formula>
    </cfRule>
  </conditionalFormatting>
  <conditionalFormatting sqref="Z53">
    <cfRule type="cellIs" dxfId="726" priority="261" operator="greaterThan">
      <formula>Y53</formula>
    </cfRule>
  </conditionalFormatting>
  <conditionalFormatting sqref="AB32">
    <cfRule type="cellIs" dxfId="725" priority="260" operator="greaterThan">
      <formula>AA32</formula>
    </cfRule>
  </conditionalFormatting>
  <conditionalFormatting sqref="AB53">
    <cfRule type="cellIs" dxfId="724" priority="259" operator="greaterThan">
      <formula>AA53</formula>
    </cfRule>
  </conditionalFormatting>
  <conditionalFormatting sqref="R27 R31">
    <cfRule type="expression" dxfId="723" priority="257">
      <formula>J27&gt;=23</formula>
    </cfRule>
    <cfRule type="expression" dxfId="722" priority="258">
      <formula>J27&lt;23</formula>
    </cfRule>
  </conditionalFormatting>
  <conditionalFormatting sqref="R58">
    <cfRule type="expression" dxfId="721" priority="254">
      <formula>E58=0</formula>
    </cfRule>
    <cfRule type="expression" dxfId="720" priority="255">
      <formula>J58&gt;=23</formula>
    </cfRule>
    <cfRule type="expression" dxfId="719" priority="256">
      <formula>J58&lt;23</formula>
    </cfRule>
  </conditionalFormatting>
  <conditionalFormatting sqref="Q27 Q31">
    <cfRule type="expression" dxfId="718" priority="252">
      <formula>D27&lt;C27</formula>
    </cfRule>
    <cfRule type="expression" dxfId="717" priority="253">
      <formula>D27&gt;=C27</formula>
    </cfRule>
  </conditionalFormatting>
  <conditionalFormatting sqref="Q28">
    <cfRule type="expression" dxfId="716" priority="250">
      <formula>D28&lt;C28</formula>
    </cfRule>
    <cfRule type="expression" dxfId="715" priority="251">
      <formula>D28&gt;=C28</formula>
    </cfRule>
  </conditionalFormatting>
  <conditionalFormatting sqref="Q29">
    <cfRule type="expression" dxfId="714" priority="248">
      <formula>D29&lt;C29</formula>
    </cfRule>
    <cfRule type="expression" dxfId="713" priority="249">
      <formula>D29&gt;=C29</formula>
    </cfRule>
  </conditionalFormatting>
  <conditionalFormatting sqref="Q30">
    <cfRule type="expression" dxfId="712" priority="246">
      <formula>D30&lt;C30</formula>
    </cfRule>
    <cfRule type="expression" dxfId="711" priority="247">
      <formula>D30&gt;=C30</formula>
    </cfRule>
  </conditionalFormatting>
  <conditionalFormatting sqref="Q42">
    <cfRule type="expression" dxfId="710" priority="242">
      <formula>D42&lt;C42</formula>
    </cfRule>
    <cfRule type="expression" dxfId="709" priority="243">
      <formula>D42&gt;=C42</formula>
    </cfRule>
  </conditionalFormatting>
  <conditionalFormatting sqref="Q43">
    <cfRule type="expression" dxfId="708" priority="240">
      <formula>D43&lt;C43</formula>
    </cfRule>
    <cfRule type="expression" dxfId="707" priority="241">
      <formula>D43&gt;=C43</formula>
    </cfRule>
  </conditionalFormatting>
  <conditionalFormatting sqref="Q44">
    <cfRule type="expression" dxfId="706" priority="238">
      <formula>D44&lt;C44</formula>
    </cfRule>
    <cfRule type="expression" dxfId="705" priority="239">
      <formula>D44&gt;=C44</formula>
    </cfRule>
  </conditionalFormatting>
  <conditionalFormatting sqref="Q33">
    <cfRule type="expression" dxfId="704" priority="236">
      <formula>D33&lt;C33</formula>
    </cfRule>
    <cfRule type="expression" dxfId="703" priority="237">
      <formula>D33&gt;=C33</formula>
    </cfRule>
  </conditionalFormatting>
  <conditionalFormatting sqref="Q45">
    <cfRule type="expression" dxfId="702" priority="234">
      <formula>D45&lt;C45</formula>
    </cfRule>
    <cfRule type="expression" dxfId="701" priority="235">
      <formula>D45&gt;=C45</formula>
    </cfRule>
  </conditionalFormatting>
  <conditionalFormatting sqref="Q46">
    <cfRule type="expression" dxfId="700" priority="232">
      <formula>D46&lt;C46</formula>
    </cfRule>
    <cfRule type="expression" dxfId="699" priority="233">
      <formula>D46&gt;=C46</formula>
    </cfRule>
  </conditionalFormatting>
  <conditionalFormatting sqref="Q47">
    <cfRule type="expression" dxfId="698" priority="230">
      <formula>D47&lt;C47</formula>
    </cfRule>
    <cfRule type="expression" dxfId="697" priority="231">
      <formula>D47&gt;=C47</formula>
    </cfRule>
  </conditionalFormatting>
  <conditionalFormatting sqref="Q48">
    <cfRule type="expression" dxfId="696" priority="228">
      <formula>D48&lt;C48</formula>
    </cfRule>
    <cfRule type="expression" dxfId="695" priority="229">
      <formula>D48&gt;=C48</formula>
    </cfRule>
  </conditionalFormatting>
  <conditionalFormatting sqref="Q49">
    <cfRule type="expression" dxfId="694" priority="226">
      <formula>D49&lt;C49</formula>
    </cfRule>
    <cfRule type="expression" dxfId="693" priority="227">
      <formula>D49&gt;=C49</formula>
    </cfRule>
  </conditionalFormatting>
  <conditionalFormatting sqref="Q50">
    <cfRule type="expression" dxfId="692" priority="224">
      <formula>D50&lt;C50</formula>
    </cfRule>
    <cfRule type="expression" dxfId="691" priority="225">
      <formula>D50&gt;=C50</formula>
    </cfRule>
  </conditionalFormatting>
  <conditionalFormatting sqref="Q51">
    <cfRule type="expression" dxfId="690" priority="222">
      <formula>D51&lt;C51</formula>
    </cfRule>
    <cfRule type="expression" dxfId="689" priority="223">
      <formula>D51&gt;=C51</formula>
    </cfRule>
  </conditionalFormatting>
  <conditionalFormatting sqref="Q52">
    <cfRule type="expression" dxfId="688" priority="220">
      <formula>D52&lt;C52</formula>
    </cfRule>
    <cfRule type="expression" dxfId="687" priority="221">
      <formula>D52&gt;=C52</formula>
    </cfRule>
  </conditionalFormatting>
  <conditionalFormatting sqref="Q32">
    <cfRule type="expression" dxfId="686" priority="218">
      <formula>D32&lt;C32</formula>
    </cfRule>
    <cfRule type="expression" dxfId="685" priority="219">
      <formula>D32&gt;=C32</formula>
    </cfRule>
  </conditionalFormatting>
  <conditionalFormatting sqref="Q53">
    <cfRule type="expression" dxfId="684" priority="216">
      <formula>D53&lt;C53</formula>
    </cfRule>
    <cfRule type="expression" dxfId="683" priority="217">
      <formula>D53&gt;=C53</formula>
    </cfRule>
  </conditionalFormatting>
  <conditionalFormatting sqref="Q59">
    <cfRule type="expression" dxfId="682" priority="214">
      <formula>D59&lt;C59</formula>
    </cfRule>
    <cfRule type="expression" dxfId="681" priority="215">
      <formula>D59&gt;=C59</formula>
    </cfRule>
  </conditionalFormatting>
  <conditionalFormatting sqref="Q60">
    <cfRule type="expression" dxfId="680" priority="212">
      <formula>D60&lt;C60</formula>
    </cfRule>
    <cfRule type="expression" dxfId="679" priority="213">
      <formula>D60&gt;=C60</formula>
    </cfRule>
  </conditionalFormatting>
  <conditionalFormatting sqref="Q62">
    <cfRule type="expression" dxfId="678" priority="210">
      <formula>D62&lt;C62</formula>
    </cfRule>
    <cfRule type="expression" dxfId="677" priority="211">
      <formula>D62&gt;=C62</formula>
    </cfRule>
  </conditionalFormatting>
  <conditionalFormatting sqref="Q63">
    <cfRule type="expression" dxfId="676" priority="208">
      <formula>D63&lt;C63</formula>
    </cfRule>
    <cfRule type="expression" dxfId="675" priority="209">
      <formula>D63&gt;=C63</formula>
    </cfRule>
  </conditionalFormatting>
  <conditionalFormatting sqref="Q64">
    <cfRule type="expression" dxfId="674" priority="206">
      <formula>D64&lt;C64</formula>
    </cfRule>
    <cfRule type="expression" dxfId="673" priority="207">
      <formula>D64&gt;=C64</formula>
    </cfRule>
  </conditionalFormatting>
  <conditionalFormatting sqref="Q65">
    <cfRule type="expression" dxfId="672" priority="204">
      <formula>D65&lt;C65</formula>
    </cfRule>
    <cfRule type="expression" dxfId="671" priority="205">
      <formula>D65&gt;=C65</formula>
    </cfRule>
  </conditionalFormatting>
  <conditionalFormatting sqref="Q66">
    <cfRule type="expression" dxfId="670" priority="202">
      <formula>D66&lt;C66</formula>
    </cfRule>
    <cfRule type="expression" dxfId="669" priority="203">
      <formula>D66&gt;=C66</formula>
    </cfRule>
  </conditionalFormatting>
  <conditionalFormatting sqref="Q61">
    <cfRule type="expression" dxfId="668" priority="200">
      <formula>D61&lt;C61</formula>
    </cfRule>
    <cfRule type="expression" dxfId="667" priority="201">
      <formula>D61&gt;=C61</formula>
    </cfRule>
  </conditionalFormatting>
  <conditionalFormatting sqref="Q72">
    <cfRule type="expression" dxfId="666" priority="198">
      <formula>D72&lt;C72</formula>
    </cfRule>
    <cfRule type="expression" dxfId="665" priority="199">
      <formula>D72&gt;=C72</formula>
    </cfRule>
  </conditionalFormatting>
  <conditionalFormatting sqref="Q73">
    <cfRule type="expression" dxfId="664" priority="196">
      <formula>D73&lt;C73</formula>
    </cfRule>
    <cfRule type="expression" dxfId="663" priority="197">
      <formula>D73&gt;=C73</formula>
    </cfRule>
  </conditionalFormatting>
  <conditionalFormatting sqref="T58">
    <cfRule type="containsText" dxfId="662" priority="195" operator="containsText" text="Assessment Only">
      <formula>NOT(ISERROR(SEARCH("Assessment Only",T58)))</formula>
    </cfRule>
  </conditionalFormatting>
  <conditionalFormatting sqref="R28">
    <cfRule type="expression" dxfId="661" priority="193">
      <formula>J28&gt;=23</formula>
    </cfRule>
    <cfRule type="expression" dxfId="660" priority="194">
      <formula>J28&lt;23</formula>
    </cfRule>
  </conditionalFormatting>
  <conditionalFormatting sqref="R29">
    <cfRule type="expression" dxfId="659" priority="191">
      <formula>J29&gt;=23</formula>
    </cfRule>
    <cfRule type="expression" dxfId="658" priority="192">
      <formula>J29&lt;23</formula>
    </cfRule>
  </conditionalFormatting>
  <conditionalFormatting sqref="R30">
    <cfRule type="expression" dxfId="657" priority="189">
      <formula>J30&gt;=23</formula>
    </cfRule>
    <cfRule type="expression" dxfId="656" priority="190">
      <formula>J30&lt;23</formula>
    </cfRule>
  </conditionalFormatting>
  <conditionalFormatting sqref="R33">
    <cfRule type="expression" dxfId="655" priority="185">
      <formula>J33&gt;=23</formula>
    </cfRule>
    <cfRule type="expression" dxfId="654" priority="186">
      <formula>J33&lt;23</formula>
    </cfRule>
  </conditionalFormatting>
  <conditionalFormatting sqref="R34:R35">
    <cfRule type="expression" dxfId="653" priority="183">
      <formula>J34&gt;=23</formula>
    </cfRule>
    <cfRule type="expression" dxfId="652" priority="184">
      <formula>J34&lt;23</formula>
    </cfRule>
  </conditionalFormatting>
  <conditionalFormatting sqref="R36">
    <cfRule type="expression" dxfId="651" priority="181">
      <formula>J36&gt;=23</formula>
    </cfRule>
    <cfRule type="expression" dxfId="650" priority="182">
      <formula>J36&lt;23</formula>
    </cfRule>
  </conditionalFormatting>
  <conditionalFormatting sqref="R37">
    <cfRule type="expression" dxfId="649" priority="179">
      <formula>J37&gt;=23</formula>
    </cfRule>
    <cfRule type="expression" dxfId="648" priority="180">
      <formula>J37&lt;23</formula>
    </cfRule>
  </conditionalFormatting>
  <conditionalFormatting sqref="R42">
    <cfRule type="expression" dxfId="647" priority="177">
      <formula>J42&gt;=23</formula>
    </cfRule>
    <cfRule type="expression" dxfId="646" priority="178">
      <formula>J42&lt;23</formula>
    </cfRule>
  </conditionalFormatting>
  <conditionalFormatting sqref="R43">
    <cfRule type="expression" dxfId="645" priority="175">
      <formula>J43&gt;=23</formula>
    </cfRule>
    <cfRule type="expression" dxfId="644" priority="176">
      <formula>J43&lt;23</formula>
    </cfRule>
  </conditionalFormatting>
  <conditionalFormatting sqref="R44">
    <cfRule type="expression" dxfId="643" priority="173">
      <formula>J44&gt;=23</formula>
    </cfRule>
    <cfRule type="expression" dxfId="642" priority="174">
      <formula>J44&lt;23</formula>
    </cfRule>
  </conditionalFormatting>
  <conditionalFormatting sqref="R45">
    <cfRule type="expression" dxfId="641" priority="171">
      <formula>J45&gt;=23</formula>
    </cfRule>
    <cfRule type="expression" dxfId="640" priority="172">
      <formula>J45&lt;23</formula>
    </cfRule>
  </conditionalFormatting>
  <conditionalFormatting sqref="R46">
    <cfRule type="expression" dxfId="639" priority="169">
      <formula>J46&gt;=23</formula>
    </cfRule>
    <cfRule type="expression" dxfId="638" priority="170">
      <formula>J46&lt;23</formula>
    </cfRule>
  </conditionalFormatting>
  <conditionalFormatting sqref="R47">
    <cfRule type="expression" dxfId="637" priority="167">
      <formula>J47&gt;=23</formula>
    </cfRule>
    <cfRule type="expression" dxfId="636" priority="168">
      <formula>J47&lt;23</formula>
    </cfRule>
  </conditionalFormatting>
  <conditionalFormatting sqref="R48">
    <cfRule type="expression" dxfId="635" priority="165">
      <formula>J48&gt;=23</formula>
    </cfRule>
    <cfRule type="expression" dxfId="634" priority="166">
      <formula>J48&lt;23</formula>
    </cfRule>
  </conditionalFormatting>
  <conditionalFormatting sqref="R49">
    <cfRule type="expression" dxfId="633" priority="163">
      <formula>J49&gt;=23</formula>
    </cfRule>
    <cfRule type="expression" dxfId="632" priority="164">
      <formula>J49&lt;23</formula>
    </cfRule>
  </conditionalFormatting>
  <conditionalFormatting sqref="R50">
    <cfRule type="expression" dxfId="631" priority="161">
      <formula>J50&gt;=23</formula>
    </cfRule>
    <cfRule type="expression" dxfId="630" priority="162">
      <formula>J50&lt;23</formula>
    </cfRule>
  </conditionalFormatting>
  <conditionalFormatting sqref="R51">
    <cfRule type="expression" dxfId="629" priority="159">
      <formula>J51&gt;=23</formula>
    </cfRule>
    <cfRule type="expression" dxfId="628" priority="160">
      <formula>J51&lt;23</formula>
    </cfRule>
  </conditionalFormatting>
  <conditionalFormatting sqref="R52">
    <cfRule type="expression" dxfId="627" priority="157">
      <formula>J52&gt;=23</formula>
    </cfRule>
    <cfRule type="expression" dxfId="626" priority="158">
      <formula>J52&lt;23</formula>
    </cfRule>
  </conditionalFormatting>
  <conditionalFormatting sqref="R32">
    <cfRule type="expression" dxfId="625" priority="155">
      <formula>J32&gt;=23</formula>
    </cfRule>
    <cfRule type="expression" dxfId="624" priority="156">
      <formula>J32&lt;23</formula>
    </cfRule>
  </conditionalFormatting>
  <conditionalFormatting sqref="R53">
    <cfRule type="expression" dxfId="623" priority="153">
      <formula>J53&gt;=23</formula>
    </cfRule>
    <cfRule type="expression" dxfId="622" priority="154">
      <formula>J53&lt;23</formula>
    </cfRule>
  </conditionalFormatting>
  <conditionalFormatting sqref="R59">
    <cfRule type="expression" dxfId="621" priority="151">
      <formula>J59&gt;=23</formula>
    </cfRule>
    <cfRule type="expression" dxfId="620" priority="152">
      <formula>J59&lt;23</formula>
    </cfRule>
  </conditionalFormatting>
  <conditionalFormatting sqref="R60">
    <cfRule type="expression" dxfId="619" priority="149">
      <formula>J60&gt;=23</formula>
    </cfRule>
    <cfRule type="expression" dxfId="618" priority="150">
      <formula>J60&lt;23</formula>
    </cfRule>
  </conditionalFormatting>
  <conditionalFormatting sqref="R62">
    <cfRule type="expression" dxfId="617" priority="147">
      <formula>J62&gt;=23</formula>
    </cfRule>
    <cfRule type="expression" dxfId="616" priority="148">
      <formula>J62&lt;23</formula>
    </cfRule>
  </conditionalFormatting>
  <conditionalFormatting sqref="R63">
    <cfRule type="expression" dxfId="615" priority="145">
      <formula>J63&gt;=23</formula>
    </cfRule>
    <cfRule type="expression" dxfId="614" priority="146">
      <formula>J63&lt;23</formula>
    </cfRule>
  </conditionalFormatting>
  <conditionalFormatting sqref="R64">
    <cfRule type="expression" dxfId="613" priority="143">
      <formula>J64&gt;=23</formula>
    </cfRule>
    <cfRule type="expression" dxfId="612" priority="144">
      <formula>J64&lt;23</formula>
    </cfRule>
  </conditionalFormatting>
  <conditionalFormatting sqref="R65">
    <cfRule type="expression" dxfId="611" priority="141">
      <formula>J65&gt;=23</formula>
    </cfRule>
    <cfRule type="expression" dxfId="610" priority="142">
      <formula>J65&lt;23</formula>
    </cfRule>
  </conditionalFormatting>
  <conditionalFormatting sqref="R66">
    <cfRule type="expression" dxfId="609" priority="139">
      <formula>J66&gt;=23</formula>
    </cfRule>
    <cfRule type="expression" dxfId="608" priority="140">
      <formula>J66&lt;23</formula>
    </cfRule>
  </conditionalFormatting>
  <conditionalFormatting sqref="R61">
    <cfRule type="expression" dxfId="607" priority="137">
      <formula>J61&gt;=23</formula>
    </cfRule>
    <cfRule type="expression" dxfId="606" priority="138">
      <formula>J61&lt;23</formula>
    </cfRule>
  </conditionalFormatting>
  <conditionalFormatting sqref="R72">
    <cfRule type="expression" dxfId="605" priority="135">
      <formula>J72&gt;=23</formula>
    </cfRule>
    <cfRule type="expression" dxfId="604" priority="136">
      <formula>J72&lt;23</formula>
    </cfRule>
  </conditionalFormatting>
  <conditionalFormatting sqref="R74">
    <cfRule type="expression" dxfId="603" priority="131">
      <formula>J74&gt;=23</formula>
    </cfRule>
    <cfRule type="expression" dxfId="602" priority="132">
      <formula>J74&lt;23</formula>
    </cfRule>
  </conditionalFormatting>
  <conditionalFormatting sqref="R75">
    <cfRule type="expression" dxfId="601" priority="129">
      <formula>J75&gt;=23</formula>
    </cfRule>
    <cfRule type="expression" dxfId="600" priority="130">
      <formula>J75&lt;23</formula>
    </cfRule>
  </conditionalFormatting>
  <conditionalFormatting sqref="R73">
    <cfRule type="expression" dxfId="599" priority="126">
      <formula>E73=0</formula>
    </cfRule>
    <cfRule type="expression" dxfId="598" priority="127">
      <formula>J73&gt;=23</formula>
    </cfRule>
    <cfRule type="expression" dxfId="597" priority="128">
      <formula>J73&lt;23</formula>
    </cfRule>
  </conditionalFormatting>
  <conditionalFormatting sqref="S32">
    <cfRule type="expression" dxfId="596" priority="121">
      <formula>J32&gt;=I32-8</formula>
    </cfRule>
    <cfRule type="expression" dxfId="595" priority="122">
      <formula>J32&lt;I32-8</formula>
    </cfRule>
  </conditionalFormatting>
  <conditionalFormatting sqref="AG32">
    <cfRule type="expression" dxfId="594" priority="119">
      <formula>Z32&gt;=23</formula>
    </cfRule>
    <cfRule type="expression" dxfId="593" priority="120">
      <formula>Z32&lt;23</formula>
    </cfRule>
  </conditionalFormatting>
  <conditionalFormatting sqref="AH32">
    <cfRule type="expression" dxfId="592" priority="117">
      <formula>Z32&gt;=Y32-8</formula>
    </cfRule>
    <cfRule type="expression" dxfId="591" priority="118">
      <formula>Z32&lt;Y32-8</formula>
    </cfRule>
  </conditionalFormatting>
  <conditionalFormatting sqref="J32">
    <cfRule type="cellIs" dxfId="590" priority="116" operator="greaterThan">
      <formula>I32</formula>
    </cfRule>
  </conditionalFormatting>
  <conditionalFormatting sqref="L32">
    <cfRule type="cellIs" dxfId="589" priority="115" operator="greaterThan">
      <formula>K32</formula>
    </cfRule>
  </conditionalFormatting>
  <conditionalFormatting sqref="Z32">
    <cfRule type="cellIs" dxfId="588" priority="114" operator="greaterThan">
      <formula>Y32</formula>
    </cfRule>
  </conditionalFormatting>
  <conditionalFormatting sqref="AB32">
    <cfRule type="cellIs" dxfId="587" priority="113" operator="greaterThan">
      <formula>AA32</formula>
    </cfRule>
  </conditionalFormatting>
  <conditionalFormatting sqref="Q32">
    <cfRule type="expression" dxfId="586" priority="111">
      <formula>D32&lt;C32</formula>
    </cfRule>
    <cfRule type="expression" dxfId="585" priority="112">
      <formula>D32&gt;=C32</formula>
    </cfRule>
  </conditionalFormatting>
  <conditionalFormatting sqref="R32">
    <cfRule type="expression" dxfId="584" priority="109">
      <formula>J32&gt;=23</formula>
    </cfRule>
    <cfRule type="expression" dxfId="583" priority="110">
      <formula>J32&lt;23</formula>
    </cfRule>
  </conditionalFormatting>
  <conditionalFormatting sqref="S32">
    <cfRule type="expression" dxfId="582" priority="104">
      <formula>J32&gt;=I32-8</formula>
    </cfRule>
    <cfRule type="expression" dxfId="581" priority="105">
      <formula>J32&lt;I32-8</formula>
    </cfRule>
  </conditionalFormatting>
  <conditionalFormatting sqref="AG32">
    <cfRule type="expression" dxfId="580" priority="102">
      <formula>Z32&gt;=23</formula>
    </cfRule>
    <cfRule type="expression" dxfId="579" priority="103">
      <formula>Z32&lt;23</formula>
    </cfRule>
  </conditionalFormatting>
  <conditionalFormatting sqref="AH32">
    <cfRule type="expression" dxfId="578" priority="100">
      <formula>Z32&gt;=Y32-8</formula>
    </cfRule>
    <cfRule type="expression" dxfId="577" priority="101">
      <formula>Z32&lt;Y32-8</formula>
    </cfRule>
  </conditionalFormatting>
  <conditionalFormatting sqref="J32">
    <cfRule type="cellIs" dxfId="576" priority="99" operator="greaterThan">
      <formula>I32</formula>
    </cfRule>
  </conditionalFormatting>
  <conditionalFormatting sqref="L32">
    <cfRule type="cellIs" dxfId="575" priority="98" operator="greaterThan">
      <formula>K32</formula>
    </cfRule>
  </conditionalFormatting>
  <conditionalFormatting sqref="Z32">
    <cfRule type="cellIs" dxfId="574" priority="97" operator="greaterThan">
      <formula>Y32</formula>
    </cfRule>
  </conditionalFormatting>
  <conditionalFormatting sqref="AB32">
    <cfRule type="cellIs" dxfId="573" priority="96" operator="greaterThan">
      <formula>AA32</formula>
    </cfRule>
  </conditionalFormatting>
  <conditionalFormatting sqref="Q32">
    <cfRule type="expression" dxfId="572" priority="94">
      <formula>D32&lt;C32</formula>
    </cfRule>
    <cfRule type="expression" dxfId="571" priority="95">
      <formula>D32&gt;=C32</formula>
    </cfRule>
  </conditionalFormatting>
  <conditionalFormatting sqref="R32">
    <cfRule type="expression" dxfId="570" priority="92">
      <formula>J32&gt;=23</formula>
    </cfRule>
    <cfRule type="expression" dxfId="569" priority="93">
      <formula>J32&lt;23</formula>
    </cfRule>
  </conditionalFormatting>
  <conditionalFormatting sqref="S42">
    <cfRule type="expression" dxfId="568" priority="83">
      <formula>J42&gt;=I42-8</formula>
    </cfRule>
    <cfRule type="expression" dxfId="567" priority="84">
      <formula>J42&lt;I42-8</formula>
    </cfRule>
  </conditionalFormatting>
  <conditionalFormatting sqref="AG42">
    <cfRule type="expression" dxfId="566" priority="81">
      <formula>Z42&gt;=23</formula>
    </cfRule>
    <cfRule type="expression" dxfId="565" priority="82">
      <formula>Z42&lt;23</formula>
    </cfRule>
  </conditionalFormatting>
  <conditionalFormatting sqref="AH42">
    <cfRule type="expression" dxfId="564" priority="79">
      <formula>Z42&gt;=Y42-8</formula>
    </cfRule>
    <cfRule type="expression" dxfId="563" priority="80">
      <formula>Z42&lt;Y42-8</formula>
    </cfRule>
  </conditionalFormatting>
  <conditionalFormatting sqref="Q42">
    <cfRule type="expression" dxfId="562" priority="77">
      <formula>D42&lt;C42</formula>
    </cfRule>
    <cfRule type="expression" dxfId="561" priority="78">
      <formula>D42&gt;=C42</formula>
    </cfRule>
  </conditionalFormatting>
  <conditionalFormatting sqref="R42">
    <cfRule type="expression" dxfId="560" priority="75">
      <formula>J42&gt;=23</formula>
    </cfRule>
    <cfRule type="expression" dxfId="559" priority="76">
      <formula>J42&lt;23</formula>
    </cfRule>
  </conditionalFormatting>
  <conditionalFormatting sqref="S35">
    <cfRule type="expression" dxfId="558" priority="7">
      <formula>J35&gt;=I35-8</formula>
    </cfRule>
    <cfRule type="expression" dxfId="557" priority="8">
      <formula>J35&lt;I35-8</formula>
    </cfRule>
  </conditionalFormatting>
  <conditionalFormatting sqref="AG35">
    <cfRule type="expression" dxfId="556" priority="5">
      <formula>Z35&gt;=23</formula>
    </cfRule>
    <cfRule type="expression" dxfId="555" priority="6">
      <formula>Z35&lt;23</formula>
    </cfRule>
  </conditionalFormatting>
  <conditionalFormatting sqref="AH35">
    <cfRule type="expression" dxfId="554" priority="3">
      <formula>Z35&gt;=Y35-8</formula>
    </cfRule>
    <cfRule type="expression" dxfId="553" priority="4">
      <formula>Z35&lt;Y35-8</formula>
    </cfRule>
  </conditionalFormatting>
  <conditionalFormatting sqref="R35">
    <cfRule type="expression" dxfId="552" priority="1">
      <formula>J35&gt;=23</formula>
    </cfRule>
    <cfRule type="expression" dxfId="551"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sheetPr codeName="Sheet32"/>
  <dimension ref="A1:AK134"/>
  <sheetViews>
    <sheetView tabSelected="1" topLeftCell="L16" zoomScaleNormal="100" workbookViewId="0">
      <selection activeCell="AG50" sqref="AG50"/>
    </sheetView>
  </sheetViews>
  <sheetFormatPr defaultRowHeight="12.75"/>
  <cols>
    <col min="1" max="1" width="6" style="1" customWidth="1"/>
    <col min="2" max="2" width="15.85546875" style="1" customWidth="1"/>
    <col min="3" max="5" width="6.140625" style="1" customWidth="1"/>
    <col min="6" max="6" width="5.28515625" style="1" customWidth="1"/>
    <col min="7" max="11" width="6.140625" style="1" customWidth="1"/>
    <col min="12" max="12" width="5.28515625" style="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349"/>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7"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7"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7"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7"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7"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7"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7"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7"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c r="AJ26" s="267" t="s">
        <v>109</v>
      </c>
      <c r="AK26" s="367" t="s">
        <v>111</v>
      </c>
    </row>
    <row r="27" spans="1:37" ht="12" customHeight="1">
      <c r="A27" s="484" t="s">
        <v>1</v>
      </c>
      <c r="B27" s="485"/>
      <c r="C27" s="216">
        <f>'[1]31st'!$E$17+'[1]31st'!$F$17+'[1]31st'!$G$17</f>
        <v>0</v>
      </c>
      <c r="D27" s="318">
        <f>'[1]31st'!$H$17+'[1]31st'!$I$17+'[1]31st'!$J$17</f>
        <v>0</v>
      </c>
      <c r="E27" s="14">
        <f>'[1]31st'!B3</f>
        <v>0</v>
      </c>
      <c r="F27" s="71">
        <f>'[1]31st'!C3</f>
        <v>0</v>
      </c>
      <c r="G27" s="16">
        <f>'[1]31st'!D3</f>
        <v>0</v>
      </c>
      <c r="H27" s="325">
        <f>'[1]31st'!E3</f>
        <v>0</v>
      </c>
      <c r="I27" s="81">
        <f>'[1]31st'!F3</f>
        <v>0</v>
      </c>
      <c r="J27" s="56">
        <f>'[1]31st'!G3</f>
        <v>0</v>
      </c>
      <c r="K27" s="57">
        <f>'[1]31st'!H3</f>
        <v>0</v>
      </c>
      <c r="L27" s="121">
        <f>'[1]31st'!I3</f>
        <v>0</v>
      </c>
      <c r="M27" s="150" t="e">
        <f>'[1]31st'!J3</f>
        <v>#DIV/0!</v>
      </c>
      <c r="N27" s="37" t="e">
        <f>'[1]31st'!K3</f>
        <v>#DIV/0!</v>
      </c>
      <c r="O27" s="36" t="e">
        <f>'[1]31st'!L3</f>
        <v>#DIV/0!</v>
      </c>
      <c r="P27" s="151" t="e">
        <f>'[1]31st'!M3</f>
        <v>#DIV/0!</v>
      </c>
      <c r="Q27" s="352">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f>
        <v>12</v>
      </c>
      <c r="R27" s="353">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f>
        <v>0</v>
      </c>
      <c r="S27" s="353">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f>
        <v>8</v>
      </c>
      <c r="T27" s="15">
        <f>'[1]31st'!N3</f>
        <v>0</v>
      </c>
      <c r="U27" s="14">
        <f>'[1]31st'!O3</f>
        <v>0</v>
      </c>
      <c r="V27" s="71">
        <f>'[1]31st'!P3</f>
        <v>0</v>
      </c>
      <c r="W27" s="16">
        <f>'[1]31st'!Q3</f>
        <v>0</v>
      </c>
      <c r="X27" s="186">
        <f>'[1]31st'!R3</f>
        <v>0</v>
      </c>
      <c r="Y27" s="81">
        <f>'[1]31st'!S3</f>
        <v>0</v>
      </c>
      <c r="Z27" s="56">
        <f>'[1]31st'!T3</f>
        <v>0</v>
      </c>
      <c r="AA27" s="17">
        <f>'[1]31st'!U3</f>
        <v>0</v>
      </c>
      <c r="AB27" s="129">
        <f>'[1]31st'!V3</f>
        <v>0</v>
      </c>
      <c r="AC27" s="119" t="e">
        <f>'[1]31st'!W3</f>
        <v>#DIV/0!</v>
      </c>
      <c r="AD27" s="37" t="e">
        <f>'[1]31st'!X3</f>
        <v>#DIV/0!</v>
      </c>
      <c r="AE27" s="36" t="e">
        <f>'[1]31st'!Y3</f>
        <v>#DIV/0!</v>
      </c>
      <c r="AF27" s="124" t="e">
        <f>'[1]31st'!Z3</f>
        <v>#DIV/0!</v>
      </c>
      <c r="AG27" s="355">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f>
        <v>0</v>
      </c>
      <c r="AH27" s="353">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f>
        <v>1</v>
      </c>
      <c r="AI27" s="15">
        <f>'[1]31st'!$AA$3</f>
        <v>0</v>
      </c>
      <c r="AJ27" s="1">
        <f>R27+AG27</f>
        <v>0</v>
      </c>
      <c r="AK27" s="1">
        <f>S27+AH27</f>
        <v>9</v>
      </c>
    </row>
    <row r="28" spans="1:37" ht="12" customHeight="1">
      <c r="A28" s="450" t="s">
        <v>2</v>
      </c>
      <c r="B28" s="451"/>
      <c r="C28" s="217">
        <f>'[2]31st'!$E$17+'[2]31st'!$F$17+'[2]31st'!$G$17</f>
        <v>0</v>
      </c>
      <c r="D28" s="319">
        <f>'[2]31st'!$H$17+'[2]31st'!$I$17+'[2]31st'!$J$17</f>
        <v>0</v>
      </c>
      <c r="E28" s="14">
        <f>'[2]31st'!B3</f>
        <v>0</v>
      </c>
      <c r="F28" s="71">
        <f>'[2]31st'!C3</f>
        <v>0</v>
      </c>
      <c r="G28" s="16">
        <f>'[2]31st'!D3</f>
        <v>0</v>
      </c>
      <c r="H28" s="325">
        <f>'[2]31st'!E3</f>
        <v>0</v>
      </c>
      <c r="I28" s="81">
        <f>'[2]31st'!F3</f>
        <v>0</v>
      </c>
      <c r="J28" s="56">
        <f>'[2]31st'!G3</f>
        <v>0</v>
      </c>
      <c r="K28" s="57">
        <f>'[2]31st'!H3</f>
        <v>0</v>
      </c>
      <c r="L28" s="121">
        <f>'[2]31st'!I3</f>
        <v>0</v>
      </c>
      <c r="M28" s="150" t="e">
        <f>'[2]31st'!J3</f>
        <v>#DIV/0!</v>
      </c>
      <c r="N28" s="37" t="e">
        <f>'[2]31st'!K3</f>
        <v>#DIV/0!</v>
      </c>
      <c r="O28" s="36" t="e">
        <f>'[2]31st'!L3</f>
        <v>#DIV/0!</v>
      </c>
      <c r="P28" s="151" t="e">
        <f>'[2]31st'!M3</f>
        <v>#DIV/0!</v>
      </c>
      <c r="Q28" s="352">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f>
        <v>11</v>
      </c>
      <c r="R28" s="353">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f>
        <v>0</v>
      </c>
      <c r="S28" s="353">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f>
        <v>5</v>
      </c>
      <c r="T28" s="15">
        <f>'[2]31st'!N3</f>
        <v>0</v>
      </c>
      <c r="U28" s="14">
        <f>'[2]31st'!O3</f>
        <v>0</v>
      </c>
      <c r="V28" s="71">
        <f>'[2]31st'!P3</f>
        <v>0</v>
      </c>
      <c r="W28" s="16">
        <f>'[2]31st'!Q3</f>
        <v>0</v>
      </c>
      <c r="X28" s="186">
        <f>'[2]31st'!R3</f>
        <v>0</v>
      </c>
      <c r="Y28" s="81">
        <f>'[2]31st'!S3</f>
        <v>0</v>
      </c>
      <c r="Z28" s="56">
        <f>'[2]31st'!T3</f>
        <v>0</v>
      </c>
      <c r="AA28" s="17">
        <f>'[2]31st'!U3</f>
        <v>0</v>
      </c>
      <c r="AB28" s="129">
        <f>'[2]31st'!V3</f>
        <v>0</v>
      </c>
      <c r="AC28" s="119" t="e">
        <f>'[2]31st'!W3</f>
        <v>#DIV/0!</v>
      </c>
      <c r="AD28" s="37" t="e">
        <f>'[2]31st'!X3</f>
        <v>#DIV/0!</v>
      </c>
      <c r="AE28" s="36" t="e">
        <f>'[2]31st'!Y3</f>
        <v>#DIV/0!</v>
      </c>
      <c r="AF28" s="124" t="e">
        <f>'[2]31st'!Z3</f>
        <v>#DIV/0!</v>
      </c>
      <c r="AG28" s="355">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f>
        <v>0</v>
      </c>
      <c r="AH28" s="353">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f>
        <v>1</v>
      </c>
      <c r="AI28" s="15">
        <f>'[2]31st'!$AA$3</f>
        <v>0</v>
      </c>
      <c r="AJ28" s="1">
        <f t="shared" ref="AJ28:AJ84" si="0">R28+AG28</f>
        <v>0</v>
      </c>
      <c r="AK28" s="1">
        <f t="shared" ref="AK28:AK84" si="1">S28+AH28</f>
        <v>6</v>
      </c>
    </row>
    <row r="29" spans="1:37" ht="12" customHeight="1">
      <c r="A29" s="450" t="s">
        <v>3</v>
      </c>
      <c r="B29" s="451"/>
      <c r="C29" s="217">
        <f>'[3]31st'!$E$17+'[3]31st'!$F$17+'[3]31st'!$G$17</f>
        <v>0</v>
      </c>
      <c r="D29" s="319">
        <f>'[3]31st'!$H$17+'[3]31st'!$I$17+'[3]31st'!$J$17</f>
        <v>0</v>
      </c>
      <c r="E29" s="14">
        <f>'[3]31st'!B3</f>
        <v>0</v>
      </c>
      <c r="F29" s="71">
        <f>'[3]31st'!C3</f>
        <v>0</v>
      </c>
      <c r="G29" s="16">
        <f>'[3]31st'!D3</f>
        <v>0</v>
      </c>
      <c r="H29" s="325">
        <f>'[3]31st'!E3</f>
        <v>0</v>
      </c>
      <c r="I29" s="81">
        <f>'[3]31st'!F3</f>
        <v>0</v>
      </c>
      <c r="J29" s="56">
        <f>'[3]31st'!G3</f>
        <v>0</v>
      </c>
      <c r="K29" s="57">
        <f>'[3]31st'!H3</f>
        <v>0</v>
      </c>
      <c r="L29" s="121">
        <f>'[3]31st'!I3</f>
        <v>0</v>
      </c>
      <c r="M29" s="150" t="e">
        <f>'[3]31st'!J3</f>
        <v>#DIV/0!</v>
      </c>
      <c r="N29" s="37" t="e">
        <f>'[3]31st'!K3</f>
        <v>#DIV/0!</v>
      </c>
      <c r="O29" s="36" t="e">
        <f>'[3]31st'!L3</f>
        <v>#DIV/0!</v>
      </c>
      <c r="P29" s="151" t="e">
        <f>'[3]31st'!M3</f>
        <v>#DIV/0!</v>
      </c>
      <c r="Q29" s="352">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f>
        <v>11</v>
      </c>
      <c r="R29" s="353">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f>
        <v>0</v>
      </c>
      <c r="S29" s="353">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f>
        <v>2</v>
      </c>
      <c r="T29" s="15">
        <f>'[3]31st'!N3</f>
        <v>0</v>
      </c>
      <c r="U29" s="14">
        <f>'[3]31st'!O3</f>
        <v>0</v>
      </c>
      <c r="V29" s="71">
        <f>'[3]31st'!P3</f>
        <v>0</v>
      </c>
      <c r="W29" s="16">
        <f>'[3]31st'!Q3</f>
        <v>0</v>
      </c>
      <c r="X29" s="186">
        <f>'[3]31st'!R3</f>
        <v>0</v>
      </c>
      <c r="Y29" s="81">
        <f>'[3]31st'!S3</f>
        <v>0</v>
      </c>
      <c r="Z29" s="56">
        <f>'[3]31st'!T3</f>
        <v>0</v>
      </c>
      <c r="AA29" s="17">
        <f>'[3]31st'!U3</f>
        <v>0</v>
      </c>
      <c r="AB29" s="129">
        <f>'[3]31st'!V3</f>
        <v>0</v>
      </c>
      <c r="AC29" s="119" t="e">
        <f>'[3]31st'!W3</f>
        <v>#DIV/0!</v>
      </c>
      <c r="AD29" s="37" t="e">
        <f>'[3]31st'!X3</f>
        <v>#DIV/0!</v>
      </c>
      <c r="AE29" s="36" t="e">
        <f>'[3]31st'!Y3</f>
        <v>#DIV/0!</v>
      </c>
      <c r="AF29" s="124" t="e">
        <f>'[3]31st'!Z3</f>
        <v>#DIV/0!</v>
      </c>
      <c r="AG29" s="355">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f>
        <v>0</v>
      </c>
      <c r="AH29" s="353">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f>
        <v>2</v>
      </c>
      <c r="AI29" s="15">
        <f>'[3]31st'!$AA$3</f>
        <v>0</v>
      </c>
      <c r="AJ29" s="1">
        <f t="shared" si="0"/>
        <v>0</v>
      </c>
      <c r="AK29" s="1">
        <f t="shared" si="1"/>
        <v>4</v>
      </c>
    </row>
    <row r="30" spans="1:37" ht="12" customHeight="1">
      <c r="A30" s="450" t="s">
        <v>119</v>
      </c>
      <c r="B30" s="451"/>
      <c r="C30" s="217">
        <f>'[4]31st'!$E$17+'[4]31st'!$F$17+'[4]31st'!$G$17</f>
        <v>0</v>
      </c>
      <c r="D30" s="319">
        <f>'[4]31st'!$H$17+'[4]31st'!$I$17+'[4]31st'!$J$17</f>
        <v>0</v>
      </c>
      <c r="E30" s="14">
        <f>'[4]31st'!B3</f>
        <v>0</v>
      </c>
      <c r="F30" s="71">
        <f>'[4]31st'!C3</f>
        <v>0</v>
      </c>
      <c r="G30" s="16">
        <f>'[4]31st'!D3</f>
        <v>0</v>
      </c>
      <c r="H30" s="325">
        <f>'[4]31st'!E3</f>
        <v>0</v>
      </c>
      <c r="I30" s="81">
        <f>'[4]31st'!F3</f>
        <v>0</v>
      </c>
      <c r="J30" s="56">
        <f>'[4]31st'!G3</f>
        <v>0</v>
      </c>
      <c r="K30" s="57">
        <f>'[4]31st'!H3</f>
        <v>0</v>
      </c>
      <c r="L30" s="121">
        <f>'[4]31st'!I3</f>
        <v>0</v>
      </c>
      <c r="M30" s="150" t="e">
        <f>'[4]31st'!J3</f>
        <v>#DIV/0!</v>
      </c>
      <c r="N30" s="37" t="e">
        <f>'[4]31st'!K3</f>
        <v>#DIV/0!</v>
      </c>
      <c r="O30" s="36" t="e">
        <f>'[4]31st'!L3</f>
        <v>#DIV/0!</v>
      </c>
      <c r="P30" s="151" t="e">
        <f>'[4]31st'!M3</f>
        <v>#DIV/0!</v>
      </c>
      <c r="Q30" s="352">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f>
        <v>3</v>
      </c>
      <c r="R30" s="353">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f>
        <v>0</v>
      </c>
      <c r="S30" s="353">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f>
        <v>10</v>
      </c>
      <c r="T30" s="15">
        <f>'[4]31st'!N3</f>
        <v>0</v>
      </c>
      <c r="U30" s="14">
        <f>'[4]31st'!O3</f>
        <v>0</v>
      </c>
      <c r="V30" s="71">
        <f>'[4]31st'!P3</f>
        <v>0</v>
      </c>
      <c r="W30" s="16">
        <f>'[4]31st'!Q3</f>
        <v>0</v>
      </c>
      <c r="X30" s="186">
        <f>'[4]31st'!R3</f>
        <v>0</v>
      </c>
      <c r="Y30" s="81">
        <f>'[4]31st'!S3</f>
        <v>0</v>
      </c>
      <c r="Z30" s="56">
        <f>'[4]31st'!T3</f>
        <v>0</v>
      </c>
      <c r="AA30" s="17">
        <f>'[4]31st'!U3</f>
        <v>0</v>
      </c>
      <c r="AB30" s="129">
        <f>'[4]31st'!V3</f>
        <v>0</v>
      </c>
      <c r="AC30" s="119" t="e">
        <f>'[4]31st'!W3</f>
        <v>#DIV/0!</v>
      </c>
      <c r="AD30" s="37" t="e">
        <f>'[4]31st'!X3</f>
        <v>#DIV/0!</v>
      </c>
      <c r="AE30" s="36" t="e">
        <f>'[4]31st'!Y3</f>
        <v>#DIV/0!</v>
      </c>
      <c r="AF30" s="124" t="e">
        <f>'[4]31st'!Z3</f>
        <v>#DIV/0!</v>
      </c>
      <c r="AG30" s="355">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f>
        <v>0</v>
      </c>
      <c r="AH30" s="353">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f>
        <v>3</v>
      </c>
      <c r="AI30" s="15">
        <f>'[4]31st'!$AA$3</f>
        <v>0</v>
      </c>
      <c r="AJ30" s="1">
        <f t="shared" si="0"/>
        <v>0</v>
      </c>
      <c r="AK30" s="1">
        <f t="shared" si="1"/>
        <v>13</v>
      </c>
    </row>
    <row r="31" spans="1:37" ht="12" customHeight="1">
      <c r="A31" s="450" t="s">
        <v>121</v>
      </c>
      <c r="B31" s="451"/>
      <c r="C31" s="217">
        <f>'[5]31st'!$E$17+'[5]31st'!$F$17+'[5]31st'!$G$17</f>
        <v>0</v>
      </c>
      <c r="D31" s="319">
        <f>'[5]31st'!$H$17+'[5]31st'!$I$17+'[5]31st'!$J$17</f>
        <v>0</v>
      </c>
      <c r="E31" s="14">
        <f>'[5]31st'!B3</f>
        <v>0</v>
      </c>
      <c r="F31" s="71">
        <f>'[5]31st'!C3</f>
        <v>0</v>
      </c>
      <c r="G31" s="16">
        <f>'[5]31st'!D3</f>
        <v>0</v>
      </c>
      <c r="H31" s="325">
        <f>'[5]31st'!E3</f>
        <v>0</v>
      </c>
      <c r="I31" s="81">
        <f>'[5]31st'!F3</f>
        <v>0</v>
      </c>
      <c r="J31" s="56">
        <f>'[5]31st'!G3</f>
        <v>0</v>
      </c>
      <c r="K31" s="57">
        <f>'[5]31st'!H3</f>
        <v>0</v>
      </c>
      <c r="L31" s="121">
        <f>'[5]31st'!I3</f>
        <v>0</v>
      </c>
      <c r="M31" s="150" t="e">
        <f>'[5]31st'!J3</f>
        <v>#DIV/0!</v>
      </c>
      <c r="N31" s="37" t="e">
        <f>'[5]31st'!K3</f>
        <v>#DIV/0!</v>
      </c>
      <c r="O31" s="36" t="e">
        <f>'[5]31st'!L3</f>
        <v>#DIV/0!</v>
      </c>
      <c r="P31" s="151" t="e">
        <f>'[5]31st'!M3</f>
        <v>#DIV/0!</v>
      </c>
      <c r="Q31" s="352">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f>
        <v>8</v>
      </c>
      <c r="R31" s="353">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f>
        <v>0</v>
      </c>
      <c r="S31" s="353">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f>
        <v>6</v>
      </c>
      <c r="T31" s="15">
        <f>'[5]31st'!N3</f>
        <v>0</v>
      </c>
      <c r="U31" s="14">
        <f>'[5]31st'!O3</f>
        <v>0</v>
      </c>
      <c r="V31" s="71">
        <f>'[5]31st'!P3</f>
        <v>0</v>
      </c>
      <c r="W31" s="16">
        <f>'[5]31st'!Q3</f>
        <v>0</v>
      </c>
      <c r="X31" s="186">
        <f>'[5]31st'!R3</f>
        <v>0</v>
      </c>
      <c r="Y31" s="81">
        <f>'[5]31st'!S3</f>
        <v>0</v>
      </c>
      <c r="Z31" s="56">
        <f>'[5]31st'!T3</f>
        <v>0</v>
      </c>
      <c r="AA31" s="17">
        <f>'[5]31st'!U3</f>
        <v>0</v>
      </c>
      <c r="AB31" s="129">
        <f>'[5]31st'!V3</f>
        <v>0</v>
      </c>
      <c r="AC31" s="119" t="e">
        <f>'[5]31st'!W3</f>
        <v>#DIV/0!</v>
      </c>
      <c r="AD31" s="37" t="e">
        <f>'[5]31st'!X3</f>
        <v>#DIV/0!</v>
      </c>
      <c r="AE31" s="36" t="e">
        <f>'[5]31st'!Y3</f>
        <v>#DIV/0!</v>
      </c>
      <c r="AF31" s="124" t="e">
        <f>'[5]31st'!Z3</f>
        <v>#DIV/0!</v>
      </c>
      <c r="AG31" s="355">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f>
        <v>0</v>
      </c>
      <c r="AH31" s="353">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f>
        <v>4</v>
      </c>
      <c r="AI31" s="15">
        <f>'[5]31st'!$AA$3</f>
        <v>0</v>
      </c>
      <c r="AJ31" s="1">
        <f t="shared" si="0"/>
        <v>0</v>
      </c>
      <c r="AK31" s="1">
        <f t="shared" si="1"/>
        <v>10</v>
      </c>
    </row>
    <row r="32" spans="1:37" ht="12" customHeight="1">
      <c r="A32" s="563" t="s">
        <v>129</v>
      </c>
      <c r="B32" s="564"/>
      <c r="C32" s="217">
        <v>1</v>
      </c>
      <c r="D32" s="319">
        <v>0</v>
      </c>
      <c r="E32" s="14">
        <f>'[6]31st'!B3</f>
        <v>2</v>
      </c>
      <c r="F32" s="346">
        <f>'[6]31st'!C3</f>
        <v>0</v>
      </c>
      <c r="G32" s="16">
        <f>'[6]31st'!D3</f>
        <v>3</v>
      </c>
      <c r="H32" s="344">
        <f>'[6]31st'!E3</f>
        <v>0</v>
      </c>
      <c r="I32" s="81">
        <f>'[6]31st'!F3</f>
        <v>23</v>
      </c>
      <c r="J32" s="56">
        <f>'[6]31st'!G3</f>
        <v>0</v>
      </c>
      <c r="K32" s="17">
        <f>'[6]31st'!H3</f>
        <v>34.5</v>
      </c>
      <c r="L32" s="129">
        <f>'[6]31st'!I3</f>
        <v>0</v>
      </c>
      <c r="M32" s="150">
        <f>'[6]31st'!J3</f>
        <v>0</v>
      </c>
      <c r="N32" s="72" t="e">
        <f>'[6]31st'!K3</f>
        <v>#DIV/0!</v>
      </c>
      <c r="O32" s="36">
        <f>'[6]31st'!L3</f>
        <v>0</v>
      </c>
      <c r="P32" s="187" t="e">
        <f>'[6]31st'!M3</f>
        <v>#DIV/0!</v>
      </c>
      <c r="Q32" s="352">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f>
        <v>30</v>
      </c>
      <c r="R32" s="353">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f>
        <v>23</v>
      </c>
      <c r="S32" s="353">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f>
        <v>11</v>
      </c>
      <c r="T32" s="15">
        <f>'[6]31st'!N3</f>
        <v>0</v>
      </c>
      <c r="U32" s="150">
        <f>'[6]31st'!O3</f>
        <v>0</v>
      </c>
      <c r="V32" s="346">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355">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f>
        <v>30</v>
      </c>
      <c r="AH32" s="353">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f>
        <v>0</v>
      </c>
      <c r="AI32" s="15">
        <f>'[6]31st'!$AA$3</f>
        <v>0</v>
      </c>
      <c r="AJ32" s="1">
        <f t="shared" si="0"/>
        <v>53</v>
      </c>
      <c r="AK32" s="1">
        <f t="shared" si="1"/>
        <v>11</v>
      </c>
    </row>
    <row r="33" spans="1:37" ht="12" customHeight="1">
      <c r="A33" s="450" t="s">
        <v>5</v>
      </c>
      <c r="B33" s="451"/>
      <c r="C33" s="217">
        <f>'[7]31st'!$E$17+'[7]31st'!$F$17+'[7]31st'!$G$17</f>
        <v>0</v>
      </c>
      <c r="D33" s="319">
        <f>'[7]31st'!$H$17+'[7]31st'!$I$17+'[7]31st'!$J$17</f>
        <v>0</v>
      </c>
      <c r="E33" s="14">
        <f>'[7]31st'!B3</f>
        <v>0</v>
      </c>
      <c r="F33" s="71">
        <f>'[7]31st'!C3</f>
        <v>0</v>
      </c>
      <c r="G33" s="16">
        <f>'[7]31st'!D3</f>
        <v>0</v>
      </c>
      <c r="H33" s="325">
        <f>'[7]31st'!E3</f>
        <v>0</v>
      </c>
      <c r="I33" s="81">
        <f>'[7]31st'!F3</f>
        <v>0</v>
      </c>
      <c r="J33" s="56">
        <f>'[7]31st'!G3</f>
        <v>0</v>
      </c>
      <c r="K33" s="57">
        <f>'[7]31st'!H3</f>
        <v>0</v>
      </c>
      <c r="L33" s="121">
        <f>'[7]31st'!I3</f>
        <v>0</v>
      </c>
      <c r="M33" s="263" t="str">
        <f>'[7]31st'!J3</f>
        <v>N/A</v>
      </c>
      <c r="N33" s="264" t="str">
        <f>'[7]31st'!K3</f>
        <v>N/A</v>
      </c>
      <c r="O33" s="264" t="str">
        <f>'[7]31st'!L3</f>
        <v>N/A</v>
      </c>
      <c r="P33" s="266" t="str">
        <f>'[7]31st'!M3</f>
        <v>N/A</v>
      </c>
      <c r="Q33" s="352">
        <f>COUNTIF('1st'!Q33,"L")+COUNTIF('2nd'!Q33,"L")+COUNTIF('3rd'!Q33,"L")+COUNTIF('4th'!Q33,"L")+COUNTIF('5th'!Q33,"L")+COUNTIF('6th'!Q33,"L")+COUNTIF('7th'!Q33,"L")+COUNTIF('8th'!Q33,"L")+COUNTIF('9th'!Q33,"L")+COUNTIF('10th'!Q33,"L")+COUNTIF('11th'!Q33,"L")+COUNTIF('12th'!Q33,"L")+COUNTIF('13th'!Q33,"L")+COUNTIF('14th'!Q33,"L")+COUNTIF('15th'!Q33,"L")+COUNTIF('16th'!Q33,"L")+COUNTIF('17th'!Q33,"L")+COUNTIF('18th'!Q33,"L")+COUNTIF('19th'!Q33,"L")+COUNTIF('20th'!Q33,"L")+COUNTIF('21st'!Q33,"L")+COUNTIF('22nd'!Q33,"L")+COUNTIF('23rd'!Q33,"L")+COUNTIF('24th'!Q33,"L")+COUNTIF('25th'!Q33,"L")+COUNTIF('26th'!Q33,"L")+COUNTIF('27th'!Q33,"L")+COUNTIF('28th'!Q33,"L")+COUNTIF('29th'!Q33,"L")+COUNTIF('30th'!Q33,"L")</f>
        <v>12</v>
      </c>
      <c r="R33" s="353">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f>
        <v>0</v>
      </c>
      <c r="S33" s="353">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f>
        <v>6</v>
      </c>
      <c r="T33" s="15">
        <f>'[7]31st'!N3</f>
        <v>0</v>
      </c>
      <c r="U33" s="14">
        <f>'[7]31st'!O3</f>
        <v>0</v>
      </c>
      <c r="V33" s="71">
        <f>'[7]31st'!P3</f>
        <v>0</v>
      </c>
      <c r="W33" s="16">
        <f>'[7]31st'!Q3</f>
        <v>0</v>
      </c>
      <c r="X33" s="186">
        <f>'[7]31st'!R3</f>
        <v>0</v>
      </c>
      <c r="Y33" s="81">
        <f>'[7]31st'!S3</f>
        <v>0</v>
      </c>
      <c r="Z33" s="56">
        <f>'[7]31st'!T3</f>
        <v>0</v>
      </c>
      <c r="AA33" s="17">
        <f>'[7]31st'!U3</f>
        <v>0</v>
      </c>
      <c r="AB33" s="214">
        <f>'[7]31st'!V3</f>
        <v>0</v>
      </c>
      <c r="AC33" s="321" t="str">
        <f>'[7]31st'!W3</f>
        <v>N/A</v>
      </c>
      <c r="AD33" s="264" t="str">
        <f>'[7]31st'!X3</f>
        <v>N/A</v>
      </c>
      <c r="AE33" s="264" t="str">
        <f>'[7]31st'!Y3</f>
        <v>N/A</v>
      </c>
      <c r="AF33" s="265" t="str">
        <f>'[7]31st'!Z3</f>
        <v>N/A</v>
      </c>
      <c r="AG33" s="355">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f>
        <v>0</v>
      </c>
      <c r="AH33" s="353">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f>
        <v>0</v>
      </c>
      <c r="AI33" s="15">
        <f>'[7]31st'!$AA$3</f>
        <v>0</v>
      </c>
      <c r="AJ33" s="1">
        <f t="shared" si="0"/>
        <v>0</v>
      </c>
      <c r="AK33" s="1">
        <f t="shared" si="1"/>
        <v>6</v>
      </c>
    </row>
    <row r="34" spans="1:37" ht="12" customHeight="1">
      <c r="A34" s="450" t="s">
        <v>8</v>
      </c>
      <c r="B34" s="451"/>
      <c r="C34" s="217"/>
      <c r="D34" s="319"/>
      <c r="E34" s="14">
        <f>'[8]31st'!B3</f>
        <v>0</v>
      </c>
      <c r="F34" s="71">
        <f>'[8]31st'!C3</f>
        <v>0</v>
      </c>
      <c r="G34" s="16">
        <f>'[8]31st'!D3</f>
        <v>0</v>
      </c>
      <c r="H34" s="325">
        <f>'[8]31st'!E3</f>
        <v>0</v>
      </c>
      <c r="I34" s="81">
        <f>'[8]31st'!F3</f>
        <v>0</v>
      </c>
      <c r="J34" s="56">
        <f>'[8]31st'!G3</f>
        <v>0</v>
      </c>
      <c r="K34" s="57">
        <f>'[8]31st'!H3</f>
        <v>0</v>
      </c>
      <c r="L34" s="121">
        <f>'[8]31st'!I3</f>
        <v>0</v>
      </c>
      <c r="M34" s="263" t="str">
        <f>'[8]31st'!J3</f>
        <v>N/A</v>
      </c>
      <c r="N34" s="264" t="str">
        <f>'[8]31st'!K3</f>
        <v>N/A</v>
      </c>
      <c r="O34" s="264" t="str">
        <f>'[8]31st'!L3</f>
        <v>N/A</v>
      </c>
      <c r="P34" s="266" t="str">
        <f>'[8]31st'!M3</f>
        <v>N/A</v>
      </c>
      <c r="Q34" s="340" t="s">
        <v>120</v>
      </c>
      <c r="R34" s="353">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f>
        <v>0</v>
      </c>
      <c r="S34" s="353">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f>
        <v>14</v>
      </c>
      <c r="T34" s="15">
        <f>'[8]31st'!N3</f>
        <v>0</v>
      </c>
      <c r="U34" s="14">
        <f>'[8]31st'!O3</f>
        <v>0</v>
      </c>
      <c r="V34" s="71">
        <f>'[8]31st'!P3</f>
        <v>0</v>
      </c>
      <c r="W34" s="16">
        <f>'[8]31st'!Q3</f>
        <v>0</v>
      </c>
      <c r="X34" s="186">
        <f>'[8]31st'!R3</f>
        <v>0</v>
      </c>
      <c r="Y34" s="81">
        <f>'[8]31st'!S3</f>
        <v>0</v>
      </c>
      <c r="Z34" s="56">
        <f>'[8]31st'!T3</f>
        <v>0</v>
      </c>
      <c r="AA34" s="17">
        <f>'[8]31st'!U3</f>
        <v>0</v>
      </c>
      <c r="AB34" s="214">
        <f>'[8]31st'!V3</f>
        <v>0</v>
      </c>
      <c r="AC34" s="321" t="str">
        <f>'[8]31st'!W3</f>
        <v>N/A</v>
      </c>
      <c r="AD34" s="264" t="str">
        <f>'[8]31st'!X3</f>
        <v>N/A</v>
      </c>
      <c r="AE34" s="264" t="str">
        <f>'[8]31st'!Y3</f>
        <v>N/A</v>
      </c>
      <c r="AF34" s="265" t="str">
        <f>'[8]31st'!Z3</f>
        <v>N/A</v>
      </c>
      <c r="AG34" s="355">
        <f>COUNTIF('1st'!AG34,"L")+COUNTIF('2nd'!AG34,"L")+COUNTIF('3rd'!AG34,"L")+COUNTIF('4th'!AG34,"L")+COUNTIF('5th'!AG34,"L")+COUNTIF('6th'!AG34,"L")+COUNTIF('7th'!AG34,"L")+COUNTIF('8th'!AG34,"L")+COUNTIF('9th'!AG34,"L")+COUNTIF('10th'!AG34,"L")+COUNTIF('11th'!AG34,"L")+COUNTIF('12th'!AG34,"L")+COUNTIF('13th'!AG34,"L")+COUNTIF('14th'!AG34,"L")+COUNTIF('15th'!AG34,"L")+COUNTIF('16th'!AG34,"L")+COUNTIF('17th'!AG34,"L")+COUNTIF('18th'!AG34,"L")+COUNTIF('19th'!AG34,"L")+COUNTIF('20th'!AG34,"L")+COUNTIF('21st'!AG34,"L")+COUNTIF('22nd'!AG34,"L")+COUNTIF('23rd'!AG34,"L")+COUNTIF('24th'!AG34,"L")+COUNTIF('25th'!AG34,"L")+COUNTIF('26th'!AG34,"L")+COUNTIF('27th'!AG34,"L")+COUNTIF('28th'!AG34,"L")+COUNTIF('29th'!AG34,"L")+COUNTIF('30th'!AG34,"L")</f>
        <v>0</v>
      </c>
      <c r="AH34" s="353">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f>
        <v>1</v>
      </c>
      <c r="AI34" s="15">
        <f>'[8]31st'!$AA$3</f>
        <v>0</v>
      </c>
      <c r="AJ34" s="1">
        <f t="shared" si="0"/>
        <v>0</v>
      </c>
      <c r="AK34" s="1">
        <f t="shared" si="1"/>
        <v>15</v>
      </c>
    </row>
    <row r="35" spans="1:37" ht="12" customHeight="1">
      <c r="A35" s="316" t="s">
        <v>131</v>
      </c>
      <c r="B35" s="317"/>
      <c r="C35" s="217"/>
      <c r="D35" s="319"/>
      <c r="E35" s="14">
        <f>'[9]31st'!B3</f>
        <v>0</v>
      </c>
      <c r="F35" s="301">
        <f>'[9]31st'!C3</f>
        <v>0</v>
      </c>
      <c r="G35" s="16">
        <f>'[9]31st'!D3</f>
        <v>0</v>
      </c>
      <c r="H35" s="327">
        <f>'[9]31st'!E3</f>
        <v>0</v>
      </c>
      <c r="I35" s="14">
        <f>'[9]31st'!F3</f>
        <v>0</v>
      </c>
      <c r="J35" s="301">
        <f>'[9]31st'!G3</f>
        <v>0</v>
      </c>
      <c r="K35" s="16">
        <f>'[9]31st'!H3</f>
        <v>0</v>
      </c>
      <c r="L35" s="304">
        <f>'[9]31st'!I3</f>
        <v>0</v>
      </c>
      <c r="M35" s="14" t="str">
        <f>'[9]31st'!J3</f>
        <v>N/A</v>
      </c>
      <c r="N35" s="16" t="str">
        <f>'[9]31st'!K3</f>
        <v>N/A</v>
      </c>
      <c r="O35" s="16" t="str">
        <f>'[9]31st'!L3</f>
        <v>N/A</v>
      </c>
      <c r="P35" s="323" t="str">
        <f>'[9]31st'!M3</f>
        <v>N/A</v>
      </c>
      <c r="Q35" s="340" t="s">
        <v>120</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f>
        <v>0</v>
      </c>
      <c r="S35" s="353">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f>
        <v>12</v>
      </c>
      <c r="T35" s="323">
        <f>'[9]31st'!N3</f>
        <v>0</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355">
        <f>COUNTIF('1st'!AG35,"L")+COUNTIF('2nd'!AG35,"L")+COUNTIF('3rd'!AG35,"L")+COUNTIF('4th'!AG35,"L")+COUNTIF('5th'!AG35,"L")+COUNTIF('6th'!AG35,"L")+COUNTIF('7th'!AG35,"L")+COUNTIF('8th'!AG35,"L")+COUNTIF('9th'!AG35,"L")+COUNTIF('10th'!AG35,"L")+COUNTIF('11th'!AG35,"L")+COUNTIF('12th'!AG35,"L")+COUNTIF('13th'!AG35,"L")+COUNTIF('14th'!AG35,"L")+COUNTIF('15th'!AG35,"L")+COUNTIF('16th'!AG35,"L")+COUNTIF('17th'!AG35,"L")+COUNTIF('18th'!AG35,"L")+COUNTIF('19th'!AG35,"L")+COUNTIF('20th'!AG35,"L")+COUNTIF('21st'!AG35,"L")+COUNTIF('22nd'!AG35,"L")+COUNTIF('23rd'!AG35,"L")+COUNTIF('24th'!AG35,"L")+COUNTIF('25th'!AG35,"L")+COUNTIF('26th'!AG35,"L")+COUNTIF('27th'!AG35,"L")+COUNTIF('28th'!AG35,"L")+COUNTIF('29th'!AG35,"L")+COUNTIF('30th'!AG35,"L")</f>
        <v>30</v>
      </c>
      <c r="AH35" s="353">
        <f>COUNTIF('1st'!AH35,"L")+COUNTIF('2nd'!AH35,"L")+COUNTIF('3rd'!AH35,"L")+COUNTIF('4th'!AH35,"L")+COUNTIF('5th'!AH35,"L")+COUNTIF('6th'!AH35,"L")+COUNTIF('7th'!AH35,"L")+COUNTIF('8th'!AH35,"L")+COUNTIF('9th'!AH35,"L")+COUNTIF('10th'!AH35,"L")+COUNTIF('11th'!AH35,"L")+COUNTIF('12th'!AH35,"L")+COUNTIF('13th'!AH35,"L")+COUNTIF('14th'!AH35,"L")+COUNTIF('15th'!AH35,"L")+COUNTIF('16th'!AH35,"L")+COUNTIF('17th'!AH35,"L")+COUNTIF('18th'!AH35,"L")+COUNTIF('19th'!AH35,"L")+COUNTIF('20th'!AH35,"L")+COUNTIF('21st'!AH35,"L")+COUNTIF('22nd'!AH35,"L")+COUNTIF('23rd'!AH35,"L")+COUNTIF('24th'!AH35,"L")+COUNTIF('25th'!AH35,"L")+COUNTIF('26th'!AH35,"L")+COUNTIF('27th'!AH35,"L")+COUNTIF('28th'!AH35,"L")+COUNTIF('29th'!AH35,"L")+COUNTIF('30th'!AH35,"L")</f>
        <v>0</v>
      </c>
      <c r="AI35" s="323" t="str">
        <f>'[9]31st'!AA3</f>
        <v>Closed</v>
      </c>
      <c r="AJ35" s="1">
        <f t="shared" si="0"/>
        <v>30</v>
      </c>
      <c r="AK35" s="1">
        <f t="shared" si="1"/>
        <v>12</v>
      </c>
    </row>
    <row r="36" spans="1:37" ht="12" customHeight="1">
      <c r="A36" s="450" t="s">
        <v>67</v>
      </c>
      <c r="B36" s="451"/>
      <c r="C36" s="217"/>
      <c r="D36" s="319"/>
      <c r="E36" s="14">
        <f>'[10]31st'!B3</f>
        <v>0</v>
      </c>
      <c r="F36" s="71">
        <f>'[10]31st'!C3</f>
        <v>0</v>
      </c>
      <c r="G36" s="16">
        <f>'[10]31st'!D3</f>
        <v>0</v>
      </c>
      <c r="H36" s="325">
        <f>'[10]31st'!E3</f>
        <v>0</v>
      </c>
      <c r="I36" s="81">
        <f>'[10]31st'!F3</f>
        <v>0</v>
      </c>
      <c r="J36" s="56">
        <f>'[10]31st'!G3</f>
        <v>0</v>
      </c>
      <c r="K36" s="57">
        <f>'[10]31st'!H3</f>
        <v>0</v>
      </c>
      <c r="L36" s="121">
        <f>'[10]31st'!I3</f>
        <v>0</v>
      </c>
      <c r="M36" s="263" t="str">
        <f>'[10]31st'!J3</f>
        <v>N/A</v>
      </c>
      <c r="N36" s="264" t="str">
        <f>'[10]31st'!K3</f>
        <v>N/A</v>
      </c>
      <c r="O36" s="264" t="str">
        <f>'[10]31st'!L3</f>
        <v>N/A</v>
      </c>
      <c r="P36" s="266" t="str">
        <f>'[10]31st'!M3</f>
        <v>N/A</v>
      </c>
      <c r="Q36" s="340" t="s">
        <v>120</v>
      </c>
      <c r="R36" s="353">
        <f>COUNTIF('1st'!R36,"L")+COUNTIF('2nd'!R36,"L")+COUNTIF('3rd'!R36,"L")+COUNTIF('4th'!R36,"L")+COUNTIF('5th'!R36,"L")+COUNTIF('6th'!R36,"L")+COUNTIF('7th'!R36,"L")+COUNTIF('8th'!R36,"L")+COUNTIF('9th'!R36,"L")+COUNTIF('10th'!R36,"L")+COUNTIF('11th'!R36,"L")+COUNTIF('12th'!R36,"L")+COUNTIF('13th'!R36,"L")+COUNTIF('14th'!R36,"L")+COUNTIF('15th'!R36,"L")+COUNTIF('16th'!R36,"L")+COUNTIF('17th'!R36,"L")+COUNTIF('18th'!R36,"L")+COUNTIF('19th'!R36,"L")+COUNTIF('20th'!R36,"L")+COUNTIF('21st'!R36,"L")+COUNTIF('22nd'!R36,"L")+COUNTIF('23rd'!R36,"L")+COUNTIF('24th'!R36,"L")+COUNTIF('25th'!R36,"L")+COUNTIF('26th'!R36,"L")+COUNTIF('27th'!R36,"L")+COUNTIF('28th'!R36,"L")+COUNTIF('29th'!R36,"L")+COUNTIF('30th'!R36,"L")</f>
        <v>0</v>
      </c>
      <c r="S36" s="353">
        <f>COUNTIF('1st'!S36,"L")+COUNTIF('2nd'!S36,"L")+COUNTIF('3rd'!S36,"L")+COUNTIF('4th'!S36,"L")+COUNTIF('5th'!S36,"L")+COUNTIF('6th'!S36,"L")+COUNTIF('7th'!S36,"L")+COUNTIF('8th'!S36,"L")+COUNTIF('9th'!S36,"L")+COUNTIF('10th'!S36,"L")+COUNTIF('11th'!S36,"L")+COUNTIF('12th'!S36,"L")+COUNTIF('13th'!S36,"L")+COUNTIF('14th'!S36,"L")+COUNTIF('15th'!S36,"L")+COUNTIF('16th'!S36,"L")+COUNTIF('17th'!S36,"L")+COUNTIF('18th'!S36,"L")+COUNTIF('19th'!S36,"L")+COUNTIF('20th'!S36,"L")+COUNTIF('21st'!S36,"L")+COUNTIF('22nd'!S36,"L")+COUNTIF('23rd'!S36,"L")+COUNTIF('24th'!S36,"L")+COUNTIF('25th'!S36,"L")+COUNTIF('26th'!S36,"L")+COUNTIF('27th'!S36,"L")+COUNTIF('28th'!S36,"L")+COUNTIF('29th'!S36,"L")+COUNTIF('30th'!S36,"L")</f>
        <v>1</v>
      </c>
      <c r="T36" s="15">
        <f>'[10]31st'!N3</f>
        <v>0</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353">
        <f>COUNTIF('1st'!AH36,"L")+COUNTIF('2nd'!AH36,"L")+COUNTIF('3rd'!AH36,"L")+COUNTIF('4th'!AH36,"L")+COUNTIF('5th'!AH36,"L")+COUNTIF('6th'!AH36,"L")+COUNTIF('7th'!AH36,"L")+COUNTIF('8th'!AH36,"L")+COUNTIF('9th'!AH36,"L")+COUNTIF('10th'!AH36,"L")+COUNTIF('11th'!AH36,"L")+COUNTIF('12th'!AH36,"L")+COUNTIF('13th'!AH36,"L")+COUNTIF('14th'!AH36,"L")+COUNTIF('15th'!AH36,"L")+COUNTIF('16th'!AH36,"L")+COUNTIF('17th'!AH36,"L")+COUNTIF('18th'!AH36,"L")+COUNTIF('19th'!AH36,"L")+COUNTIF('20th'!AH36,"L")+COUNTIF('21st'!AH36,"L")+COUNTIF('22nd'!AH36,"L")+COUNTIF('23rd'!AH36,"L")+COUNTIF('24th'!AH36,"L")+COUNTIF('25th'!AH36,"L")+COUNTIF('26th'!AH36,"L")+COUNTIF('27th'!AH36,"L")+COUNTIF('28th'!AH36,"L")+COUNTIF('29th'!AH36,"L")+COUNTIF('30th'!AH36,"L")</f>
        <v>1</v>
      </c>
      <c r="AI36" s="15">
        <f>'[10]31st'!$AA$3</f>
        <v>0</v>
      </c>
      <c r="AJ36" s="1" t="e">
        <f t="shared" si="0"/>
        <v>#VALUE!</v>
      </c>
      <c r="AK36" s="1">
        <f t="shared" si="1"/>
        <v>2</v>
      </c>
    </row>
    <row r="37" spans="1:37" ht="12" customHeight="1" thickBot="1">
      <c r="A37" s="448" t="s">
        <v>9</v>
      </c>
      <c r="B37" s="449"/>
      <c r="C37" s="218"/>
      <c r="D37" s="320"/>
      <c r="E37" s="22">
        <f>'[11]31st'!B3</f>
        <v>0</v>
      </c>
      <c r="F37" s="277">
        <f>'[11]31st'!C3</f>
        <v>0</v>
      </c>
      <c r="G37" s="24">
        <f>'[11]31st'!D3</f>
        <v>0</v>
      </c>
      <c r="H37" s="326">
        <f>'[11]31st'!E3</f>
        <v>0</v>
      </c>
      <c r="I37" s="83">
        <f>'[11]31st'!F3</f>
        <v>0</v>
      </c>
      <c r="J37" s="58">
        <f>'[11]31st'!G3</f>
        <v>0</v>
      </c>
      <c r="K37" s="59">
        <f>'[11]31st'!H3</f>
        <v>0</v>
      </c>
      <c r="L37" s="122">
        <f>'[11]31st'!I3</f>
        <v>0</v>
      </c>
      <c r="M37" s="280" t="str">
        <f>'[11]31st'!J3</f>
        <v>N/A</v>
      </c>
      <c r="N37" s="281" t="str">
        <f>'[11]31st'!K3</f>
        <v>N/A</v>
      </c>
      <c r="O37" s="281" t="str">
        <f>'[11]31st'!L3</f>
        <v>N/A</v>
      </c>
      <c r="P37" s="285" t="str">
        <f>'[11]31st'!M3</f>
        <v>N/A</v>
      </c>
      <c r="Q37" s="286" t="s">
        <v>120</v>
      </c>
      <c r="R37" s="354">
        <f>COUNTIF('1st'!R37,"L")+COUNTIF('2nd'!R37,"L")+COUNTIF('3rd'!R37,"L")+COUNTIF('4th'!R37,"L")+COUNTIF('5th'!R37,"L")+COUNTIF('6th'!R37,"L")+COUNTIF('7th'!R37,"L")+COUNTIF('8th'!R37,"L")+COUNTIF('9th'!R37,"L")+COUNTIF('10th'!R37,"L")+COUNTIF('11th'!R37,"L")+COUNTIF('12th'!R37,"L")+COUNTIF('13th'!R37,"L")+COUNTIF('14th'!R37,"L")+COUNTIF('15th'!R37,"L")+COUNTIF('16th'!R37,"L")+COUNTIF('17th'!R37,"L")+COUNTIF('18th'!R37,"L")+COUNTIF('19th'!R37,"L")+COUNTIF('20th'!R37,"L")+COUNTIF('21st'!R37,"L")+COUNTIF('22nd'!R37,"L")+COUNTIF('23rd'!R37,"L")+COUNTIF('24th'!R37,"L")+COUNTIF('25th'!R37,"L")+COUNTIF('26th'!R37,"L")+COUNTIF('27th'!R37,"L")+COUNTIF('28th'!R37,"L")+COUNTIF('29th'!R37,"L")+COUNTIF('30th'!R37,"L")</f>
        <v>0</v>
      </c>
      <c r="S37" s="354">
        <f>COUNTIF('1st'!S37,"L")+COUNTIF('2nd'!S37,"L")+COUNTIF('3rd'!S37,"L")+COUNTIF('4th'!S37,"L")+COUNTIF('5th'!S37,"L")+COUNTIF('6th'!S37,"L")+COUNTIF('7th'!S37,"L")+COUNTIF('8th'!S37,"L")+COUNTIF('9th'!S37,"L")+COUNTIF('10th'!S37,"L")+COUNTIF('11th'!S37,"L")+COUNTIF('12th'!S37,"L")+COUNTIF('13th'!S37,"L")+COUNTIF('14th'!S37,"L")+COUNTIF('15th'!S37,"L")+COUNTIF('16th'!S37,"L")+COUNTIF('17th'!S37,"L")+COUNTIF('18th'!S37,"L")+COUNTIF('19th'!S37,"L")+COUNTIF('20th'!S37,"L")+COUNTIF('21st'!S37,"L")+COUNTIF('22nd'!S37,"L")+COUNTIF('23rd'!S37,"L")+COUNTIF('24th'!S37,"L")+COUNTIF('25th'!S37,"L")+COUNTIF('26th'!S37,"L")+COUNTIF('27th'!S37,"L")+COUNTIF('28th'!S37,"L")+COUNTIF('29th'!S37,"L")+COUNTIF('30th'!S37,"L")</f>
        <v>0</v>
      </c>
      <c r="T37" s="21">
        <f>'[11]31st'!N3</f>
        <v>0</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c r="AJ37" s="1" t="e">
        <f t="shared" si="0"/>
        <v>#VALUE!</v>
      </c>
      <c r="AK37" s="1" t="e">
        <f t="shared" si="1"/>
        <v>#VALUE!</v>
      </c>
    </row>
    <row r="38" spans="1:37"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1">
        <f t="shared" si="0"/>
        <v>0</v>
      </c>
      <c r="AK38" s="1">
        <f t="shared" si="1"/>
        <v>0</v>
      </c>
    </row>
    <row r="39" spans="1:37"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c r="AJ39" s="1">
        <f t="shared" si="0"/>
        <v>0</v>
      </c>
      <c r="AK39" s="1">
        <f t="shared" si="1"/>
        <v>0</v>
      </c>
    </row>
    <row r="40" spans="1:37"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c r="AJ40" s="1">
        <f t="shared" si="0"/>
        <v>0</v>
      </c>
      <c r="AK40" s="1">
        <f t="shared" si="1"/>
        <v>0</v>
      </c>
    </row>
    <row r="41" spans="1:37"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c r="AJ41" s="1" t="e">
        <f t="shared" si="0"/>
        <v>#VALUE!</v>
      </c>
      <c r="AK41" s="1" t="e">
        <f t="shared" si="1"/>
        <v>#VALUE!</v>
      </c>
    </row>
    <row r="42" spans="1:37" ht="12" customHeight="1">
      <c r="A42" s="450" t="s">
        <v>4</v>
      </c>
      <c r="B42" s="451"/>
      <c r="C42" s="217">
        <f>'[12]31st'!$E$17+'[12]31st'!$F$17+'[12]31st'!$G$17</f>
        <v>0</v>
      </c>
      <c r="D42" s="345">
        <f>'[12]31st'!$H$17+'[12]31st'!$I$17+'[12]31st'!$J$17</f>
        <v>0</v>
      </c>
      <c r="E42" s="14">
        <f>'[12]31st'!B3</f>
        <v>0</v>
      </c>
      <c r="F42" s="71">
        <f>'[12]31st'!C3</f>
        <v>0</v>
      </c>
      <c r="G42" s="16">
        <f>'[12]31st'!D3</f>
        <v>0</v>
      </c>
      <c r="H42" s="186">
        <f>'[12]31st'!E3</f>
        <v>0</v>
      </c>
      <c r="I42" s="81">
        <f>'[12]31st'!F3</f>
        <v>0</v>
      </c>
      <c r="J42" s="56">
        <f>'[12]31st'!G3</f>
        <v>0</v>
      </c>
      <c r="K42" s="57">
        <f>'[12]31st'!H3</f>
        <v>0</v>
      </c>
      <c r="L42" s="161">
        <f>'[12]31st'!I3</f>
        <v>0</v>
      </c>
      <c r="M42" s="150" t="e">
        <f>'[12]31st'!J3</f>
        <v>#DIV/0!</v>
      </c>
      <c r="N42" s="37" t="e">
        <f>'[12]31st'!K3</f>
        <v>#DIV/0!</v>
      </c>
      <c r="O42" s="36" t="e">
        <f>'[12]31st'!L3</f>
        <v>#DIV/0!</v>
      </c>
      <c r="P42" s="124" t="e">
        <f>'[12]31st'!M3</f>
        <v>#DIV/0!</v>
      </c>
      <c r="Q42" s="356">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f>
        <v>2</v>
      </c>
      <c r="R42" s="357">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f>
        <v>0</v>
      </c>
      <c r="S42" s="357">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f>
        <v>1</v>
      </c>
      <c r="T42" s="185">
        <f>'[12]31st'!N3</f>
        <v>0</v>
      </c>
      <c r="U42" s="14">
        <f>'[12]31st'!O3</f>
        <v>0</v>
      </c>
      <c r="V42" s="71">
        <f>'[12]31st'!P3</f>
        <v>0</v>
      </c>
      <c r="W42" s="16">
        <f>'[12]31st'!Q3</f>
        <v>0</v>
      </c>
      <c r="X42" s="186">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352">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f>
        <v>0</v>
      </c>
      <c r="AH42" s="353">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f>
        <v>2</v>
      </c>
      <c r="AI42" s="15">
        <f>'[12]31st'!$AA$3</f>
        <v>0</v>
      </c>
      <c r="AJ42" s="1">
        <f t="shared" si="0"/>
        <v>0</v>
      </c>
      <c r="AK42" s="1">
        <f t="shared" si="1"/>
        <v>3</v>
      </c>
    </row>
    <row r="43" spans="1:37" ht="12" customHeight="1">
      <c r="A43" s="450" t="s">
        <v>6</v>
      </c>
      <c r="B43" s="451"/>
      <c r="C43" s="217">
        <f>'[13]31st'!$E$17+'[13]31st'!$F$17+'[13]31st'!$G$17</f>
        <v>0</v>
      </c>
      <c r="D43" s="345">
        <f>'[13]31st'!$H$17+'[13]31st'!$I$17+'[13]31st'!$J$17</f>
        <v>0</v>
      </c>
      <c r="E43" s="14">
        <f>'[13]31st'!B3</f>
        <v>0</v>
      </c>
      <c r="F43" s="71">
        <f>'[13]31st'!C3</f>
        <v>0</v>
      </c>
      <c r="G43" s="16">
        <f>'[13]31st'!D3</f>
        <v>0</v>
      </c>
      <c r="H43" s="186">
        <f>'[13]31st'!E3</f>
        <v>0</v>
      </c>
      <c r="I43" s="81">
        <f>'[13]31st'!F3</f>
        <v>0</v>
      </c>
      <c r="J43" s="56">
        <f>'[13]31st'!G3</f>
        <v>0</v>
      </c>
      <c r="K43" s="57">
        <f>'[13]31st'!H3</f>
        <v>0</v>
      </c>
      <c r="L43" s="161">
        <f>'[13]31st'!I3</f>
        <v>0</v>
      </c>
      <c r="M43" s="150" t="e">
        <f>'[13]31st'!J3</f>
        <v>#DIV/0!</v>
      </c>
      <c r="N43" s="37" t="e">
        <f>'[13]31st'!K3</f>
        <v>#DIV/0!</v>
      </c>
      <c r="O43" s="36" t="e">
        <f>'[13]31st'!L3</f>
        <v>#DIV/0!</v>
      </c>
      <c r="P43" s="124" t="e">
        <f>'[13]31st'!M3</f>
        <v>#DIV/0!</v>
      </c>
      <c r="Q43" s="355">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f>
        <v>6</v>
      </c>
      <c r="R43" s="358">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f>
        <v>0</v>
      </c>
      <c r="S43" s="353">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f>
        <v>2</v>
      </c>
      <c r="T43" s="15">
        <f>'[13]31st'!N3</f>
        <v>0</v>
      </c>
      <c r="U43" s="14">
        <f>'[13]31st'!O3</f>
        <v>0</v>
      </c>
      <c r="V43" s="71">
        <f>'[13]31st'!P3</f>
        <v>0</v>
      </c>
      <c r="W43" s="16">
        <f>'[13]31st'!Q3</f>
        <v>0</v>
      </c>
      <c r="X43" s="186">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352">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f>
        <v>0</v>
      </c>
      <c r="AH43" s="353">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f>
        <v>29</v>
      </c>
      <c r="AI43" s="15">
        <f>'[13]31st'!$AA$3</f>
        <v>0</v>
      </c>
      <c r="AJ43" s="1">
        <f t="shared" si="0"/>
        <v>0</v>
      </c>
      <c r="AK43" s="1">
        <f t="shared" si="1"/>
        <v>31</v>
      </c>
    </row>
    <row r="44" spans="1:37" ht="12" customHeight="1">
      <c r="A44" s="450" t="s">
        <v>7</v>
      </c>
      <c r="B44" s="451"/>
      <c r="C44" s="217">
        <f>'[14]31st'!$E$17+'[14]31st'!$F$17+'[14]31st'!$G$17</f>
        <v>0</v>
      </c>
      <c r="D44" s="345">
        <f>'[14]31st'!$H$17+'[14]31st'!$I$17+'[14]31st'!$J$17</f>
        <v>0</v>
      </c>
      <c r="E44" s="14">
        <f>'[14]31st'!B3</f>
        <v>0</v>
      </c>
      <c r="F44" s="71">
        <f>'[14]31st'!C3</f>
        <v>0</v>
      </c>
      <c r="G44" s="16">
        <f>'[14]31st'!D3</f>
        <v>0</v>
      </c>
      <c r="H44" s="186">
        <f>'[14]31st'!E3</f>
        <v>0</v>
      </c>
      <c r="I44" s="81">
        <f>'[14]31st'!F3</f>
        <v>0</v>
      </c>
      <c r="J44" s="56">
        <f>'[14]31st'!G3</f>
        <v>0</v>
      </c>
      <c r="K44" s="57">
        <f>'[14]31st'!H3</f>
        <v>0</v>
      </c>
      <c r="L44" s="161">
        <f>'[14]31st'!I3</f>
        <v>0</v>
      </c>
      <c r="M44" s="150" t="e">
        <f>'[14]31st'!J3</f>
        <v>#DIV/0!</v>
      </c>
      <c r="N44" s="37" t="e">
        <f>'[14]31st'!K3</f>
        <v>#DIV/0!</v>
      </c>
      <c r="O44" s="36" t="e">
        <f>'[14]31st'!L3</f>
        <v>#DIV/0!</v>
      </c>
      <c r="P44" s="124" t="e">
        <f>'[14]31st'!M3</f>
        <v>#DIV/0!</v>
      </c>
      <c r="Q44" s="355">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f>
        <v>1</v>
      </c>
      <c r="R44" s="358">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f>
        <v>0</v>
      </c>
      <c r="S44" s="353">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f>
        <v>2</v>
      </c>
      <c r="T44" s="15">
        <f>'[14]31st'!N3</f>
        <v>0</v>
      </c>
      <c r="U44" s="14">
        <f>'[14]31st'!O3</f>
        <v>0</v>
      </c>
      <c r="V44" s="71">
        <f>'[14]31st'!P3</f>
        <v>0</v>
      </c>
      <c r="W44" s="16">
        <f>'[14]31st'!Q3</f>
        <v>0</v>
      </c>
      <c r="X44" s="186">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352">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f>
        <v>0</v>
      </c>
      <c r="AH44" s="353">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f>
        <v>1</v>
      </c>
      <c r="AI44" s="15">
        <f>'[14]31st'!$AA$3</f>
        <v>0</v>
      </c>
      <c r="AJ44" s="1">
        <f t="shared" si="0"/>
        <v>0</v>
      </c>
      <c r="AK44" s="1">
        <f t="shared" si="1"/>
        <v>3</v>
      </c>
    </row>
    <row r="45" spans="1:37" ht="12" customHeight="1">
      <c r="A45" s="450" t="s">
        <v>11</v>
      </c>
      <c r="B45" s="451"/>
      <c r="C45" s="217">
        <f>'[15]31st'!$E$17+'[15]31st'!$F$17+'[15]31st'!$G$17</f>
        <v>0</v>
      </c>
      <c r="D45" s="345">
        <f>'[15]31st'!$H$17+'[15]31st'!$I$17+'[15]31st'!$J$17</f>
        <v>0</v>
      </c>
      <c r="E45" s="14">
        <f>'[15]31st'!B3</f>
        <v>0</v>
      </c>
      <c r="F45" s="71">
        <f>'[15]31st'!C3</f>
        <v>0</v>
      </c>
      <c r="G45" s="16">
        <f>'[15]31st'!D3</f>
        <v>0</v>
      </c>
      <c r="H45" s="186">
        <f>'[15]31st'!E3</f>
        <v>0</v>
      </c>
      <c r="I45" s="81">
        <f>'[15]31st'!F3</f>
        <v>0</v>
      </c>
      <c r="J45" s="56">
        <f>'[15]31st'!G3</f>
        <v>0</v>
      </c>
      <c r="K45" s="57">
        <f>'[15]31st'!H3</f>
        <v>0</v>
      </c>
      <c r="L45" s="161">
        <f>'[15]31st'!I3</f>
        <v>0</v>
      </c>
      <c r="M45" s="150" t="e">
        <f>'[15]31st'!J3</f>
        <v>#DIV/0!</v>
      </c>
      <c r="N45" s="37" t="e">
        <f>'[15]31st'!K3</f>
        <v>#DIV/0!</v>
      </c>
      <c r="O45" s="36" t="e">
        <f>'[15]31st'!L3</f>
        <v>#DIV/0!</v>
      </c>
      <c r="P45" s="124" t="e">
        <f>'[15]31st'!M3</f>
        <v>#DIV/0!</v>
      </c>
      <c r="Q45" s="355">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f>
        <v>3</v>
      </c>
      <c r="R45" s="358">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f>
        <v>0</v>
      </c>
      <c r="S45" s="353">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f>
        <v>3</v>
      </c>
      <c r="T45" s="15">
        <f>'[15]31st'!N3</f>
        <v>0</v>
      </c>
      <c r="U45" s="14">
        <f>'[15]31st'!O3</f>
        <v>0</v>
      </c>
      <c r="V45" s="71">
        <f>'[15]31st'!P3</f>
        <v>0</v>
      </c>
      <c r="W45" s="16">
        <f>'[15]31st'!Q3</f>
        <v>0</v>
      </c>
      <c r="X45" s="186">
        <f>'[15]31st'!R3</f>
        <v>0</v>
      </c>
      <c r="Y45" s="55">
        <f>'[15]31st'!S3</f>
        <v>0</v>
      </c>
      <c r="Z45" s="56">
        <f>'[15]31st'!T3</f>
        <v>0</v>
      </c>
      <c r="AA45" s="17">
        <f>'[15]31st'!U3</f>
        <v>0</v>
      </c>
      <c r="AB45" s="129">
        <f>'[15]31st'!V3</f>
        <v>0</v>
      </c>
      <c r="AC45" s="150" t="e">
        <f>'[15]31st'!W3</f>
        <v>#DIV/0!</v>
      </c>
      <c r="AD45" s="37" t="e">
        <f>'[15]31st'!X3</f>
        <v>#DIV/0!</v>
      </c>
      <c r="AE45" s="36" t="e">
        <f>'[15]31st'!Y3</f>
        <v>#DIV/0!</v>
      </c>
      <c r="AF45" s="151" t="e">
        <f>'[15]31st'!Z3</f>
        <v>#DIV/0!</v>
      </c>
      <c r="AG45" s="352">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f>
        <v>0</v>
      </c>
      <c r="AH45" s="353">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f>
        <v>1</v>
      </c>
      <c r="AI45" s="15">
        <f>'[15]31st'!$AA$3</f>
        <v>0</v>
      </c>
      <c r="AJ45" s="1">
        <f t="shared" si="0"/>
        <v>0</v>
      </c>
      <c r="AK45" s="1">
        <f t="shared" si="1"/>
        <v>4</v>
      </c>
    </row>
    <row r="46" spans="1:37" ht="12" customHeight="1">
      <c r="A46" s="450" t="s">
        <v>10</v>
      </c>
      <c r="B46" s="451"/>
      <c r="C46" s="217">
        <f>'[16]31st'!$E$17+'[16]31st'!$F$17+'[16]31st'!$G$17</f>
        <v>0</v>
      </c>
      <c r="D46" s="345">
        <f>'[16]31st'!$H$17+'[16]31st'!$I$17+'[16]31st'!$J$17</f>
        <v>0</v>
      </c>
      <c r="E46" s="14">
        <f>'[16]31st'!B3</f>
        <v>0</v>
      </c>
      <c r="F46" s="71">
        <f>'[16]31st'!C3</f>
        <v>0</v>
      </c>
      <c r="G46" s="16">
        <f>'[16]31st'!D3</f>
        <v>0</v>
      </c>
      <c r="H46" s="186">
        <f>'[16]31st'!E3</f>
        <v>0</v>
      </c>
      <c r="I46" s="81">
        <f>'[16]31st'!F3</f>
        <v>0</v>
      </c>
      <c r="J46" s="56">
        <f>'[16]31st'!G3</f>
        <v>0</v>
      </c>
      <c r="K46" s="57">
        <f>'[16]31st'!H3</f>
        <v>0</v>
      </c>
      <c r="L46" s="161">
        <f>'[16]31st'!I3</f>
        <v>0</v>
      </c>
      <c r="M46" s="150" t="e">
        <f>'[16]31st'!J3</f>
        <v>#DIV/0!</v>
      </c>
      <c r="N46" s="37" t="e">
        <f>'[16]31st'!K3</f>
        <v>#DIV/0!</v>
      </c>
      <c r="O46" s="36" t="e">
        <f>'[16]31st'!L3</f>
        <v>#DIV/0!</v>
      </c>
      <c r="P46" s="124" t="e">
        <f>'[16]31st'!M3</f>
        <v>#DIV/0!</v>
      </c>
      <c r="Q46" s="355">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f>
        <v>7</v>
      </c>
      <c r="R46" s="358">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f>
        <v>0</v>
      </c>
      <c r="S46" s="353">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f>
        <v>5</v>
      </c>
      <c r="T46" s="15">
        <f>'[16]31st'!N3</f>
        <v>0</v>
      </c>
      <c r="U46" s="14">
        <f>'[16]31st'!O3</f>
        <v>0</v>
      </c>
      <c r="V46" s="71">
        <f>'[16]31st'!P3</f>
        <v>0</v>
      </c>
      <c r="W46" s="16">
        <f>'[16]31st'!Q3</f>
        <v>0</v>
      </c>
      <c r="X46" s="186">
        <f>'[16]31st'!R3</f>
        <v>0</v>
      </c>
      <c r="Y46" s="55">
        <f>'[16]31st'!S3</f>
        <v>0</v>
      </c>
      <c r="Z46" s="56">
        <f>'[16]31st'!T3</f>
        <v>0</v>
      </c>
      <c r="AA46" s="17">
        <f>'[16]31st'!U3</f>
        <v>0</v>
      </c>
      <c r="AB46" s="129">
        <f>'[16]31st'!V3</f>
        <v>0</v>
      </c>
      <c r="AC46" s="150" t="e">
        <f>'[16]31st'!W3</f>
        <v>#DIV/0!</v>
      </c>
      <c r="AD46" s="37" t="e">
        <f>'[16]31st'!X3</f>
        <v>#DIV/0!</v>
      </c>
      <c r="AE46" s="36" t="e">
        <f>'[16]31st'!Y3</f>
        <v>#DIV/0!</v>
      </c>
      <c r="AF46" s="151" t="e">
        <f>'[16]31st'!Z3</f>
        <v>#DIV/0!</v>
      </c>
      <c r="AG46" s="352">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f>
        <v>0</v>
      </c>
      <c r="AH46" s="353">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f>
        <v>4</v>
      </c>
      <c r="AI46" s="15">
        <f>'[16]31st'!$AA$3</f>
        <v>0</v>
      </c>
      <c r="AJ46" s="1">
        <f t="shared" si="0"/>
        <v>0</v>
      </c>
      <c r="AK46" s="1">
        <f t="shared" si="1"/>
        <v>9</v>
      </c>
    </row>
    <row r="47" spans="1:37" ht="12" customHeight="1">
      <c r="A47" s="450" t="s">
        <v>13</v>
      </c>
      <c r="B47" s="451"/>
      <c r="C47" s="217">
        <f>'[17]31st'!$E$17+'[17]31st'!$F$17+'[17]31st'!$G$17</f>
        <v>0</v>
      </c>
      <c r="D47" s="345">
        <f>'[17]31st'!$H$17+'[17]31st'!$I$17+'[17]31st'!$J$17</f>
        <v>0</v>
      </c>
      <c r="E47" s="14">
        <f>'[17]31st'!B3</f>
        <v>0</v>
      </c>
      <c r="F47" s="71">
        <f>'[17]31st'!C3</f>
        <v>0</v>
      </c>
      <c r="G47" s="16">
        <f>'[17]31st'!D3</f>
        <v>0</v>
      </c>
      <c r="H47" s="186">
        <f>'[17]31st'!E3</f>
        <v>0</v>
      </c>
      <c r="I47" s="81">
        <f>'[17]31st'!F3</f>
        <v>0</v>
      </c>
      <c r="J47" s="56">
        <f>'[17]31st'!G3</f>
        <v>0</v>
      </c>
      <c r="K47" s="57">
        <f>'[17]31st'!H3</f>
        <v>0</v>
      </c>
      <c r="L47" s="161">
        <f>'[17]31st'!I3</f>
        <v>0</v>
      </c>
      <c r="M47" s="150" t="e">
        <f>'[17]31st'!J3</f>
        <v>#DIV/0!</v>
      </c>
      <c r="N47" s="72" t="e">
        <f>'[17]31st'!K3</f>
        <v>#DIV/0!</v>
      </c>
      <c r="O47" s="36" t="e">
        <f>'[17]31st'!L3</f>
        <v>#DIV/0!</v>
      </c>
      <c r="P47" s="244" t="e">
        <f>'[17]31st'!M3</f>
        <v>#DIV/0!</v>
      </c>
      <c r="Q47" s="355">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f>
        <v>7</v>
      </c>
      <c r="R47" s="358">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f>
        <v>0</v>
      </c>
      <c r="S47" s="353">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f>
        <v>10</v>
      </c>
      <c r="T47" s="15">
        <f>'[17]31st'!N3</f>
        <v>0</v>
      </c>
      <c r="U47" s="14">
        <f>'[17]31st'!O3</f>
        <v>0</v>
      </c>
      <c r="V47" s="71">
        <f>'[17]31st'!P3</f>
        <v>0</v>
      </c>
      <c r="W47" s="16">
        <f>'[17]31st'!Q3</f>
        <v>0</v>
      </c>
      <c r="X47" s="186">
        <f>'[17]31st'!R3</f>
        <v>0</v>
      </c>
      <c r="Y47" s="55">
        <f>'[17]31st'!S3</f>
        <v>0</v>
      </c>
      <c r="Z47" s="56">
        <f>'[17]31st'!T3</f>
        <v>0</v>
      </c>
      <c r="AA47" s="17">
        <f>'[17]31st'!U3</f>
        <v>0</v>
      </c>
      <c r="AB47" s="129">
        <f>'[17]31st'!V3</f>
        <v>0</v>
      </c>
      <c r="AC47" s="150" t="e">
        <f>'[17]31st'!W3</f>
        <v>#DIV/0!</v>
      </c>
      <c r="AD47" s="72" t="e">
        <f>'[17]31st'!X3</f>
        <v>#DIV/0!</v>
      </c>
      <c r="AE47" s="36" t="e">
        <f>'[17]31st'!Y3</f>
        <v>#DIV/0!</v>
      </c>
      <c r="AF47" s="187" t="e">
        <f>'[17]31st'!Z3</f>
        <v>#DIV/0!</v>
      </c>
      <c r="AG47" s="352">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f>
        <v>0</v>
      </c>
      <c r="AH47" s="353">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f>
        <v>4</v>
      </c>
      <c r="AI47" s="15">
        <f>'[17]31st'!$AA$3</f>
        <v>0</v>
      </c>
      <c r="AJ47" s="1">
        <f t="shared" si="0"/>
        <v>0</v>
      </c>
      <c r="AK47" s="1">
        <f t="shared" si="1"/>
        <v>14</v>
      </c>
    </row>
    <row r="48" spans="1:37" ht="12" customHeight="1">
      <c r="A48" s="450" t="s">
        <v>123</v>
      </c>
      <c r="B48" s="451"/>
      <c r="C48" s="217">
        <f>'[18]31st'!$E$17+'[18]31st'!$F$17+'[18]31st'!$G$17</f>
        <v>0</v>
      </c>
      <c r="D48" s="345">
        <f>'[18]31st'!$H$17+'[18]31st'!$I$17+'[18]31st'!$J$17</f>
        <v>0</v>
      </c>
      <c r="E48" s="14">
        <f>'[18]31st'!B3</f>
        <v>0</v>
      </c>
      <c r="F48" s="71">
        <f>'[18]31st'!C3</f>
        <v>0</v>
      </c>
      <c r="G48" s="16">
        <f>'[18]31st'!D3</f>
        <v>0</v>
      </c>
      <c r="H48" s="186">
        <f>'[18]31st'!E3</f>
        <v>0</v>
      </c>
      <c r="I48" s="81">
        <f>'[18]31st'!F3</f>
        <v>0</v>
      </c>
      <c r="J48" s="56">
        <f>'[18]31st'!G3</f>
        <v>0</v>
      </c>
      <c r="K48" s="57">
        <f>'[18]31st'!H3</f>
        <v>0</v>
      </c>
      <c r="L48" s="161">
        <f>'[18]31st'!I3</f>
        <v>0</v>
      </c>
      <c r="M48" s="150" t="e">
        <f>'[18]31st'!J3</f>
        <v>#DIV/0!</v>
      </c>
      <c r="N48" s="37" t="e">
        <f>'[18]31st'!K3</f>
        <v>#DIV/0!</v>
      </c>
      <c r="O48" s="36" t="e">
        <f>'[18]31st'!L3</f>
        <v>#DIV/0!</v>
      </c>
      <c r="P48" s="124" t="e">
        <f>'[18]31st'!M3</f>
        <v>#DIV/0!</v>
      </c>
      <c r="Q48" s="355">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f>
        <v>1</v>
      </c>
      <c r="R48" s="358">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f>
        <v>0</v>
      </c>
      <c r="S48" s="353">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f>
        <v>4</v>
      </c>
      <c r="T48" s="15">
        <f>'[18]31st'!N3</f>
        <v>0</v>
      </c>
      <c r="U48" s="14">
        <f>'[18]31st'!O3</f>
        <v>0</v>
      </c>
      <c r="V48" s="71">
        <f>'[18]31st'!P3</f>
        <v>0</v>
      </c>
      <c r="W48" s="16">
        <f>'[18]31st'!Q3</f>
        <v>0</v>
      </c>
      <c r="X48" s="186">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352">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f>
        <v>0</v>
      </c>
      <c r="AH48" s="353">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f>
        <v>4</v>
      </c>
      <c r="AI48" s="15">
        <f>'[18]31st'!$AA$3</f>
        <v>0</v>
      </c>
      <c r="AJ48" s="1">
        <f t="shared" si="0"/>
        <v>0</v>
      </c>
      <c r="AK48" s="1">
        <f t="shared" si="1"/>
        <v>8</v>
      </c>
    </row>
    <row r="49" spans="1:37" ht="12" customHeight="1">
      <c r="A49" s="450" t="s">
        <v>12</v>
      </c>
      <c r="B49" s="451"/>
      <c r="C49" s="217">
        <f>'[19]31st'!$E$17+'[19]31st'!$F$17+'[19]31st'!$G$17</f>
        <v>0</v>
      </c>
      <c r="D49" s="345">
        <f>'[19]31st'!$H$17+'[19]31st'!$I$17+'[19]31st'!$J$17</f>
        <v>0</v>
      </c>
      <c r="E49" s="14">
        <f>'[19]31st'!B3</f>
        <v>0</v>
      </c>
      <c r="F49" s="71">
        <f>'[19]31st'!C3</f>
        <v>0</v>
      </c>
      <c r="G49" s="16">
        <f>'[19]31st'!D3</f>
        <v>0</v>
      </c>
      <c r="H49" s="186">
        <f>'[19]31st'!E3</f>
        <v>0</v>
      </c>
      <c r="I49" s="81">
        <f>'[19]31st'!F3</f>
        <v>0</v>
      </c>
      <c r="J49" s="56">
        <f>'[19]31st'!G3</f>
        <v>0</v>
      </c>
      <c r="K49" s="57">
        <f>'[19]31st'!H3</f>
        <v>0</v>
      </c>
      <c r="L49" s="161">
        <f>'[19]31st'!I3</f>
        <v>0</v>
      </c>
      <c r="M49" s="150" t="e">
        <f>'[19]31st'!J3</f>
        <v>#DIV/0!</v>
      </c>
      <c r="N49" s="72" t="e">
        <f>'[19]31st'!K3</f>
        <v>#DIV/0!</v>
      </c>
      <c r="O49" s="36" t="e">
        <f>'[19]31st'!L3</f>
        <v>#DIV/0!</v>
      </c>
      <c r="P49" s="244" t="e">
        <f>'[19]31st'!M3</f>
        <v>#DIV/0!</v>
      </c>
      <c r="Q49" s="355">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f>
        <v>3</v>
      </c>
      <c r="R49" s="358">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f>
        <v>0</v>
      </c>
      <c r="S49" s="353">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f>
        <v>0</v>
      </c>
      <c r="T49" s="15">
        <f>'[19]31st'!N3</f>
        <v>0</v>
      </c>
      <c r="U49" s="14">
        <f>'[19]31st'!O3</f>
        <v>0</v>
      </c>
      <c r="V49" s="71">
        <f>'[19]31st'!P3</f>
        <v>0</v>
      </c>
      <c r="W49" s="16">
        <f>'[19]31st'!Q3</f>
        <v>0</v>
      </c>
      <c r="X49" s="186">
        <f>'[19]31st'!R3</f>
        <v>0</v>
      </c>
      <c r="Y49" s="55">
        <f>'[19]31st'!S3</f>
        <v>0</v>
      </c>
      <c r="Z49" s="56">
        <f>'[19]31st'!T3</f>
        <v>0</v>
      </c>
      <c r="AA49" s="17">
        <f>'[19]31st'!U3</f>
        <v>0</v>
      </c>
      <c r="AB49" s="129">
        <f>'[19]31st'!V3</f>
        <v>0</v>
      </c>
      <c r="AC49" s="150" t="e">
        <f>'[19]31st'!W3</f>
        <v>#DIV/0!</v>
      </c>
      <c r="AD49" s="72" t="e">
        <f>'[19]31st'!X3</f>
        <v>#DIV/0!</v>
      </c>
      <c r="AE49" s="36" t="e">
        <f>'[19]31st'!Y3</f>
        <v>#DIV/0!</v>
      </c>
      <c r="AF49" s="187" t="e">
        <f>'[19]31st'!Z3</f>
        <v>#DIV/0!</v>
      </c>
      <c r="AG49" s="352">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f>
        <v>0</v>
      </c>
      <c r="AH49" s="353">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f>
        <v>2</v>
      </c>
      <c r="AI49" s="15">
        <f>'[19]31st'!$AA$3</f>
        <v>0</v>
      </c>
      <c r="AJ49" s="1">
        <f t="shared" si="0"/>
        <v>0</v>
      </c>
      <c r="AK49" s="1">
        <f t="shared" si="1"/>
        <v>2</v>
      </c>
    </row>
    <row r="50" spans="1:37" ht="12" customHeight="1">
      <c r="A50" s="488" t="s">
        <v>118</v>
      </c>
      <c r="B50" s="489"/>
      <c r="C50" s="217">
        <f>'[20]31st'!$E$17+'[20]31st'!$F$17+'[20]31st'!$G$17</f>
        <v>0</v>
      </c>
      <c r="D50" s="345">
        <f>'[20]31st'!$H$17+'[20]31st'!$I$17+'[20]31st'!$J$17</f>
        <v>0</v>
      </c>
      <c r="E50" s="14">
        <f>'[20]31st'!B3</f>
        <v>0</v>
      </c>
      <c r="F50" s="71">
        <f>'[20]31st'!C3</f>
        <v>0</v>
      </c>
      <c r="G50" s="16">
        <f>'[20]31st'!D3</f>
        <v>0</v>
      </c>
      <c r="H50" s="186">
        <f>'[20]31st'!E3</f>
        <v>0</v>
      </c>
      <c r="I50" s="81">
        <f>'[20]31st'!F3</f>
        <v>0</v>
      </c>
      <c r="J50" s="56">
        <f>'[20]31st'!G3</f>
        <v>0</v>
      </c>
      <c r="K50" s="57">
        <f>'[20]31st'!H3</f>
        <v>0</v>
      </c>
      <c r="L50" s="161">
        <f>'[20]31st'!I3</f>
        <v>0</v>
      </c>
      <c r="M50" s="150" t="e">
        <f>'[20]31st'!J3</f>
        <v>#DIV/0!</v>
      </c>
      <c r="N50" s="37" t="e">
        <f>'[20]31st'!K3</f>
        <v>#DIV/0!</v>
      </c>
      <c r="O50" s="36" t="e">
        <f>'[20]31st'!L3</f>
        <v>#DIV/0!</v>
      </c>
      <c r="P50" s="124" t="e">
        <f>'[20]31st'!M3</f>
        <v>#DIV/0!</v>
      </c>
      <c r="Q50" s="355">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f>
        <v>4</v>
      </c>
      <c r="R50" s="358">
        <v>0</v>
      </c>
      <c r="S50" s="353">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f>
        <v>0</v>
      </c>
      <c r="T50" s="15">
        <f>'[20]31st'!N3</f>
        <v>0</v>
      </c>
      <c r="U50" s="14">
        <f>'[20]31st'!O3</f>
        <v>0</v>
      </c>
      <c r="V50" s="71">
        <f>'[20]31st'!P3</f>
        <v>0</v>
      </c>
      <c r="W50" s="16">
        <f>'[20]31st'!Q3</f>
        <v>0</v>
      </c>
      <c r="X50" s="186">
        <f>'[20]31st'!R3</f>
        <v>0</v>
      </c>
      <c r="Y50" s="55">
        <f>'[20]31st'!S3</f>
        <v>0</v>
      </c>
      <c r="Z50" s="56">
        <f>'[20]31st'!T3</f>
        <v>0</v>
      </c>
      <c r="AA50" s="17">
        <f>'[20]31st'!U3</f>
        <v>0</v>
      </c>
      <c r="AB50" s="129">
        <f>'[20]31st'!V3</f>
        <v>0</v>
      </c>
      <c r="AC50" s="150" t="e">
        <f>'[20]31st'!W3</f>
        <v>#DIV/0!</v>
      </c>
      <c r="AD50" s="37" t="e">
        <f>'[20]31st'!X3</f>
        <v>#DIV/0!</v>
      </c>
      <c r="AE50" s="36" t="e">
        <f>'[20]31st'!Y3</f>
        <v>#DIV/0!</v>
      </c>
      <c r="AF50" s="151" t="e">
        <f>'[20]31st'!Z3</f>
        <v>#DIV/0!</v>
      </c>
      <c r="AG50" s="352">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f>
        <v>0</v>
      </c>
      <c r="AH50" s="353">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f>
        <v>0</v>
      </c>
      <c r="AI50" s="15">
        <f>'[20]31st'!$AA$3</f>
        <v>0</v>
      </c>
      <c r="AJ50" s="1">
        <f t="shared" si="0"/>
        <v>0</v>
      </c>
      <c r="AK50" s="1">
        <f t="shared" si="1"/>
        <v>0</v>
      </c>
    </row>
    <row r="51" spans="1:37" ht="12" customHeight="1">
      <c r="A51" s="450" t="s">
        <v>127</v>
      </c>
      <c r="B51" s="451"/>
      <c r="C51" s="217">
        <f>'[21]31st'!$E$17+'[21]31st'!$F$17+'[21]31st'!$G$17</f>
        <v>0</v>
      </c>
      <c r="D51" s="345">
        <f>'[21]31st'!$H$17+'[21]31st'!$I$17+'[21]31st'!$J$17</f>
        <v>0</v>
      </c>
      <c r="E51" s="14">
        <f>'[21]31st'!B3</f>
        <v>0</v>
      </c>
      <c r="F51" s="71">
        <f>'[21]31st'!C3</f>
        <v>0</v>
      </c>
      <c r="G51" s="16">
        <f>'[21]31st'!D3</f>
        <v>0</v>
      </c>
      <c r="H51" s="186">
        <f>'[21]31st'!E3</f>
        <v>0</v>
      </c>
      <c r="I51" s="81">
        <f>'[21]31st'!F3</f>
        <v>0</v>
      </c>
      <c r="J51" s="56">
        <f>'[21]31st'!G3</f>
        <v>0</v>
      </c>
      <c r="K51" s="57">
        <f>'[21]31st'!H3</f>
        <v>0</v>
      </c>
      <c r="L51" s="161">
        <f>'[21]31st'!I3</f>
        <v>0</v>
      </c>
      <c r="M51" s="150" t="e">
        <f>'[21]31st'!J3</f>
        <v>#DIV/0!</v>
      </c>
      <c r="N51" s="37" t="e">
        <f>'[21]31st'!K3</f>
        <v>#DIV/0!</v>
      </c>
      <c r="O51" s="36" t="e">
        <f>'[21]31st'!L3</f>
        <v>#DIV/0!</v>
      </c>
      <c r="P51" s="124" t="e">
        <f>'[21]31st'!M3</f>
        <v>#DIV/0!</v>
      </c>
      <c r="Q51" s="355">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f>
        <v>0</v>
      </c>
      <c r="R51" s="358">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f>
        <v>0</v>
      </c>
      <c r="S51" s="353">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f>
        <v>0</v>
      </c>
      <c r="T51" s="15">
        <f>'[21]31st'!N3</f>
        <v>0</v>
      </c>
      <c r="U51" s="14">
        <f>'[21]31st'!O3</f>
        <v>0</v>
      </c>
      <c r="V51" s="71">
        <f>'[21]31st'!P3</f>
        <v>0</v>
      </c>
      <c r="W51" s="16">
        <f>'[21]31st'!Q3</f>
        <v>0</v>
      </c>
      <c r="X51" s="186">
        <f>'[21]31st'!R3</f>
        <v>0</v>
      </c>
      <c r="Y51" s="55">
        <f>'[21]31st'!S3</f>
        <v>0</v>
      </c>
      <c r="Z51" s="56">
        <f>'[21]31st'!T3</f>
        <v>0</v>
      </c>
      <c r="AA51" s="17">
        <f>'[21]31st'!U3</f>
        <v>0</v>
      </c>
      <c r="AB51" s="129">
        <f>'[21]31st'!V3</f>
        <v>0</v>
      </c>
      <c r="AC51" s="150" t="e">
        <f>'[21]31st'!W3</f>
        <v>#DIV/0!</v>
      </c>
      <c r="AD51" s="37" t="e">
        <f>'[21]31st'!X3</f>
        <v>#DIV/0!</v>
      </c>
      <c r="AE51" s="36" t="e">
        <f>'[21]31st'!Y3</f>
        <v>#DIV/0!</v>
      </c>
      <c r="AF51" s="151" t="e">
        <f>'[21]31st'!Z3</f>
        <v>#DIV/0!</v>
      </c>
      <c r="AG51" s="352">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f>
        <v>0</v>
      </c>
      <c r="AH51" s="353">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f>
        <v>0</v>
      </c>
      <c r="AI51" s="15">
        <f>'[21]31st'!$AA$3</f>
        <v>0</v>
      </c>
      <c r="AJ51" s="1">
        <f t="shared" si="0"/>
        <v>0</v>
      </c>
      <c r="AK51" s="1">
        <f t="shared" si="1"/>
        <v>0</v>
      </c>
    </row>
    <row r="52" spans="1:37" ht="12" customHeight="1">
      <c r="A52" s="486" t="s">
        <v>14</v>
      </c>
      <c r="B52" s="487"/>
      <c r="C52" s="217">
        <f>'[22]31st'!$E$17+'[22]31st'!$F$17+'[22]31st'!$G$17</f>
        <v>0</v>
      </c>
      <c r="D52" s="345">
        <f>'[22]31st'!$H$17+'[22]31st'!$I$17+'[22]31st'!$J$17</f>
        <v>0</v>
      </c>
      <c r="E52" s="14">
        <f>'[22]31st'!B3</f>
        <v>0</v>
      </c>
      <c r="F52" s="71">
        <f>'[22]31st'!C3</f>
        <v>0</v>
      </c>
      <c r="G52" s="16">
        <f>'[22]31st'!D3</f>
        <v>0</v>
      </c>
      <c r="H52" s="186">
        <f>'[22]31st'!E3</f>
        <v>0</v>
      </c>
      <c r="I52" s="81">
        <f>'[22]31st'!F3</f>
        <v>0</v>
      </c>
      <c r="J52" s="56">
        <f>'[22]31st'!G3</f>
        <v>0</v>
      </c>
      <c r="K52" s="57">
        <f>'[22]31st'!H3</f>
        <v>0</v>
      </c>
      <c r="L52" s="161">
        <f>'[22]31st'!I3</f>
        <v>0</v>
      </c>
      <c r="M52" s="150" t="e">
        <f>'[22]31st'!J3</f>
        <v>#DIV/0!</v>
      </c>
      <c r="N52" s="72" t="e">
        <f>'[22]31st'!K3</f>
        <v>#DIV/0!</v>
      </c>
      <c r="O52" s="36" t="e">
        <f>'[22]31st'!L3</f>
        <v>#DIV/0!</v>
      </c>
      <c r="P52" s="244" t="e">
        <f>'[22]31st'!M3</f>
        <v>#DIV/0!</v>
      </c>
      <c r="Q52" s="355">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f>
        <v>5</v>
      </c>
      <c r="R52" s="358">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f>
        <v>0</v>
      </c>
      <c r="S52" s="353">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f>
        <v>8</v>
      </c>
      <c r="T52" s="15">
        <f>'[22]31st'!N3</f>
        <v>0</v>
      </c>
      <c r="U52" s="14">
        <f>'[22]31st'!O3</f>
        <v>0</v>
      </c>
      <c r="V52" s="71">
        <f>'[22]31st'!P3</f>
        <v>0</v>
      </c>
      <c r="W52" s="16">
        <f>'[22]31st'!Q3</f>
        <v>0</v>
      </c>
      <c r="X52" s="186">
        <f>'[22]31st'!R3</f>
        <v>0</v>
      </c>
      <c r="Y52" s="55">
        <f>'[22]31st'!S3</f>
        <v>0</v>
      </c>
      <c r="Z52" s="56">
        <f>'[22]31st'!T3</f>
        <v>0</v>
      </c>
      <c r="AA52" s="17">
        <f>'[22]31st'!U3</f>
        <v>0</v>
      </c>
      <c r="AB52" s="129">
        <f>'[22]31st'!V3</f>
        <v>0</v>
      </c>
      <c r="AC52" s="150" t="e">
        <f>'[22]31st'!W3</f>
        <v>#DIV/0!</v>
      </c>
      <c r="AD52" s="72" t="e">
        <f>'[22]31st'!X3</f>
        <v>#DIV/0!</v>
      </c>
      <c r="AE52" s="36" t="e">
        <f>'[22]31st'!Y3</f>
        <v>#DIV/0!</v>
      </c>
      <c r="AF52" s="187" t="e">
        <f>'[22]31st'!Z3</f>
        <v>#DIV/0!</v>
      </c>
      <c r="AG52" s="352">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f>
        <v>0</v>
      </c>
      <c r="AH52" s="353">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f>
        <v>2</v>
      </c>
      <c r="AI52" s="15">
        <f>'[22]31st'!$AA$3</f>
        <v>0</v>
      </c>
      <c r="AJ52" s="1">
        <f t="shared" si="0"/>
        <v>0</v>
      </c>
      <c r="AK52" s="1">
        <f t="shared" si="1"/>
        <v>10</v>
      </c>
    </row>
    <row r="53" spans="1:37" ht="12" customHeight="1" thickBot="1">
      <c r="A53" s="565" t="s">
        <v>122</v>
      </c>
      <c r="B53" s="566"/>
      <c r="C53" s="218">
        <f>'[23]31st'!$E$17+'[23]31st'!$F$17+'[23]31st'!$G$17</f>
        <v>0</v>
      </c>
      <c r="D53" s="226">
        <f>'[23]31st'!$H$17+'[23]31st'!$I$17+'[23]31st'!$J$17</f>
        <v>0</v>
      </c>
      <c r="E53" s="22">
        <f>'[23]31st'!B3</f>
        <v>0</v>
      </c>
      <c r="F53" s="347">
        <f>'[23]31st'!C3</f>
        <v>0</v>
      </c>
      <c r="G53" s="24">
        <f>'[23]31st'!D3</f>
        <v>0</v>
      </c>
      <c r="H53" s="43">
        <f>'[23]31st'!E3</f>
        <v>0</v>
      </c>
      <c r="I53" s="83">
        <f>'[23]31st'!F3</f>
        <v>0</v>
      </c>
      <c r="J53" s="58">
        <f>'[23]31st'!G3</f>
        <v>0</v>
      </c>
      <c r="K53" s="20">
        <f>'[23]31st'!H3</f>
        <v>0</v>
      </c>
      <c r="L53" s="58">
        <f>'[23]31st'!I3</f>
        <v>0</v>
      </c>
      <c r="M53" s="189" t="e">
        <f>'[23]31st'!J3</f>
        <v>#DIV/0!</v>
      </c>
      <c r="N53" s="74" t="e">
        <f>'[23]31st'!K3</f>
        <v>#DIV/0!</v>
      </c>
      <c r="O53" s="73" t="e">
        <f>'[23]31st'!L3</f>
        <v>#DIV/0!</v>
      </c>
      <c r="P53" s="245" t="e">
        <f>'[23]31st'!M3</f>
        <v>#DIV/0!</v>
      </c>
      <c r="Q53" s="359">
        <f>COUNTIF('1st'!Q53,"L")+COUNTIF('2nd'!Q53,"L")+COUNTIF('3rd'!Q53,"L")+COUNTIF('4th'!Q53,"L")+COUNTIF('5th'!Q53,"L")+COUNTIF('6th'!Q53,"L")+COUNTIF('7th'!Q53,"L")+COUNTIF('8th'!Q53,"L")+COUNTIF('9th'!Q53,"L")+COUNTIF('10th'!Q53,"L")+COUNTIF('11th'!Q53,"L")+COUNTIF('12th'!Q53,"L")+COUNTIF('13th'!Q53,"L")+COUNTIF('14th'!Q53,"L")+COUNTIF('15th'!Q53,"L")+COUNTIF('16th'!Q53,"L")+COUNTIF('17th'!Q53,"L")+COUNTIF('18th'!Q53,"L")+COUNTIF('19th'!Q53,"L")+COUNTIF('20th'!Q53,"L")+COUNTIF('21st'!Q53,"L")+COUNTIF('22nd'!Q53,"L")+COUNTIF('23rd'!Q53,"L")+COUNTIF('24th'!Q53,"L")+COUNTIF('25th'!Q53,"L")+COUNTIF('26th'!Q53,"L")+COUNTIF('27th'!Q53,"L")+COUNTIF('28th'!Q53,"L")+COUNTIF('29th'!Q53,"L")+COUNTIF('30th'!Q53,"L")</f>
        <v>11</v>
      </c>
      <c r="R53" s="360">
        <f>COUNTIF('1st'!R53,"L")+COUNTIF('2nd'!R53,"L")+COUNTIF('3rd'!R53,"L")+COUNTIF('4th'!R53,"L")+COUNTIF('5th'!R53,"L")+COUNTIF('6th'!R53,"L")+COUNTIF('7th'!R53,"L")+COUNTIF('8th'!R53,"L")+COUNTIF('9th'!R53,"L")+COUNTIF('10th'!R53,"L")+COUNTIF('11th'!R53,"L")+COUNTIF('12th'!R53,"L")+COUNTIF('13th'!R53,"L")+COUNTIF('14th'!R53,"L")+COUNTIF('15th'!R53,"L")+COUNTIF('16th'!R53,"L")+COUNTIF('17th'!R53,"L")+COUNTIF('18th'!R53,"L")+COUNTIF('19th'!R53,"L")+COUNTIF('20th'!R53,"L")+COUNTIF('21st'!R53,"L")+COUNTIF('22nd'!R53,"L")+COUNTIF('23rd'!R53,"L")+COUNTIF('24th'!R53,"L")+COUNTIF('25th'!R53,"L")+COUNTIF('26th'!R53,"L")+COUNTIF('27th'!R53,"L")+COUNTIF('28th'!R53,"L")+COUNTIF('29th'!R53,"L")+COUNTIF('30th'!R53,"L")</f>
        <v>0</v>
      </c>
      <c r="S53" s="354">
        <f>COUNTIF('1st'!S53,"L")+COUNTIF('2nd'!S53,"L")+COUNTIF('3rd'!S53,"L")+COUNTIF('4th'!S53,"L")+COUNTIF('5th'!S53,"L")+COUNTIF('6th'!S53,"L")+COUNTIF('7th'!S53,"L")+COUNTIF('8th'!S53,"L")+COUNTIF('9th'!S53,"L")+COUNTIF('10th'!S53,"L")+COUNTIF('11th'!S53,"L")+COUNTIF('12th'!S53,"L")+COUNTIF('13th'!S53,"L")+COUNTIF('14th'!S53,"L")+COUNTIF('15th'!S53,"L")+COUNTIF('16th'!S53,"L")+COUNTIF('17th'!S53,"L")+COUNTIF('18th'!S53,"L")+COUNTIF('19th'!S53,"L")+COUNTIF('20th'!S53,"L")+COUNTIF('21st'!S53,"L")+COUNTIF('22nd'!S53,"L")+COUNTIF('23rd'!S53,"L")+COUNTIF('24th'!S53,"L")+COUNTIF('25th'!S53,"L")+COUNTIF('26th'!S53,"L")+COUNTIF('27th'!S53,"L")+COUNTIF('28th'!S53,"L")+COUNTIF('29th'!S53,"L")+COUNTIF('30th'!S53,"L")</f>
        <v>5</v>
      </c>
      <c r="T53" s="21">
        <f>'[23]31st'!N3</f>
        <v>0</v>
      </c>
      <c r="U53" s="22">
        <f>'[23]31st'!O3</f>
        <v>0</v>
      </c>
      <c r="V53" s="347">
        <f>'[23]31st'!P3</f>
        <v>0</v>
      </c>
      <c r="W53" s="24">
        <f>'[23]31st'!Q3</f>
        <v>0</v>
      </c>
      <c r="X53" s="43">
        <f>'[23]31st'!R3</f>
        <v>0</v>
      </c>
      <c r="Y53" s="215">
        <f>'[23]31st'!S3</f>
        <v>0</v>
      </c>
      <c r="Z53" s="58">
        <f>'[23]31st'!T3</f>
        <v>0</v>
      </c>
      <c r="AA53" s="20">
        <f>'[23]31st'!U3</f>
        <v>0</v>
      </c>
      <c r="AB53" s="130">
        <f>'[23]31st'!V3</f>
        <v>0</v>
      </c>
      <c r="AC53" s="189" t="e">
        <f>'[23]31st'!W3</f>
        <v>#DIV/0!</v>
      </c>
      <c r="AD53" s="74" t="e">
        <f>'[23]31st'!X3</f>
        <v>#DIV/0!</v>
      </c>
      <c r="AE53" s="73" t="e">
        <f>'[23]31st'!Y3</f>
        <v>#DIV/0!</v>
      </c>
      <c r="AF53" s="190" t="e">
        <f>'[23]31st'!Z3</f>
        <v>#DIV/0!</v>
      </c>
      <c r="AG53" s="361">
        <f>COUNTIF('1st'!AG53,"L")+COUNTIF('2nd'!AG53,"L")+COUNTIF('3rd'!AG53,"L")+COUNTIF('4th'!AG53,"L")+COUNTIF('5th'!AG53,"L")+COUNTIF('6th'!AG53,"L")+COUNTIF('7th'!AG53,"L")+COUNTIF('8th'!AG53,"L")+COUNTIF('9th'!AG53,"L")+COUNTIF('10th'!AG53,"L")+COUNTIF('11th'!AG53,"L")+COUNTIF('12th'!AG53,"L")+COUNTIF('13th'!AG53,"L")+COUNTIF('14th'!AG53,"L")+COUNTIF('15th'!AG53,"L")+COUNTIF('16th'!AG53,"L")+COUNTIF('17th'!AG53,"L")+COUNTIF('18th'!AG53,"L")+COUNTIF('19th'!AG53,"L")+COUNTIF('20th'!AG53,"L")+COUNTIF('21st'!AG53,"L")+COUNTIF('22nd'!AG53,"L")+COUNTIF('23rd'!AG53,"L")+COUNTIF('24th'!AG53,"L")+COUNTIF('25th'!AG53,"L")+COUNTIF('26th'!AG53,"L")+COUNTIF('27th'!AG53,"L")+COUNTIF('28th'!AG53,"L")+COUNTIF('29th'!AG53,"L")+COUNTIF('30th'!AG53,"L")</f>
        <v>0</v>
      </c>
      <c r="AH53" s="354">
        <f>COUNTIF('1st'!AH53,"L")+COUNTIF('2nd'!AH53,"L")+COUNTIF('3rd'!AH53,"L")+COUNTIF('4th'!AH53,"L")+COUNTIF('5th'!AH53,"L")+COUNTIF('6th'!AH53,"L")+COUNTIF('7th'!AH53,"L")+COUNTIF('8th'!AH53,"L")+COUNTIF('9th'!AH53,"L")+COUNTIF('10th'!AH53,"L")+COUNTIF('11th'!AH53,"L")+COUNTIF('12th'!AH53,"L")+COUNTIF('13th'!AH53,"L")+COUNTIF('14th'!AH53,"L")+COUNTIF('15th'!AH53,"L")+COUNTIF('16th'!AH53,"L")+COUNTIF('17th'!AH53,"L")+COUNTIF('18th'!AH53,"L")+COUNTIF('19th'!AH53,"L")+COUNTIF('20th'!AH53,"L")+COUNTIF('21st'!AH53,"L")+COUNTIF('22nd'!AH53,"L")+COUNTIF('23rd'!AH53,"L")+COUNTIF('24th'!AH53,"L")+COUNTIF('25th'!AH53,"L")+COUNTIF('26th'!AH53,"L")+COUNTIF('27th'!AH53,"L")+COUNTIF('28th'!AH53,"L")+COUNTIF('29th'!AH53,"L")+COUNTIF('30th'!AH53,"L")</f>
        <v>4</v>
      </c>
      <c r="AI53" s="21">
        <f>'[23]31st'!$AA$3</f>
        <v>0</v>
      </c>
      <c r="AJ53" s="1">
        <f t="shared" si="0"/>
        <v>0</v>
      </c>
      <c r="AK53" s="1">
        <f t="shared" si="1"/>
        <v>9</v>
      </c>
    </row>
    <row r="54" spans="1:37"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c r="AJ54" s="1">
        <f t="shared" si="0"/>
        <v>0</v>
      </c>
      <c r="AK54" s="1">
        <f t="shared" si="1"/>
        <v>0</v>
      </c>
    </row>
    <row r="55" spans="1:37"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c r="AJ55" s="1">
        <f t="shared" si="0"/>
        <v>0</v>
      </c>
      <c r="AK55" s="1">
        <f t="shared" si="1"/>
        <v>0</v>
      </c>
    </row>
    <row r="56" spans="1:37"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c r="AJ56" s="1">
        <f t="shared" si="0"/>
        <v>0</v>
      </c>
      <c r="AK56" s="1">
        <f t="shared" si="1"/>
        <v>0</v>
      </c>
    </row>
    <row r="57" spans="1:37"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c r="AJ57" s="1" t="e">
        <f t="shared" si="0"/>
        <v>#VALUE!</v>
      </c>
      <c r="AK57" s="1" t="e">
        <f t="shared" si="1"/>
        <v>#VALUE!</v>
      </c>
    </row>
    <row r="58" spans="1:37" ht="12" customHeight="1">
      <c r="A58" s="452" t="s">
        <v>16</v>
      </c>
      <c r="B58" s="453"/>
      <c r="C58" s="219"/>
      <c r="D58" s="227"/>
      <c r="E58" s="87">
        <f>'[24]31st'!B32</f>
        <v>0</v>
      </c>
      <c r="F58" s="88">
        <f>'[24]31st'!C32</f>
        <v>0</v>
      </c>
      <c r="G58" s="89">
        <f>'[24]31st'!D32</f>
        <v>0</v>
      </c>
      <c r="H58" s="132">
        <f>'[24]31st'!E32</f>
        <v>0</v>
      </c>
      <c r="I58" s="120">
        <f>'[24]31st'!F32</f>
        <v>0</v>
      </c>
      <c r="J58" s="53">
        <f>'[24]31st'!G32</f>
        <v>0</v>
      </c>
      <c r="K58" s="54">
        <f>'[24]31st'!H32</f>
        <v>0</v>
      </c>
      <c r="L58" s="290">
        <f>'[24]31st'!I32</f>
        <v>0</v>
      </c>
      <c r="M58" s="118" t="e">
        <f>'[24]31st'!J32</f>
        <v>#DIV/0!</v>
      </c>
      <c r="N58" s="39" t="e">
        <f>'[24]31st'!K32</f>
        <v>#DIV/0!</v>
      </c>
      <c r="O58" s="38" t="e">
        <f>'[24]31st'!L32</f>
        <v>#DIV/0!</v>
      </c>
      <c r="P58" s="123" t="e">
        <f>'[24]31st'!M32</f>
        <v>#DIV/0!</v>
      </c>
      <c r="Q58" s="251" t="s">
        <v>120</v>
      </c>
      <c r="R58" s="358">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f>
        <v>4</v>
      </c>
      <c r="S58" s="358">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f>
        <v>3</v>
      </c>
      <c r="T58" s="262">
        <f>'[24]31st'!N32</f>
        <v>0</v>
      </c>
      <c r="U58" s="87">
        <f>'[24]31st'!O32</f>
        <v>0</v>
      </c>
      <c r="V58" s="88">
        <f>'[24]31st'!P32</f>
        <v>0</v>
      </c>
      <c r="W58" s="89">
        <f>'[24]31st'!Q32</f>
        <v>0</v>
      </c>
      <c r="X58" s="132">
        <f>'[24]31st'!R32</f>
        <v>0</v>
      </c>
      <c r="Y58" s="247">
        <f>'[24]31st'!S32</f>
        <v>0</v>
      </c>
      <c r="Z58" s="260">
        <f>'[24]31st'!T32</f>
        <v>0</v>
      </c>
      <c r="AA58" s="248">
        <f>'[24]31st'!U32</f>
        <v>0</v>
      </c>
      <c r="AB58" s="261">
        <f>'[24]31st'!V32</f>
        <v>0</v>
      </c>
      <c r="AC58" s="118" t="e">
        <f>'[24]31st'!W32</f>
        <v>#DIV/0!</v>
      </c>
      <c r="AD58" s="39" t="e">
        <f>'[24]31st'!X32</f>
        <v>#DIV/0!</v>
      </c>
      <c r="AE58" s="38" t="e">
        <f>'[24]31st'!Y32</f>
        <v>#DIV/0!</v>
      </c>
      <c r="AF58" s="123" t="e">
        <f>'[24]31st'!Z32</f>
        <v>#DIV/0!</v>
      </c>
      <c r="AG58" s="364">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f>
        <v>9</v>
      </c>
      <c r="AH58" s="358">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f>
        <v>9</v>
      </c>
      <c r="AI58" s="68">
        <f>'[24]31st'!$AA$32</f>
        <v>0</v>
      </c>
      <c r="AJ58" s="1">
        <f t="shared" si="0"/>
        <v>13</v>
      </c>
      <c r="AK58" s="1">
        <f t="shared" si="1"/>
        <v>12</v>
      </c>
    </row>
    <row r="59" spans="1:37" ht="12" customHeight="1">
      <c r="A59" s="450" t="s">
        <v>17</v>
      </c>
      <c r="B59" s="451"/>
      <c r="C59" s="220">
        <f>'[24]31st'!$E$17+'[24]31st'!$F$17+'[24]31st'!$G$17</f>
        <v>0</v>
      </c>
      <c r="D59" s="228">
        <f>'[24]31st'!$H$17+'[24]31st'!$I$17+'[24]31st'!$J$17</f>
        <v>0</v>
      </c>
      <c r="E59" s="62">
        <f>'[24]31st'!B3</f>
        <v>0</v>
      </c>
      <c r="F59" s="63">
        <f>'[24]31st'!C3</f>
        <v>0</v>
      </c>
      <c r="G59" s="64">
        <f>'[24]31st'!D3</f>
        <v>0</v>
      </c>
      <c r="H59" s="133">
        <f>'[24]31st'!E3</f>
        <v>0</v>
      </c>
      <c r="I59" s="81">
        <f>'[24]31st'!F3</f>
        <v>0</v>
      </c>
      <c r="J59" s="56">
        <f>'[24]31st'!G3</f>
        <v>0</v>
      </c>
      <c r="K59" s="57">
        <f>'[24]31st'!H3</f>
        <v>0</v>
      </c>
      <c r="L59" s="121">
        <f>'[24]31st'!I3</f>
        <v>0</v>
      </c>
      <c r="M59" s="119" t="e">
        <f>'[24]31st'!J3</f>
        <v>#DIV/0!</v>
      </c>
      <c r="N59" s="37" t="e">
        <f>'[24]31st'!K3</f>
        <v>#DIV/0!</v>
      </c>
      <c r="O59" s="36" t="e">
        <f>'[24]31st'!L3</f>
        <v>#DIV/0!</v>
      </c>
      <c r="P59" s="124" t="e">
        <f>'[24]31st'!M3</f>
        <v>#DIV/0!</v>
      </c>
      <c r="Q59" s="355">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f>
        <v>13</v>
      </c>
      <c r="R59" s="358">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f>
        <v>0</v>
      </c>
      <c r="S59" s="353">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f>
        <v>7</v>
      </c>
      <c r="T59" s="15">
        <f>'[24]31st'!N3</f>
        <v>0</v>
      </c>
      <c r="U59" s="62">
        <f>'[24]31st'!O3</f>
        <v>0</v>
      </c>
      <c r="V59" s="63">
        <f>'[24]31st'!P3</f>
        <v>0</v>
      </c>
      <c r="W59" s="64">
        <f>'[24]31st'!Q3</f>
        <v>0</v>
      </c>
      <c r="X59" s="133">
        <f>'[24]31st'!R3</f>
        <v>0</v>
      </c>
      <c r="Y59" s="81">
        <f>'[24]31st'!S3</f>
        <v>0</v>
      </c>
      <c r="Z59" s="56">
        <f>'[24]31st'!T3</f>
        <v>0</v>
      </c>
      <c r="AA59" s="17">
        <f>'[24]31st'!U3</f>
        <v>0</v>
      </c>
      <c r="AB59" s="129">
        <f>'[24]31st'!V3</f>
        <v>0</v>
      </c>
      <c r="AC59" s="119" t="e">
        <f>'[24]31st'!W3</f>
        <v>#DIV/0!</v>
      </c>
      <c r="AD59" s="37" t="e">
        <f>'[24]31st'!X3</f>
        <v>#DIV/0!</v>
      </c>
      <c r="AE59" s="36" t="e">
        <f>'[24]31st'!Y3</f>
        <v>#DIV/0!</v>
      </c>
      <c r="AF59" s="124" t="e">
        <f>'[24]31st'!Z3</f>
        <v>#DIV/0!</v>
      </c>
      <c r="AG59" s="355">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f>
        <v>0</v>
      </c>
      <c r="AH59" s="353">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f>
        <v>5</v>
      </c>
      <c r="AI59" s="15">
        <f>'[24]31st'!$AA$3</f>
        <v>0</v>
      </c>
      <c r="AJ59" s="1">
        <f t="shared" si="0"/>
        <v>0</v>
      </c>
      <c r="AK59" s="1">
        <f t="shared" si="1"/>
        <v>12</v>
      </c>
    </row>
    <row r="60" spans="1:37" ht="12" customHeight="1" thickBot="1">
      <c r="A60" s="450" t="s">
        <v>21</v>
      </c>
      <c r="B60" s="451"/>
      <c r="C60" s="220">
        <f>'[25]31st'!$E$17+'[25]31st'!$F$17+'[25]31st'!$G$17</f>
        <v>0</v>
      </c>
      <c r="D60" s="228">
        <f>'[25]31st'!$H$17+'[25]31st'!$I$17+'[25]31st'!$J$17</f>
        <v>0</v>
      </c>
      <c r="E60" s="62">
        <f>'[25]31st'!B3</f>
        <v>0</v>
      </c>
      <c r="F60" s="63">
        <f>'[25]31st'!C3</f>
        <v>0</v>
      </c>
      <c r="G60" s="64">
        <f>'[25]31st'!D3</f>
        <v>0</v>
      </c>
      <c r="H60" s="133">
        <f>'[25]31st'!E3</f>
        <v>0</v>
      </c>
      <c r="I60" s="81">
        <f>'[25]31st'!F3</f>
        <v>0</v>
      </c>
      <c r="J60" s="56">
        <f>'[25]31st'!G3</f>
        <v>0</v>
      </c>
      <c r="K60" s="57">
        <f>'[25]31st'!H3</f>
        <v>0</v>
      </c>
      <c r="L60" s="121">
        <f>'[25]31st'!I3</f>
        <v>0</v>
      </c>
      <c r="M60" s="119" t="e">
        <f>'[25]31st'!J3</f>
        <v>#DIV/0!</v>
      </c>
      <c r="N60" s="37" t="e">
        <f>'[25]31st'!K3</f>
        <v>#DIV/0!</v>
      </c>
      <c r="O60" s="36" t="e">
        <f>'[25]31st'!L3</f>
        <v>#DIV/0!</v>
      </c>
      <c r="P60" s="124" t="e">
        <f>'[25]31st'!M3</f>
        <v>#DIV/0!</v>
      </c>
      <c r="Q60" s="355">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f>
        <v>3</v>
      </c>
      <c r="R60" s="358">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f>
        <v>0</v>
      </c>
      <c r="S60" s="353">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f>
        <v>0</v>
      </c>
      <c r="T60" s="15">
        <f>'[25]31st'!N3</f>
        <v>0</v>
      </c>
      <c r="U60" s="62">
        <f>'[25]31st'!O3</f>
        <v>0</v>
      </c>
      <c r="V60" s="63">
        <f>'[25]31st'!P3</f>
        <v>0</v>
      </c>
      <c r="W60" s="64">
        <f>'[25]31st'!Q3</f>
        <v>0</v>
      </c>
      <c r="X60" s="133">
        <f>'[25]31st'!R3</f>
        <v>0</v>
      </c>
      <c r="Y60" s="81">
        <f>'[25]31st'!S3</f>
        <v>0</v>
      </c>
      <c r="Z60" s="56">
        <f>'[25]31st'!T3</f>
        <v>0</v>
      </c>
      <c r="AA60" s="17">
        <f>'[25]31st'!U3</f>
        <v>0</v>
      </c>
      <c r="AB60" s="129">
        <f>'[25]31st'!V3</f>
        <v>0</v>
      </c>
      <c r="AC60" s="119" t="e">
        <f>'[25]31st'!W3</f>
        <v>#DIV/0!</v>
      </c>
      <c r="AD60" s="37" t="e">
        <f>'[25]31st'!X3</f>
        <v>#DIV/0!</v>
      </c>
      <c r="AE60" s="36" t="e">
        <f>'[25]31st'!Y3</f>
        <v>#DIV/0!</v>
      </c>
      <c r="AF60" s="124" t="e">
        <f>'[25]31st'!Z3</f>
        <v>#DIV/0!</v>
      </c>
      <c r="AG60" s="355">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f>
        <v>0</v>
      </c>
      <c r="AH60" s="353">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f>
        <v>1</v>
      </c>
      <c r="AI60" s="15">
        <f>'[25]31st'!$AA$3</f>
        <v>0</v>
      </c>
      <c r="AJ60" s="1">
        <f t="shared" si="0"/>
        <v>0</v>
      </c>
      <c r="AK60" s="1">
        <f t="shared" si="1"/>
        <v>1</v>
      </c>
    </row>
    <row r="61" spans="1:37" ht="12" customHeight="1">
      <c r="A61" s="444" t="s">
        <v>52</v>
      </c>
      <c r="B61" s="445"/>
      <c r="C61" s="220">
        <f>'[26]31st'!$E$17+'[26]31st'!$F$17+'[26]31st'!$G$17</f>
        <v>0</v>
      </c>
      <c r="D61" s="228">
        <f>'[26]31st'!$H$17+'[26]31st'!$I$17+'[26]31st'!$J$17</f>
        <v>0</v>
      </c>
      <c r="E61" s="62">
        <f>'[26]31st'!B3</f>
        <v>0</v>
      </c>
      <c r="F61" s="63">
        <f>'[26]31st'!C3</f>
        <v>0</v>
      </c>
      <c r="G61" s="64">
        <f>'[26]31st'!D3</f>
        <v>0</v>
      </c>
      <c r="H61" s="157">
        <f>'[26]31st'!E3</f>
        <v>0</v>
      </c>
      <c r="I61" s="55">
        <f>'[26]31st'!F3</f>
        <v>0</v>
      </c>
      <c r="J61" s="56">
        <f>'[26]31st'!G3</f>
        <v>0</v>
      </c>
      <c r="K61" s="57">
        <f>'[26]31st'!H3</f>
        <v>0</v>
      </c>
      <c r="L61" s="161">
        <f>'[26]31st'!I3</f>
        <v>0</v>
      </c>
      <c r="M61" s="150" t="e">
        <f>'[26]31st'!J3</f>
        <v>#DIV/0!</v>
      </c>
      <c r="N61" s="37" t="e">
        <f>'[26]31st'!K3</f>
        <v>#DIV/0!</v>
      </c>
      <c r="O61" s="36" t="e">
        <f>'[26]31st'!L3</f>
        <v>#DIV/0!</v>
      </c>
      <c r="P61" s="151" t="e">
        <f>'[26]31st'!M3</f>
        <v>#DIV/0!</v>
      </c>
      <c r="Q61" s="363">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f>
        <v>5</v>
      </c>
      <c r="R61" s="358">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f>
        <v>0</v>
      </c>
      <c r="S61" s="353">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f>
        <v>6</v>
      </c>
      <c r="T61" s="15">
        <f>'[26]31st'!N3</f>
        <v>0</v>
      </c>
      <c r="U61" s="62">
        <f>'[26]31st'!O3</f>
        <v>0</v>
      </c>
      <c r="V61" s="63">
        <f>'[26]31st'!P3</f>
        <v>0</v>
      </c>
      <c r="W61" s="64">
        <f>'[26]31st'!Q3</f>
        <v>0</v>
      </c>
      <c r="X61" s="157">
        <f>'[26]31st'!R3</f>
        <v>0</v>
      </c>
      <c r="Y61" s="55">
        <f>'[26]31st'!S3</f>
        <v>0</v>
      </c>
      <c r="Z61" s="56">
        <f>'[26]31st'!T3</f>
        <v>0</v>
      </c>
      <c r="AA61" s="17">
        <f>'[26]31st'!U3</f>
        <v>0</v>
      </c>
      <c r="AB61" s="144">
        <f>'[26]31st'!V3</f>
        <v>0</v>
      </c>
      <c r="AC61" s="150" t="e">
        <f>'[26]31st'!W3</f>
        <v>#DIV/0!</v>
      </c>
      <c r="AD61" s="37" t="e">
        <f>'[26]31st'!X3</f>
        <v>#DIV/0!</v>
      </c>
      <c r="AE61" s="36" t="e">
        <f>'[26]31st'!Y3</f>
        <v>#DIV/0!</v>
      </c>
      <c r="AF61" s="151" t="e">
        <f>'[26]31st'!Z3</f>
        <v>#DIV/0!</v>
      </c>
      <c r="AG61" s="352">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f>
        <v>0</v>
      </c>
      <c r="AH61" s="353">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f>
        <v>1</v>
      </c>
      <c r="AI61" s="15">
        <f>'[26]31st'!$AA$3</f>
        <v>0</v>
      </c>
      <c r="AJ61" s="1">
        <f t="shared" si="0"/>
        <v>0</v>
      </c>
      <c r="AK61" s="1">
        <f t="shared" si="1"/>
        <v>7</v>
      </c>
    </row>
    <row r="62" spans="1:37" ht="12" customHeight="1">
      <c r="A62" s="450" t="s">
        <v>19</v>
      </c>
      <c r="B62" s="451"/>
      <c r="C62" s="220">
        <f>'[27]31st'!$E$17+'[27]31st'!$F$17+'[27]31st'!$G$17</f>
        <v>0</v>
      </c>
      <c r="D62" s="228">
        <f>'[27]31st'!$H$17+'[27]31st'!$I$17+'[27]31st'!$J$17</f>
        <v>0</v>
      </c>
      <c r="E62" s="62">
        <f>'[27]31st'!B3</f>
        <v>0</v>
      </c>
      <c r="F62" s="63">
        <f>'[27]31st'!C3</f>
        <v>0</v>
      </c>
      <c r="G62" s="64">
        <f>'[27]31st'!D3</f>
        <v>0</v>
      </c>
      <c r="H62" s="133">
        <f>'[27]31st'!E3</f>
        <v>0</v>
      </c>
      <c r="I62" s="81">
        <f>'[27]31st'!F3</f>
        <v>0</v>
      </c>
      <c r="J62" s="56">
        <f>'[27]31st'!G3</f>
        <v>0</v>
      </c>
      <c r="K62" s="57">
        <f>'[27]31st'!H3</f>
        <v>0</v>
      </c>
      <c r="L62" s="121">
        <f>'[27]31st'!I3</f>
        <v>0</v>
      </c>
      <c r="M62" s="119" t="e">
        <f>'[27]31st'!J3</f>
        <v>#DIV/0!</v>
      </c>
      <c r="N62" s="37" t="e">
        <f>'[27]31st'!K3</f>
        <v>#DIV/0!</v>
      </c>
      <c r="O62" s="36" t="e">
        <f>'[27]31st'!L3</f>
        <v>#DIV/0!</v>
      </c>
      <c r="P62" s="124" t="e">
        <f>'[27]31st'!M3</f>
        <v>#DIV/0!</v>
      </c>
      <c r="Q62" s="355">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f>
        <v>7</v>
      </c>
      <c r="R62" s="358">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f>
        <v>0</v>
      </c>
      <c r="S62" s="353">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f>
        <v>1</v>
      </c>
      <c r="T62" s="15">
        <f>'[27]31st'!N3</f>
        <v>0</v>
      </c>
      <c r="U62" s="62">
        <f>'[27]31st'!O3</f>
        <v>0</v>
      </c>
      <c r="V62" s="63">
        <f>'[27]31st'!P3</f>
        <v>0</v>
      </c>
      <c r="W62" s="64">
        <f>'[27]31st'!Q3</f>
        <v>0</v>
      </c>
      <c r="X62" s="133">
        <f>'[27]31st'!R3</f>
        <v>0</v>
      </c>
      <c r="Y62" s="81">
        <f>'[27]31st'!S3</f>
        <v>0</v>
      </c>
      <c r="Z62" s="56">
        <f>'[27]31st'!T3</f>
        <v>0</v>
      </c>
      <c r="AA62" s="17">
        <f>'[27]31st'!U3</f>
        <v>0</v>
      </c>
      <c r="AB62" s="129">
        <f>'[27]31st'!V3</f>
        <v>0</v>
      </c>
      <c r="AC62" s="119" t="e">
        <f>'[27]31st'!W3</f>
        <v>#DIV/0!</v>
      </c>
      <c r="AD62" s="37" t="e">
        <f>'[27]31st'!X3</f>
        <v>#DIV/0!</v>
      </c>
      <c r="AE62" s="36" t="e">
        <f>'[27]31st'!Y3</f>
        <v>#DIV/0!</v>
      </c>
      <c r="AF62" s="124" t="e">
        <f>'[27]31st'!Z3</f>
        <v>#DIV/0!</v>
      </c>
      <c r="AG62" s="355">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f>
        <v>0</v>
      </c>
      <c r="AH62" s="353">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f>
        <v>3</v>
      </c>
      <c r="AI62" s="15">
        <f>'[27]31st'!$AA$3</f>
        <v>0</v>
      </c>
      <c r="AJ62" s="1">
        <f t="shared" si="0"/>
        <v>0</v>
      </c>
      <c r="AK62" s="1">
        <f t="shared" si="1"/>
        <v>4</v>
      </c>
    </row>
    <row r="63" spans="1:37" ht="12" customHeight="1">
      <c r="A63" s="450" t="s">
        <v>22</v>
      </c>
      <c r="B63" s="451"/>
      <c r="C63" s="220">
        <f>'[28]31st'!$E$17+'[28]31st'!$F$17+'[28]31st'!$G$17</f>
        <v>0</v>
      </c>
      <c r="D63" s="228">
        <f>'[28]31st'!$H$17+'[28]31st'!$I$17+'[28]31st'!$J$17</f>
        <v>0</v>
      </c>
      <c r="E63" s="62">
        <f>'[28]31st'!B3</f>
        <v>0</v>
      </c>
      <c r="F63" s="63">
        <f>'[28]31st'!C3</f>
        <v>0</v>
      </c>
      <c r="G63" s="64">
        <f>'[28]31st'!D3</f>
        <v>0</v>
      </c>
      <c r="H63" s="133">
        <f>'[28]31st'!E3</f>
        <v>0</v>
      </c>
      <c r="I63" s="81">
        <f>'[28]31st'!F3</f>
        <v>0</v>
      </c>
      <c r="J63" s="56">
        <f>'[28]31st'!G3</f>
        <v>0</v>
      </c>
      <c r="K63" s="57">
        <f>'[28]31st'!H3</f>
        <v>0</v>
      </c>
      <c r="L63" s="121">
        <f>'[28]31st'!I3</f>
        <v>0</v>
      </c>
      <c r="M63" s="119" t="e">
        <f>'[28]31st'!J3</f>
        <v>#DIV/0!</v>
      </c>
      <c r="N63" s="37" t="e">
        <f>'[28]31st'!K3</f>
        <v>#DIV/0!</v>
      </c>
      <c r="O63" s="36" t="e">
        <f>'[28]31st'!L3</f>
        <v>#DIV/0!</v>
      </c>
      <c r="P63" s="124" t="e">
        <f>'[28]31st'!M3</f>
        <v>#DIV/0!</v>
      </c>
      <c r="Q63" s="355">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f>
        <v>4</v>
      </c>
      <c r="R63" s="358">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f>
        <v>0</v>
      </c>
      <c r="S63" s="353">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f>
        <v>20</v>
      </c>
      <c r="T63" s="15">
        <f>'[28]31st'!N3</f>
        <v>0</v>
      </c>
      <c r="U63" s="62">
        <f>'[28]31st'!O3</f>
        <v>0</v>
      </c>
      <c r="V63" s="63">
        <f>'[28]31st'!P3</f>
        <v>0</v>
      </c>
      <c r="W63" s="64">
        <f>'[28]31st'!Q3</f>
        <v>0</v>
      </c>
      <c r="X63" s="133">
        <f>'[28]31st'!R3</f>
        <v>0</v>
      </c>
      <c r="Y63" s="81">
        <f>'[28]31st'!S3</f>
        <v>0</v>
      </c>
      <c r="Z63" s="56">
        <f>'[28]31st'!T3</f>
        <v>0</v>
      </c>
      <c r="AA63" s="17">
        <f>'[28]31st'!U3</f>
        <v>0</v>
      </c>
      <c r="AB63" s="129">
        <f>'[28]31st'!V3</f>
        <v>0</v>
      </c>
      <c r="AC63" s="119" t="e">
        <f>'[28]31st'!W3</f>
        <v>#DIV/0!</v>
      </c>
      <c r="AD63" s="37" t="e">
        <f>'[28]31st'!X3</f>
        <v>#DIV/0!</v>
      </c>
      <c r="AE63" s="36" t="e">
        <f>'[28]31st'!Y3</f>
        <v>#DIV/0!</v>
      </c>
      <c r="AF63" s="124" t="e">
        <f>'[28]31st'!Z3</f>
        <v>#DIV/0!</v>
      </c>
      <c r="AG63" s="355">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f>
        <v>0</v>
      </c>
      <c r="AH63" s="353">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f>
        <v>0</v>
      </c>
      <c r="AI63" s="15">
        <f>'[28]31st'!$AA$3</f>
        <v>0</v>
      </c>
      <c r="AJ63" s="1">
        <f t="shared" si="0"/>
        <v>0</v>
      </c>
      <c r="AK63" s="1">
        <f t="shared" si="1"/>
        <v>20</v>
      </c>
    </row>
    <row r="64" spans="1:37" ht="12" customHeight="1">
      <c r="A64" s="450" t="s">
        <v>18</v>
      </c>
      <c r="B64" s="451"/>
      <c r="C64" s="220">
        <f>'[29]31st'!$E$17+'[29]31st'!$F$17+'[29]31st'!$G$17</f>
        <v>0</v>
      </c>
      <c r="D64" s="228">
        <f>'[29]31st'!$H$17+'[29]31st'!$I$17+'[29]31st'!$J$17</f>
        <v>0</v>
      </c>
      <c r="E64" s="62">
        <f>'[29]31st'!B3</f>
        <v>0</v>
      </c>
      <c r="F64" s="63">
        <f>'[29]31st'!C3</f>
        <v>0</v>
      </c>
      <c r="G64" s="64">
        <f>'[29]31st'!D3</f>
        <v>0</v>
      </c>
      <c r="H64" s="133">
        <f>'[29]31st'!E3</f>
        <v>0</v>
      </c>
      <c r="I64" s="81">
        <f>'[29]31st'!F3</f>
        <v>0</v>
      </c>
      <c r="J64" s="56">
        <f>'[29]31st'!G3</f>
        <v>0</v>
      </c>
      <c r="K64" s="57">
        <f>'[29]31st'!H3</f>
        <v>0</v>
      </c>
      <c r="L64" s="121">
        <f>'[29]31st'!I3</f>
        <v>0</v>
      </c>
      <c r="M64" s="119" t="e">
        <f>'[29]31st'!J3</f>
        <v>#DIV/0!</v>
      </c>
      <c r="N64" s="37" t="e">
        <f>'[29]31st'!K3</f>
        <v>#DIV/0!</v>
      </c>
      <c r="O64" s="36" t="e">
        <f>'[29]31st'!L3</f>
        <v>#DIV/0!</v>
      </c>
      <c r="P64" s="124" t="e">
        <f>'[29]31st'!M3</f>
        <v>#DIV/0!</v>
      </c>
      <c r="Q64" s="355">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f>
        <v>2</v>
      </c>
      <c r="R64" s="358">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f>
        <v>0</v>
      </c>
      <c r="S64" s="353">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f>
        <v>3</v>
      </c>
      <c r="T64" s="15">
        <f>'[29]31st'!N3</f>
        <v>0</v>
      </c>
      <c r="U64" s="62">
        <f>'[29]31st'!O3</f>
        <v>0</v>
      </c>
      <c r="V64" s="63">
        <f>'[29]31st'!P3</f>
        <v>0</v>
      </c>
      <c r="W64" s="64">
        <f>'[29]31st'!Q3</f>
        <v>0</v>
      </c>
      <c r="X64" s="133">
        <f>'[29]31st'!R3</f>
        <v>0</v>
      </c>
      <c r="Y64" s="81">
        <f>'[29]31st'!S3</f>
        <v>0</v>
      </c>
      <c r="Z64" s="56">
        <f>'[29]31st'!T3</f>
        <v>0</v>
      </c>
      <c r="AA64" s="17">
        <f>'[29]31st'!U3</f>
        <v>0</v>
      </c>
      <c r="AB64" s="129">
        <f>'[29]31st'!V3</f>
        <v>0</v>
      </c>
      <c r="AC64" s="119" t="e">
        <f>'[29]31st'!W3</f>
        <v>#DIV/0!</v>
      </c>
      <c r="AD64" s="37" t="e">
        <f>'[29]31st'!X3</f>
        <v>#DIV/0!</v>
      </c>
      <c r="AE64" s="36" t="e">
        <f>'[29]31st'!Y3</f>
        <v>#DIV/0!</v>
      </c>
      <c r="AF64" s="124" t="e">
        <f>'[29]31st'!Z3</f>
        <v>#DIV/0!</v>
      </c>
      <c r="AG64" s="355">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f>
        <v>0</v>
      </c>
      <c r="AH64" s="353">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f>
        <v>4</v>
      </c>
      <c r="AI64" s="15">
        <f>'[29]31st'!$AA$3</f>
        <v>0</v>
      </c>
      <c r="AJ64" s="1">
        <f t="shared" si="0"/>
        <v>0</v>
      </c>
      <c r="AK64" s="1">
        <f t="shared" si="1"/>
        <v>7</v>
      </c>
    </row>
    <row r="65" spans="1:37" ht="12" customHeight="1">
      <c r="A65" s="450" t="s">
        <v>20</v>
      </c>
      <c r="B65" s="451"/>
      <c r="C65" s="220">
        <f>'[30]31st'!$E$17+'[30]31st'!$F$17+'[30]31st'!$G$17</f>
        <v>0</v>
      </c>
      <c r="D65" s="228">
        <f>'[30]31st'!$H$17+'[30]31st'!$I$17+'[30]31st'!$J$17</f>
        <v>0</v>
      </c>
      <c r="E65" s="62">
        <f>'[30]31st'!B3</f>
        <v>0</v>
      </c>
      <c r="F65" s="63">
        <f>'[30]31st'!C3</f>
        <v>0</v>
      </c>
      <c r="G65" s="64">
        <f>'[30]31st'!D3</f>
        <v>0</v>
      </c>
      <c r="H65" s="133">
        <f>'[30]31st'!E3</f>
        <v>0</v>
      </c>
      <c r="I65" s="81">
        <f>'[30]31st'!F3</f>
        <v>0</v>
      </c>
      <c r="J65" s="56">
        <f>'[30]31st'!G3</f>
        <v>0</v>
      </c>
      <c r="K65" s="57">
        <f>'[30]31st'!H3</f>
        <v>0</v>
      </c>
      <c r="L65" s="121">
        <f>'[30]31st'!I3</f>
        <v>0</v>
      </c>
      <c r="M65" s="119" t="e">
        <f>'[30]31st'!J3</f>
        <v>#DIV/0!</v>
      </c>
      <c r="N65" s="37" t="e">
        <f>'[30]31st'!K3</f>
        <v>#DIV/0!</v>
      </c>
      <c r="O65" s="36" t="e">
        <f>'[30]31st'!L3</f>
        <v>#DIV/0!</v>
      </c>
      <c r="P65" s="124" t="e">
        <f>'[30]31st'!M3</f>
        <v>#DIV/0!</v>
      </c>
      <c r="Q65" s="355">
        <f>COUNTIF('1st'!Q65,"L")+COUNTIF('2nd'!Q65,"L")+COUNTIF('3rd'!Q65,"L")+COUNTIF('4th'!Q65,"L")+COUNTIF('5th'!Q65,"L")+COUNTIF('6th'!Q65,"L")+COUNTIF('7th'!Q65,"L")+COUNTIF('8th'!Q65,"L")+COUNTIF('9th'!Q65,"L")+COUNTIF('10th'!Q65,"L")+COUNTIF('11th'!Q65,"L")+COUNTIF('12th'!Q65,"L")+COUNTIF('13th'!Q65,"L")+COUNTIF('14th'!Q65,"L")+COUNTIF('15th'!Q65,"L")+COUNTIF('16th'!Q65,"L")+COUNTIF('17th'!Q65,"L")+COUNTIF('18th'!Q65,"L")+COUNTIF('19th'!Q65,"L")+COUNTIF('20th'!Q65,"L")+COUNTIF('21st'!Q65,"L")+COUNTIF('22nd'!Q65,"L")+COUNTIF('23rd'!Q65,"L")+COUNTIF('24th'!Q65,"L")+COUNTIF('25th'!Q65,"L")+COUNTIF('26th'!Q65,"L")+COUNTIF('27th'!Q65,"L")+COUNTIF('28th'!Q65,"L")+COUNTIF('29th'!Q65,"L")+COUNTIF('30th'!Q65,"L")</f>
        <v>2</v>
      </c>
      <c r="R65" s="358">
        <f>COUNTIF('1st'!R65,"L")+COUNTIF('2nd'!R65,"L")+COUNTIF('3rd'!R65,"L")+COUNTIF('4th'!R65,"L")+COUNTIF('5th'!R65,"L")+COUNTIF('6th'!R65,"L")+COUNTIF('7th'!R65,"L")+COUNTIF('8th'!R65,"L")+COUNTIF('9th'!R65,"L")+COUNTIF('10th'!R65,"L")+COUNTIF('11th'!R65,"L")+COUNTIF('12th'!R65,"L")+COUNTIF('13th'!R65,"L")+COUNTIF('14th'!R65,"L")+COUNTIF('15th'!R65,"L")+COUNTIF('16th'!R65,"L")+COUNTIF('17th'!R65,"L")+COUNTIF('18th'!R65,"L")+COUNTIF('19th'!R65,"L")+COUNTIF('20th'!R65,"L")+COUNTIF('21st'!R65,"L")+COUNTIF('22nd'!R65,"L")+COUNTIF('23rd'!R65,"L")+COUNTIF('24th'!R65,"L")+COUNTIF('25th'!R65,"L")+COUNTIF('26th'!R65,"L")+COUNTIF('27th'!R65,"L")+COUNTIF('28th'!R65,"L")+COUNTIF('29th'!R65,"L")+COUNTIF('30th'!R65,"L")</f>
        <v>0</v>
      </c>
      <c r="S65" s="353">
        <f>COUNTIF('1st'!S65,"L")+COUNTIF('2nd'!S65,"L")+COUNTIF('3rd'!S65,"L")+COUNTIF('4th'!S65,"L")+COUNTIF('5th'!S65,"L")+COUNTIF('6th'!S65,"L")+COUNTIF('7th'!S65,"L")+COUNTIF('8th'!S65,"L")+COUNTIF('9th'!S65,"L")+COUNTIF('10th'!S65,"L")+COUNTIF('11th'!S65,"L")+COUNTIF('12th'!S65,"L")+COUNTIF('13th'!S65,"L")+COUNTIF('14th'!S65,"L")+COUNTIF('15th'!S65,"L")+COUNTIF('16th'!S65,"L")+COUNTIF('17th'!S65,"L")+COUNTIF('18th'!S65,"L")+COUNTIF('19th'!S65,"L")+COUNTIF('20th'!S65,"L")+COUNTIF('21st'!S65,"L")+COUNTIF('22nd'!S65,"L")+COUNTIF('23rd'!S65,"L")+COUNTIF('24th'!S65,"L")+COUNTIF('25th'!S65,"L")+COUNTIF('26th'!S65,"L")+COUNTIF('27th'!S65,"L")+COUNTIF('28th'!S65,"L")+COUNTIF('29th'!S65,"L")+COUNTIF('30th'!S65,"L")</f>
        <v>17</v>
      </c>
      <c r="T65" s="15">
        <f>'[30]31st'!N3</f>
        <v>0</v>
      </c>
      <c r="U65" s="62">
        <f>'[30]31st'!O3</f>
        <v>0</v>
      </c>
      <c r="V65" s="63">
        <f>'[30]31st'!P3</f>
        <v>0</v>
      </c>
      <c r="W65" s="64">
        <f>'[30]31st'!Q3</f>
        <v>0</v>
      </c>
      <c r="X65" s="133">
        <f>'[30]31st'!R3</f>
        <v>0</v>
      </c>
      <c r="Y65" s="81">
        <f>'[30]31st'!S3</f>
        <v>0</v>
      </c>
      <c r="Z65" s="56">
        <f>'[30]31st'!T3</f>
        <v>0</v>
      </c>
      <c r="AA65" s="17">
        <f>'[30]31st'!U3</f>
        <v>0</v>
      </c>
      <c r="AB65" s="129">
        <f>'[30]31st'!V3</f>
        <v>0</v>
      </c>
      <c r="AC65" s="119" t="e">
        <f>'[30]31st'!W3</f>
        <v>#DIV/0!</v>
      </c>
      <c r="AD65" s="37" t="e">
        <f>'[30]31st'!X3</f>
        <v>#DIV/0!</v>
      </c>
      <c r="AE65" s="36" t="e">
        <f>'[30]31st'!Y3</f>
        <v>#DIV/0!</v>
      </c>
      <c r="AF65" s="124" t="e">
        <f>'[30]31st'!Z3</f>
        <v>#DIV/0!</v>
      </c>
      <c r="AG65" s="355">
        <f>COUNTIF('1st'!AG65,"L")+COUNTIF('2nd'!AG65,"L")+COUNTIF('3rd'!AG65,"L")+COUNTIF('4th'!AG65,"L")+COUNTIF('5th'!AG65,"L")+COUNTIF('6th'!AG65,"L")+COUNTIF('7th'!AG65,"L")+COUNTIF('8th'!AG65,"L")+COUNTIF('9th'!AG65,"L")+COUNTIF('10th'!AG65,"L")+COUNTIF('11th'!AG65,"L")+COUNTIF('12th'!AG65,"L")+COUNTIF('13th'!AG65,"L")+COUNTIF('14th'!AG65,"L")+COUNTIF('15th'!AG65,"L")+COUNTIF('16th'!AG65,"L")+COUNTIF('17th'!AG65,"L")+COUNTIF('18th'!AG65,"L")+COUNTIF('19th'!AG65,"L")+COUNTIF('20th'!AG65,"L")+COUNTIF('21st'!AG65,"L")+COUNTIF('22nd'!AG65,"L")+COUNTIF('23rd'!AG65,"L")+COUNTIF('24th'!AG65,"L")+COUNTIF('25th'!AG65,"L")+COUNTIF('26th'!AG65,"L")+COUNTIF('27th'!AG65,"L")+COUNTIF('28th'!AG65,"L")+COUNTIF('29th'!AG65,"L")+COUNTIF('30th'!AG65,"L")</f>
        <v>0</v>
      </c>
      <c r="AH65" s="353">
        <f>COUNTIF('1st'!AH65,"L")+COUNTIF('2nd'!AH65,"L")+COUNTIF('3rd'!AH65,"L")+COUNTIF('4th'!AH65,"L")+COUNTIF('5th'!AH65,"L")+COUNTIF('6th'!AH65,"L")+COUNTIF('7th'!AH65,"L")+COUNTIF('8th'!AH65,"L")+COUNTIF('9th'!AH65,"L")+COUNTIF('10th'!AH65,"L")+COUNTIF('11th'!AH65,"L")+COUNTIF('12th'!AH65,"L")+COUNTIF('13th'!AH65,"L")+COUNTIF('14th'!AH65,"L")+COUNTIF('15th'!AH65,"L")+COUNTIF('16th'!AH65,"L")+COUNTIF('17th'!AH65,"L")+COUNTIF('18th'!AH65,"L")+COUNTIF('19th'!AH65,"L")+COUNTIF('20th'!AH65,"L")+COUNTIF('21st'!AH65,"L")+COUNTIF('22nd'!AH65,"L")+COUNTIF('23rd'!AH65,"L")+COUNTIF('24th'!AH65,"L")+COUNTIF('25th'!AH65,"L")+COUNTIF('26th'!AH65,"L")+COUNTIF('27th'!AH65,"L")+COUNTIF('28th'!AH65,"L")+COUNTIF('29th'!AH65,"L")+COUNTIF('30th'!AH65,"L")</f>
        <v>1</v>
      </c>
      <c r="AI65" s="15">
        <f>'[30]31st'!$AA$3</f>
        <v>0</v>
      </c>
      <c r="AJ65" s="1">
        <f t="shared" si="0"/>
        <v>0</v>
      </c>
      <c r="AK65" s="1">
        <f t="shared" si="1"/>
        <v>18</v>
      </c>
    </row>
    <row r="66" spans="1:37" ht="12" customHeight="1">
      <c r="A66" s="446" t="s">
        <v>68</v>
      </c>
      <c r="B66" s="447"/>
      <c r="C66" s="221">
        <f>'[31]31st'!$E$17+'[31]31st'!$F$17</f>
        <v>0</v>
      </c>
      <c r="D66" s="229">
        <f>'[31]31st'!$H$17+'[31]31st'!$I$17</f>
        <v>0</v>
      </c>
      <c r="E66" s="191">
        <f>'[31]31st'!B3</f>
        <v>0</v>
      </c>
      <c r="F66" s="192">
        <f>'[31]31st'!C3</f>
        <v>0</v>
      </c>
      <c r="G66" s="193">
        <f>'[31]31st'!D3</f>
        <v>0</v>
      </c>
      <c r="H66" s="194">
        <f>'[31]31st'!E3</f>
        <v>0</v>
      </c>
      <c r="I66" s="195">
        <f>'[31]31st'!F3</f>
        <v>0</v>
      </c>
      <c r="J66" s="196">
        <f>'[31]31st'!G3</f>
        <v>0</v>
      </c>
      <c r="K66" s="197">
        <f>'[31]31st'!H3</f>
        <v>0</v>
      </c>
      <c r="L66" s="198">
        <f>'[31]31st'!I3</f>
        <v>0</v>
      </c>
      <c r="M66" s="199" t="str">
        <f>'[31]31st'!J3</f>
        <v>N/A</v>
      </c>
      <c r="N66" s="200" t="str">
        <f>'[31]31st'!K3</f>
        <v>N/A</v>
      </c>
      <c r="O66" s="200" t="str">
        <f>'[31]31st'!L3</f>
        <v>N/A</v>
      </c>
      <c r="P66" s="201" t="str">
        <f>'[31]31st'!M3</f>
        <v>N/A</v>
      </c>
      <c r="Q66" s="355">
        <f>COUNTIF('1st'!Q66,"L")+COUNTIF('2nd'!Q66,"L")+COUNTIF('3rd'!Q66,"L")+COUNTIF('4th'!Q66,"L")+COUNTIF('5th'!Q66,"L")+COUNTIF('6th'!Q66,"L")+COUNTIF('7th'!Q66,"L")+COUNTIF('8th'!Q66,"L")+COUNTIF('9th'!Q66,"L")+COUNTIF('10th'!Q66,"L")+COUNTIF('11th'!Q66,"L")+COUNTIF('12th'!Q66,"L")+COUNTIF('13th'!Q66,"L")+COUNTIF('14th'!Q66,"L")+COUNTIF('15th'!Q66,"L")+COUNTIF('16th'!Q66,"L")+COUNTIF('17th'!Q66,"L")+COUNTIF('18th'!Q66,"L")+COUNTIF('19th'!Q66,"L")+COUNTIF('20th'!Q66,"L")+COUNTIF('21st'!Q66,"L")+COUNTIF('22nd'!Q66,"L")+COUNTIF('23rd'!Q66,"L")+COUNTIF('24th'!Q66,"L")+COUNTIF('25th'!Q66,"L")+COUNTIF('26th'!Q66,"L")+COUNTIF('27th'!Q66,"L")+COUNTIF('28th'!Q66,"L")+COUNTIF('29th'!Q66,"L")+COUNTIF('30th'!Q66,"L")</f>
        <v>0</v>
      </c>
      <c r="R66" s="358">
        <f>COUNTIF('1st'!R66,"L")+COUNTIF('2nd'!R66,"L")+COUNTIF('3rd'!R66,"L")+COUNTIF('4th'!R66,"L")+COUNTIF('5th'!R66,"L")+COUNTIF('6th'!R66,"L")+COUNTIF('7th'!R66,"L")+COUNTIF('8th'!R66,"L")+COUNTIF('9th'!R66,"L")+COUNTIF('10th'!R66,"L")+COUNTIF('11th'!R66,"L")+COUNTIF('12th'!R66,"L")+COUNTIF('13th'!R66,"L")+COUNTIF('14th'!R66,"L")+COUNTIF('15th'!R66,"L")+COUNTIF('16th'!R66,"L")+COUNTIF('17th'!R66,"L")+COUNTIF('18th'!R66,"L")+COUNTIF('19th'!R66,"L")+COUNTIF('20th'!R66,"L")+COUNTIF('21st'!R66,"L")+COUNTIF('22nd'!R66,"L")+COUNTIF('23rd'!R66,"L")+COUNTIF('24th'!R66,"L")+COUNTIF('25th'!R66,"L")+COUNTIF('26th'!R66,"L")+COUNTIF('27th'!R66,"L")+COUNTIF('28th'!R66,"L")+COUNTIF('29th'!R66,"L")+COUNTIF('30th'!R66,"L")</f>
        <v>0</v>
      </c>
      <c r="S66" s="362">
        <f>COUNTIF('1st'!S66,"L")+COUNTIF('2nd'!S66,"L")+COUNTIF('3rd'!S66,"L")+COUNTIF('4th'!S66,"L")+COUNTIF('5th'!S66,"L")+COUNTIF('6th'!S66,"L")+COUNTIF('7th'!S66,"L")+COUNTIF('8th'!S66,"L")+COUNTIF('9th'!S66,"L")+COUNTIF('10th'!S66,"L")+COUNTIF('11th'!S66,"L")+COUNTIF('12th'!S66,"L")+COUNTIF('13th'!S66,"L")+COUNTIF('14th'!S66,"L")+COUNTIF('15th'!S66,"L")+COUNTIF('16th'!S66,"L")+COUNTIF('17th'!S66,"L")+COUNTIF('18th'!S66,"L")+COUNTIF('19th'!S66,"L")+COUNTIF('20th'!S66,"L")+COUNTIF('21st'!S66,"L")+COUNTIF('22nd'!S66,"L")+COUNTIF('23rd'!S66,"L")+COUNTIF('24th'!S66,"L")+COUNTIF('25th'!S66,"L")+COUNTIF('26th'!S66,"L")+COUNTIF('27th'!S66,"L")+COUNTIF('28th'!S66,"L")+COUNTIF('29th'!S66,"L")+COUNTIF('30th'!S66,"L")</f>
        <v>13</v>
      </c>
      <c r="T66" s="202">
        <f>'[31]31st'!N3</f>
        <v>0</v>
      </c>
      <c r="U66" s="191">
        <f>'[31]31st'!O3</f>
        <v>0</v>
      </c>
      <c r="V66" s="192">
        <f>'[31]31st'!P3</f>
        <v>0</v>
      </c>
      <c r="W66" s="193">
        <f>'[31]31st'!Q3</f>
        <v>0</v>
      </c>
      <c r="X66" s="194">
        <f>'[31]31st'!R3</f>
        <v>0</v>
      </c>
      <c r="Y66" s="195">
        <f>'[31]31st'!S3</f>
        <v>0</v>
      </c>
      <c r="Z66" s="196">
        <f>'[31]31st'!T3</f>
        <v>0</v>
      </c>
      <c r="AA66" s="203">
        <f>'[31]31st'!U3</f>
        <v>0</v>
      </c>
      <c r="AB66" s="204">
        <f>'[31]31st'!V3</f>
        <v>0</v>
      </c>
      <c r="AC66" s="199" t="str">
        <f>'[31]31st'!W3</f>
        <v>N/A</v>
      </c>
      <c r="AD66" s="200" t="str">
        <f>'[31]31st'!X3</f>
        <v>N/A</v>
      </c>
      <c r="AE66" s="200" t="str">
        <f>'[31]31st'!Y3</f>
        <v>N/A</v>
      </c>
      <c r="AF66" s="201" t="str">
        <f>'[31]31st'!Z3</f>
        <v>N/A</v>
      </c>
      <c r="AG66" s="365">
        <f>COUNTIF('1st'!AG66,"L")+COUNTIF('2nd'!AG66,"L")+COUNTIF('3rd'!AG66,"L")+COUNTIF('4th'!AG66,"L")+COUNTIF('5th'!AG66,"L")+COUNTIF('6th'!AG66,"L")+COUNTIF('7th'!AG66,"L")+COUNTIF('8th'!AG66,"L")+COUNTIF('9th'!AG66,"L")+COUNTIF('10th'!AG66,"L")+COUNTIF('11th'!AG66,"L")+COUNTIF('12th'!AG66,"L")+COUNTIF('13th'!AG66,"L")+COUNTIF('14th'!AG66,"L")+COUNTIF('15th'!AG66,"L")+COUNTIF('16th'!AG66,"L")+COUNTIF('17th'!AG66,"L")+COUNTIF('18th'!AG66,"L")+COUNTIF('19th'!AG66,"L")+COUNTIF('20th'!AG66,"L")+COUNTIF('21st'!AG66,"L")+COUNTIF('22nd'!AG66,"L")+COUNTIF('23rd'!AG66,"L")+COUNTIF('24th'!AG66,"L")+COUNTIF('25th'!AG66,"L")+COUNTIF('26th'!AG66,"L")+COUNTIF('27th'!AG66,"L")+COUNTIF('28th'!AG66,"L")+COUNTIF('29th'!AG66,"L")+COUNTIF('30th'!AG66,"L")</f>
        <v>0</v>
      </c>
      <c r="AH66" s="362">
        <f>COUNTIF('1st'!AH66,"L")+COUNTIF('2nd'!AH66,"L")+COUNTIF('3rd'!AH66,"L")+COUNTIF('4th'!AH66,"L")+COUNTIF('5th'!AH66,"L")+COUNTIF('6th'!AH66,"L")+COUNTIF('7th'!AH66,"L")+COUNTIF('8th'!AH66,"L")+COUNTIF('9th'!AH66,"L")+COUNTIF('10th'!AH66,"L")+COUNTIF('11th'!AH66,"L")+COUNTIF('12th'!AH66,"L")+COUNTIF('13th'!AH66,"L")+COUNTIF('14th'!AH66,"L")+COUNTIF('15th'!AH66,"L")+COUNTIF('16th'!AH66,"L")+COUNTIF('17th'!AH66,"L")+COUNTIF('18th'!AH66,"L")+COUNTIF('19th'!AH66,"L")+COUNTIF('20th'!AH66,"L")+COUNTIF('21st'!AH66,"L")+COUNTIF('22nd'!AH66,"L")+COUNTIF('23rd'!AH66,"L")+COUNTIF('24th'!AH66,"L")+COUNTIF('25th'!AH66,"L")+COUNTIF('26th'!AH66,"L")+COUNTIF('27th'!AH66,"L")+COUNTIF('28th'!AH66,"L")+COUNTIF('29th'!AH66,"L")+COUNTIF('30th'!AH66,"L")</f>
        <v>18</v>
      </c>
      <c r="AI66" s="202">
        <f>'[31]31st'!$AA$3</f>
        <v>0</v>
      </c>
      <c r="AJ66" s="1">
        <f t="shared" si="0"/>
        <v>0</v>
      </c>
      <c r="AK66" s="1">
        <f t="shared" si="1"/>
        <v>31</v>
      </c>
    </row>
    <row r="67" spans="1:37" ht="12" customHeight="1" thickBot="1">
      <c r="A67" s="448" t="s">
        <v>97</v>
      </c>
      <c r="B67" s="449"/>
      <c r="C67" s="222"/>
      <c r="D67" s="230"/>
      <c r="E67" s="65">
        <f>'[29]31st'!B37</f>
        <v>0</v>
      </c>
      <c r="F67" s="66">
        <f>'[29]31st'!C37</f>
        <v>0</v>
      </c>
      <c r="G67" s="67">
        <f>'[29]31st'!D37</f>
        <v>0</v>
      </c>
      <c r="H67" s="134">
        <f>'[29]31st'!E37</f>
        <v>0</v>
      </c>
      <c r="I67" s="83">
        <f>'[29]31st'!F37</f>
        <v>0</v>
      </c>
      <c r="J67" s="58">
        <f>'[29]31st'!G37</f>
        <v>0</v>
      </c>
      <c r="K67" s="59">
        <f>'[29]31st'!H37</f>
        <v>0</v>
      </c>
      <c r="L67" s="122">
        <f>'[29]31st'!I37</f>
        <v>0</v>
      </c>
      <c r="M67" s="136" t="str">
        <f>'[29]31st'!J37</f>
        <v>N/A</v>
      </c>
      <c r="N67" s="23" t="str">
        <f>'[29]31st'!K37</f>
        <v>N/A</v>
      </c>
      <c r="O67" s="23" t="str">
        <f>'[29]31st'!L37</f>
        <v>N/A</v>
      </c>
      <c r="P67" s="138" t="str">
        <f>'[29]31st'!M37</f>
        <v>N/A</v>
      </c>
      <c r="Q67" s="207" t="s">
        <v>120</v>
      </c>
      <c r="R67" s="23" t="s">
        <v>120</v>
      </c>
      <c r="S67" s="138" t="s">
        <v>120</v>
      </c>
      <c r="T67" s="21">
        <f>'[29]31st'!N37</f>
        <v>0</v>
      </c>
      <c r="U67" s="65">
        <f>'[29]31st'!O37</f>
        <v>0</v>
      </c>
      <c r="V67" s="66">
        <f>'[29]31st'!P37</f>
        <v>0</v>
      </c>
      <c r="W67" s="67">
        <f>'[29]31st'!Q37</f>
        <v>0</v>
      </c>
      <c r="X67" s="134">
        <f>'[29]31st'!R37</f>
        <v>0</v>
      </c>
      <c r="Y67" s="83">
        <f>'[29]31st'!S37</f>
        <v>0</v>
      </c>
      <c r="Z67" s="58">
        <f>'[29]31st'!T37</f>
        <v>0</v>
      </c>
      <c r="AA67" s="20">
        <f>'[29]31st'!U37</f>
        <v>0</v>
      </c>
      <c r="AB67" s="130">
        <f>'[29]31st'!V37</f>
        <v>0</v>
      </c>
      <c r="AC67" s="136" t="str">
        <f>'[29]31st'!W37</f>
        <v>N/A</v>
      </c>
      <c r="AD67" s="23" t="str">
        <f>'[29]31st'!X37</f>
        <v>N/A</v>
      </c>
      <c r="AE67" s="23" t="str">
        <f>'[29]31st'!Y37</f>
        <v>N/A</v>
      </c>
      <c r="AF67" s="138" t="str">
        <f>'[29]31st'!Z37</f>
        <v>N/A</v>
      </c>
      <c r="AG67" s="207" t="s">
        <v>120</v>
      </c>
      <c r="AH67" s="138" t="s">
        <v>120</v>
      </c>
      <c r="AI67" s="21">
        <f>'[29]31st'!$AA$37</f>
        <v>0</v>
      </c>
      <c r="AJ67" s="1" t="e">
        <f t="shared" si="0"/>
        <v>#VALUE!</v>
      </c>
      <c r="AK67" s="1" t="e">
        <f t="shared" si="1"/>
        <v>#VALUE!</v>
      </c>
    </row>
    <row r="68" spans="1:37" ht="12" customHeight="1" thickBot="1">
      <c r="A68" s="6"/>
      <c r="B68" s="5"/>
      <c r="C68" s="5"/>
      <c r="D68" s="5"/>
      <c r="E68" s="5"/>
      <c r="F68" s="5"/>
      <c r="G68" s="5"/>
      <c r="H68" s="5"/>
      <c r="I68" s="5"/>
      <c r="J68" s="5"/>
      <c r="K68" s="5"/>
      <c r="L68" s="5"/>
      <c r="M68" s="5"/>
      <c r="N68" s="5"/>
      <c r="O68" s="5"/>
      <c r="P68" s="5"/>
      <c r="Q68" s="5"/>
      <c r="R68" s="5"/>
      <c r="S68" s="5"/>
      <c r="T68" s="5"/>
      <c r="U68" s="5"/>
      <c r="V68" s="5"/>
      <c r="W68" s="5"/>
      <c r="X68" s="49"/>
      <c r="AJ68" s="1">
        <f t="shared" si="0"/>
        <v>0</v>
      </c>
      <c r="AK68" s="1">
        <f t="shared" si="1"/>
        <v>0</v>
      </c>
    </row>
    <row r="69" spans="1:37"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c r="AJ69" s="1">
        <f t="shared" si="0"/>
        <v>0</v>
      </c>
      <c r="AK69" s="1">
        <f t="shared" si="1"/>
        <v>0</v>
      </c>
    </row>
    <row r="70" spans="1:37"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c r="AJ70" s="1">
        <f t="shared" si="0"/>
        <v>0</v>
      </c>
      <c r="AK70" s="1">
        <f t="shared" si="1"/>
        <v>0</v>
      </c>
    </row>
    <row r="71" spans="1:37"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c r="AJ71" s="1" t="e">
        <f t="shared" si="0"/>
        <v>#VALUE!</v>
      </c>
      <c r="AK71" s="1" t="e">
        <f t="shared" si="1"/>
        <v>#VALUE!</v>
      </c>
    </row>
    <row r="72" spans="1:37" ht="12" customHeight="1">
      <c r="A72" s="442" t="s">
        <v>24</v>
      </c>
      <c r="B72" s="443"/>
      <c r="C72" s="219">
        <f>'[32]31st'!$E$17+'[32]31st'!$F$17</f>
        <v>0</v>
      </c>
      <c r="D72" s="227">
        <f>'[32]31st'!$H$17+'[32]31st'!$I$17</f>
        <v>0</v>
      </c>
      <c r="E72" s="87">
        <f>'[32]31st'!A3</f>
        <v>0</v>
      </c>
      <c r="F72" s="88">
        <f>'[32]31st'!B3</f>
        <v>0</v>
      </c>
      <c r="G72" s="89">
        <f>'[32]31st'!C3</f>
        <v>0</v>
      </c>
      <c r="H72" s="156">
        <f>'[32]31st'!D3</f>
        <v>0</v>
      </c>
      <c r="I72" s="52">
        <f>'[32]31st'!E3</f>
        <v>0</v>
      </c>
      <c r="J72" s="53">
        <f>'[32]31st'!F3</f>
        <v>0</v>
      </c>
      <c r="K72" s="54">
        <f>'[32]31st'!G3</f>
        <v>0</v>
      </c>
      <c r="L72" s="160">
        <f>'[32]31st'!H3</f>
        <v>0</v>
      </c>
      <c r="M72" s="146" t="e">
        <f>'[32]31st'!I3</f>
        <v>#DIV/0!</v>
      </c>
      <c r="N72" s="39" t="e">
        <f>'[32]31st'!$J$3</f>
        <v>#DIV/0!</v>
      </c>
      <c r="O72" s="38" t="e">
        <f>'[32]31st'!L3</f>
        <v>#DIV/0!</v>
      </c>
      <c r="P72" s="147" t="e">
        <f>'[32]31st'!M3</f>
        <v>#DIV/0!</v>
      </c>
      <c r="Q72" s="365">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f>
        <v>3</v>
      </c>
      <c r="R72" s="358">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f>
        <v>0</v>
      </c>
      <c r="S72" s="358">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f>
        <v>4</v>
      </c>
      <c r="T72" s="68">
        <f>'[32]31st'!N3</f>
        <v>0</v>
      </c>
      <c r="U72" s="87">
        <f>'[32]31st'!O3</f>
        <v>0</v>
      </c>
      <c r="V72" s="88">
        <f>'[32]31st'!P3</f>
        <v>0</v>
      </c>
      <c r="W72" s="89">
        <f>'[32]31st'!Q3</f>
        <v>0</v>
      </c>
      <c r="X72" s="156">
        <f>'[32]31st'!R3</f>
        <v>0</v>
      </c>
      <c r="Y72" s="52">
        <f>'[32]31st'!S3</f>
        <v>0</v>
      </c>
      <c r="Z72" s="53">
        <f>'[32]31st'!T3</f>
        <v>0</v>
      </c>
      <c r="AA72" s="60">
        <f>'[32]31st'!U3</f>
        <v>0</v>
      </c>
      <c r="AB72" s="143">
        <f>'[32]31st'!V3</f>
        <v>0</v>
      </c>
      <c r="AC72" s="146" t="e">
        <f>'[32]31st'!W3</f>
        <v>#DIV/0!</v>
      </c>
      <c r="AD72" s="39" t="e">
        <f>'[32]31st'!X3</f>
        <v>#DIV/0!</v>
      </c>
      <c r="AE72" s="38" t="e">
        <f>'[32]31st'!Z3</f>
        <v>#DIV/0!</v>
      </c>
      <c r="AF72" s="147" t="e">
        <f>'[32]31st'!AA3</f>
        <v>#DIV/0!</v>
      </c>
      <c r="AG72" s="366">
        <f>COUNTIF('1st'!AG72,"L")+COUNTIF('2nd'!AG72,"L")+COUNTIF('3rd'!AG72,"L")+COUNTIF('4th'!AG72,"L")+COUNTIF('5th'!AG72,"L")+COUNTIF('6th'!AG72,"L")+COUNTIF('7th'!AG72,"L")+COUNTIF('8th'!AG72,"L")+COUNTIF('9th'!AG72,"L")+COUNTIF('10th'!AG72,"L")+COUNTIF('11th'!AG72,"L")+COUNTIF('12th'!AG72,"L")+COUNTIF('13th'!AG72,"L")+COUNTIF('14th'!AG72,"L")+COUNTIF('15th'!AG72,"L")+COUNTIF('16th'!AG72,"L")+COUNTIF('17th'!AG72,"L")+COUNTIF('18th'!AG72,"L")+COUNTIF('19th'!AG72,"L")+COUNTIF('20th'!AG72,"L")+COUNTIF('21st'!AG72,"L")+COUNTIF('22nd'!AG72,"L")+COUNTIF('23rd'!AG72,"L")+COUNTIF('24th'!AG72,"L")+COUNTIF('25th'!AG72,"L")+COUNTIF('26th'!AG72,"L")+COUNTIF('27th'!AG72,"L")+COUNTIF('28th'!AG72,"L")+COUNTIF('29th'!AG72,"L")+COUNTIF('30th'!AG72,"L")</f>
        <v>0</v>
      </c>
      <c r="AH72" s="358">
        <f>COUNTIF('1st'!AH72,"L")+COUNTIF('2nd'!AH72,"L")+COUNTIF('3rd'!AH72,"L")+COUNTIF('4th'!AH72,"L")+COUNTIF('5th'!AH72,"L")+COUNTIF('6th'!AH72,"L")+COUNTIF('7th'!AH72,"L")+COUNTIF('8th'!AH72,"L")+COUNTIF('9th'!AH72,"L")+COUNTIF('10th'!AH72,"L")+COUNTIF('11th'!AH72,"L")+COUNTIF('12th'!AH72,"L")+COUNTIF('13th'!AH72,"L")+COUNTIF('14th'!AH72,"L")+COUNTIF('15th'!AH72,"L")+COUNTIF('16th'!AH72,"L")+COUNTIF('17th'!AH72,"L")+COUNTIF('18th'!AH72,"L")+COUNTIF('19th'!AH72,"L")+COUNTIF('20th'!AH72,"L")+COUNTIF('21st'!AH72,"L")+COUNTIF('22nd'!AH72,"L")+COUNTIF('23rd'!AH72,"L")+COUNTIF('24th'!AH72,"L")+COUNTIF('25th'!AH72,"L")+COUNTIF('26th'!AH72,"L")+COUNTIF('27th'!AH72,"L")+COUNTIF('28th'!AH72,"L")+COUNTIF('29th'!AH72,"L")+COUNTIF('30th'!AH72,"L")</f>
        <v>6</v>
      </c>
      <c r="AI72" s="68">
        <f>'[32]31st'!$AB$3</f>
        <v>0</v>
      </c>
      <c r="AJ72" s="1">
        <f t="shared" si="0"/>
        <v>0</v>
      </c>
      <c r="AK72" s="1">
        <f t="shared" si="1"/>
        <v>10</v>
      </c>
    </row>
    <row r="73" spans="1:37" ht="12" customHeight="1">
      <c r="A73" s="444" t="s">
        <v>25</v>
      </c>
      <c r="B73" s="445"/>
      <c r="C73" s="220">
        <f>'[33]31st'!$E$17+'[33]31st'!$F$17</f>
        <v>0</v>
      </c>
      <c r="D73" s="228">
        <f>'[33]31st'!$H$17+'[33]31st'!$I$17</f>
        <v>0</v>
      </c>
      <c r="E73" s="62">
        <f>'[33]31st'!A3</f>
        <v>0</v>
      </c>
      <c r="F73" s="63">
        <f>'[33]31st'!B3</f>
        <v>0</v>
      </c>
      <c r="G73" s="64">
        <f>'[33]31st'!C3</f>
        <v>0</v>
      </c>
      <c r="H73" s="157">
        <f>'[33]31st'!D3</f>
        <v>0</v>
      </c>
      <c r="I73" s="55">
        <f>'[33]31st'!E3</f>
        <v>0</v>
      </c>
      <c r="J73" s="56">
        <f>'[33]31st'!F3</f>
        <v>0</v>
      </c>
      <c r="K73" s="57">
        <f>'[33]31st'!G3</f>
        <v>0</v>
      </c>
      <c r="L73" s="161">
        <f>'[33]31st'!H3</f>
        <v>0</v>
      </c>
      <c r="M73" s="148" t="str">
        <f>'[33]31st'!I3</f>
        <v>N/A</v>
      </c>
      <c r="N73" s="40" t="str">
        <f>'[33]31st'!J3</f>
        <v>N/A</v>
      </c>
      <c r="O73" s="40" t="str">
        <f>'[33]31st'!K3</f>
        <v>N/A</v>
      </c>
      <c r="P73" s="149" t="str">
        <f>'[33]31st'!L3</f>
        <v>N/A</v>
      </c>
      <c r="Q73" s="365">
        <f>COUNTIF('1st'!Q73,"L")+COUNTIF('2nd'!Q73,"L")+COUNTIF('3rd'!Q73,"L")+COUNTIF('4th'!Q73,"L")+COUNTIF('5th'!Q73,"L")+COUNTIF('6th'!Q73,"L")+COUNTIF('7th'!Q73,"L")+COUNTIF('8th'!Q73,"L")+COUNTIF('9th'!Q73,"L")+COUNTIF('10th'!Q73,"L")+COUNTIF('11th'!Q73,"L")+COUNTIF('12th'!Q73,"L")+COUNTIF('13th'!Q73,"L")+COUNTIF('14th'!Q73,"L")+COUNTIF('15th'!Q73,"L")+COUNTIF('16th'!Q73,"L")+COUNTIF('17th'!Q73,"L")+COUNTIF('18th'!Q73,"L")+COUNTIF('19th'!Q73,"L")+COUNTIF('20th'!Q73,"L")+COUNTIF('21st'!Q73,"L")+COUNTIF('22nd'!Q73,"L")+COUNTIF('23rd'!Q73,"L")+COUNTIF('24th'!Q73,"L")+COUNTIF('25th'!Q73,"L")+COUNTIF('26th'!Q73,"L")+COUNTIF('27th'!Q73,"L")+COUNTIF('28th'!Q73,"L")+COUNTIF('29th'!Q73,"L")+COUNTIF('30th'!Q73,"L")</f>
        <v>2</v>
      </c>
      <c r="R73" s="358">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f>
        <v>2</v>
      </c>
      <c r="S73" s="353">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f>
        <v>6</v>
      </c>
      <c r="T73" s="15">
        <f>'[33]31st'!M3</f>
        <v>0</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f>'[33]31st'!$Z$3</f>
        <v>0</v>
      </c>
      <c r="AJ73" s="1" t="e">
        <f t="shared" si="0"/>
        <v>#VALUE!</v>
      </c>
      <c r="AK73" s="1" t="e">
        <f t="shared" si="1"/>
        <v>#VALUE!</v>
      </c>
    </row>
    <row r="74" spans="1:37" ht="12" customHeight="1">
      <c r="A74" s="444" t="s">
        <v>45</v>
      </c>
      <c r="B74" s="445"/>
      <c r="C74" s="220"/>
      <c r="D74" s="228"/>
      <c r="E74" s="62">
        <f>'[34]31st'!A3</f>
        <v>0</v>
      </c>
      <c r="F74" s="63">
        <f>'[34]31st'!B3</f>
        <v>0</v>
      </c>
      <c r="G74" s="64">
        <f>'[34]31st'!C3</f>
        <v>0</v>
      </c>
      <c r="H74" s="157">
        <f>'[34]31st'!D3</f>
        <v>0</v>
      </c>
      <c r="I74" s="55">
        <f>'[34]31st'!E3</f>
        <v>0</v>
      </c>
      <c r="J74" s="56">
        <f>'[34]31st'!F3</f>
        <v>0</v>
      </c>
      <c r="K74" s="57">
        <f>'[34]31st'!G3</f>
        <v>0</v>
      </c>
      <c r="L74" s="161">
        <f>'[34]31st'!H3</f>
        <v>0</v>
      </c>
      <c r="M74" s="148" t="str">
        <f>'[34]31st'!I3</f>
        <v>N/A</v>
      </c>
      <c r="N74" s="40" t="str">
        <f>'[34]31st'!J3</f>
        <v>N/A</v>
      </c>
      <c r="O74" s="40" t="str">
        <f>'[34]31st'!K3</f>
        <v>N/A</v>
      </c>
      <c r="P74" s="149" t="str">
        <f>'[34]31st'!L3</f>
        <v>N/A</v>
      </c>
      <c r="Q74" s="166" t="s">
        <v>120</v>
      </c>
      <c r="R74" s="358">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f>
        <v>0</v>
      </c>
      <c r="S74" s="353">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f>
        <v>13</v>
      </c>
      <c r="T74" s="15">
        <f>'[34]31st'!M3</f>
        <v>0</v>
      </c>
      <c r="U74" s="62">
        <f>'[34]31st'!N3</f>
        <v>0</v>
      </c>
      <c r="V74" s="63">
        <f>'[34]31st'!O3</f>
        <v>0</v>
      </c>
      <c r="W74" s="64">
        <f>'[34]31st'!P3</f>
        <v>0</v>
      </c>
      <c r="X74" s="157">
        <f>'[34]31st'!Q3</f>
        <v>0</v>
      </c>
      <c r="Y74" s="55">
        <f>'[34]31st'!R3</f>
        <v>0</v>
      </c>
      <c r="Z74" s="56">
        <f>'[34]31st'!S3</f>
        <v>0</v>
      </c>
      <c r="AA74" s="17">
        <f>'[34]31st'!T3</f>
        <v>0</v>
      </c>
      <c r="AB74" s="144">
        <f>'[34]31st'!U3</f>
        <v>0</v>
      </c>
      <c r="AC74" s="148" t="str">
        <f>'[34]31st'!V3</f>
        <v>N/A</v>
      </c>
      <c r="AD74" s="40" t="str">
        <f>'[34]31st'!W3</f>
        <v>N/A</v>
      </c>
      <c r="AE74" s="40" t="str">
        <f>'[34]31st'!X3</f>
        <v>N/A</v>
      </c>
      <c r="AF74" s="149" t="str">
        <f>'[34]31st'!Y3</f>
        <v>N/A</v>
      </c>
      <c r="AG74" s="352">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f>
        <v>0</v>
      </c>
      <c r="AH74" s="353">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f>
        <v>2</v>
      </c>
      <c r="AI74" s="15">
        <f>'[34]31st'!$Z$3</f>
        <v>0</v>
      </c>
      <c r="AJ74" s="1">
        <f t="shared" si="0"/>
        <v>0</v>
      </c>
      <c r="AK74" s="1">
        <f t="shared" si="1"/>
        <v>15</v>
      </c>
    </row>
    <row r="75" spans="1:37" ht="12" customHeight="1">
      <c r="A75" s="444" t="s">
        <v>26</v>
      </c>
      <c r="B75" s="445"/>
      <c r="C75" s="220"/>
      <c r="D75" s="228"/>
      <c r="E75" s="62">
        <f>'[35]31st'!A3</f>
        <v>0</v>
      </c>
      <c r="F75" s="63">
        <f>'[35]31st'!B3</f>
        <v>0</v>
      </c>
      <c r="G75" s="64">
        <f>'[35]31st'!C3</f>
        <v>0</v>
      </c>
      <c r="H75" s="157">
        <f>'[35]31st'!D3</f>
        <v>0</v>
      </c>
      <c r="I75" s="55">
        <f>'[35]31st'!E3</f>
        <v>0</v>
      </c>
      <c r="J75" s="56">
        <f>'[35]31st'!F3</f>
        <v>0</v>
      </c>
      <c r="K75" s="57">
        <f>'[35]31st'!G3</f>
        <v>0</v>
      </c>
      <c r="L75" s="161">
        <f>'[35]31st'!H3</f>
        <v>0</v>
      </c>
      <c r="M75" s="148" t="str">
        <f>'[35]31st'!I3</f>
        <v>N/A</v>
      </c>
      <c r="N75" s="40" t="str">
        <f>'[35]31st'!J3</f>
        <v>N/A</v>
      </c>
      <c r="O75" s="40" t="str">
        <f>'[35]31st'!K3</f>
        <v>N/A</v>
      </c>
      <c r="P75" s="149" t="str">
        <f>'[35]31st'!L3</f>
        <v>N/A</v>
      </c>
      <c r="Q75" s="166" t="s">
        <v>120</v>
      </c>
      <c r="R75" s="358">
        <f>COUNTIF('1st'!R75,"L")+COUNTIF('2nd'!R75,"L")+COUNTIF('3rd'!R75,"L")+COUNTIF('4th'!R75,"L")+COUNTIF('5th'!R75,"L")+COUNTIF('6th'!R75,"L")+COUNTIF('7th'!R75,"L")+COUNTIF('8th'!R75,"L")+COUNTIF('9th'!R75,"L")+COUNTIF('10th'!R75,"L")+COUNTIF('11th'!R75,"L")+COUNTIF('12th'!R75,"L")+COUNTIF('13th'!R75,"L")+COUNTIF('14th'!R75,"L")+COUNTIF('15th'!R75,"L")+COUNTIF('16th'!R75,"L")+COUNTIF('17th'!R75,"L")+COUNTIF('18th'!R75,"L")+COUNTIF('19th'!R75,"L")+COUNTIF('20th'!R75,"L")+COUNTIF('21st'!R75,"L")+COUNTIF('22nd'!R75,"L")+COUNTIF('23rd'!R75,"L")+COUNTIF('24th'!R75,"L")+COUNTIF('25th'!R75,"L")+COUNTIF('26th'!R75,"L")+COUNTIF('27th'!R75,"L")+COUNTIF('28th'!R75,"L")+COUNTIF('29th'!R75,"L")+COUNTIF('30th'!R75,"L")</f>
        <v>0</v>
      </c>
      <c r="S75" s="353">
        <f>COUNTIF('1st'!S75,"L")+COUNTIF('2nd'!S75,"L")+COUNTIF('3rd'!S75,"L")+COUNTIF('4th'!S75,"L")+COUNTIF('5th'!S75,"L")+COUNTIF('6th'!S75,"L")+COUNTIF('7th'!S75,"L")+COUNTIF('8th'!S75,"L")+COUNTIF('9th'!S75,"L")+COUNTIF('10th'!S75,"L")+COUNTIF('11th'!S75,"L")+COUNTIF('12th'!S75,"L")+COUNTIF('13th'!S75,"L")+COUNTIF('14th'!S75,"L")+COUNTIF('15th'!S75,"L")+COUNTIF('16th'!S75,"L")+COUNTIF('17th'!S75,"L")+COUNTIF('18th'!S75,"L")+COUNTIF('19th'!S75,"L")+COUNTIF('20th'!S75,"L")+COUNTIF('21st'!S75,"L")+COUNTIF('22nd'!S75,"L")+COUNTIF('23rd'!S75,"L")+COUNTIF('24th'!S75,"L")+COUNTIF('25th'!S75,"L")+COUNTIF('26th'!S75,"L")+COUNTIF('27th'!S75,"L")+COUNTIF('28th'!S75,"L")+COUNTIF('29th'!S75,"L")+COUNTIF('30th'!S75,"L")</f>
        <v>8</v>
      </c>
      <c r="T75" s="15">
        <f>'[35]31st'!M3</f>
        <v>0</v>
      </c>
      <c r="U75" s="62">
        <f>'[35]31st'!N3</f>
        <v>0</v>
      </c>
      <c r="V75" s="63">
        <f>'[35]31st'!O3</f>
        <v>0</v>
      </c>
      <c r="W75" s="64">
        <f>'[35]31st'!P3</f>
        <v>0</v>
      </c>
      <c r="X75" s="157">
        <f>'[35]31st'!Q3</f>
        <v>0</v>
      </c>
      <c r="Y75" s="55">
        <f>'[35]31st'!R3</f>
        <v>0</v>
      </c>
      <c r="Z75" s="56">
        <f>'[35]31st'!S3</f>
        <v>0</v>
      </c>
      <c r="AA75" s="17">
        <f>'[35]31st'!T3</f>
        <v>0</v>
      </c>
      <c r="AB75" s="144">
        <f>'[35]31st'!U3</f>
        <v>0</v>
      </c>
      <c r="AC75" s="148" t="str">
        <f>'[35]31st'!V3</f>
        <v>N/A</v>
      </c>
      <c r="AD75" s="40" t="str">
        <f>'[35]31st'!W3</f>
        <v>N/A</v>
      </c>
      <c r="AE75" s="40" t="str">
        <f>'[35]31st'!X3</f>
        <v>N/A</v>
      </c>
      <c r="AF75" s="149" t="str">
        <f>'[35]31st'!Y3</f>
        <v>N/A</v>
      </c>
      <c r="AG75" s="352">
        <f>COUNTIF('1st'!AG75,"L")+COUNTIF('2nd'!AG75,"L")+COUNTIF('3rd'!AG75,"L")+COUNTIF('4th'!AG75,"L")+COUNTIF('5th'!AG75,"L")+COUNTIF('6th'!AG75,"L")+COUNTIF('7th'!AG75,"L")+COUNTIF('8th'!AG75,"L")+COUNTIF('9th'!AG75,"L")+COUNTIF('10th'!AG75,"L")+COUNTIF('11th'!AG75,"L")+COUNTIF('12th'!AG75,"L")+COUNTIF('13th'!AG75,"L")+COUNTIF('14th'!AG75,"L")+COUNTIF('15th'!AG75,"L")+COUNTIF('16th'!AG75,"L")+COUNTIF('17th'!AG75,"L")+COUNTIF('18th'!AG75,"L")+COUNTIF('19th'!AG75,"L")+COUNTIF('20th'!AG75,"L")+COUNTIF('21st'!AG75,"L")+COUNTIF('22nd'!AG75,"L")+COUNTIF('23rd'!AG75,"L")+COUNTIF('24th'!AG75,"L")+COUNTIF('25th'!AG75,"L")+COUNTIF('26th'!AG75,"L")+COUNTIF('27th'!AG75,"L")+COUNTIF('28th'!AG75,"L")+COUNTIF('29th'!AG75,"L")+COUNTIF('30th'!AG75,"L")</f>
        <v>0</v>
      </c>
      <c r="AH75" s="353">
        <f>COUNTIF('1st'!AH75,"L")+COUNTIF('2nd'!AH75,"L")+COUNTIF('3rd'!AH75,"L")+COUNTIF('4th'!AH75,"L")+COUNTIF('5th'!AH75,"L")+COUNTIF('6th'!AH75,"L")+COUNTIF('7th'!AH75,"L")+COUNTIF('8th'!AH75,"L")+COUNTIF('9th'!AH75,"L")+COUNTIF('10th'!AH75,"L")+COUNTIF('11th'!AH75,"L")+COUNTIF('12th'!AH75,"L")+COUNTIF('13th'!AH75,"L")+COUNTIF('14th'!AH75,"L")+COUNTIF('15th'!AH75,"L")+COUNTIF('16th'!AH75,"L")+COUNTIF('17th'!AH75,"L")+COUNTIF('18th'!AH75,"L")+COUNTIF('19th'!AH75,"L")+COUNTIF('20th'!AH75,"L")+COUNTIF('21st'!AH75,"L")+COUNTIF('22nd'!AH75,"L")+COUNTIF('23rd'!AH75,"L")+COUNTIF('24th'!AH75,"L")+COUNTIF('25th'!AH75,"L")+COUNTIF('26th'!AH75,"L")+COUNTIF('27th'!AH75,"L")+COUNTIF('28th'!AH75,"L")+COUNTIF('29th'!AH75,"L")+COUNTIF('30th'!AH75,"L")</f>
        <v>16</v>
      </c>
      <c r="AI75" s="15">
        <f>'[35]31st'!$Z$3</f>
        <v>0</v>
      </c>
      <c r="AJ75" s="1">
        <f t="shared" si="0"/>
        <v>0</v>
      </c>
      <c r="AK75" s="1">
        <f t="shared" si="1"/>
        <v>24</v>
      </c>
    </row>
    <row r="76" spans="1:37" ht="12" customHeight="1">
      <c r="A76" s="444" t="s">
        <v>27</v>
      </c>
      <c r="B76" s="445"/>
      <c r="C76" s="220"/>
      <c r="D76" s="228"/>
      <c r="E76" s="62">
        <f>'[36]31st'!A3</f>
        <v>0</v>
      </c>
      <c r="F76" s="63">
        <f>'[36]31st'!B3</f>
        <v>0</v>
      </c>
      <c r="G76" s="64">
        <f>'[36]31st'!C3</f>
        <v>0</v>
      </c>
      <c r="H76" s="157">
        <f>'[36]31st'!D3</f>
        <v>0</v>
      </c>
      <c r="I76" s="55">
        <f>'[36]31st'!E3</f>
        <v>0</v>
      </c>
      <c r="J76" s="56">
        <f>'[36]31st'!F3</f>
        <v>0</v>
      </c>
      <c r="K76" s="57">
        <f>'[36]31st'!G3</f>
        <v>0</v>
      </c>
      <c r="L76" s="161">
        <f>'[36]31st'!H3</f>
        <v>0</v>
      </c>
      <c r="M76" s="148" t="str">
        <f>'[36]31st'!I3</f>
        <v>N/A</v>
      </c>
      <c r="N76" s="40" t="str">
        <f>'[36]31st'!J3</f>
        <v>N/A</v>
      </c>
      <c r="O76" s="40" t="str">
        <f>'[36]31st'!K3</f>
        <v>N/A</v>
      </c>
      <c r="P76" s="149" t="str">
        <f>'[36]31st'!L3</f>
        <v>N/A</v>
      </c>
      <c r="Q76" s="183" t="s">
        <v>120</v>
      </c>
      <c r="R76" s="183" t="s">
        <v>120</v>
      </c>
      <c r="S76" s="75" t="s">
        <v>120</v>
      </c>
      <c r="T76" s="15">
        <f>'[36]31st'!M3</f>
        <v>0</v>
      </c>
      <c r="U76" s="62">
        <f>'[36]31st'!N3</f>
        <v>0</v>
      </c>
      <c r="V76" s="63">
        <f>'[36]31st'!O3</f>
        <v>0</v>
      </c>
      <c r="W76" s="64">
        <f>'[36]31st'!P3</f>
        <v>0</v>
      </c>
      <c r="X76" s="157">
        <f>'[36]31st'!Q3</f>
        <v>0</v>
      </c>
      <c r="Y76" s="55">
        <f>'[36]31st'!R3</f>
        <v>0</v>
      </c>
      <c r="Z76" s="56">
        <f>'[36]31st'!S3</f>
        <v>0</v>
      </c>
      <c r="AA76" s="17">
        <f>'[36]31st'!T3</f>
        <v>0</v>
      </c>
      <c r="AB76" s="144">
        <f>'[36]31st'!U3</f>
        <v>0</v>
      </c>
      <c r="AC76" s="148" t="str">
        <f>'[36]31st'!V3</f>
        <v>N/A</v>
      </c>
      <c r="AD76" s="40" t="str">
        <f>'[36]31st'!W3</f>
        <v>N/A</v>
      </c>
      <c r="AE76" s="40" t="str">
        <f>'[36]31st'!X3</f>
        <v>N/A</v>
      </c>
      <c r="AF76" s="149" t="str">
        <f>'[36]31st'!Y3</f>
        <v>N/A</v>
      </c>
      <c r="AG76" s="183" t="s">
        <v>120</v>
      </c>
      <c r="AH76" s="75" t="s">
        <v>120</v>
      </c>
      <c r="AI76" s="15">
        <f>'[36]31st'!$Z$3</f>
        <v>0</v>
      </c>
      <c r="AJ76" s="1" t="e">
        <f t="shared" si="0"/>
        <v>#VALUE!</v>
      </c>
      <c r="AK76" s="1" t="e">
        <f t="shared" si="1"/>
        <v>#VALUE!</v>
      </c>
    </row>
    <row r="77" spans="1:37" ht="12" customHeight="1">
      <c r="A77" s="444" t="s">
        <v>53</v>
      </c>
      <c r="B77" s="445"/>
      <c r="C77" s="220"/>
      <c r="D77" s="228"/>
      <c r="E77" s="62">
        <f>'[37]31st'!B97</f>
        <v>0</v>
      </c>
      <c r="F77" s="63">
        <f>'[37]31st'!C97</f>
        <v>0</v>
      </c>
      <c r="G77" s="64">
        <f>'[37]31st'!D97</f>
        <v>0</v>
      </c>
      <c r="H77" s="157">
        <f>'[37]31st'!E97</f>
        <v>0</v>
      </c>
      <c r="I77" s="153">
        <f>'[37]31st'!F97</f>
        <v>0</v>
      </c>
      <c r="J77" s="19">
        <f>'[37]31st'!G97</f>
        <v>0</v>
      </c>
      <c r="K77" s="17">
        <f>'[37]31st'!H97</f>
        <v>0</v>
      </c>
      <c r="L77" s="145">
        <f>'[37]31st'!I97</f>
        <v>0</v>
      </c>
      <c r="M77" s="148" t="s">
        <v>120</v>
      </c>
      <c r="N77" s="40" t="s">
        <v>120</v>
      </c>
      <c r="O77" s="40" t="s">
        <v>120</v>
      </c>
      <c r="P77" s="149" t="s">
        <v>120</v>
      </c>
      <c r="Q77" s="183" t="s">
        <v>120</v>
      </c>
      <c r="R77" s="166" t="s">
        <v>120</v>
      </c>
      <c r="S77" s="75" t="s">
        <v>120</v>
      </c>
      <c r="T77" s="15">
        <f>'[37]31st'!J97</f>
        <v>0</v>
      </c>
      <c r="U77" s="62">
        <f>'[37]31st'!K97</f>
        <v>0</v>
      </c>
      <c r="V77" s="63">
        <f>'[37]31st'!L97</f>
        <v>0</v>
      </c>
      <c r="W77" s="64">
        <f>'[37]31st'!M97</f>
        <v>0</v>
      </c>
      <c r="X77" s="157">
        <f>'[37]31st'!N97</f>
        <v>0</v>
      </c>
      <c r="Y77" s="55">
        <f>'[37]31st'!O97</f>
        <v>0</v>
      </c>
      <c r="Z77" s="18">
        <f>'[37]31st'!P97</f>
        <v>0</v>
      </c>
      <c r="AA77" s="17">
        <f>'[37]31st'!Q97</f>
        <v>0</v>
      </c>
      <c r="AB77" s="145">
        <f>'[37]31st'!R97</f>
        <v>0</v>
      </c>
      <c r="AC77" s="148" t="s">
        <v>120</v>
      </c>
      <c r="AD77" s="40" t="s">
        <v>120</v>
      </c>
      <c r="AE77" s="40" t="s">
        <v>120</v>
      </c>
      <c r="AF77" s="149" t="s">
        <v>120</v>
      </c>
      <c r="AG77" s="166" t="s">
        <v>120</v>
      </c>
      <c r="AH77" s="75" t="s">
        <v>120</v>
      </c>
      <c r="AI77" s="15">
        <f>'[37]31st'!$S$97</f>
        <v>0</v>
      </c>
      <c r="AJ77" s="1" t="e">
        <f t="shared" si="0"/>
        <v>#VALUE!</v>
      </c>
      <c r="AK77" s="1" t="e">
        <f t="shared" si="1"/>
        <v>#VALUE!</v>
      </c>
    </row>
    <row r="78" spans="1:37" ht="12" customHeight="1">
      <c r="A78" s="444" t="s">
        <v>54</v>
      </c>
      <c r="B78" s="445"/>
      <c r="C78" s="220"/>
      <c r="D78" s="228"/>
      <c r="E78" s="62">
        <f>'[37]31st'!B98</f>
        <v>0</v>
      </c>
      <c r="F78" s="63">
        <f>'[37]31st'!C98</f>
        <v>0</v>
      </c>
      <c r="G78" s="64">
        <f>'[37]31st'!D98</f>
        <v>0</v>
      </c>
      <c r="H78" s="157">
        <f>'[37]31st'!E98</f>
        <v>0</v>
      </c>
      <c r="I78" s="153">
        <f>'[37]31st'!F98</f>
        <v>0</v>
      </c>
      <c r="J78" s="19">
        <f>'[37]31st'!G98</f>
        <v>0</v>
      </c>
      <c r="K78" s="17">
        <f>'[37]31st'!H98</f>
        <v>0</v>
      </c>
      <c r="L78" s="145">
        <f>'[37]31st'!I98</f>
        <v>0</v>
      </c>
      <c r="M78" s="148" t="s">
        <v>120</v>
      </c>
      <c r="N78" s="40" t="s">
        <v>120</v>
      </c>
      <c r="O78" s="40" t="s">
        <v>120</v>
      </c>
      <c r="P78" s="149" t="s">
        <v>120</v>
      </c>
      <c r="Q78" s="183" t="s">
        <v>120</v>
      </c>
      <c r="R78" s="166" t="s">
        <v>120</v>
      </c>
      <c r="S78" s="75" t="s">
        <v>120</v>
      </c>
      <c r="T78" s="15">
        <f>'[37]31st'!J98</f>
        <v>0</v>
      </c>
      <c r="U78" s="62">
        <f>'[37]31st'!K98</f>
        <v>0</v>
      </c>
      <c r="V78" s="63">
        <f>'[37]31st'!L98</f>
        <v>0</v>
      </c>
      <c r="W78" s="64">
        <f>'[37]31st'!M98</f>
        <v>0</v>
      </c>
      <c r="X78" s="157">
        <f>'[37]31st'!N98</f>
        <v>0</v>
      </c>
      <c r="Y78" s="55">
        <f>'[37]31st'!O98</f>
        <v>0</v>
      </c>
      <c r="Z78" s="18">
        <f>'[37]31st'!P98</f>
        <v>0</v>
      </c>
      <c r="AA78" s="17">
        <f>'[37]31st'!Q98</f>
        <v>0</v>
      </c>
      <c r="AB78" s="145">
        <f>'[37]31st'!R98</f>
        <v>0</v>
      </c>
      <c r="AC78" s="148" t="s">
        <v>120</v>
      </c>
      <c r="AD78" s="40" t="s">
        <v>120</v>
      </c>
      <c r="AE78" s="40" t="s">
        <v>120</v>
      </c>
      <c r="AF78" s="149" t="s">
        <v>120</v>
      </c>
      <c r="AG78" s="166" t="s">
        <v>120</v>
      </c>
      <c r="AH78" s="75" t="s">
        <v>120</v>
      </c>
      <c r="AI78" s="15">
        <f>'[37]31st'!$S$98</f>
        <v>0</v>
      </c>
      <c r="AJ78" s="1" t="e">
        <f t="shared" si="0"/>
        <v>#VALUE!</v>
      </c>
      <c r="AK78" s="1" t="e">
        <f t="shared" si="1"/>
        <v>#VALUE!</v>
      </c>
    </row>
    <row r="79" spans="1:37" ht="12" customHeight="1">
      <c r="A79" s="444" t="s">
        <v>55</v>
      </c>
      <c r="B79" s="445"/>
      <c r="C79" s="220"/>
      <c r="D79" s="228"/>
      <c r="E79" s="62">
        <f>'[37]31st'!B99</f>
        <v>0</v>
      </c>
      <c r="F79" s="63">
        <f>'[37]31st'!C99</f>
        <v>0</v>
      </c>
      <c r="G79" s="64">
        <f>'[37]31st'!D99</f>
        <v>0</v>
      </c>
      <c r="H79" s="157">
        <f>'[37]31st'!E99</f>
        <v>0</v>
      </c>
      <c r="I79" s="153">
        <f>'[37]31st'!F99</f>
        <v>0</v>
      </c>
      <c r="J79" s="19">
        <f>'[37]31st'!G99</f>
        <v>0</v>
      </c>
      <c r="K79" s="17">
        <f>'[37]31st'!H99</f>
        <v>0</v>
      </c>
      <c r="L79" s="145">
        <f>'[37]31st'!I99</f>
        <v>0</v>
      </c>
      <c r="M79" s="148" t="s">
        <v>120</v>
      </c>
      <c r="N79" s="40" t="s">
        <v>120</v>
      </c>
      <c r="O79" s="40" t="s">
        <v>120</v>
      </c>
      <c r="P79" s="149" t="s">
        <v>120</v>
      </c>
      <c r="Q79" s="183" t="s">
        <v>120</v>
      </c>
      <c r="R79" s="166" t="s">
        <v>120</v>
      </c>
      <c r="S79" s="75" t="s">
        <v>120</v>
      </c>
      <c r="T79" s="15">
        <f>'[37]31st'!J99</f>
        <v>0</v>
      </c>
      <c r="U79" s="62">
        <f>'[37]31st'!K99</f>
        <v>0</v>
      </c>
      <c r="V79" s="63">
        <f>'[37]31st'!L99</f>
        <v>0</v>
      </c>
      <c r="W79" s="64">
        <f>'[37]31st'!M99</f>
        <v>0</v>
      </c>
      <c r="X79" s="157">
        <f>'[37]31st'!N99</f>
        <v>0</v>
      </c>
      <c r="Y79" s="55">
        <f>'[37]31st'!O99</f>
        <v>0</v>
      </c>
      <c r="Z79" s="18">
        <f>'[37]31st'!P99</f>
        <v>0</v>
      </c>
      <c r="AA79" s="17">
        <f>'[37]31st'!Q99</f>
        <v>0</v>
      </c>
      <c r="AB79" s="145">
        <f>'[37]31st'!R99</f>
        <v>0</v>
      </c>
      <c r="AC79" s="148" t="s">
        <v>120</v>
      </c>
      <c r="AD79" s="40" t="s">
        <v>120</v>
      </c>
      <c r="AE79" s="40" t="s">
        <v>120</v>
      </c>
      <c r="AF79" s="149" t="s">
        <v>120</v>
      </c>
      <c r="AG79" s="166" t="s">
        <v>120</v>
      </c>
      <c r="AH79" s="75" t="s">
        <v>120</v>
      </c>
      <c r="AI79" s="15">
        <f>'[37]31st'!$S$99</f>
        <v>0</v>
      </c>
      <c r="AJ79" s="1" t="e">
        <f t="shared" si="0"/>
        <v>#VALUE!</v>
      </c>
      <c r="AK79" s="1" t="e">
        <f t="shared" si="1"/>
        <v>#VALUE!</v>
      </c>
    </row>
    <row r="80" spans="1:37" ht="12" customHeight="1">
      <c r="A80" s="444" t="s">
        <v>130</v>
      </c>
      <c r="B80" s="445"/>
      <c r="C80" s="220"/>
      <c r="D80" s="228"/>
      <c r="E80" s="62">
        <f>'[37]31st'!B100</f>
        <v>0</v>
      </c>
      <c r="F80" s="63">
        <f>'[37]31st'!C100</f>
        <v>0</v>
      </c>
      <c r="G80" s="64">
        <f>'[37]31st'!D100</f>
        <v>0</v>
      </c>
      <c r="H80" s="157">
        <f>'[37]31st'!E100</f>
        <v>0</v>
      </c>
      <c r="I80" s="153">
        <f>'[37]31st'!F100</f>
        <v>0</v>
      </c>
      <c r="J80" s="19">
        <f>'[37]31st'!G100</f>
        <v>0</v>
      </c>
      <c r="K80" s="17">
        <f>'[37]31st'!H100</f>
        <v>0</v>
      </c>
      <c r="L80" s="145">
        <f>'[37]31st'!I100</f>
        <v>0</v>
      </c>
      <c r="M80" s="148" t="s">
        <v>120</v>
      </c>
      <c r="N80" s="40" t="s">
        <v>120</v>
      </c>
      <c r="O80" s="40" t="s">
        <v>120</v>
      </c>
      <c r="P80" s="149" t="s">
        <v>120</v>
      </c>
      <c r="Q80" s="183" t="s">
        <v>120</v>
      </c>
      <c r="R80" s="166" t="s">
        <v>120</v>
      </c>
      <c r="S80" s="75" t="s">
        <v>120</v>
      </c>
      <c r="T80" s="15">
        <f>'[37]31st'!J100</f>
        <v>0</v>
      </c>
      <c r="U80" s="62">
        <f>'[37]31st'!K100</f>
        <v>0</v>
      </c>
      <c r="V80" s="63">
        <f>'[37]31st'!L100</f>
        <v>0</v>
      </c>
      <c r="W80" s="64">
        <f>'[37]31st'!M100</f>
        <v>0</v>
      </c>
      <c r="X80" s="157">
        <f>'[37]31st'!N100</f>
        <v>0</v>
      </c>
      <c r="Y80" s="55">
        <f>'[37]31st'!O100</f>
        <v>0</v>
      </c>
      <c r="Z80" s="18">
        <f>'[37]31st'!P100</f>
        <v>0</v>
      </c>
      <c r="AA80" s="17">
        <f>'[37]31st'!Q100</f>
        <v>0</v>
      </c>
      <c r="AB80" s="145">
        <f>'[37]31st'!R100</f>
        <v>0</v>
      </c>
      <c r="AC80" s="148" t="s">
        <v>120</v>
      </c>
      <c r="AD80" s="40" t="s">
        <v>120</v>
      </c>
      <c r="AE80" s="40" t="s">
        <v>120</v>
      </c>
      <c r="AF80" s="149" t="s">
        <v>120</v>
      </c>
      <c r="AG80" s="166" t="s">
        <v>120</v>
      </c>
      <c r="AH80" s="75" t="s">
        <v>120</v>
      </c>
      <c r="AI80" s="15">
        <f>'[37]31st'!$S$100</f>
        <v>0</v>
      </c>
      <c r="AJ80" s="1" t="e">
        <f t="shared" si="0"/>
        <v>#VALUE!</v>
      </c>
      <c r="AK80" s="1" t="e">
        <f t="shared" si="1"/>
        <v>#VALUE!</v>
      </c>
    </row>
    <row r="81" spans="1:37" ht="12" hidden="1" customHeight="1">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c r="AJ81" s="1" t="e">
        <f t="shared" si="0"/>
        <v>#VALUE!</v>
      </c>
      <c r="AK81" s="1" t="e">
        <f t="shared" si="1"/>
        <v>#VALUE!</v>
      </c>
    </row>
    <row r="82" spans="1:37" hidden="1">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c r="AJ82" s="1" t="e">
        <f t="shared" si="0"/>
        <v>#VALUE!</v>
      </c>
      <c r="AK82" s="1" t="e">
        <f t="shared" si="1"/>
        <v>#VALUE!</v>
      </c>
    </row>
    <row r="83" spans="1:37" hidden="1">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c r="AJ83" s="1" t="e">
        <f t="shared" si="0"/>
        <v>#VALUE!</v>
      </c>
      <c r="AK83" s="1" t="e">
        <f t="shared" si="1"/>
        <v>#VALUE!</v>
      </c>
    </row>
    <row r="84" spans="1:37" ht="13.5" hidden="1" thickBot="1">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c r="AJ84" s="1" t="e">
        <f t="shared" si="0"/>
        <v>#VALUE!</v>
      </c>
      <c r="AK84" s="1" t="e">
        <f t="shared" si="1"/>
        <v>#VALUE!</v>
      </c>
    </row>
    <row r="85" spans="1:37"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7"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7"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7"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7"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7" ht="12" customHeight="1">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7" ht="12" customHeight="1">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7" ht="12" customHeight="1">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7" ht="12" customHeight="1">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7" ht="12" customHeight="1">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7" ht="12" customHeight="1">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7" ht="12" customHeight="1">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350" t="s">
        <v>76</v>
      </c>
      <c r="J111" s="350" t="s">
        <v>75</v>
      </c>
      <c r="K111" s="350" t="s">
        <v>76</v>
      </c>
      <c r="L111" s="456"/>
      <c r="M111" s="457"/>
      <c r="N111" s="110" t="s">
        <v>75</v>
      </c>
      <c r="O111" s="351" t="s">
        <v>76</v>
      </c>
      <c r="P111" s="351" t="s">
        <v>75</v>
      </c>
      <c r="Q111" s="351"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'[41]31st'!D12</f>
        <v>0</v>
      </c>
      <c r="I112" s="107">
        <f>'[41]31st'!G12</f>
        <v>0</v>
      </c>
      <c r="J112" s="42">
        <f>'[41]31st'!D12+'[41]31st'!$E$12</f>
        <v>0</v>
      </c>
      <c r="K112" s="107">
        <f>'[41]31st'!G12+'[41]31st'!$H$12</f>
        <v>0</v>
      </c>
      <c r="L112" s="464">
        <f>'[41]31st'!M12</f>
        <v>0</v>
      </c>
      <c r="M112" s="465"/>
      <c r="N112" s="111">
        <f>'[41]31st'!E12</f>
        <v>0</v>
      </c>
      <c r="O112" s="108">
        <f>'[41]31st'!H12</f>
        <v>0</v>
      </c>
      <c r="P112" s="348">
        <f>'[41]31st'!F12</f>
        <v>0</v>
      </c>
      <c r="Q112" s="108">
        <f>'[41]31st'!I12</f>
        <v>0</v>
      </c>
      <c r="R112" s="464">
        <f>'[41]31st'!N12</f>
        <v>0</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'[41]31st'!D13</f>
        <v>0</v>
      </c>
      <c r="I113" s="27">
        <f>'[41]31st'!G13</f>
        <v>0</v>
      </c>
      <c r="J113" s="28">
        <f>'[41]31st'!D13</f>
        <v>0</v>
      </c>
      <c r="K113" s="27">
        <f>'[41]31st'!G13+'[41]31st'!$H$13</f>
        <v>0</v>
      </c>
      <c r="L113" s="421"/>
      <c r="M113" s="422"/>
      <c r="N113" s="112">
        <f>'[41]31st'!E13</f>
        <v>0</v>
      </c>
      <c r="O113" s="33">
        <f>'[41]31st'!H13</f>
        <v>0</v>
      </c>
      <c r="P113" s="34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'[41]31st'!D14</f>
        <v>0</v>
      </c>
      <c r="I114" s="29">
        <f>'[41]31st'!G14</f>
        <v>0</v>
      </c>
      <c r="J114" s="28">
        <f>'[41]31st'!D14+'[41]31st'!$E$14</f>
        <v>0</v>
      </c>
      <c r="K114" s="29">
        <f>'[41]31st'!G14+'[41]31st'!$H$14</f>
        <v>0</v>
      </c>
      <c r="L114" s="421"/>
      <c r="M114" s="422"/>
      <c r="N114" s="112">
        <f>'[41]31st'!E14</f>
        <v>0</v>
      </c>
      <c r="O114" s="34">
        <f>'[41]31st'!H14</f>
        <v>0</v>
      </c>
      <c r="P114" s="34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'[41]31st'!D15</f>
        <v>0</v>
      </c>
      <c r="I115" s="29">
        <f>'[41]31st'!G15</f>
        <v>0</v>
      </c>
      <c r="J115" s="28">
        <f>'[41]31st'!D15</f>
        <v>0</v>
      </c>
      <c r="K115" s="29">
        <f>'[41]31st'!G15+'[41]31st'!$H$15</f>
        <v>0</v>
      </c>
      <c r="L115" s="421"/>
      <c r="M115" s="422"/>
      <c r="N115" s="112">
        <f>'[41]31st'!E15</f>
        <v>0</v>
      </c>
      <c r="O115" s="34">
        <f>'[41]31st'!H15</f>
        <v>0</v>
      </c>
      <c r="P115" s="34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'[41]31st'!D16</f>
        <v>0</v>
      </c>
      <c r="I116" s="29">
        <f>'[41]31st'!G16</f>
        <v>0</v>
      </c>
      <c r="J116" s="28">
        <f>'[41]31st'!D16</f>
        <v>0</v>
      </c>
      <c r="K116" s="29">
        <f>'[41]31st'!G16+'[41]31st'!$H$16</f>
        <v>0</v>
      </c>
      <c r="L116" s="421">
        <f>'[41]31st'!M16</f>
        <v>0</v>
      </c>
      <c r="M116" s="422"/>
      <c r="N116" s="112">
        <f>'[41]31st'!E16</f>
        <v>0</v>
      </c>
      <c r="O116" s="34">
        <f>'[41]31st'!H16</f>
        <v>0</v>
      </c>
      <c r="P116" s="342">
        <f>'[41]31st'!F16</f>
        <v>0</v>
      </c>
      <c r="Q116" s="34">
        <f>'[41]31st'!I16</f>
        <v>0</v>
      </c>
      <c r="R116" s="421">
        <f>'[41]31st'!N16</f>
        <v>0</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34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'[41]31st'!D18</f>
        <v>0</v>
      </c>
      <c r="I118" s="29">
        <f>'[41]31st'!G18</f>
        <v>0</v>
      </c>
      <c r="J118" s="28">
        <f>'[41]31st'!D18</f>
        <v>0</v>
      </c>
      <c r="K118" s="29">
        <f>'[41]31st'!G18+'[41]31st'!$H$18</f>
        <v>0</v>
      </c>
      <c r="L118" s="421"/>
      <c r="M118" s="422"/>
      <c r="N118" s="112">
        <f>'[41]31st'!E18</f>
        <v>0</v>
      </c>
      <c r="O118" s="34">
        <f>'[41]31st'!H18</f>
        <v>0</v>
      </c>
      <c r="P118" s="34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34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'[41]31st'!D20</f>
        <v>0</v>
      </c>
      <c r="I120" s="29">
        <f>'[41]31st'!G20</f>
        <v>0</v>
      </c>
      <c r="J120" s="28">
        <f>'[41]31st'!D20+'[41]31st'!$E$20</f>
        <v>0</v>
      </c>
      <c r="K120" s="29">
        <f>'[41]31st'!G20+'[41]31st'!$H$20</f>
        <v>0</v>
      </c>
      <c r="L120" s="421">
        <f>'[41]31st'!M20</f>
        <v>0</v>
      </c>
      <c r="M120" s="422"/>
      <c r="N120" s="112">
        <f>'[41]31st'!E20</f>
        <v>0</v>
      </c>
      <c r="O120" s="34">
        <f>'[41]31st'!H20</f>
        <v>0</v>
      </c>
      <c r="P120" s="342">
        <f>'[41]31st'!F20</f>
        <v>0</v>
      </c>
      <c r="Q120" s="34">
        <f>'[41]31st'!I20</f>
        <v>0</v>
      </c>
      <c r="R120" s="421">
        <f>'[41]31st'!N20</f>
        <v>0</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'[41]31st'!D21</f>
        <v>0</v>
      </c>
      <c r="I121" s="27">
        <f>'[41]31st'!G21</f>
        <v>0</v>
      </c>
      <c r="J121" s="28">
        <f>'[41]31st'!D21</f>
        <v>0</v>
      </c>
      <c r="K121" s="27">
        <f>'[41]31st'!G21+'[41]31st'!$H$21</f>
        <v>0</v>
      </c>
      <c r="L121" s="421"/>
      <c r="M121" s="422"/>
      <c r="N121" s="112">
        <f>'[41]31st'!E21</f>
        <v>0</v>
      </c>
      <c r="O121" s="33">
        <f>'[41]31st'!H21</f>
        <v>0</v>
      </c>
      <c r="P121" s="34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'[41]31st'!D22</f>
        <v>0</v>
      </c>
      <c r="I122" s="29">
        <f>'[41]31st'!G22</f>
        <v>0</v>
      </c>
      <c r="J122" s="28">
        <f>'[41]31st'!D22</f>
        <v>0</v>
      </c>
      <c r="K122" s="29">
        <f>'[41]31st'!G22+'[41]31st'!$H$22</f>
        <v>0</v>
      </c>
      <c r="L122" s="421"/>
      <c r="M122" s="422"/>
      <c r="N122" s="112">
        <f>'[41]31st'!E22</f>
        <v>0</v>
      </c>
      <c r="O122" s="34">
        <f>'[41]31st'!H22</f>
        <v>0</v>
      </c>
      <c r="P122" s="34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'[41]31st'!D24</f>
        <v>0</v>
      </c>
      <c r="I123" s="29">
        <f>'[41]31st'!G24</f>
        <v>0</v>
      </c>
      <c r="J123" s="28">
        <f>'[41]31st'!D24</f>
        <v>0</v>
      </c>
      <c r="K123" s="29">
        <f>'[41]31st'!G24+'[41]31st'!$H$24</f>
        <v>0</v>
      </c>
      <c r="L123" s="421">
        <f>'[41]31st'!M24</f>
        <v>0</v>
      </c>
      <c r="M123" s="422"/>
      <c r="N123" s="112">
        <f>'[41]31st'!E24</f>
        <v>0</v>
      </c>
      <c r="O123" s="34">
        <f>'[41]31st'!H24</f>
        <v>0</v>
      </c>
      <c r="P123" s="342">
        <f>'[41]31st'!F24</f>
        <v>0</v>
      </c>
      <c r="Q123" s="34">
        <f>'[41]31st'!I24</f>
        <v>0</v>
      </c>
      <c r="R123" s="421">
        <f>'[41]31st'!N24</f>
        <v>0</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'[41]31st'!D25</f>
        <v>0</v>
      </c>
      <c r="I124" s="27">
        <f>'[41]31st'!G25</f>
        <v>0</v>
      </c>
      <c r="J124" s="28">
        <f>'[41]31st'!D25</f>
        <v>0</v>
      </c>
      <c r="K124" s="27">
        <f>'[41]31st'!G25+'[41]31st'!$H$25</f>
        <v>0</v>
      </c>
      <c r="L124" s="421"/>
      <c r="M124" s="422"/>
      <c r="N124" s="112">
        <f>'[41]31st'!E25</f>
        <v>0</v>
      </c>
      <c r="O124" s="33">
        <f>'[41]31st'!H25</f>
        <v>0</v>
      </c>
      <c r="P124" s="34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'[41]31st'!D26</f>
        <v>0</v>
      </c>
      <c r="I125" s="29">
        <f>'[41]31st'!G26</f>
        <v>0</v>
      </c>
      <c r="J125" s="28">
        <f>'[41]31st'!D26</f>
        <v>0</v>
      </c>
      <c r="K125" s="29">
        <f>'[41]31st'!G26+'[41]31st'!$H$26</f>
        <v>0</v>
      </c>
      <c r="L125" s="421"/>
      <c r="M125" s="422"/>
      <c r="N125" s="112">
        <f>'[41]31st'!E26</f>
        <v>0</v>
      </c>
      <c r="O125" s="34">
        <f>'[41]31st'!H26</f>
        <v>0</v>
      </c>
      <c r="P125" s="34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'[41]31st'!D27</f>
        <v>0</v>
      </c>
      <c r="I126" s="31">
        <f>'[41]31st'!G27</f>
        <v>0</v>
      </c>
      <c r="J126" s="32">
        <f>'[41]31st'!D27</f>
        <v>0</v>
      </c>
      <c r="K126" s="31">
        <f>'[41]31st'!G27+'[41]31st'!$H$27</f>
        <v>0</v>
      </c>
      <c r="L126" s="576"/>
      <c r="M126" s="577"/>
      <c r="N126" s="113">
        <f>'[41]31st'!E27</f>
        <v>0</v>
      </c>
      <c r="O126" s="35">
        <f>'[41]31st'!H27</f>
        <v>0</v>
      </c>
      <c r="P126" s="34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C114:G114"/>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A108:S108"/>
    <mergeCell ref="A109:B111"/>
    <mergeCell ref="C109:G111"/>
    <mergeCell ref="H109:M109"/>
    <mergeCell ref="N109:S109"/>
    <mergeCell ref="H110:I110"/>
    <mergeCell ref="J110:K110"/>
    <mergeCell ref="C115:G115"/>
    <mergeCell ref="A116:B119"/>
    <mergeCell ref="C116:G116"/>
    <mergeCell ref="L116:M119"/>
    <mergeCell ref="R116:S119"/>
    <mergeCell ref="C117:G117"/>
    <mergeCell ref="C118:G118"/>
    <mergeCell ref="C119:G119"/>
    <mergeCell ref="L110:M111"/>
    <mergeCell ref="N110:O110"/>
    <mergeCell ref="P110:Q110"/>
    <mergeCell ref="R110:S111"/>
    <mergeCell ref="A112:B115"/>
    <mergeCell ref="C112:G112"/>
    <mergeCell ref="L112:M115"/>
    <mergeCell ref="R112:S115"/>
    <mergeCell ref="C113:G113"/>
    <mergeCell ref="C106:F106"/>
    <mergeCell ref="G106:H106"/>
    <mergeCell ref="I106:J106"/>
    <mergeCell ref="K106:L106"/>
    <mergeCell ref="M106:N106"/>
    <mergeCell ref="O106:P106"/>
    <mergeCell ref="Q106:R106"/>
    <mergeCell ref="S106:T106"/>
    <mergeCell ref="U106:V106"/>
    <mergeCell ref="S103:T103"/>
    <mergeCell ref="U103:V103"/>
    <mergeCell ref="W103:X106"/>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6:B106"/>
    <mergeCell ref="A103:B103"/>
    <mergeCell ref="C103:F103"/>
    <mergeCell ref="G103:H103"/>
    <mergeCell ref="I103:J103"/>
    <mergeCell ref="K103:L103"/>
    <mergeCell ref="M103:N103"/>
    <mergeCell ref="O103:P103"/>
    <mergeCell ref="Q103:R103"/>
    <mergeCell ref="C102:F102"/>
    <mergeCell ref="G102:H102"/>
    <mergeCell ref="I102:J102"/>
    <mergeCell ref="K102:L102"/>
    <mergeCell ref="M102:N102"/>
    <mergeCell ref="O102:P102"/>
    <mergeCell ref="A99:X99"/>
    <mergeCell ref="A100:B102"/>
    <mergeCell ref="C100:V100"/>
    <mergeCell ref="W100:X100"/>
    <mergeCell ref="C101:L101"/>
    <mergeCell ref="M101:T101"/>
    <mergeCell ref="U101:V102"/>
    <mergeCell ref="W101:X102"/>
    <mergeCell ref="Q102:R102"/>
    <mergeCell ref="S102:T102"/>
    <mergeCell ref="U97:V97"/>
    <mergeCell ref="A98:B98"/>
    <mergeCell ref="C98:F98"/>
    <mergeCell ref="G98:H98"/>
    <mergeCell ref="I98:J98"/>
    <mergeCell ref="K98:L98"/>
    <mergeCell ref="M98:N98"/>
    <mergeCell ref="O98:P98"/>
    <mergeCell ref="Q98:R98"/>
    <mergeCell ref="S98:T98"/>
    <mergeCell ref="U98:V98"/>
    <mergeCell ref="A97:B97"/>
    <mergeCell ref="C97:F97"/>
    <mergeCell ref="G97:H97"/>
    <mergeCell ref="I97:J97"/>
    <mergeCell ref="K97:L97"/>
    <mergeCell ref="M97:N97"/>
    <mergeCell ref="O97:P97"/>
    <mergeCell ref="Q97:R97"/>
    <mergeCell ref="S97:T97"/>
    <mergeCell ref="U95:V95"/>
    <mergeCell ref="A96:B96"/>
    <mergeCell ref="C96:F96"/>
    <mergeCell ref="G96:H96"/>
    <mergeCell ref="I96:J96"/>
    <mergeCell ref="K96:L96"/>
    <mergeCell ref="M96:N96"/>
    <mergeCell ref="O96:P96"/>
    <mergeCell ref="Q96:R96"/>
    <mergeCell ref="S96:T96"/>
    <mergeCell ref="U96:V96"/>
    <mergeCell ref="A95:B95"/>
    <mergeCell ref="C95:F95"/>
    <mergeCell ref="G95:H95"/>
    <mergeCell ref="I95:J95"/>
    <mergeCell ref="K95:L95"/>
    <mergeCell ref="M95:N95"/>
    <mergeCell ref="O95:P95"/>
    <mergeCell ref="Q95:R95"/>
    <mergeCell ref="S95:T95"/>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U90:V90"/>
    <mergeCell ref="W90:X98"/>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A90:B90"/>
    <mergeCell ref="C90:F90"/>
    <mergeCell ref="G90:H90"/>
    <mergeCell ref="I90:J90"/>
    <mergeCell ref="K90:L90"/>
    <mergeCell ref="M90:N90"/>
    <mergeCell ref="O90:P90"/>
    <mergeCell ref="Q90:R90"/>
    <mergeCell ref="S90:T90"/>
    <mergeCell ref="A84:B84"/>
    <mergeCell ref="A86:X86"/>
    <mergeCell ref="A87:B89"/>
    <mergeCell ref="C87:V87"/>
    <mergeCell ref="W87:X87"/>
    <mergeCell ref="C88:L88"/>
    <mergeCell ref="M88:T88"/>
    <mergeCell ref="U88:V89"/>
    <mergeCell ref="W88:X89"/>
    <mergeCell ref="C89:F89"/>
    <mergeCell ref="S89:T89"/>
    <mergeCell ref="G89:H89"/>
    <mergeCell ref="I89:J89"/>
    <mergeCell ref="K89:L89"/>
    <mergeCell ref="M89:N89"/>
    <mergeCell ref="O89:P89"/>
    <mergeCell ref="Q89:R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9:AI69"/>
    <mergeCell ref="A70:B71"/>
    <mergeCell ref="C70:T70"/>
    <mergeCell ref="U70:AI70"/>
    <mergeCell ref="A60:B60"/>
    <mergeCell ref="A61:B61"/>
    <mergeCell ref="A62:B62"/>
    <mergeCell ref="A63:B63"/>
    <mergeCell ref="A64:B64"/>
    <mergeCell ref="A65:B65"/>
    <mergeCell ref="A55:AI55"/>
    <mergeCell ref="A56:B57"/>
    <mergeCell ref="C56:T56"/>
    <mergeCell ref="U56:AI56"/>
    <mergeCell ref="A58:B58"/>
    <mergeCell ref="A59:B59"/>
    <mergeCell ref="A48:B48"/>
    <mergeCell ref="A49:B49"/>
    <mergeCell ref="A50:B50"/>
    <mergeCell ref="A51:B51"/>
    <mergeCell ref="A52:B52"/>
    <mergeCell ref="A53:B53"/>
    <mergeCell ref="A42:B42"/>
    <mergeCell ref="A43:B43"/>
    <mergeCell ref="A44:B44"/>
    <mergeCell ref="A45:B45"/>
    <mergeCell ref="A46:B46"/>
    <mergeCell ref="A47:B47"/>
    <mergeCell ref="A36:B36"/>
    <mergeCell ref="A37:B37"/>
    <mergeCell ref="A39:AI39"/>
    <mergeCell ref="A40:B41"/>
    <mergeCell ref="C40:T40"/>
    <mergeCell ref="U40:AI40"/>
    <mergeCell ref="A29:B29"/>
    <mergeCell ref="A30:B30"/>
    <mergeCell ref="A31:B31"/>
    <mergeCell ref="A32:B32"/>
    <mergeCell ref="A33:B33"/>
    <mergeCell ref="A34:B34"/>
    <mergeCell ref="A24:AI24"/>
    <mergeCell ref="A25:B26"/>
    <mergeCell ref="C25:T25"/>
    <mergeCell ref="U25:AI25"/>
    <mergeCell ref="A27:B27"/>
    <mergeCell ref="A28:B28"/>
    <mergeCell ref="A18:P19"/>
    <mergeCell ref="R18:AG19"/>
    <mergeCell ref="N21:S21"/>
    <mergeCell ref="O22:S22"/>
    <mergeCell ref="A9:P10"/>
    <mergeCell ref="R9:AG10"/>
    <mergeCell ref="A12:P12"/>
    <mergeCell ref="R12:AG12"/>
    <mergeCell ref="A13:P14"/>
    <mergeCell ref="R13:AG14"/>
    <mergeCell ref="A1:AI1"/>
    <mergeCell ref="A2:P2"/>
    <mergeCell ref="R2:AG2"/>
    <mergeCell ref="A3:P5"/>
    <mergeCell ref="R3:AG5"/>
    <mergeCell ref="A6:P8"/>
    <mergeCell ref="R6:AG8"/>
    <mergeCell ref="A15:P17"/>
    <mergeCell ref="R15:AG17"/>
  </mergeCells>
  <conditionalFormatting sqref="R120 R112 R116 R123 L112 L116 L120 L123 AI72:AI84 T72:T84 T58:T67 T42:T53 AI42:AI53 T36:T37 AI58:AI67 T27:T34 AI27:AI34 AI36:AI37">
    <cfRule type="containsText" dxfId="550" priority="549" stopIfTrue="1" operator="containsText" text="G">
      <formula>NOT(ISERROR(SEARCH("G",L27)))</formula>
    </cfRule>
    <cfRule type="containsText" dxfId="549" priority="550" stopIfTrue="1" operator="containsText" text="A">
      <formula>NOT(ISERROR(SEARCH("A",L27)))</formula>
    </cfRule>
    <cfRule type="containsText" dxfId="548" priority="551" stopIfTrue="1" operator="containsText" text="R">
      <formula>NOT(ISERROR(SEARCH("R",L27)))</formula>
    </cfRule>
  </conditionalFormatting>
  <conditionalFormatting sqref="R112 R116 R120 R123 L112 L116 L120 L123">
    <cfRule type="containsText" dxfId="547" priority="548" stopIfTrue="1" operator="containsText" text="No Service">
      <formula>NOT(ISERROR(SEARCH("No Service",L112)))</formula>
    </cfRule>
  </conditionalFormatting>
  <conditionalFormatting sqref="W103 U103:U106 W90 U90:U98">
    <cfRule type="containsText" dxfId="546" priority="543" stopIfTrue="1" operator="containsText" text="On Call">
      <formula>NOT(ISERROR(SEARCH("On Call",U90)))</formula>
    </cfRule>
    <cfRule type="containsText" dxfId="545" priority="544" stopIfTrue="1" operator="containsText" text="No Service">
      <formula>NOT(ISERROR(SEARCH("No Service",U90)))</formula>
    </cfRule>
    <cfRule type="containsText" dxfId="544" priority="545" stopIfTrue="1" operator="containsText" text="G">
      <formula>NOT(ISERROR(SEARCH("G",U90)))</formula>
    </cfRule>
    <cfRule type="containsText" dxfId="543" priority="546" stopIfTrue="1" operator="containsText" text="A">
      <formula>NOT(ISERROR(SEARCH("A",U90)))</formula>
    </cfRule>
    <cfRule type="containsText" dxfId="542" priority="547" stopIfTrue="1" operator="containsText" text="R">
      <formula>NOT(ISERROR(SEARCH("R",U90)))</formula>
    </cfRule>
  </conditionalFormatting>
  <conditionalFormatting sqref="J27">
    <cfRule type="cellIs" dxfId="541" priority="542" operator="greaterThan">
      <formula>$I$27</formula>
    </cfRule>
  </conditionalFormatting>
  <conditionalFormatting sqref="J28">
    <cfRule type="cellIs" dxfId="540" priority="541" operator="greaterThan">
      <formula>$I$28</formula>
    </cfRule>
  </conditionalFormatting>
  <conditionalFormatting sqref="J29">
    <cfRule type="cellIs" dxfId="539" priority="540" operator="greaterThan">
      <formula>$I$29</formula>
    </cfRule>
  </conditionalFormatting>
  <conditionalFormatting sqref="J42">
    <cfRule type="cellIs" dxfId="538" priority="539" operator="greaterThan">
      <formula>$I$42</formula>
    </cfRule>
  </conditionalFormatting>
  <conditionalFormatting sqref="J43">
    <cfRule type="cellIs" dxfId="537" priority="538" operator="greaterThan">
      <formula>$I$43</formula>
    </cfRule>
  </conditionalFormatting>
  <conditionalFormatting sqref="J44">
    <cfRule type="cellIs" dxfId="536" priority="537" operator="greaterThan">
      <formula>$I$44</formula>
    </cfRule>
  </conditionalFormatting>
  <conditionalFormatting sqref="J30">
    <cfRule type="cellIs" dxfId="535" priority="536" operator="greaterThan">
      <formula>$I$30</formula>
    </cfRule>
  </conditionalFormatting>
  <conditionalFormatting sqref="J31">
    <cfRule type="cellIs" dxfId="534" priority="535" operator="greaterThan">
      <formula>$I$31</formula>
    </cfRule>
  </conditionalFormatting>
  <conditionalFormatting sqref="J33">
    <cfRule type="cellIs" dxfId="533" priority="534" operator="greaterThan">
      <formula>$I$33</formula>
    </cfRule>
  </conditionalFormatting>
  <conditionalFormatting sqref="J34">
    <cfRule type="cellIs" dxfId="532" priority="533" operator="greaterThan">
      <formula>$I$34</formula>
    </cfRule>
  </conditionalFormatting>
  <conditionalFormatting sqref="J36">
    <cfRule type="cellIs" dxfId="531" priority="532" operator="greaterThan">
      <formula>$I$36</formula>
    </cfRule>
  </conditionalFormatting>
  <conditionalFormatting sqref="J37">
    <cfRule type="cellIs" dxfId="530" priority="531" operator="greaterThan">
      <formula>$I$37</formula>
    </cfRule>
  </conditionalFormatting>
  <conditionalFormatting sqref="J47">
    <cfRule type="cellIs" dxfId="529" priority="530" operator="greaterThan">
      <formula>$I$47</formula>
    </cfRule>
  </conditionalFormatting>
  <conditionalFormatting sqref="J45">
    <cfRule type="cellIs" dxfId="528" priority="529" operator="greaterThan">
      <formula>$I$45</formula>
    </cfRule>
  </conditionalFormatting>
  <conditionalFormatting sqref="J46">
    <cfRule type="cellIs" dxfId="527" priority="528" operator="greaterThan">
      <formula>$I$46</formula>
    </cfRule>
  </conditionalFormatting>
  <conditionalFormatting sqref="J50">
    <cfRule type="cellIs" dxfId="526" priority="527" operator="greaterThan">
      <formula>$I$50</formula>
    </cfRule>
  </conditionalFormatting>
  <conditionalFormatting sqref="J51">
    <cfRule type="cellIs" dxfId="525" priority="526" operator="greaterThan">
      <formula>$I$51</formula>
    </cfRule>
  </conditionalFormatting>
  <conditionalFormatting sqref="J48">
    <cfRule type="cellIs" dxfId="524" priority="525" operator="greaterThan">
      <formula>$I$48</formula>
    </cfRule>
  </conditionalFormatting>
  <conditionalFormatting sqref="J49">
    <cfRule type="cellIs" dxfId="523" priority="524" operator="greaterThan">
      <formula>$I$49</formula>
    </cfRule>
  </conditionalFormatting>
  <conditionalFormatting sqref="J52">
    <cfRule type="cellIs" dxfId="522" priority="523" operator="greaterThan">
      <formula>I52</formula>
    </cfRule>
  </conditionalFormatting>
  <conditionalFormatting sqref="J58">
    <cfRule type="cellIs" dxfId="521" priority="522" operator="greaterThan">
      <formula>$I$58</formula>
    </cfRule>
  </conditionalFormatting>
  <conditionalFormatting sqref="J59">
    <cfRule type="cellIs" dxfId="520" priority="521" operator="greaterThan">
      <formula>$I$59</formula>
    </cfRule>
  </conditionalFormatting>
  <conditionalFormatting sqref="J64">
    <cfRule type="cellIs" dxfId="519" priority="520" operator="greaterThan">
      <formula>$I$64</formula>
    </cfRule>
  </conditionalFormatting>
  <conditionalFormatting sqref="J62">
    <cfRule type="cellIs" dxfId="518" priority="519" operator="greaterThan">
      <formula>$I$62</formula>
    </cfRule>
  </conditionalFormatting>
  <conditionalFormatting sqref="J65">
    <cfRule type="cellIs" dxfId="517" priority="518" operator="greaterThan">
      <formula>$I$65</formula>
    </cfRule>
  </conditionalFormatting>
  <conditionalFormatting sqref="J60">
    <cfRule type="cellIs" dxfId="516" priority="517" operator="greaterThan">
      <formula>$I$60</formula>
    </cfRule>
  </conditionalFormatting>
  <conditionalFormatting sqref="J66">
    <cfRule type="cellIs" dxfId="515" priority="516" operator="greaterThan">
      <formula>$I$66</formula>
    </cfRule>
  </conditionalFormatting>
  <conditionalFormatting sqref="J72">
    <cfRule type="cellIs" dxfId="514" priority="515" operator="greaterThan">
      <formula>$I$72</formula>
    </cfRule>
  </conditionalFormatting>
  <conditionalFormatting sqref="J74">
    <cfRule type="cellIs" dxfId="513" priority="514" operator="greaterThan">
      <formula>$I$74</formula>
    </cfRule>
  </conditionalFormatting>
  <conditionalFormatting sqref="J73">
    <cfRule type="cellIs" dxfId="512" priority="513" operator="greaterThan">
      <formula>$I$73</formula>
    </cfRule>
  </conditionalFormatting>
  <conditionalFormatting sqref="J75">
    <cfRule type="cellIs" dxfId="511" priority="512" operator="greaterThan">
      <formula>$I$75</formula>
    </cfRule>
  </conditionalFormatting>
  <conditionalFormatting sqref="J76">
    <cfRule type="cellIs" dxfId="510" priority="511" operator="greaterThan">
      <formula>$I$76</formula>
    </cfRule>
  </conditionalFormatting>
  <conditionalFormatting sqref="J61">
    <cfRule type="cellIs" dxfId="509" priority="510" operator="greaterThan">
      <formula>$I$61</formula>
    </cfRule>
  </conditionalFormatting>
  <conditionalFormatting sqref="J77">
    <cfRule type="cellIs" dxfId="508" priority="509" operator="greaterThan">
      <formula>$I$77</formula>
    </cfRule>
  </conditionalFormatting>
  <conditionalFormatting sqref="J78">
    <cfRule type="cellIs" dxfId="507" priority="508" operator="greaterThan">
      <formula>$I$78</formula>
    </cfRule>
  </conditionalFormatting>
  <conditionalFormatting sqref="J79">
    <cfRule type="cellIs" dxfId="506" priority="507" operator="greaterThan">
      <formula>$I$79</formula>
    </cfRule>
  </conditionalFormatting>
  <conditionalFormatting sqref="J80">
    <cfRule type="cellIs" dxfId="505" priority="506" operator="greaterThan">
      <formula>$I$80</formula>
    </cfRule>
  </conditionalFormatting>
  <conditionalFormatting sqref="J81">
    <cfRule type="cellIs" dxfId="504" priority="505" operator="greaterThan">
      <formula>I81</formula>
    </cfRule>
  </conditionalFormatting>
  <conditionalFormatting sqref="L27">
    <cfRule type="cellIs" dxfId="503" priority="504" operator="greaterThan">
      <formula>$K$27</formula>
    </cfRule>
  </conditionalFormatting>
  <conditionalFormatting sqref="L28">
    <cfRule type="cellIs" dxfId="502" priority="503" operator="greaterThan">
      <formula>$K$28</formula>
    </cfRule>
  </conditionalFormatting>
  <conditionalFormatting sqref="L29">
    <cfRule type="cellIs" dxfId="501" priority="502" operator="greaterThan">
      <formula>$K$29</formula>
    </cfRule>
  </conditionalFormatting>
  <conditionalFormatting sqref="L42">
    <cfRule type="cellIs" dxfId="500" priority="501" operator="greaterThan">
      <formula>$K$42</formula>
    </cfRule>
  </conditionalFormatting>
  <conditionalFormatting sqref="L43">
    <cfRule type="cellIs" dxfId="499" priority="500" operator="greaterThan">
      <formula>$K$43</formula>
    </cfRule>
  </conditionalFormatting>
  <conditionalFormatting sqref="L44">
    <cfRule type="cellIs" dxfId="498" priority="499" operator="greaterThan">
      <formula>$K$44</formula>
    </cfRule>
  </conditionalFormatting>
  <conditionalFormatting sqref="L30">
    <cfRule type="cellIs" dxfId="497" priority="498" operator="greaterThan">
      <formula>$K$30</formula>
    </cfRule>
  </conditionalFormatting>
  <conditionalFormatting sqref="L31">
    <cfRule type="cellIs" dxfId="496" priority="497" operator="greaterThan">
      <formula>$K$31</formula>
    </cfRule>
  </conditionalFormatting>
  <conditionalFormatting sqref="Z27">
    <cfRule type="cellIs" dxfId="495" priority="496" operator="greaterThan">
      <formula>$Y$27</formula>
    </cfRule>
  </conditionalFormatting>
  <conditionalFormatting sqref="Z28">
    <cfRule type="cellIs" dxfId="494" priority="495" operator="greaterThan">
      <formula>$Y$28</formula>
    </cfRule>
  </conditionalFormatting>
  <conditionalFormatting sqref="Z29">
    <cfRule type="cellIs" dxfId="493" priority="494" operator="greaterThan">
      <formula>$Y$29</formula>
    </cfRule>
  </conditionalFormatting>
  <conditionalFormatting sqref="Z42">
    <cfRule type="cellIs" dxfId="492" priority="493" operator="greaterThan">
      <formula>$Y$42</formula>
    </cfRule>
  </conditionalFormatting>
  <conditionalFormatting sqref="Z43">
    <cfRule type="cellIs" dxfId="491" priority="492" operator="greaterThan">
      <formula>$Y$43</formula>
    </cfRule>
  </conditionalFormatting>
  <conditionalFormatting sqref="Z44">
    <cfRule type="cellIs" dxfId="490" priority="491" operator="greaterThan">
      <formula>$Y$44</formula>
    </cfRule>
  </conditionalFormatting>
  <conditionalFormatting sqref="Z30">
    <cfRule type="cellIs" dxfId="489" priority="490" operator="greaterThan">
      <formula>$Y$30</formula>
    </cfRule>
  </conditionalFormatting>
  <conditionalFormatting sqref="Z31">
    <cfRule type="cellIs" dxfId="488" priority="489" operator="greaterThan">
      <formula>$Y$31</formula>
    </cfRule>
  </conditionalFormatting>
  <conditionalFormatting sqref="AB27">
    <cfRule type="cellIs" dxfId="487" priority="488" operator="greaterThan">
      <formula>$AA$27</formula>
    </cfRule>
  </conditionalFormatting>
  <conditionalFormatting sqref="AB28">
    <cfRule type="cellIs" dxfId="486" priority="487" operator="greaterThan">
      <formula>$AA$28</formula>
    </cfRule>
  </conditionalFormatting>
  <conditionalFormatting sqref="AB29">
    <cfRule type="cellIs" dxfId="485" priority="486" operator="greaterThan">
      <formula>$AA$29</formula>
    </cfRule>
  </conditionalFormatting>
  <conditionalFormatting sqref="AB42">
    <cfRule type="cellIs" dxfId="484" priority="485" operator="greaterThan">
      <formula>$AA$42</formula>
    </cfRule>
  </conditionalFormatting>
  <conditionalFormatting sqref="AB43">
    <cfRule type="cellIs" dxfId="483" priority="484" operator="greaterThan">
      <formula>$AA$43</formula>
    </cfRule>
  </conditionalFormatting>
  <conditionalFormatting sqref="AB44">
    <cfRule type="cellIs" dxfId="482" priority="483" operator="greaterThan">
      <formula>$AA$44</formula>
    </cfRule>
  </conditionalFormatting>
  <conditionalFormatting sqref="AB30">
    <cfRule type="cellIs" dxfId="481" priority="482" operator="greaterThan">
      <formula>$AA$30</formula>
    </cfRule>
  </conditionalFormatting>
  <conditionalFormatting sqref="AB31">
    <cfRule type="cellIs" dxfId="480" priority="481" operator="greaterThan">
      <formula>$AA$31</formula>
    </cfRule>
  </conditionalFormatting>
  <conditionalFormatting sqref="L33">
    <cfRule type="cellIs" dxfId="479" priority="480" operator="greaterThan">
      <formula>$K$33</formula>
    </cfRule>
  </conditionalFormatting>
  <conditionalFormatting sqref="L34">
    <cfRule type="cellIs" dxfId="478" priority="479" operator="greaterThan">
      <formula>$K$34</formula>
    </cfRule>
  </conditionalFormatting>
  <conditionalFormatting sqref="L36">
    <cfRule type="cellIs" dxfId="477" priority="478" operator="greaterThan">
      <formula>$K$36</formula>
    </cfRule>
  </conditionalFormatting>
  <conditionalFormatting sqref="L37">
    <cfRule type="cellIs" dxfId="476" priority="477" operator="greaterThan">
      <formula>$K$37</formula>
    </cfRule>
  </conditionalFormatting>
  <conditionalFormatting sqref="L47">
    <cfRule type="cellIs" dxfId="475" priority="476" operator="greaterThan">
      <formula>$K$47</formula>
    </cfRule>
  </conditionalFormatting>
  <conditionalFormatting sqref="L45">
    <cfRule type="cellIs" dxfId="474" priority="475" operator="greaterThan">
      <formula>$K$45</formula>
    </cfRule>
  </conditionalFormatting>
  <conditionalFormatting sqref="L46">
    <cfRule type="cellIs" dxfId="473" priority="474" operator="greaterThan">
      <formula>$K$46</formula>
    </cfRule>
  </conditionalFormatting>
  <conditionalFormatting sqref="L50">
    <cfRule type="cellIs" dxfId="472" priority="473" operator="greaterThan">
      <formula>$K$50</formula>
    </cfRule>
  </conditionalFormatting>
  <conditionalFormatting sqref="L51">
    <cfRule type="cellIs" dxfId="471" priority="472" operator="greaterThan">
      <formula>$K$51</formula>
    </cfRule>
  </conditionalFormatting>
  <conditionalFormatting sqref="L48">
    <cfRule type="cellIs" dxfId="470" priority="471" operator="greaterThan">
      <formula>$K$48</formula>
    </cfRule>
  </conditionalFormatting>
  <conditionalFormatting sqref="L49">
    <cfRule type="cellIs" dxfId="469" priority="470" operator="greaterThan">
      <formula>$K$49</formula>
    </cfRule>
  </conditionalFormatting>
  <conditionalFormatting sqref="L52">
    <cfRule type="cellIs" dxfId="468" priority="469" operator="greaterThan">
      <formula>$K$52</formula>
    </cfRule>
  </conditionalFormatting>
  <conditionalFormatting sqref="Z33">
    <cfRule type="cellIs" dxfId="467" priority="468" operator="greaterThan">
      <formula>$Y$33</formula>
    </cfRule>
  </conditionalFormatting>
  <conditionalFormatting sqref="Z34">
    <cfRule type="cellIs" dxfId="466" priority="467" operator="greaterThan">
      <formula>$Y$34</formula>
    </cfRule>
  </conditionalFormatting>
  <conditionalFormatting sqref="Z36">
    <cfRule type="cellIs" dxfId="465" priority="466" operator="greaterThan">
      <formula>$Y$36</formula>
    </cfRule>
  </conditionalFormatting>
  <conditionalFormatting sqref="Z37">
    <cfRule type="cellIs" dxfId="464" priority="465" operator="greaterThan">
      <formula>$Y$37</formula>
    </cfRule>
  </conditionalFormatting>
  <conditionalFormatting sqref="Z47">
    <cfRule type="cellIs" dxfId="463" priority="464" operator="greaterThan">
      <formula>$Y$47</formula>
    </cfRule>
  </conditionalFormatting>
  <conditionalFormatting sqref="Z45">
    <cfRule type="cellIs" dxfId="462" priority="463" operator="greaterThan">
      <formula>$Y$45</formula>
    </cfRule>
  </conditionalFormatting>
  <conditionalFormatting sqref="Z46">
    <cfRule type="cellIs" dxfId="461" priority="462" operator="greaterThan">
      <formula>$Y$46</formula>
    </cfRule>
  </conditionalFormatting>
  <conditionalFormatting sqref="Z50">
    <cfRule type="cellIs" dxfId="460" priority="461" operator="greaterThan">
      <formula>$Y$50</formula>
    </cfRule>
  </conditionalFormatting>
  <conditionalFormatting sqref="Z51">
    <cfRule type="cellIs" dxfId="459" priority="460" operator="greaterThan">
      <formula>$Y$51</formula>
    </cfRule>
  </conditionalFormatting>
  <conditionalFormatting sqref="Z48">
    <cfRule type="cellIs" dxfId="458" priority="459" operator="greaterThan">
      <formula>$Y$48</formula>
    </cfRule>
  </conditionalFormatting>
  <conditionalFormatting sqref="Z49">
    <cfRule type="cellIs" dxfId="457" priority="458" operator="greaterThan">
      <formula>$Y$49</formula>
    </cfRule>
  </conditionalFormatting>
  <conditionalFormatting sqref="Z52">
    <cfRule type="cellIs" dxfId="456" priority="457" operator="greaterThan">
      <formula>$Y$52</formula>
    </cfRule>
  </conditionalFormatting>
  <conditionalFormatting sqref="AB33">
    <cfRule type="cellIs" dxfId="455" priority="456" operator="greaterThan">
      <formula>$AA$33</formula>
    </cfRule>
  </conditionalFormatting>
  <conditionalFormatting sqref="AB34">
    <cfRule type="cellIs" dxfId="454" priority="455" operator="greaterThan">
      <formula>$AA$34</formula>
    </cfRule>
  </conditionalFormatting>
  <conditionalFormatting sqref="AB36">
    <cfRule type="cellIs" dxfId="453" priority="454" operator="greaterThan">
      <formula>$AA$36</formula>
    </cfRule>
  </conditionalFormatting>
  <conditionalFormatting sqref="AB37">
    <cfRule type="cellIs" dxfId="452" priority="453" operator="greaterThan">
      <formula>$AA$37</formula>
    </cfRule>
  </conditionalFormatting>
  <conditionalFormatting sqref="AB47">
    <cfRule type="cellIs" dxfId="451" priority="452" operator="greaterThan">
      <formula>$AA$47</formula>
    </cfRule>
  </conditionalFormatting>
  <conditionalFormatting sqref="AB45">
    <cfRule type="cellIs" dxfId="450" priority="451" operator="greaterThan">
      <formula>$AA$45</formula>
    </cfRule>
  </conditionalFormatting>
  <conditionalFormatting sqref="AB46">
    <cfRule type="cellIs" dxfId="449" priority="450" operator="greaterThan">
      <formula>$AA$46</formula>
    </cfRule>
  </conditionalFormatting>
  <conditionalFormatting sqref="AB50">
    <cfRule type="cellIs" dxfId="448" priority="449" operator="greaterThan">
      <formula>$AA$50</formula>
    </cfRule>
  </conditionalFormatting>
  <conditionalFormatting sqref="AB51">
    <cfRule type="cellIs" dxfId="447" priority="448" operator="greaterThan">
      <formula>$AA$51</formula>
    </cfRule>
  </conditionalFormatting>
  <conditionalFormatting sqref="AB48">
    <cfRule type="cellIs" dxfId="446" priority="447" operator="greaterThan">
      <formula>$AA$48</formula>
    </cfRule>
  </conditionalFormatting>
  <conditionalFormatting sqref="AB49">
    <cfRule type="cellIs" dxfId="445" priority="446" operator="greaterThan">
      <formula>$AA$49</formula>
    </cfRule>
  </conditionalFormatting>
  <conditionalFormatting sqref="AB52">
    <cfRule type="cellIs" dxfId="444" priority="445" operator="greaterThan">
      <formula>$AA$52</formula>
    </cfRule>
  </conditionalFormatting>
  <conditionalFormatting sqref="L58">
    <cfRule type="cellIs" dxfId="443" priority="444" operator="greaterThan">
      <formula>$K$58</formula>
    </cfRule>
  </conditionalFormatting>
  <conditionalFormatting sqref="L59">
    <cfRule type="cellIs" dxfId="442" priority="443" operator="greaterThan">
      <formula>$K$59</formula>
    </cfRule>
  </conditionalFormatting>
  <conditionalFormatting sqref="L64">
    <cfRule type="cellIs" dxfId="441" priority="442" operator="greaterThan">
      <formula>$K$64</formula>
    </cfRule>
  </conditionalFormatting>
  <conditionalFormatting sqref="L62">
    <cfRule type="cellIs" dxfId="440" priority="441" operator="greaterThan">
      <formula>$K$62</formula>
    </cfRule>
  </conditionalFormatting>
  <conditionalFormatting sqref="L65">
    <cfRule type="cellIs" dxfId="439" priority="440" operator="greaterThan">
      <formula>$K$65</formula>
    </cfRule>
  </conditionalFormatting>
  <conditionalFormatting sqref="L60">
    <cfRule type="cellIs" dxfId="438" priority="439" operator="greaterThan">
      <formula>$K$60</formula>
    </cfRule>
  </conditionalFormatting>
  <conditionalFormatting sqref="L66">
    <cfRule type="cellIs" dxfId="437" priority="438" operator="greaterThan">
      <formula>$K$66</formula>
    </cfRule>
  </conditionalFormatting>
  <conditionalFormatting sqref="Z58">
    <cfRule type="cellIs" dxfId="436" priority="437" operator="greaterThan">
      <formula>$Y$58</formula>
    </cfRule>
  </conditionalFormatting>
  <conditionalFormatting sqref="Z59">
    <cfRule type="cellIs" dxfId="435" priority="436" operator="greaterThan">
      <formula>$Y$59</formula>
    </cfRule>
  </conditionalFormatting>
  <conditionalFormatting sqref="Z64">
    <cfRule type="cellIs" dxfId="434" priority="435" operator="greaterThan">
      <formula>$Y$64</formula>
    </cfRule>
  </conditionalFormatting>
  <conditionalFormatting sqref="Z62">
    <cfRule type="cellIs" dxfId="433" priority="434" operator="greaterThan">
      <formula>$Y$62</formula>
    </cfRule>
  </conditionalFormatting>
  <conditionalFormatting sqref="Z65">
    <cfRule type="cellIs" dxfId="432" priority="433" operator="greaterThan">
      <formula>$Y$65</formula>
    </cfRule>
  </conditionalFormatting>
  <conditionalFormatting sqref="Z60">
    <cfRule type="cellIs" dxfId="431" priority="432" operator="greaterThan">
      <formula>$Y$60</formula>
    </cfRule>
  </conditionalFormatting>
  <conditionalFormatting sqref="Z66">
    <cfRule type="cellIs" dxfId="430" priority="431" operator="greaterThan">
      <formula>$Y$66</formula>
    </cfRule>
  </conditionalFormatting>
  <conditionalFormatting sqref="AB58">
    <cfRule type="cellIs" dxfId="429" priority="430" operator="greaterThan">
      <formula>$AA$58</formula>
    </cfRule>
  </conditionalFormatting>
  <conditionalFormatting sqref="AB59">
    <cfRule type="cellIs" dxfId="428" priority="429" operator="greaterThan">
      <formula>$AA$59</formula>
    </cfRule>
  </conditionalFormatting>
  <conditionalFormatting sqref="AB64">
    <cfRule type="cellIs" dxfId="427" priority="428" operator="greaterThan">
      <formula>$AA$64</formula>
    </cfRule>
  </conditionalFormatting>
  <conditionalFormatting sqref="AB62">
    <cfRule type="cellIs" dxfId="426" priority="427" operator="greaterThan">
      <formula>$AA$62</formula>
    </cfRule>
  </conditionalFormatting>
  <conditionalFormatting sqref="AB65">
    <cfRule type="cellIs" dxfId="425" priority="426" operator="greaterThan">
      <formula>$AA$65</formula>
    </cfRule>
  </conditionalFormatting>
  <conditionalFormatting sqref="AB60">
    <cfRule type="cellIs" dxfId="424" priority="425" operator="greaterThan">
      <formula>$AA$60</formula>
    </cfRule>
  </conditionalFormatting>
  <conditionalFormatting sqref="AB66">
    <cfRule type="cellIs" dxfId="423" priority="424" operator="greaterThan">
      <formula>$AA$66</formula>
    </cfRule>
  </conditionalFormatting>
  <conditionalFormatting sqref="L72">
    <cfRule type="cellIs" dxfId="422" priority="423" operator="greaterThan">
      <formula>$K$72</formula>
    </cfRule>
  </conditionalFormatting>
  <conditionalFormatting sqref="L74">
    <cfRule type="cellIs" dxfId="421" priority="422" operator="greaterThan">
      <formula>$K$74</formula>
    </cfRule>
  </conditionalFormatting>
  <conditionalFormatting sqref="L73">
    <cfRule type="cellIs" dxfId="420" priority="421" operator="greaterThan">
      <formula>$K$73</formula>
    </cfRule>
  </conditionalFormatting>
  <conditionalFormatting sqref="L75">
    <cfRule type="cellIs" dxfId="419" priority="420" operator="greaterThan">
      <formula>$K$75</formula>
    </cfRule>
  </conditionalFormatting>
  <conditionalFormatting sqref="L76">
    <cfRule type="cellIs" dxfId="418" priority="419" operator="greaterThan">
      <formula>$K$76</formula>
    </cfRule>
  </conditionalFormatting>
  <conditionalFormatting sqref="Z72">
    <cfRule type="cellIs" dxfId="417" priority="418" operator="greaterThan">
      <formula>$Y$72</formula>
    </cfRule>
  </conditionalFormatting>
  <conditionalFormatting sqref="Z74">
    <cfRule type="cellIs" dxfId="416" priority="417" operator="greaterThan">
      <formula>$Y$74</formula>
    </cfRule>
  </conditionalFormatting>
  <conditionalFormatting sqref="Z73">
    <cfRule type="cellIs" dxfId="415" priority="416" operator="greaterThan">
      <formula>$Y$73</formula>
    </cfRule>
  </conditionalFormatting>
  <conditionalFormatting sqref="Z75">
    <cfRule type="cellIs" dxfId="414" priority="415" operator="greaterThan">
      <formula>$Y$75</formula>
    </cfRule>
  </conditionalFormatting>
  <conditionalFormatting sqref="Z76">
    <cfRule type="cellIs" dxfId="413" priority="414" operator="greaterThan">
      <formula>$Y$76</formula>
    </cfRule>
  </conditionalFormatting>
  <conditionalFormatting sqref="AB72">
    <cfRule type="cellIs" dxfId="412" priority="413" operator="greaterThan">
      <formula>$AA$72</formula>
    </cfRule>
  </conditionalFormatting>
  <conditionalFormatting sqref="AB74">
    <cfRule type="cellIs" dxfId="411" priority="412" operator="greaterThan">
      <formula>$AA$74</formula>
    </cfRule>
  </conditionalFormatting>
  <conditionalFormatting sqref="AB73">
    <cfRule type="cellIs" dxfId="410" priority="411" operator="greaterThan">
      <formula>$AA$73</formula>
    </cfRule>
  </conditionalFormatting>
  <conditionalFormatting sqref="AB75">
    <cfRule type="cellIs" dxfId="409" priority="410" operator="greaterThan">
      <formula>$AA$75</formula>
    </cfRule>
  </conditionalFormatting>
  <conditionalFormatting sqref="AB76">
    <cfRule type="cellIs" dxfId="408" priority="409" operator="greaterThan">
      <formula>$AA$76</formula>
    </cfRule>
  </conditionalFormatting>
  <conditionalFormatting sqref="L61">
    <cfRule type="cellIs" dxfId="407" priority="408" operator="greaterThan">
      <formula>$K$61</formula>
    </cfRule>
  </conditionalFormatting>
  <conditionalFormatting sqref="Z61">
    <cfRule type="cellIs" dxfId="406" priority="407" operator="greaterThan">
      <formula>$Y$61</formula>
    </cfRule>
  </conditionalFormatting>
  <conditionalFormatting sqref="AB61">
    <cfRule type="cellIs" dxfId="405" priority="406" operator="greaterThan">
      <formula>$AA$61</formula>
    </cfRule>
  </conditionalFormatting>
  <conditionalFormatting sqref="L77">
    <cfRule type="cellIs" dxfId="404" priority="405" operator="greaterThan">
      <formula>$K$77</formula>
    </cfRule>
  </conditionalFormatting>
  <conditionalFormatting sqref="L78">
    <cfRule type="cellIs" dxfId="403" priority="404" operator="greaterThan">
      <formula>$K$78</formula>
    </cfRule>
  </conditionalFormatting>
  <conditionalFormatting sqref="L79">
    <cfRule type="cellIs" dxfId="402" priority="403" operator="greaterThan">
      <formula>$K$79</formula>
    </cfRule>
  </conditionalFormatting>
  <conditionalFormatting sqref="L80">
    <cfRule type="cellIs" dxfId="401" priority="402" operator="greaterThan">
      <formula>$K$80</formula>
    </cfRule>
  </conditionalFormatting>
  <conditionalFormatting sqref="L81">
    <cfRule type="cellIs" dxfId="400" priority="401" operator="greaterThan">
      <formula>$K$81</formula>
    </cfRule>
  </conditionalFormatting>
  <conditionalFormatting sqref="Z77">
    <cfRule type="cellIs" dxfId="399" priority="400" operator="greaterThan">
      <formula>$Y$77</formula>
    </cfRule>
  </conditionalFormatting>
  <conditionalFormatting sqref="Z78">
    <cfRule type="cellIs" dxfId="398" priority="399" operator="greaterThan">
      <formula>$Y$78</formula>
    </cfRule>
  </conditionalFormatting>
  <conditionalFormatting sqref="Z79">
    <cfRule type="cellIs" dxfId="397" priority="398" operator="greaterThan">
      <formula>$Y$79</formula>
    </cfRule>
  </conditionalFormatting>
  <conditionalFormatting sqref="Z80">
    <cfRule type="cellIs" dxfId="396" priority="397" operator="greaterThan">
      <formula>$Y$80</formula>
    </cfRule>
  </conditionalFormatting>
  <conditionalFormatting sqref="Z81">
    <cfRule type="cellIs" dxfId="395" priority="396" operator="greaterThan">
      <formula>$Y$81</formula>
    </cfRule>
  </conditionalFormatting>
  <conditionalFormatting sqref="AB77">
    <cfRule type="cellIs" dxfId="394" priority="395" operator="greaterThan">
      <formula>$AA$77</formula>
    </cfRule>
  </conditionalFormatting>
  <conditionalFormatting sqref="AB78">
    <cfRule type="cellIs" dxfId="393" priority="394" operator="greaterThan">
      <formula>$AA$78</formula>
    </cfRule>
  </conditionalFormatting>
  <conditionalFormatting sqref="AB79">
    <cfRule type="cellIs" dxfId="392" priority="393" operator="greaterThan">
      <formula>$AA$79</formula>
    </cfRule>
  </conditionalFormatting>
  <conditionalFormatting sqref="AB80">
    <cfRule type="cellIs" dxfId="391" priority="392" operator="greaterThan">
      <formula>$AA$80</formula>
    </cfRule>
  </conditionalFormatting>
  <conditionalFormatting sqref="AB81">
    <cfRule type="cellIs" dxfId="390" priority="391" operator="greaterThan">
      <formula>$AA$81</formula>
    </cfRule>
  </conditionalFormatting>
  <conditionalFormatting sqref="J63">
    <cfRule type="cellIs" dxfId="389" priority="390" operator="greaterThan">
      <formula>$I$63</formula>
    </cfRule>
  </conditionalFormatting>
  <conditionalFormatting sqref="L63">
    <cfRule type="cellIs" dxfId="388" priority="389" operator="greaterThan">
      <formula>$K$63</formula>
    </cfRule>
  </conditionalFormatting>
  <conditionalFormatting sqref="Z63">
    <cfRule type="cellIs" dxfId="387" priority="388" operator="greaterThan">
      <formula>$Y$63</formula>
    </cfRule>
  </conditionalFormatting>
  <conditionalFormatting sqref="AB63">
    <cfRule type="cellIs" dxfId="386" priority="387" operator="greaterThan">
      <formula>$AA$63</formula>
    </cfRule>
  </conditionalFormatting>
  <conditionalFormatting sqref="J67">
    <cfRule type="cellIs" dxfId="385" priority="386" operator="greaterThan">
      <formula>$I$67</formula>
    </cfRule>
  </conditionalFormatting>
  <conditionalFormatting sqref="L67">
    <cfRule type="cellIs" dxfId="384" priority="385" operator="greaterThan">
      <formula>$K$67</formula>
    </cfRule>
  </conditionalFormatting>
  <conditionalFormatting sqref="Z67">
    <cfRule type="cellIs" dxfId="383" priority="384" operator="greaterThan">
      <formula>$Y$67</formula>
    </cfRule>
  </conditionalFormatting>
  <conditionalFormatting sqref="AB67">
    <cfRule type="cellIs" dxfId="382" priority="383" operator="greaterThan">
      <formula>$AA$67</formula>
    </cfRule>
  </conditionalFormatting>
  <conditionalFormatting sqref="S27 S31">
    <cfRule type="expression" dxfId="381" priority="381">
      <formula>J27&gt;=I27-8</formula>
    </cfRule>
    <cfRule type="expression" dxfId="380" priority="382">
      <formula>J27&lt;I27-8</formula>
    </cfRule>
  </conditionalFormatting>
  <conditionalFormatting sqref="S28">
    <cfRule type="expression" dxfId="379" priority="379">
      <formula>J28&gt;=I28-8</formula>
    </cfRule>
    <cfRule type="expression" dxfId="378" priority="380">
      <formula>J28&lt;I28-8</formula>
    </cfRule>
  </conditionalFormatting>
  <conditionalFormatting sqref="S29">
    <cfRule type="expression" dxfId="377" priority="377">
      <formula>J29&gt;=I29-8</formula>
    </cfRule>
    <cfRule type="expression" dxfId="376" priority="378">
      <formula>J29&lt;I29-8</formula>
    </cfRule>
  </conditionalFormatting>
  <conditionalFormatting sqref="S42">
    <cfRule type="expression" dxfId="375" priority="375">
      <formula>J42&gt;=I42-8</formula>
    </cfRule>
    <cfRule type="expression" dxfId="374" priority="376">
      <formula>J42&lt;I42-8</formula>
    </cfRule>
  </conditionalFormatting>
  <conditionalFormatting sqref="S43">
    <cfRule type="expression" dxfId="373" priority="373">
      <formula>J43&gt;=I43-8</formula>
    </cfRule>
    <cfRule type="expression" dxfId="372" priority="374">
      <formula>J43&lt;I43-8</formula>
    </cfRule>
  </conditionalFormatting>
  <conditionalFormatting sqref="S44">
    <cfRule type="expression" dxfId="371" priority="371">
      <formula>J44&gt;=I44-8</formula>
    </cfRule>
    <cfRule type="expression" dxfId="370" priority="372">
      <formula>J44&lt;I44-8</formula>
    </cfRule>
  </conditionalFormatting>
  <conditionalFormatting sqref="S30">
    <cfRule type="expression" dxfId="369" priority="369">
      <formula>J30&gt;=I30-8</formula>
    </cfRule>
    <cfRule type="expression" dxfId="368" priority="370">
      <formula>J30&lt;I30-8</formula>
    </cfRule>
  </conditionalFormatting>
  <conditionalFormatting sqref="S33">
    <cfRule type="expression" dxfId="367" priority="367">
      <formula>J33&gt;=I33-8</formula>
    </cfRule>
    <cfRule type="expression" dxfId="366" priority="368">
      <formula>J33&lt;I33-8</formula>
    </cfRule>
  </conditionalFormatting>
  <conditionalFormatting sqref="S34:S35">
    <cfRule type="expression" dxfId="365" priority="365">
      <formula>J34&gt;=I34-8</formula>
    </cfRule>
    <cfRule type="expression" dxfId="364" priority="366">
      <formula>J34&lt;I34-8</formula>
    </cfRule>
  </conditionalFormatting>
  <conditionalFormatting sqref="S36">
    <cfRule type="expression" dxfId="363" priority="363">
      <formula>J36&gt;=I36-8</formula>
    </cfRule>
    <cfRule type="expression" dxfId="362" priority="364">
      <formula>J36&lt;I36-8</formula>
    </cfRule>
  </conditionalFormatting>
  <conditionalFormatting sqref="S37">
    <cfRule type="expression" dxfId="361" priority="361">
      <formula>J37&gt;=I37-8</formula>
    </cfRule>
    <cfRule type="expression" dxfId="360" priority="362">
      <formula>J37&lt;I37-8</formula>
    </cfRule>
  </conditionalFormatting>
  <conditionalFormatting sqref="S45">
    <cfRule type="expression" dxfId="359" priority="359">
      <formula>J45&gt;=I45-8</formula>
    </cfRule>
    <cfRule type="expression" dxfId="358" priority="360">
      <formula>J45&lt;I45-8</formula>
    </cfRule>
  </conditionalFormatting>
  <conditionalFormatting sqref="S46">
    <cfRule type="expression" dxfId="357" priority="357">
      <formula>J46&gt;=I46-8</formula>
    </cfRule>
    <cfRule type="expression" dxfId="356" priority="358">
      <formula>J46&lt;I46-8</formula>
    </cfRule>
  </conditionalFormatting>
  <conditionalFormatting sqref="S50">
    <cfRule type="expression" dxfId="355" priority="355">
      <formula>J50&gt;=I50-8</formula>
    </cfRule>
    <cfRule type="expression" dxfId="354" priority="356">
      <formula>J50&lt;I50-8</formula>
    </cfRule>
  </conditionalFormatting>
  <conditionalFormatting sqref="S51">
    <cfRule type="expression" dxfId="353" priority="353">
      <formula>J51&gt;=I51-8</formula>
    </cfRule>
    <cfRule type="expression" dxfId="352" priority="354">
      <formula>J51&lt;I51-8</formula>
    </cfRule>
  </conditionalFormatting>
  <conditionalFormatting sqref="S48">
    <cfRule type="expression" dxfId="351" priority="351">
      <formula>J48&gt;=I48-8</formula>
    </cfRule>
    <cfRule type="expression" dxfId="350" priority="352">
      <formula>J48&lt;I48-8</formula>
    </cfRule>
  </conditionalFormatting>
  <conditionalFormatting sqref="S47">
    <cfRule type="expression" dxfId="349" priority="349">
      <formula>J47&gt;=I47-8</formula>
    </cfRule>
    <cfRule type="expression" dxfId="348" priority="350">
      <formula>J47&lt;I47-8</formula>
    </cfRule>
  </conditionalFormatting>
  <conditionalFormatting sqref="S49">
    <cfRule type="expression" dxfId="347" priority="347">
      <formula>J49&gt;=I49-8</formula>
    </cfRule>
    <cfRule type="expression" dxfId="346" priority="348">
      <formula>J49&lt;I49-8</formula>
    </cfRule>
  </conditionalFormatting>
  <conditionalFormatting sqref="S52">
    <cfRule type="expression" dxfId="345" priority="345">
      <formula>J52&gt;=I52-8</formula>
    </cfRule>
    <cfRule type="expression" dxfId="344" priority="346">
      <formula>J52&lt;I52-8</formula>
    </cfRule>
  </conditionalFormatting>
  <conditionalFormatting sqref="S58">
    <cfRule type="expression" dxfId="343" priority="343">
      <formula>J58&gt;=I58-8</formula>
    </cfRule>
    <cfRule type="expression" dxfId="342" priority="344">
      <formula>J58&lt;I58-8</formula>
    </cfRule>
  </conditionalFormatting>
  <conditionalFormatting sqref="S59">
    <cfRule type="expression" dxfId="341" priority="341">
      <formula>J59&gt;=I59-8</formula>
    </cfRule>
    <cfRule type="expression" dxfId="340" priority="342">
      <formula>J59&lt;I59-8</formula>
    </cfRule>
  </conditionalFormatting>
  <conditionalFormatting sqref="S64">
    <cfRule type="expression" dxfId="339" priority="339">
      <formula>J64&gt;=I64-8</formula>
    </cfRule>
    <cfRule type="expression" dxfId="338" priority="340">
      <formula>J64&lt;I64-8</formula>
    </cfRule>
  </conditionalFormatting>
  <conditionalFormatting sqref="S62">
    <cfRule type="expression" dxfId="337" priority="337">
      <formula>J62&gt;=I62-8</formula>
    </cfRule>
    <cfRule type="expression" dxfId="336" priority="338">
      <formula>J62&lt;I62-8</formula>
    </cfRule>
  </conditionalFormatting>
  <conditionalFormatting sqref="S65">
    <cfRule type="expression" dxfId="335" priority="335">
      <formula>J65&gt;=I65-8</formula>
    </cfRule>
    <cfRule type="expression" dxfId="334" priority="336">
      <formula>J65&lt;I65-8</formula>
    </cfRule>
  </conditionalFormatting>
  <conditionalFormatting sqref="S60">
    <cfRule type="expression" dxfId="333" priority="333">
      <formula>J60&gt;=I60-8</formula>
    </cfRule>
    <cfRule type="expression" dxfId="332" priority="334">
      <formula>J60&lt;I60-8</formula>
    </cfRule>
  </conditionalFormatting>
  <conditionalFormatting sqref="S63">
    <cfRule type="expression" dxfId="331" priority="331">
      <formula>J63&gt;=I63-8</formula>
    </cfRule>
    <cfRule type="expression" dxfId="330" priority="332">
      <formula>J63&lt;I63-8</formula>
    </cfRule>
  </conditionalFormatting>
  <conditionalFormatting sqref="S66">
    <cfRule type="expression" dxfId="329" priority="329">
      <formula>J66&gt;=I66-8</formula>
    </cfRule>
    <cfRule type="expression" dxfId="328" priority="330">
      <formula>J66&lt;I66-8</formula>
    </cfRule>
  </conditionalFormatting>
  <conditionalFormatting sqref="S72">
    <cfRule type="expression" dxfId="327" priority="327">
      <formula>J72&gt;=I72-8</formula>
    </cfRule>
    <cfRule type="expression" dxfId="326" priority="328">
      <formula>J72&lt;I72-8</formula>
    </cfRule>
  </conditionalFormatting>
  <conditionalFormatting sqref="S74">
    <cfRule type="expression" dxfId="325" priority="325">
      <formula>J74&gt;=I74-8</formula>
    </cfRule>
    <cfRule type="expression" dxfId="324" priority="326">
      <formula>J74&lt;I74-8</formula>
    </cfRule>
  </conditionalFormatting>
  <conditionalFormatting sqref="S73">
    <cfRule type="expression" dxfId="323" priority="323">
      <formula>J73&gt;=I73-8</formula>
    </cfRule>
    <cfRule type="expression" dxfId="322" priority="324">
      <formula>J73&lt;I73-8</formula>
    </cfRule>
  </conditionalFormatting>
  <conditionalFormatting sqref="S75">
    <cfRule type="expression" dxfId="321" priority="321">
      <formula>J75&gt;=I75-8</formula>
    </cfRule>
    <cfRule type="expression" dxfId="320" priority="322">
      <formula>J75&lt;I75-8</formula>
    </cfRule>
  </conditionalFormatting>
  <conditionalFormatting sqref="S61">
    <cfRule type="expression" dxfId="319" priority="319">
      <formula>J61&gt;=I61-8</formula>
    </cfRule>
    <cfRule type="expression" dxfId="318" priority="320">
      <formula>J61&lt;I61-8</formula>
    </cfRule>
  </conditionalFormatting>
  <conditionalFormatting sqref="AG58">
    <cfRule type="expression" dxfId="317" priority="316">
      <formula>U58=0</formula>
    </cfRule>
    <cfRule type="expression" dxfId="316" priority="317">
      <formula>Z58&gt;=23</formula>
    </cfRule>
    <cfRule type="expression" dxfId="315" priority="318">
      <formula>Z58&lt;23</formula>
    </cfRule>
  </conditionalFormatting>
  <conditionalFormatting sqref="AH58 AH31">
    <cfRule type="expression" dxfId="314" priority="314">
      <formula>Z31&gt;=Y31-8</formula>
    </cfRule>
    <cfRule type="expression" dxfId="313" priority="315">
      <formula>Z31&lt;Y31-8</formula>
    </cfRule>
  </conditionalFormatting>
  <conditionalFormatting sqref="AG27 AG31">
    <cfRule type="expression" dxfId="312" priority="312">
      <formula>Z27&gt;=23</formula>
    </cfRule>
    <cfRule type="expression" dxfId="311" priority="313">
      <formula>Z27&lt;23</formula>
    </cfRule>
  </conditionalFormatting>
  <conditionalFormatting sqref="AH27">
    <cfRule type="expression" dxfId="310" priority="310">
      <formula>Z27&gt;=Y27-8</formula>
    </cfRule>
    <cfRule type="expression" dxfId="309" priority="311">
      <formula>Z27&lt;Y27-8</formula>
    </cfRule>
  </conditionalFormatting>
  <conditionalFormatting sqref="AG28">
    <cfRule type="expression" dxfId="308" priority="308">
      <formula>Z28&gt;=23</formula>
    </cfRule>
    <cfRule type="expression" dxfId="307" priority="309">
      <formula>Z28&lt;23</formula>
    </cfRule>
  </conditionalFormatting>
  <conditionalFormatting sqref="AH28">
    <cfRule type="expression" dxfId="306" priority="306">
      <formula>Z28&gt;=Y28-8</formula>
    </cfRule>
    <cfRule type="expression" dxfId="305" priority="307">
      <formula>Z28&lt;Y28-8</formula>
    </cfRule>
  </conditionalFormatting>
  <conditionalFormatting sqref="AG42">
    <cfRule type="expression" dxfId="304" priority="304">
      <formula>Z42&gt;=23</formula>
    </cfRule>
    <cfRule type="expression" dxfId="303" priority="305">
      <formula>Z42&lt;23</formula>
    </cfRule>
  </conditionalFormatting>
  <conditionalFormatting sqref="AH42">
    <cfRule type="expression" dxfId="302" priority="302">
      <formula>Z42&gt;=Y42-8</formula>
    </cfRule>
    <cfRule type="expression" dxfId="301" priority="303">
      <formula>Z42&lt;Y42-8</formula>
    </cfRule>
  </conditionalFormatting>
  <conditionalFormatting sqref="AG43">
    <cfRule type="expression" dxfId="300" priority="300">
      <formula>Z43&gt;=23</formula>
    </cfRule>
    <cfRule type="expression" dxfId="299" priority="301">
      <formula>Z43&lt;23</formula>
    </cfRule>
  </conditionalFormatting>
  <conditionalFormatting sqref="AH43">
    <cfRule type="expression" dxfId="298" priority="298">
      <formula>Z43&gt;=Y43-8</formula>
    </cfRule>
    <cfRule type="expression" dxfId="297" priority="299">
      <formula>Z43&lt;Y43-8</formula>
    </cfRule>
  </conditionalFormatting>
  <conditionalFormatting sqref="AG44">
    <cfRule type="expression" dxfId="296" priority="296">
      <formula>Z44&gt;=23</formula>
    </cfRule>
    <cfRule type="expression" dxfId="295" priority="297">
      <formula>Z44&lt;23</formula>
    </cfRule>
  </conditionalFormatting>
  <conditionalFormatting sqref="AH44">
    <cfRule type="expression" dxfId="294" priority="294">
      <formula>Z44&gt;=Y44-8</formula>
    </cfRule>
    <cfRule type="expression" dxfId="293" priority="295">
      <formula>Z44&lt;Y44-8</formula>
    </cfRule>
  </conditionalFormatting>
  <conditionalFormatting sqref="AG30">
    <cfRule type="expression" dxfId="292" priority="292">
      <formula>Z30&gt;=23</formula>
    </cfRule>
    <cfRule type="expression" dxfId="291" priority="293">
      <formula>Z30&lt;23</formula>
    </cfRule>
  </conditionalFormatting>
  <conditionalFormatting sqref="AH30">
    <cfRule type="expression" dxfId="290" priority="290">
      <formula>Z30&gt;=Y30-8</formula>
    </cfRule>
    <cfRule type="expression" dxfId="289" priority="291">
      <formula>Z30&lt;Y30-8</formula>
    </cfRule>
  </conditionalFormatting>
  <conditionalFormatting sqref="AG33">
    <cfRule type="expression" dxfId="288" priority="288">
      <formula>Z33&gt;=23</formula>
    </cfRule>
    <cfRule type="expression" dxfId="287" priority="289">
      <formula>Z33&lt;23</formula>
    </cfRule>
  </conditionalFormatting>
  <conditionalFormatting sqref="AH33">
    <cfRule type="expression" dxfId="286" priority="286">
      <formula>Z33&gt;=Y33-8</formula>
    </cfRule>
    <cfRule type="expression" dxfId="285" priority="287">
      <formula>Z33&lt;Y33-8</formula>
    </cfRule>
  </conditionalFormatting>
  <conditionalFormatting sqref="AG34:AG35">
    <cfRule type="expression" dxfId="284" priority="284">
      <formula>Z34&gt;=23</formula>
    </cfRule>
    <cfRule type="expression" dxfId="283" priority="285">
      <formula>Z34&lt;23</formula>
    </cfRule>
  </conditionalFormatting>
  <conditionalFormatting sqref="AH34:AH35">
    <cfRule type="expression" dxfId="282" priority="282">
      <formula>Z34&gt;=Y34-8</formula>
    </cfRule>
    <cfRule type="expression" dxfId="281" priority="283">
      <formula>Z34&lt;Y34-8</formula>
    </cfRule>
  </conditionalFormatting>
  <conditionalFormatting sqref="AH36">
    <cfRule type="expression" dxfId="280" priority="280">
      <formula>Z36&gt;=Y36-8</formula>
    </cfRule>
    <cfRule type="expression" dxfId="279" priority="281">
      <formula>Z36&lt;Y36-8</formula>
    </cfRule>
  </conditionalFormatting>
  <conditionalFormatting sqref="AG45">
    <cfRule type="expression" dxfId="278" priority="278">
      <formula>Z45&gt;=23</formula>
    </cfRule>
    <cfRule type="expression" dxfId="277" priority="279">
      <formula>Z45&lt;23</formula>
    </cfRule>
  </conditionalFormatting>
  <conditionalFormatting sqref="AH45">
    <cfRule type="expression" dxfId="276" priority="276">
      <formula>Z45&gt;=Y45-8</formula>
    </cfRule>
    <cfRule type="expression" dxfId="275" priority="277">
      <formula>Z45&lt;Y45-8</formula>
    </cfRule>
  </conditionalFormatting>
  <conditionalFormatting sqref="AG46">
    <cfRule type="expression" dxfId="274" priority="274">
      <formula>Z46&gt;=23</formula>
    </cfRule>
    <cfRule type="expression" dxfId="273" priority="275">
      <formula>Z46&lt;23</formula>
    </cfRule>
  </conditionalFormatting>
  <conditionalFormatting sqref="AH46">
    <cfRule type="expression" dxfId="272" priority="272">
      <formula>Z46&gt;=Y46-8</formula>
    </cfRule>
    <cfRule type="expression" dxfId="271" priority="273">
      <formula>Z46&lt;Y46-8</formula>
    </cfRule>
  </conditionalFormatting>
  <conditionalFormatting sqref="AG50">
    <cfRule type="expression" dxfId="270" priority="270">
      <formula>Z50&gt;=23</formula>
    </cfRule>
    <cfRule type="expression" dxfId="269" priority="271">
      <formula>Z50&lt;23</formula>
    </cfRule>
  </conditionalFormatting>
  <conditionalFormatting sqref="AH50">
    <cfRule type="expression" dxfId="268" priority="268">
      <formula>Z50&gt;=Y50-8</formula>
    </cfRule>
    <cfRule type="expression" dxfId="267" priority="269">
      <formula>Z50&lt;Y50-8</formula>
    </cfRule>
  </conditionalFormatting>
  <conditionalFormatting sqref="AG51">
    <cfRule type="expression" dxfId="266" priority="266">
      <formula>Z51&gt;=23</formula>
    </cfRule>
    <cfRule type="expression" dxfId="265" priority="267">
      <formula>Z51&lt;23</formula>
    </cfRule>
  </conditionalFormatting>
  <conditionalFormatting sqref="AH51">
    <cfRule type="expression" dxfId="264" priority="264">
      <formula>Z51&gt;=Y51-8</formula>
    </cfRule>
    <cfRule type="expression" dxfId="263" priority="265">
      <formula>Z51&lt;Y51-8</formula>
    </cfRule>
  </conditionalFormatting>
  <conditionalFormatting sqref="AG48">
    <cfRule type="expression" dxfId="262" priority="262">
      <formula>Z48&gt;=23</formula>
    </cfRule>
    <cfRule type="expression" dxfId="261" priority="263">
      <formula>Z48&lt;23</formula>
    </cfRule>
  </conditionalFormatting>
  <conditionalFormatting sqref="AH48">
    <cfRule type="expression" dxfId="260" priority="260">
      <formula>Z48&gt;=Y48-8</formula>
    </cfRule>
    <cfRule type="expression" dxfId="259" priority="261">
      <formula>Z48&lt;Y48-8</formula>
    </cfRule>
  </conditionalFormatting>
  <conditionalFormatting sqref="AG47">
    <cfRule type="expression" dxfId="258" priority="258">
      <formula>Z47&gt;=23</formula>
    </cfRule>
    <cfRule type="expression" dxfId="257" priority="259">
      <formula>Z47&lt;23</formula>
    </cfRule>
  </conditionalFormatting>
  <conditionalFormatting sqref="AH47">
    <cfRule type="expression" dxfId="256" priority="256">
      <formula>Z47&gt;=Y47-8</formula>
    </cfRule>
    <cfRule type="expression" dxfId="255" priority="257">
      <formula>Z47&lt;Y47-8</formula>
    </cfRule>
  </conditionalFormatting>
  <conditionalFormatting sqref="AG49">
    <cfRule type="expression" dxfId="254" priority="254">
      <formula>Z49&gt;=23</formula>
    </cfRule>
    <cfRule type="expression" dxfId="253" priority="255">
      <formula>Z49&lt;23</formula>
    </cfRule>
  </conditionalFormatting>
  <conditionalFormatting sqref="AH49">
    <cfRule type="expression" dxfId="252" priority="252">
      <formula>Z49&gt;=Y49-8</formula>
    </cfRule>
    <cfRule type="expression" dxfId="251" priority="253">
      <formula>Z49&lt;Y49-8</formula>
    </cfRule>
  </conditionalFormatting>
  <conditionalFormatting sqref="AG52">
    <cfRule type="expression" dxfId="250" priority="250">
      <formula>Z52&gt;=23</formula>
    </cfRule>
    <cfRule type="expression" dxfId="249" priority="251">
      <formula>Z52&lt;23</formula>
    </cfRule>
  </conditionalFormatting>
  <conditionalFormatting sqref="AH52">
    <cfRule type="expression" dxfId="248" priority="248">
      <formula>Z52&gt;=Y52-8</formula>
    </cfRule>
    <cfRule type="expression" dxfId="247" priority="249">
      <formula>Z52&lt;Y52-8</formula>
    </cfRule>
  </conditionalFormatting>
  <conditionalFormatting sqref="AG29">
    <cfRule type="expression" dxfId="246" priority="246">
      <formula>Z29&gt;=23</formula>
    </cfRule>
    <cfRule type="expression" dxfId="245" priority="247">
      <formula>Z29&lt;23</formula>
    </cfRule>
  </conditionalFormatting>
  <conditionalFormatting sqref="AH29">
    <cfRule type="expression" dxfId="244" priority="244">
      <formula>Z29&gt;=Y29-8</formula>
    </cfRule>
    <cfRule type="expression" dxfId="243" priority="245">
      <formula>Z29&lt;Y29-8</formula>
    </cfRule>
  </conditionalFormatting>
  <conditionalFormatting sqref="AG59">
    <cfRule type="expression" dxfId="242" priority="242">
      <formula>Z59&gt;=23</formula>
    </cfRule>
    <cfRule type="expression" dxfId="241" priority="243">
      <formula>Z59&lt;23</formula>
    </cfRule>
  </conditionalFormatting>
  <conditionalFormatting sqref="AH59">
    <cfRule type="expression" dxfId="240" priority="240">
      <formula>Z59&gt;=Y59-8</formula>
    </cfRule>
    <cfRule type="expression" dxfId="239" priority="241">
      <formula>Z59&lt;Y59-8</formula>
    </cfRule>
  </conditionalFormatting>
  <conditionalFormatting sqref="AG64">
    <cfRule type="expression" dxfId="238" priority="238">
      <formula>Z64&gt;=23</formula>
    </cfRule>
    <cfRule type="expression" dxfId="237" priority="239">
      <formula>Z64&lt;23</formula>
    </cfRule>
  </conditionalFormatting>
  <conditionalFormatting sqref="AH64">
    <cfRule type="expression" dxfId="236" priority="236">
      <formula>Z64&gt;=Y64-8</formula>
    </cfRule>
    <cfRule type="expression" dxfId="235" priority="237">
      <formula>Z64&lt;Y64-8</formula>
    </cfRule>
  </conditionalFormatting>
  <conditionalFormatting sqref="AG62">
    <cfRule type="expression" dxfId="234" priority="234">
      <formula>Z62&gt;=23</formula>
    </cfRule>
    <cfRule type="expression" dxfId="233" priority="235">
      <formula>Z62&lt;23</formula>
    </cfRule>
  </conditionalFormatting>
  <conditionalFormatting sqref="AH62">
    <cfRule type="expression" dxfId="232" priority="232">
      <formula>Z62&gt;=Y62-8</formula>
    </cfRule>
    <cfRule type="expression" dxfId="231" priority="233">
      <formula>Z62&lt;Y62-8</formula>
    </cfRule>
  </conditionalFormatting>
  <conditionalFormatting sqref="AG65">
    <cfRule type="expression" dxfId="230" priority="230">
      <formula>Z65&gt;=23</formula>
    </cfRule>
    <cfRule type="expression" dxfId="229" priority="231">
      <formula>Z65&lt;23</formula>
    </cfRule>
  </conditionalFormatting>
  <conditionalFormatting sqref="AH65">
    <cfRule type="expression" dxfId="228" priority="228">
      <formula>Z65&gt;=Y65-8</formula>
    </cfRule>
    <cfRule type="expression" dxfId="227" priority="229">
      <formula>Z65&lt;Y65-8</formula>
    </cfRule>
  </conditionalFormatting>
  <conditionalFormatting sqref="AG60">
    <cfRule type="expression" dxfId="226" priority="226">
      <formula>Z60&gt;=23</formula>
    </cfRule>
    <cfRule type="expression" dxfId="225" priority="227">
      <formula>Z60&lt;23</formula>
    </cfRule>
  </conditionalFormatting>
  <conditionalFormatting sqref="AH60">
    <cfRule type="expression" dxfId="224" priority="224">
      <formula>Z60&gt;=Y60-8</formula>
    </cfRule>
    <cfRule type="expression" dxfId="223" priority="225">
      <formula>Z60&lt;Y60-8</formula>
    </cfRule>
  </conditionalFormatting>
  <conditionalFormatting sqref="AG63">
    <cfRule type="expression" dxfId="222" priority="222">
      <formula>Z63&gt;=23</formula>
    </cfRule>
    <cfRule type="expression" dxfId="221" priority="223">
      <formula>Z63&lt;23</formula>
    </cfRule>
  </conditionalFormatting>
  <conditionalFormatting sqref="AH63">
    <cfRule type="expression" dxfId="220" priority="220">
      <formula>Z63&gt;=Y63-8</formula>
    </cfRule>
    <cfRule type="expression" dxfId="219" priority="221">
      <formula>Z63&lt;Y63-8</formula>
    </cfRule>
  </conditionalFormatting>
  <conditionalFormatting sqref="AG66">
    <cfRule type="expression" dxfId="218" priority="218">
      <formula>Z66&gt;=23</formula>
    </cfRule>
    <cfRule type="expression" dxfId="217" priority="219">
      <formula>Z66&lt;23</formula>
    </cfRule>
  </conditionalFormatting>
  <conditionalFormatting sqref="AH66">
    <cfRule type="expression" dxfId="216" priority="216">
      <formula>Z66&gt;=Y66-8</formula>
    </cfRule>
    <cfRule type="expression" dxfId="215" priority="217">
      <formula>Z66&lt;Y66-8</formula>
    </cfRule>
  </conditionalFormatting>
  <conditionalFormatting sqref="AG72">
    <cfRule type="expression" dxfId="214" priority="214">
      <formula>Z72&gt;=23</formula>
    </cfRule>
    <cfRule type="expression" dxfId="213" priority="215">
      <formula>Z72&lt;23</formula>
    </cfRule>
  </conditionalFormatting>
  <conditionalFormatting sqref="AH72">
    <cfRule type="expression" dxfId="212" priority="212">
      <formula>Z72&gt;=Y72-8</formula>
    </cfRule>
    <cfRule type="expression" dxfId="211" priority="213">
      <formula>Z72&lt;Y72-8</formula>
    </cfRule>
  </conditionalFormatting>
  <conditionalFormatting sqref="AG74">
    <cfRule type="expression" dxfId="210" priority="210">
      <formula>Z74&gt;=23</formula>
    </cfRule>
    <cfRule type="expression" dxfId="209" priority="211">
      <formula>Z74&lt;23</formula>
    </cfRule>
  </conditionalFormatting>
  <conditionalFormatting sqref="AH74">
    <cfRule type="expression" dxfId="208" priority="208">
      <formula>Z74&gt;=Y74-8</formula>
    </cfRule>
    <cfRule type="expression" dxfId="207" priority="209">
      <formula>Z74&lt;Y74-8</formula>
    </cfRule>
  </conditionalFormatting>
  <conditionalFormatting sqref="AG75">
    <cfRule type="expression" dxfId="206" priority="206">
      <formula>Z75&gt;=23</formula>
    </cfRule>
    <cfRule type="expression" dxfId="205" priority="207">
      <formula>Z75&lt;23</formula>
    </cfRule>
  </conditionalFormatting>
  <conditionalFormatting sqref="AH75">
    <cfRule type="expression" dxfId="204" priority="204">
      <formula>Z75&gt;=Y75-8</formula>
    </cfRule>
    <cfRule type="expression" dxfId="203" priority="205">
      <formula>Z75&lt;Y75-8</formula>
    </cfRule>
  </conditionalFormatting>
  <conditionalFormatting sqref="AG61">
    <cfRule type="expression" dxfId="202" priority="202">
      <formula>Z61&gt;=23</formula>
    </cfRule>
    <cfRule type="expression" dxfId="201" priority="203">
      <formula>Z61&lt;23</formula>
    </cfRule>
  </conditionalFormatting>
  <conditionalFormatting sqref="AH61">
    <cfRule type="expression" dxfId="200" priority="200">
      <formula>Z61&gt;=Y61-8</formula>
    </cfRule>
    <cfRule type="expression" dxfId="199" priority="201">
      <formula>Z61&lt;Y61-8</formula>
    </cfRule>
  </conditionalFormatting>
  <conditionalFormatting sqref="J82">
    <cfRule type="cellIs" dxfId="198" priority="199" operator="greaterThan">
      <formula>I82</formula>
    </cfRule>
  </conditionalFormatting>
  <conditionalFormatting sqref="J83">
    <cfRule type="cellIs" dxfId="197" priority="198" operator="greaterThan">
      <formula>I83</formula>
    </cfRule>
  </conditionalFormatting>
  <conditionalFormatting sqref="J84">
    <cfRule type="cellIs" dxfId="196" priority="197" operator="greaterThan">
      <formula>I84</formula>
    </cfRule>
  </conditionalFormatting>
  <conditionalFormatting sqref="L82">
    <cfRule type="cellIs" dxfId="195" priority="196" operator="greaterThan">
      <formula>K82</formula>
    </cfRule>
  </conditionalFormatting>
  <conditionalFormatting sqref="L83">
    <cfRule type="cellIs" dxfId="194" priority="195" operator="greaterThan">
      <formula>K83</formula>
    </cfRule>
  </conditionalFormatting>
  <conditionalFormatting sqref="L84">
    <cfRule type="cellIs" dxfId="193" priority="194" operator="greaterThan">
      <formula>K84</formula>
    </cfRule>
  </conditionalFormatting>
  <conditionalFormatting sqref="S32">
    <cfRule type="expression" dxfId="192" priority="192">
      <formula>J32&gt;=I32-8</formula>
    </cfRule>
    <cfRule type="expression" dxfId="191" priority="193">
      <formula>J32&lt;I32-8</formula>
    </cfRule>
  </conditionalFormatting>
  <conditionalFormatting sqref="S53">
    <cfRule type="expression" dxfId="190" priority="190">
      <formula>J53&gt;=I53-8</formula>
    </cfRule>
    <cfRule type="expression" dxfId="189" priority="191">
      <formula>J53&lt;I53-8</formula>
    </cfRule>
  </conditionalFormatting>
  <conditionalFormatting sqref="AG32">
    <cfRule type="expression" dxfId="188" priority="188">
      <formula>Z32&gt;=23</formula>
    </cfRule>
    <cfRule type="expression" dxfId="187" priority="189">
      <formula>Z32&lt;23</formula>
    </cfRule>
  </conditionalFormatting>
  <conditionalFormatting sqref="AH32">
    <cfRule type="expression" dxfId="186" priority="186">
      <formula>Z32&gt;=Y32-8</formula>
    </cfRule>
    <cfRule type="expression" dxfId="185" priority="187">
      <formula>Z32&lt;Y32-8</formula>
    </cfRule>
  </conditionalFormatting>
  <conditionalFormatting sqref="AG53">
    <cfRule type="expression" dxfId="184" priority="184">
      <formula>Z53&gt;=23</formula>
    </cfRule>
    <cfRule type="expression" dxfId="183" priority="185">
      <formula>Z53&lt;23</formula>
    </cfRule>
  </conditionalFormatting>
  <conditionalFormatting sqref="AH53">
    <cfRule type="expression" dxfId="182" priority="182">
      <formula>Z53&gt;=Y53-8</formula>
    </cfRule>
    <cfRule type="expression" dxfId="181" priority="183">
      <formula>Z53&lt;Y53-8</formula>
    </cfRule>
  </conditionalFormatting>
  <conditionalFormatting sqref="J32">
    <cfRule type="cellIs" dxfId="180" priority="181" operator="greaterThan">
      <formula>I32</formula>
    </cfRule>
  </conditionalFormatting>
  <conditionalFormatting sqref="J53">
    <cfRule type="cellIs" dxfId="179" priority="180" operator="greaterThan">
      <formula>I53</formula>
    </cfRule>
  </conditionalFormatting>
  <conditionalFormatting sqref="L32">
    <cfRule type="cellIs" dxfId="178" priority="179" operator="greaterThan">
      <formula>K32</formula>
    </cfRule>
  </conditionalFormatting>
  <conditionalFormatting sqref="L53">
    <cfRule type="cellIs" dxfId="177" priority="178" operator="greaterThan">
      <formula>K53</formula>
    </cfRule>
  </conditionalFormatting>
  <conditionalFormatting sqref="Z32">
    <cfRule type="cellIs" dxfId="176" priority="177" operator="greaterThan">
      <formula>Y32</formula>
    </cfRule>
  </conditionalFormatting>
  <conditionalFormatting sqref="Z53">
    <cfRule type="cellIs" dxfId="175" priority="176" operator="greaterThan">
      <formula>Y53</formula>
    </cfRule>
  </conditionalFormatting>
  <conditionalFormatting sqref="AB32">
    <cfRule type="cellIs" dxfId="174" priority="175" operator="greaterThan">
      <formula>AA32</formula>
    </cfRule>
  </conditionalFormatting>
  <conditionalFormatting sqref="AB53">
    <cfRule type="cellIs" dxfId="173" priority="174" operator="greaterThan">
      <formula>AA53</formula>
    </cfRule>
  </conditionalFormatting>
  <conditionalFormatting sqref="R27 R31">
    <cfRule type="expression" dxfId="172" priority="172">
      <formula>J27&gt;=23</formula>
    </cfRule>
    <cfRule type="expression" dxfId="171" priority="173">
      <formula>J27&lt;23</formula>
    </cfRule>
  </conditionalFormatting>
  <conditionalFormatting sqref="R58">
    <cfRule type="expression" dxfId="170" priority="169">
      <formula>E58=0</formula>
    </cfRule>
    <cfRule type="expression" dxfId="169" priority="170">
      <formula>J58&gt;=23</formula>
    </cfRule>
    <cfRule type="expression" dxfId="168" priority="171">
      <formula>J58&lt;23</formula>
    </cfRule>
  </conditionalFormatting>
  <conditionalFormatting sqref="Q27 Q31">
    <cfRule type="expression" dxfId="167" priority="167">
      <formula>D27&lt;C27</formula>
    </cfRule>
    <cfRule type="expression" dxfId="166" priority="168">
      <formula>D27&gt;=C27</formula>
    </cfRule>
  </conditionalFormatting>
  <conditionalFormatting sqref="Q28">
    <cfRule type="expression" dxfId="165" priority="165">
      <formula>D28&lt;C28</formula>
    </cfRule>
    <cfRule type="expression" dxfId="164" priority="166">
      <formula>D28&gt;=C28</formula>
    </cfRule>
  </conditionalFormatting>
  <conditionalFormatting sqref="Q29">
    <cfRule type="expression" dxfId="163" priority="163">
      <formula>D29&lt;C29</formula>
    </cfRule>
    <cfRule type="expression" dxfId="162" priority="164">
      <formula>D29&gt;=C29</formula>
    </cfRule>
  </conditionalFormatting>
  <conditionalFormatting sqref="Q30">
    <cfRule type="expression" dxfId="161" priority="161">
      <formula>D30&lt;C30</formula>
    </cfRule>
    <cfRule type="expression" dxfId="160" priority="162">
      <formula>D30&gt;=C30</formula>
    </cfRule>
  </conditionalFormatting>
  <conditionalFormatting sqref="Q42">
    <cfRule type="expression" dxfId="159" priority="159">
      <formula>D42&lt;C42</formula>
    </cfRule>
    <cfRule type="expression" dxfId="158" priority="160">
      <formula>D42&gt;=C42</formula>
    </cfRule>
  </conditionalFormatting>
  <conditionalFormatting sqref="Q43">
    <cfRule type="expression" dxfId="157" priority="157">
      <formula>D43&lt;C43</formula>
    </cfRule>
    <cfRule type="expression" dxfId="156" priority="158">
      <formula>D43&gt;=C43</formula>
    </cfRule>
  </conditionalFormatting>
  <conditionalFormatting sqref="Q44">
    <cfRule type="expression" dxfId="155" priority="155">
      <formula>D44&lt;C44</formula>
    </cfRule>
    <cfRule type="expression" dxfId="154" priority="156">
      <formula>D44&gt;=C44</formula>
    </cfRule>
  </conditionalFormatting>
  <conditionalFormatting sqref="Q33">
    <cfRule type="expression" dxfId="153" priority="153">
      <formula>D33&lt;C33</formula>
    </cfRule>
    <cfRule type="expression" dxfId="152" priority="154">
      <formula>D33&gt;=C33</formula>
    </cfRule>
  </conditionalFormatting>
  <conditionalFormatting sqref="Q45">
    <cfRule type="expression" dxfId="151" priority="151">
      <formula>D45&lt;C45</formula>
    </cfRule>
    <cfRule type="expression" dxfId="150" priority="152">
      <formula>D45&gt;=C45</formula>
    </cfRule>
  </conditionalFormatting>
  <conditionalFormatting sqref="Q46">
    <cfRule type="expression" dxfId="149" priority="149">
      <formula>D46&lt;C46</formula>
    </cfRule>
    <cfRule type="expression" dxfId="148" priority="150">
      <formula>D46&gt;=C46</formula>
    </cfRule>
  </conditionalFormatting>
  <conditionalFormatting sqref="Q47">
    <cfRule type="expression" dxfId="147" priority="147">
      <formula>D47&lt;C47</formula>
    </cfRule>
    <cfRule type="expression" dxfId="146" priority="148">
      <formula>D47&gt;=C47</formula>
    </cfRule>
  </conditionalFormatting>
  <conditionalFormatting sqref="Q48">
    <cfRule type="expression" dxfId="145" priority="145">
      <formula>D48&lt;C48</formula>
    </cfRule>
    <cfRule type="expression" dxfId="144" priority="146">
      <formula>D48&gt;=C48</formula>
    </cfRule>
  </conditionalFormatting>
  <conditionalFormatting sqref="Q49">
    <cfRule type="expression" dxfId="143" priority="143">
      <formula>D49&lt;C49</formula>
    </cfRule>
    <cfRule type="expression" dxfId="142" priority="144">
      <formula>D49&gt;=C49</formula>
    </cfRule>
  </conditionalFormatting>
  <conditionalFormatting sqref="Q50">
    <cfRule type="expression" dxfId="141" priority="141">
      <formula>D50&lt;C50</formula>
    </cfRule>
    <cfRule type="expression" dxfId="140" priority="142">
      <formula>D50&gt;=C50</formula>
    </cfRule>
  </conditionalFormatting>
  <conditionalFormatting sqref="Q51">
    <cfRule type="expression" dxfId="139" priority="139">
      <formula>D51&lt;C51</formula>
    </cfRule>
    <cfRule type="expression" dxfId="138" priority="140">
      <formula>D51&gt;=C51</formula>
    </cfRule>
  </conditionalFormatting>
  <conditionalFormatting sqref="Q52">
    <cfRule type="expression" dxfId="137" priority="137">
      <formula>D52&lt;C52</formula>
    </cfRule>
    <cfRule type="expression" dxfId="136" priority="138">
      <formula>D52&gt;=C52</formula>
    </cfRule>
  </conditionalFormatting>
  <conditionalFormatting sqref="Q32">
    <cfRule type="expression" dxfId="135" priority="135">
      <formula>D32&lt;C32</formula>
    </cfRule>
    <cfRule type="expression" dxfId="134" priority="136">
      <formula>D32&gt;=C32</formula>
    </cfRule>
  </conditionalFormatting>
  <conditionalFormatting sqref="Q53">
    <cfRule type="expression" dxfId="133" priority="133">
      <formula>D53&lt;C53</formula>
    </cfRule>
    <cfRule type="expression" dxfId="132" priority="134">
      <formula>D53&gt;=C53</formula>
    </cfRule>
  </conditionalFormatting>
  <conditionalFormatting sqref="Q59">
    <cfRule type="expression" dxfId="131" priority="131">
      <formula>D59&lt;C59</formula>
    </cfRule>
    <cfRule type="expression" dxfId="130" priority="132">
      <formula>D59&gt;=C59</formula>
    </cfRule>
  </conditionalFormatting>
  <conditionalFormatting sqref="Q60">
    <cfRule type="expression" dxfId="129" priority="129">
      <formula>D60&lt;C60</formula>
    </cfRule>
    <cfRule type="expression" dxfId="128" priority="130">
      <formula>D60&gt;=C60</formula>
    </cfRule>
  </conditionalFormatting>
  <conditionalFormatting sqref="Q62">
    <cfRule type="expression" dxfId="127" priority="127">
      <formula>D62&lt;C62</formula>
    </cfRule>
    <cfRule type="expression" dxfId="126" priority="128">
      <formula>D62&gt;=C62</formula>
    </cfRule>
  </conditionalFormatting>
  <conditionalFormatting sqref="Q63">
    <cfRule type="expression" dxfId="125" priority="125">
      <formula>D63&lt;C63</formula>
    </cfRule>
    <cfRule type="expression" dxfId="124" priority="126">
      <formula>D63&gt;=C63</formula>
    </cfRule>
  </conditionalFormatting>
  <conditionalFormatting sqref="Q64">
    <cfRule type="expression" dxfId="123" priority="123">
      <formula>D64&lt;C64</formula>
    </cfRule>
    <cfRule type="expression" dxfId="122" priority="124">
      <formula>D64&gt;=C64</formula>
    </cfRule>
  </conditionalFormatting>
  <conditionalFormatting sqref="Q65">
    <cfRule type="expression" dxfId="121" priority="121">
      <formula>D65&lt;C65</formula>
    </cfRule>
    <cfRule type="expression" dxfId="120" priority="122">
      <formula>D65&gt;=C65</formula>
    </cfRule>
  </conditionalFormatting>
  <conditionalFormatting sqref="Q66">
    <cfRule type="expression" dxfId="119" priority="119">
      <formula>D66&lt;C66</formula>
    </cfRule>
    <cfRule type="expression" dxfId="118" priority="120">
      <formula>D66&gt;=C66</formula>
    </cfRule>
  </conditionalFormatting>
  <conditionalFormatting sqref="Q61">
    <cfRule type="expression" dxfId="117" priority="117">
      <formula>D61&lt;C61</formula>
    </cfRule>
    <cfRule type="expression" dxfId="116" priority="118">
      <formula>D61&gt;=C61</formula>
    </cfRule>
  </conditionalFormatting>
  <conditionalFormatting sqref="Q72">
    <cfRule type="expression" dxfId="115" priority="115">
      <formula>D72&lt;C72</formula>
    </cfRule>
    <cfRule type="expression" dxfId="114" priority="116">
      <formula>D72&gt;=C72</formula>
    </cfRule>
  </conditionalFormatting>
  <conditionalFormatting sqref="Q73">
    <cfRule type="expression" dxfId="113" priority="113">
      <formula>D73&lt;C73</formula>
    </cfRule>
    <cfRule type="expression" dxfId="112" priority="114">
      <formula>D73&gt;=C73</formula>
    </cfRule>
  </conditionalFormatting>
  <conditionalFormatting sqref="T58">
    <cfRule type="containsText" dxfId="111" priority="112" operator="containsText" text="Assessment Only">
      <formula>NOT(ISERROR(SEARCH("Assessment Only",T58)))</formula>
    </cfRule>
  </conditionalFormatting>
  <conditionalFormatting sqref="R28">
    <cfRule type="expression" dxfId="110" priority="110">
      <formula>J28&gt;=23</formula>
    </cfRule>
    <cfRule type="expression" dxfId="109" priority="111">
      <formula>J28&lt;23</formula>
    </cfRule>
  </conditionalFormatting>
  <conditionalFormatting sqref="R29">
    <cfRule type="expression" dxfId="108" priority="108">
      <formula>J29&gt;=23</formula>
    </cfRule>
    <cfRule type="expression" dxfId="107" priority="109">
      <formula>J29&lt;23</formula>
    </cfRule>
  </conditionalFormatting>
  <conditionalFormatting sqref="R30">
    <cfRule type="expression" dxfId="106" priority="106">
      <formula>J30&gt;=23</formula>
    </cfRule>
    <cfRule type="expression" dxfId="105" priority="107">
      <formula>J30&lt;23</formula>
    </cfRule>
  </conditionalFormatting>
  <conditionalFormatting sqref="R33">
    <cfRule type="expression" dxfId="104" priority="104">
      <formula>J33&gt;=23</formula>
    </cfRule>
    <cfRule type="expression" dxfId="103" priority="105">
      <formula>J33&lt;23</formula>
    </cfRule>
  </conditionalFormatting>
  <conditionalFormatting sqref="R34:R35">
    <cfRule type="expression" dxfId="102" priority="102">
      <formula>J34&gt;=23</formula>
    </cfRule>
    <cfRule type="expression" dxfId="101" priority="103">
      <formula>J34&lt;23</formula>
    </cfRule>
  </conditionalFormatting>
  <conditionalFormatting sqref="R36">
    <cfRule type="expression" dxfId="100" priority="100">
      <formula>J36&gt;=23</formula>
    </cfRule>
    <cfRule type="expression" dxfId="99" priority="101">
      <formula>J36&lt;23</formula>
    </cfRule>
  </conditionalFormatting>
  <conditionalFormatting sqref="R37">
    <cfRule type="expression" dxfId="98" priority="98">
      <formula>J37&gt;=23</formula>
    </cfRule>
    <cfRule type="expression" dxfId="97" priority="99">
      <formula>J37&lt;23</formula>
    </cfRule>
  </conditionalFormatting>
  <conditionalFormatting sqref="R42">
    <cfRule type="expression" dxfId="96" priority="96">
      <formula>J42&gt;=23</formula>
    </cfRule>
    <cfRule type="expression" dxfId="95" priority="97">
      <formula>J42&lt;23</formula>
    </cfRule>
  </conditionalFormatting>
  <conditionalFormatting sqref="R43">
    <cfRule type="expression" dxfId="94" priority="94">
      <formula>J43&gt;=23</formula>
    </cfRule>
    <cfRule type="expression" dxfId="93" priority="95">
      <formula>J43&lt;23</formula>
    </cfRule>
  </conditionalFormatting>
  <conditionalFormatting sqref="R44">
    <cfRule type="expression" dxfId="92" priority="92">
      <formula>J44&gt;=23</formula>
    </cfRule>
    <cfRule type="expression" dxfId="91" priority="93">
      <formula>J44&lt;23</formula>
    </cfRule>
  </conditionalFormatting>
  <conditionalFormatting sqref="R45">
    <cfRule type="expression" dxfId="90" priority="90">
      <formula>J45&gt;=23</formula>
    </cfRule>
    <cfRule type="expression" dxfId="89" priority="91">
      <formula>J45&lt;23</formula>
    </cfRule>
  </conditionalFormatting>
  <conditionalFormatting sqref="R46">
    <cfRule type="expression" dxfId="88" priority="88">
      <formula>J46&gt;=23</formula>
    </cfRule>
    <cfRule type="expression" dxfId="87" priority="89">
      <formula>J46&lt;23</formula>
    </cfRule>
  </conditionalFormatting>
  <conditionalFormatting sqref="R47">
    <cfRule type="expression" dxfId="86" priority="86">
      <formula>J47&gt;=23</formula>
    </cfRule>
    <cfRule type="expression" dxfId="85" priority="87">
      <formula>J47&lt;23</formula>
    </cfRule>
  </conditionalFormatting>
  <conditionalFormatting sqref="R48">
    <cfRule type="expression" dxfId="84" priority="84">
      <formula>J48&gt;=23</formula>
    </cfRule>
    <cfRule type="expression" dxfId="83" priority="85">
      <formula>J48&lt;23</formula>
    </cfRule>
  </conditionalFormatting>
  <conditionalFormatting sqref="R49">
    <cfRule type="expression" dxfId="82" priority="82">
      <formula>J49&gt;=23</formula>
    </cfRule>
    <cfRule type="expression" dxfId="81" priority="83">
      <formula>J49&lt;23</formula>
    </cfRule>
  </conditionalFormatting>
  <conditionalFormatting sqref="R50">
    <cfRule type="expression" dxfId="80" priority="80">
      <formula>J50&gt;=23</formula>
    </cfRule>
    <cfRule type="expression" dxfId="79" priority="81">
      <formula>J50&lt;23</formula>
    </cfRule>
  </conditionalFormatting>
  <conditionalFormatting sqref="R51">
    <cfRule type="expression" dxfId="78" priority="78">
      <formula>J51&gt;=23</formula>
    </cfRule>
    <cfRule type="expression" dxfId="77" priority="79">
      <formula>J51&lt;23</formula>
    </cfRule>
  </conditionalFormatting>
  <conditionalFormatting sqref="R52">
    <cfRule type="expression" dxfId="76" priority="76">
      <formula>J52&gt;=23</formula>
    </cfRule>
    <cfRule type="expression" dxfId="75" priority="77">
      <formula>J52&lt;23</formula>
    </cfRule>
  </conditionalFormatting>
  <conditionalFormatting sqref="R32">
    <cfRule type="expression" dxfId="74" priority="74">
      <formula>J32&gt;=23</formula>
    </cfRule>
    <cfRule type="expression" dxfId="73" priority="75">
      <formula>J32&lt;23</formula>
    </cfRule>
  </conditionalFormatting>
  <conditionalFormatting sqref="R53">
    <cfRule type="expression" dxfId="72" priority="72">
      <formula>J53&gt;=23</formula>
    </cfRule>
    <cfRule type="expression" dxfId="71" priority="73">
      <formula>J53&lt;23</formula>
    </cfRule>
  </conditionalFormatting>
  <conditionalFormatting sqref="R59">
    <cfRule type="expression" dxfId="70" priority="70">
      <formula>J59&gt;=23</formula>
    </cfRule>
    <cfRule type="expression" dxfId="69" priority="71">
      <formula>J59&lt;23</formula>
    </cfRule>
  </conditionalFormatting>
  <conditionalFormatting sqref="R60">
    <cfRule type="expression" dxfId="68" priority="68">
      <formula>J60&gt;=23</formula>
    </cfRule>
    <cfRule type="expression" dxfId="67" priority="69">
      <formula>J60&lt;23</formula>
    </cfRule>
  </conditionalFormatting>
  <conditionalFormatting sqref="R62">
    <cfRule type="expression" dxfId="66" priority="66">
      <formula>J62&gt;=23</formula>
    </cfRule>
    <cfRule type="expression" dxfId="65" priority="67">
      <formula>J62&lt;23</formula>
    </cfRule>
  </conditionalFormatting>
  <conditionalFormatting sqref="R63">
    <cfRule type="expression" dxfId="64" priority="64">
      <formula>J63&gt;=23</formula>
    </cfRule>
    <cfRule type="expression" dxfId="63" priority="65">
      <formula>J63&lt;23</formula>
    </cfRule>
  </conditionalFormatting>
  <conditionalFormatting sqref="R64">
    <cfRule type="expression" dxfId="62" priority="62">
      <formula>J64&gt;=23</formula>
    </cfRule>
    <cfRule type="expression" dxfId="61" priority="63">
      <formula>J64&lt;23</formula>
    </cfRule>
  </conditionalFormatting>
  <conditionalFormatting sqref="R65">
    <cfRule type="expression" dxfId="60" priority="60">
      <formula>J65&gt;=23</formula>
    </cfRule>
    <cfRule type="expression" dxfId="59" priority="61">
      <formula>J65&lt;23</formula>
    </cfRule>
  </conditionalFormatting>
  <conditionalFormatting sqref="R66">
    <cfRule type="expression" dxfId="58" priority="58">
      <formula>J66&gt;=23</formula>
    </cfRule>
    <cfRule type="expression" dxfId="57" priority="59">
      <formula>J66&lt;23</formula>
    </cfRule>
  </conditionalFormatting>
  <conditionalFormatting sqref="R61">
    <cfRule type="expression" dxfId="56" priority="56">
      <formula>J61&gt;=23</formula>
    </cfRule>
    <cfRule type="expression" dxfId="55" priority="57">
      <formula>J61&lt;23</formula>
    </cfRule>
  </conditionalFormatting>
  <conditionalFormatting sqref="R72">
    <cfRule type="expression" dxfId="54" priority="54">
      <formula>J72&gt;=23</formula>
    </cfRule>
    <cfRule type="expression" dxfId="53" priority="55">
      <formula>J72&lt;23</formula>
    </cfRule>
  </conditionalFormatting>
  <conditionalFormatting sqref="R74">
    <cfRule type="expression" dxfId="52" priority="52">
      <formula>J74&gt;=23</formula>
    </cfRule>
    <cfRule type="expression" dxfId="51" priority="53">
      <formula>J74&lt;23</formula>
    </cfRule>
  </conditionalFormatting>
  <conditionalFormatting sqref="R75">
    <cfRule type="expression" dxfId="50" priority="50">
      <formula>J75&gt;=23</formula>
    </cfRule>
    <cfRule type="expression" dxfId="49" priority="51">
      <formula>J75&lt;23</formula>
    </cfRule>
  </conditionalFormatting>
  <conditionalFormatting sqref="R73">
    <cfRule type="expression" dxfId="48" priority="47">
      <formula>E73=0</formula>
    </cfRule>
    <cfRule type="expression" dxfId="47" priority="48">
      <formula>J73&gt;=23</formula>
    </cfRule>
    <cfRule type="expression" dxfId="46" priority="49">
      <formula>J73&lt;23</formula>
    </cfRule>
  </conditionalFormatting>
  <conditionalFormatting sqref="S32">
    <cfRule type="expression" dxfId="45" priority="45">
      <formula>J32&gt;=I32-8</formula>
    </cfRule>
    <cfRule type="expression" dxfId="44" priority="46">
      <formula>J32&lt;I32-8</formula>
    </cfRule>
  </conditionalFormatting>
  <conditionalFormatting sqref="AG32">
    <cfRule type="expression" dxfId="43" priority="43">
      <formula>Z32&gt;=23</formula>
    </cfRule>
    <cfRule type="expression" dxfId="42" priority="44">
      <formula>Z32&lt;23</formula>
    </cfRule>
  </conditionalFormatting>
  <conditionalFormatting sqref="AH32">
    <cfRule type="expression" dxfId="41" priority="41">
      <formula>Z32&gt;=Y32-8</formula>
    </cfRule>
    <cfRule type="expression" dxfId="40" priority="42">
      <formula>Z32&lt;Y32-8</formula>
    </cfRule>
  </conditionalFormatting>
  <conditionalFormatting sqref="J32">
    <cfRule type="cellIs" dxfId="39" priority="40" operator="greaterThan">
      <formula>I32</formula>
    </cfRule>
  </conditionalFormatting>
  <conditionalFormatting sqref="L32">
    <cfRule type="cellIs" dxfId="38" priority="39" operator="greaterThan">
      <formula>K32</formula>
    </cfRule>
  </conditionalFormatting>
  <conditionalFormatting sqref="Z32">
    <cfRule type="cellIs" dxfId="37" priority="38" operator="greaterThan">
      <formula>Y32</formula>
    </cfRule>
  </conditionalFormatting>
  <conditionalFormatting sqref="AB32">
    <cfRule type="cellIs" dxfId="36" priority="37" operator="greaterThan">
      <formula>AA32</formula>
    </cfRule>
  </conditionalFormatting>
  <conditionalFormatting sqref="Q32">
    <cfRule type="expression" dxfId="35" priority="35">
      <formula>D32&lt;C32</formula>
    </cfRule>
    <cfRule type="expression" dxfId="34" priority="36">
      <formula>D32&gt;=C32</formula>
    </cfRule>
  </conditionalFormatting>
  <conditionalFormatting sqref="R32">
    <cfRule type="expression" dxfId="33" priority="33">
      <formula>J32&gt;=23</formula>
    </cfRule>
    <cfRule type="expression" dxfId="32" priority="34">
      <formula>J32&lt;23</formula>
    </cfRule>
  </conditionalFormatting>
  <conditionalFormatting sqref="S32">
    <cfRule type="expression" dxfId="31" priority="31">
      <formula>J32&gt;=I32-8</formula>
    </cfRule>
    <cfRule type="expression" dxfId="30" priority="32">
      <formula>J32&lt;I32-8</formula>
    </cfRule>
  </conditionalFormatting>
  <conditionalFormatting sqref="AG32">
    <cfRule type="expression" dxfId="29" priority="29">
      <formula>Z32&gt;=23</formula>
    </cfRule>
    <cfRule type="expression" dxfId="28" priority="30">
      <formula>Z32&lt;23</formula>
    </cfRule>
  </conditionalFormatting>
  <conditionalFormatting sqref="AH32">
    <cfRule type="expression" dxfId="27" priority="27">
      <formula>Z32&gt;=Y32-8</formula>
    </cfRule>
    <cfRule type="expression" dxfId="26" priority="28">
      <formula>Z32&lt;Y32-8</formula>
    </cfRule>
  </conditionalFormatting>
  <conditionalFormatting sqref="J32">
    <cfRule type="cellIs" dxfId="25" priority="26" operator="greaterThan">
      <formula>I32</formula>
    </cfRule>
  </conditionalFormatting>
  <conditionalFormatting sqref="L32">
    <cfRule type="cellIs" dxfId="24" priority="25" operator="greaterThan">
      <formula>K32</formula>
    </cfRule>
  </conditionalFormatting>
  <conditionalFormatting sqref="Z32">
    <cfRule type="cellIs" dxfId="23" priority="24" operator="greaterThan">
      <formula>Y32</formula>
    </cfRule>
  </conditionalFormatting>
  <conditionalFormatting sqref="AB32">
    <cfRule type="cellIs" dxfId="22" priority="23" operator="greaterThan">
      <formula>AA32</formula>
    </cfRule>
  </conditionalFormatting>
  <conditionalFormatting sqref="Q32">
    <cfRule type="expression" dxfId="21" priority="21">
      <formula>D32&lt;C32</formula>
    </cfRule>
    <cfRule type="expression" dxfId="20" priority="22">
      <formula>D32&gt;=C32</formula>
    </cfRule>
  </conditionalFormatting>
  <conditionalFormatting sqref="R32">
    <cfRule type="expression" dxfId="19" priority="19">
      <formula>J32&gt;=23</formula>
    </cfRule>
    <cfRule type="expression" dxfId="18" priority="20">
      <formula>J32&lt;23</formula>
    </cfRule>
  </conditionalFormatting>
  <conditionalFormatting sqref="S42">
    <cfRule type="expression" dxfId="17" priority="17">
      <formula>J42&gt;=I42-8</formula>
    </cfRule>
    <cfRule type="expression" dxfId="16" priority="18">
      <formula>J42&lt;I42-8</formula>
    </cfRule>
  </conditionalFormatting>
  <conditionalFormatting sqref="AG42">
    <cfRule type="expression" dxfId="15" priority="15">
      <formula>Z42&gt;=23</formula>
    </cfRule>
    <cfRule type="expression" dxfId="14" priority="16">
      <formula>Z42&lt;23</formula>
    </cfRule>
  </conditionalFormatting>
  <conditionalFormatting sqref="AH42">
    <cfRule type="expression" dxfId="13" priority="13">
      <formula>Z42&gt;=Y42-8</formula>
    </cfRule>
    <cfRule type="expression" dxfId="12" priority="14">
      <formula>Z42&lt;Y42-8</formula>
    </cfRule>
  </conditionalFormatting>
  <conditionalFormatting sqref="Q42">
    <cfRule type="expression" dxfId="11" priority="11">
      <formula>D42&lt;C42</formula>
    </cfRule>
    <cfRule type="expression" dxfId="10" priority="12">
      <formula>D42&gt;=C42</formula>
    </cfRule>
  </conditionalFormatting>
  <conditionalFormatting sqref="R42">
    <cfRule type="expression" dxfId="9" priority="9">
      <formula>J42&gt;=23</formula>
    </cfRule>
    <cfRule type="expression" dxfId="8" priority="10">
      <formula>J42&lt;23</formula>
    </cfRule>
  </conditionalFormatting>
  <conditionalFormatting sqref="S35">
    <cfRule type="expression" dxfId="7" priority="7">
      <formula>J35&gt;=I35-8</formula>
    </cfRule>
    <cfRule type="expression" dxfId="6" priority="8">
      <formula>J35&lt;I35-8</formula>
    </cfRule>
  </conditionalFormatting>
  <conditionalFormatting sqref="AG35">
    <cfRule type="expression" dxfId="5" priority="5">
      <formula>Z35&gt;=23</formula>
    </cfRule>
    <cfRule type="expression" dxfId="4" priority="6">
      <formula>Z35&lt;23</formula>
    </cfRule>
  </conditionalFormatting>
  <conditionalFormatting sqref="AH35">
    <cfRule type="expression" dxfId="3" priority="3">
      <formula>Z35&gt;=Y35-8</formula>
    </cfRule>
    <cfRule type="expression" dxfId="2" priority="4">
      <formula>Z35&lt;Y35-8</formula>
    </cfRule>
  </conditionalFormatting>
  <conditionalFormatting sqref="R35">
    <cfRule type="expression" dxfId="1" priority="1">
      <formula>J35&gt;=23</formula>
    </cfRule>
    <cfRule type="expression" dxfId="0"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sheetPr codeName="Sheet33"/>
  <dimension ref="A1"/>
  <sheetViews>
    <sheetView workbookViewId="0">
      <selection activeCell="J44" sqref="J44"/>
    </sheetView>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
  <dimension ref="A1:AJ134"/>
  <sheetViews>
    <sheetView topLeftCell="A32" zoomScale="90" zoomScaleNormal="9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'[1]4th'!$E$17+'[1]4th'!$F$17+'[1]4th'!$G$17</f>
        <v>0</v>
      </c>
      <c r="D27" s="318">
        <f>'[1]4th'!$H$17+'[1]4th'!$I$17+'[1]4th'!$J$17</f>
        <v>0</v>
      </c>
      <c r="E27" s="14">
        <f>'[1]4th'!B3</f>
        <v>3</v>
      </c>
      <c r="F27" s="71">
        <f>'[1]4th'!C3</f>
        <v>3</v>
      </c>
      <c r="G27" s="16">
        <f>'[1]4th'!D3</f>
        <v>2</v>
      </c>
      <c r="H27" s="325">
        <f>'[1]4th'!E3</f>
        <v>2</v>
      </c>
      <c r="I27" s="81">
        <f>'[1]4th'!F3</f>
        <v>34.5</v>
      </c>
      <c r="J27" s="56">
        <f>'[1]4th'!G3</f>
        <v>34.5</v>
      </c>
      <c r="K27" s="57">
        <f>'[1]4th'!H3</f>
        <v>23</v>
      </c>
      <c r="L27" s="121">
        <f>'[1]4th'!I3</f>
        <v>23</v>
      </c>
      <c r="M27" s="150">
        <f>'[1]4th'!J3</f>
        <v>5</v>
      </c>
      <c r="N27" s="37">
        <f>'[1]4th'!K3</f>
        <v>5</v>
      </c>
      <c r="O27" s="36">
        <f>'[1]4th'!L3</f>
        <v>3</v>
      </c>
      <c r="P27" s="151">
        <f>'[1]4th'!M3</f>
        <v>3</v>
      </c>
      <c r="Q27" s="165" t="str">
        <f>IF(D27="","",IF(D27&gt;=C27,"J",IF(D27&lt;C27,"L")))</f>
        <v>J</v>
      </c>
      <c r="R27" s="69" t="str">
        <f t="shared" ref="R27:R53" si="0">IF(J27="","",IF(J27&gt;=23,"J",IF(J27&lt;23,"L")))</f>
        <v>J</v>
      </c>
      <c r="S27" s="69" t="str">
        <f>IF(J27="","",IF(J27&gt;=I27-8,"J",IF(J27&lt;I27-8,"L")))</f>
        <v>J</v>
      </c>
      <c r="T27" s="15" t="str">
        <f>'[1]4th'!N3</f>
        <v>G</v>
      </c>
      <c r="U27" s="14">
        <f>'[1]4th'!O3</f>
        <v>3</v>
      </c>
      <c r="V27" s="71">
        <f>'[1]4th'!P3</f>
        <v>2</v>
      </c>
      <c r="W27" s="16">
        <f>'[1]4th'!Q3</f>
        <v>2</v>
      </c>
      <c r="X27" s="186">
        <f>'[1]4th'!R3</f>
        <v>2</v>
      </c>
      <c r="Y27" s="81">
        <f>'[1]4th'!S3</f>
        <v>34.5</v>
      </c>
      <c r="Z27" s="56">
        <f>'[1]4th'!T3</f>
        <v>23</v>
      </c>
      <c r="AA27" s="17">
        <f>'[1]4th'!U3</f>
        <v>23</v>
      </c>
      <c r="AB27" s="129">
        <f>'[1]4th'!V3</f>
        <v>23</v>
      </c>
      <c r="AC27" s="119">
        <f>'[1]4th'!W3</f>
        <v>5</v>
      </c>
      <c r="AD27" s="37">
        <f>'[1]4th'!X3</f>
        <v>7.5</v>
      </c>
      <c r="AE27" s="36">
        <f>'[1]4th'!Y3</f>
        <v>3</v>
      </c>
      <c r="AF27" s="124">
        <f>'[1]4th'!Z3</f>
        <v>3.75</v>
      </c>
      <c r="AG27" s="126" t="str">
        <f>IF(Z27="","",IF(Z27&gt;=23,"J",IF(Z27&lt;23,"L")))</f>
        <v>J</v>
      </c>
      <c r="AH27" s="69" t="str">
        <f>IF(Z27="","",IF(Z27&gt;=Y27-8,"J",IF(Z27&lt;Y27-8,"L")))</f>
        <v>L</v>
      </c>
      <c r="AI27" s="15" t="str">
        <f>'[1]4th'!$AA$3</f>
        <v>A</v>
      </c>
    </row>
    <row r="28" spans="1:35" ht="12" customHeight="1">
      <c r="A28" s="450" t="s">
        <v>2</v>
      </c>
      <c r="B28" s="451"/>
      <c r="C28" s="217">
        <f>'[2]4th'!$E$17+'[2]4th'!$F$17+'[2]4th'!$G$17</f>
        <v>0</v>
      </c>
      <c r="D28" s="319">
        <f>'[2]4th'!$H$17+'[2]4th'!$I$17+'[2]4th'!$J$17</f>
        <v>0</v>
      </c>
      <c r="E28" s="14">
        <f>'[2]4th'!B3</f>
        <v>3</v>
      </c>
      <c r="F28" s="71">
        <f>'[2]4th'!C3</f>
        <v>3</v>
      </c>
      <c r="G28" s="16">
        <f>'[2]4th'!D3</f>
        <v>2</v>
      </c>
      <c r="H28" s="325">
        <f>'[2]4th'!E3</f>
        <v>2</v>
      </c>
      <c r="I28" s="81">
        <f>'[2]4th'!F3</f>
        <v>34.5</v>
      </c>
      <c r="J28" s="56">
        <f>'[2]4th'!G3</f>
        <v>34.5</v>
      </c>
      <c r="K28" s="57">
        <f>'[2]4th'!H3</f>
        <v>23</v>
      </c>
      <c r="L28" s="121">
        <f>'[2]4th'!I3</f>
        <v>23</v>
      </c>
      <c r="M28" s="150">
        <f>'[2]4th'!J3</f>
        <v>5</v>
      </c>
      <c r="N28" s="37">
        <f>'[2]4th'!K3</f>
        <v>5</v>
      </c>
      <c r="O28" s="36">
        <f>'[2]4th'!L3</f>
        <v>3</v>
      </c>
      <c r="P28" s="151">
        <f>'[2]4th'!M3</f>
        <v>3</v>
      </c>
      <c r="Q28" s="165" t="str">
        <f t="shared" ref="Q28:Q53" si="1">IF(D28="","",IF(D28&gt;=C28,"J",IF(D28&lt;C28,"L")))</f>
        <v>J</v>
      </c>
      <c r="R28" s="69" t="str">
        <f t="shared" si="0"/>
        <v>J</v>
      </c>
      <c r="S28" s="69" t="str">
        <f t="shared" ref="S28:S53" si="2">IF(J28="","",IF(J28&gt;=I28-8,"J",IF(J28&lt;I28-8,"L")))</f>
        <v>J</v>
      </c>
      <c r="T28" s="15" t="str">
        <f>'[2]4th'!N3</f>
        <v>G</v>
      </c>
      <c r="U28" s="14">
        <f>'[2]4th'!O3</f>
        <v>3</v>
      </c>
      <c r="V28" s="71">
        <f>'[2]4th'!P3</f>
        <v>2</v>
      </c>
      <c r="W28" s="16">
        <f>'[2]4th'!Q3</f>
        <v>2</v>
      </c>
      <c r="X28" s="186">
        <f>'[2]4th'!R3</f>
        <v>2</v>
      </c>
      <c r="Y28" s="81">
        <f>'[2]4th'!S3</f>
        <v>34.5</v>
      </c>
      <c r="Z28" s="56">
        <f>'[2]4th'!T3</f>
        <v>23</v>
      </c>
      <c r="AA28" s="17">
        <f>'[2]4th'!U3</f>
        <v>23</v>
      </c>
      <c r="AB28" s="129">
        <f>'[2]4th'!V3</f>
        <v>23</v>
      </c>
      <c r="AC28" s="119">
        <f>'[2]4th'!W3</f>
        <v>5</v>
      </c>
      <c r="AD28" s="37">
        <f>'[2]4th'!X3</f>
        <v>7.5</v>
      </c>
      <c r="AE28" s="36">
        <f>'[2]4th'!Y3</f>
        <v>3</v>
      </c>
      <c r="AF28" s="124">
        <f>'[2]4th'!Z3</f>
        <v>3.75</v>
      </c>
      <c r="AG28" s="126" t="str">
        <f t="shared" ref="AG28:AG53" si="3">IF(Z28="","",IF(Z28&gt;=23,"J",IF(Z28&lt;23,"L")))</f>
        <v>J</v>
      </c>
      <c r="AH28" s="69" t="str">
        <f t="shared" ref="AH28:AH53" si="4">IF(Z28="","",IF(Z28&gt;=Y28-8,"J",IF(Z28&lt;Y28-8,"L")))</f>
        <v>L</v>
      </c>
      <c r="AI28" s="15" t="str">
        <f>'[2]4th'!$AA$3</f>
        <v>A</v>
      </c>
    </row>
    <row r="29" spans="1:35" ht="12" customHeight="1">
      <c r="A29" s="450" t="s">
        <v>3</v>
      </c>
      <c r="B29" s="451"/>
      <c r="C29" s="217">
        <f>'[3]4th'!$E$17+'[3]4th'!$F$17+'[3]4th'!$G$17</f>
        <v>0</v>
      </c>
      <c r="D29" s="319">
        <f>'[3]4th'!$H$17+'[3]4th'!$I$17+'[3]4th'!$J$17</f>
        <v>0</v>
      </c>
      <c r="E29" s="14">
        <f>'[3]4th'!B3</f>
        <v>3</v>
      </c>
      <c r="F29" s="71">
        <f>'[3]4th'!C3</f>
        <v>3</v>
      </c>
      <c r="G29" s="16">
        <f>'[3]4th'!D3</f>
        <v>2</v>
      </c>
      <c r="H29" s="325">
        <f>'[3]4th'!E3</f>
        <v>2</v>
      </c>
      <c r="I29" s="81">
        <f>'[3]4th'!F3</f>
        <v>34.5</v>
      </c>
      <c r="J29" s="56">
        <f>'[3]4th'!G3</f>
        <v>34.5</v>
      </c>
      <c r="K29" s="57">
        <f>'[3]4th'!H3</f>
        <v>23</v>
      </c>
      <c r="L29" s="121">
        <f>'[3]4th'!I3</f>
        <v>23</v>
      </c>
      <c r="M29" s="150">
        <f>'[3]4th'!J3</f>
        <v>5</v>
      </c>
      <c r="N29" s="37">
        <f>'[3]4th'!K3</f>
        <v>5</v>
      </c>
      <c r="O29" s="36">
        <f>'[3]4th'!L3</f>
        <v>3</v>
      </c>
      <c r="P29" s="151">
        <f>'[3]4th'!M3</f>
        <v>3</v>
      </c>
      <c r="Q29" s="165" t="str">
        <f t="shared" si="1"/>
        <v>J</v>
      </c>
      <c r="R29" s="69" t="str">
        <f t="shared" si="0"/>
        <v>J</v>
      </c>
      <c r="S29" s="69" t="str">
        <f t="shared" si="2"/>
        <v>J</v>
      </c>
      <c r="T29" s="15" t="str">
        <f>'[3]4th'!N3</f>
        <v>G</v>
      </c>
      <c r="U29" s="14">
        <f>'[3]4th'!O3</f>
        <v>3</v>
      </c>
      <c r="V29" s="71">
        <f>'[3]4th'!P3</f>
        <v>3</v>
      </c>
      <c r="W29" s="16">
        <f>'[3]4th'!Q3</f>
        <v>2</v>
      </c>
      <c r="X29" s="186">
        <f>'[3]4th'!R3</f>
        <v>2</v>
      </c>
      <c r="Y29" s="81">
        <f>'[3]4th'!S3</f>
        <v>34.5</v>
      </c>
      <c r="Z29" s="56">
        <f>'[3]4th'!T3</f>
        <v>34.5</v>
      </c>
      <c r="AA29" s="17">
        <f>'[3]4th'!U3</f>
        <v>23</v>
      </c>
      <c r="AB29" s="129">
        <f>'[3]4th'!V3</f>
        <v>23</v>
      </c>
      <c r="AC29" s="119">
        <f>'[3]4th'!W3</f>
        <v>5</v>
      </c>
      <c r="AD29" s="37">
        <f>'[3]4th'!X3</f>
        <v>5</v>
      </c>
      <c r="AE29" s="36">
        <f>'[3]4th'!Y3</f>
        <v>3</v>
      </c>
      <c r="AF29" s="124">
        <f>'[3]4th'!Z3</f>
        <v>3</v>
      </c>
      <c r="AG29" s="126" t="str">
        <f t="shared" si="3"/>
        <v>J</v>
      </c>
      <c r="AH29" s="69" t="str">
        <f t="shared" si="4"/>
        <v>J</v>
      </c>
      <c r="AI29" s="15" t="str">
        <f>'[3]4th'!$AA$3</f>
        <v>G</v>
      </c>
    </row>
    <row r="30" spans="1:35" ht="12" customHeight="1">
      <c r="A30" s="450" t="s">
        <v>119</v>
      </c>
      <c r="B30" s="451"/>
      <c r="C30" s="217">
        <f>'[4]4th'!$E$17+'[4]4th'!$F$17+'[4]4th'!$G$17</f>
        <v>0</v>
      </c>
      <c r="D30" s="319">
        <f>'[4]4th'!$H$17+'[4]4th'!$I$17+'[4]4th'!$J$17</f>
        <v>0</v>
      </c>
      <c r="E30" s="14">
        <f>'[4]4th'!B3</f>
        <v>7</v>
      </c>
      <c r="F30" s="71">
        <f>'[4]4th'!C3</f>
        <v>6</v>
      </c>
      <c r="G30" s="16">
        <f>'[4]4th'!D3</f>
        <v>6</v>
      </c>
      <c r="H30" s="325">
        <f>'[4]4th'!E3</f>
        <v>6</v>
      </c>
      <c r="I30" s="81">
        <f>'[4]4th'!F3</f>
        <v>80.5</v>
      </c>
      <c r="J30" s="56">
        <f>'[4]4th'!G3</f>
        <v>69</v>
      </c>
      <c r="K30" s="57">
        <f>'[4]4th'!H3</f>
        <v>69</v>
      </c>
      <c r="L30" s="121">
        <f>'[4]4th'!I3</f>
        <v>69</v>
      </c>
      <c r="M30" s="150">
        <f>'[4]4th'!J3</f>
        <v>5.1428571428571432</v>
      </c>
      <c r="N30" s="37">
        <f>'[4]4th'!K3</f>
        <v>6</v>
      </c>
      <c r="O30" s="36">
        <f>'[4]4th'!L3</f>
        <v>2.7692307692307692</v>
      </c>
      <c r="P30" s="151">
        <f>'[4]4th'!M3</f>
        <v>3</v>
      </c>
      <c r="Q30" s="165" t="str">
        <f t="shared" si="1"/>
        <v>J</v>
      </c>
      <c r="R30" s="69" t="str">
        <f t="shared" si="0"/>
        <v>J</v>
      </c>
      <c r="S30" s="69" t="str">
        <f>IF(J30="","",IF(J30&gt;=I30-8,"J",IF(J30&lt;I30-8,"L")))</f>
        <v>L</v>
      </c>
      <c r="T30" s="15" t="str">
        <f>'[4]4th'!N3</f>
        <v>G</v>
      </c>
      <c r="U30" s="14">
        <f>'[4]4th'!O3</f>
        <v>7</v>
      </c>
      <c r="V30" s="71">
        <f>'[4]4th'!P3</f>
        <v>6</v>
      </c>
      <c r="W30" s="16">
        <f>'[4]4th'!Q3</f>
        <v>3</v>
      </c>
      <c r="X30" s="186">
        <f>'[4]4th'!R3</f>
        <v>3</v>
      </c>
      <c r="Y30" s="81">
        <f>'[4]4th'!S3</f>
        <v>80.5</v>
      </c>
      <c r="Z30" s="56">
        <f>'[4]4th'!T3</f>
        <v>69</v>
      </c>
      <c r="AA30" s="17">
        <f>'[4]4th'!U3</f>
        <v>34.5</v>
      </c>
      <c r="AB30" s="129">
        <f>'[4]4th'!V3</f>
        <v>34.5</v>
      </c>
      <c r="AC30" s="119">
        <f>'[4]4th'!W3</f>
        <v>5.1428571428571432</v>
      </c>
      <c r="AD30" s="37">
        <f>'[4]4th'!X3</f>
        <v>6</v>
      </c>
      <c r="AE30" s="36">
        <f>'[4]4th'!Y3</f>
        <v>3.6</v>
      </c>
      <c r="AF30" s="124">
        <f>'[4]4th'!Z3</f>
        <v>4</v>
      </c>
      <c r="AG30" s="126" t="str">
        <f>IF(Z30="","",IF(Z30&gt;=23,"J",IF(Z30&lt;23,"L")))</f>
        <v>J</v>
      </c>
      <c r="AH30" s="69" t="str">
        <f>IF(Z30="","",IF(Z30&gt;=Y30-8,"J",IF(Z30&lt;Y30-8,"L")))</f>
        <v>L</v>
      </c>
      <c r="AI30" s="15" t="str">
        <f>'[4]4th'!$AA$3</f>
        <v>A</v>
      </c>
    </row>
    <row r="31" spans="1:35" ht="12" customHeight="1">
      <c r="A31" s="450" t="s">
        <v>121</v>
      </c>
      <c r="B31" s="451"/>
      <c r="C31" s="217">
        <f>'[5]4th'!$E$17+'[5]4th'!$F$17+'[5]4th'!$G$17</f>
        <v>0</v>
      </c>
      <c r="D31" s="319">
        <f>'[5]4th'!$H$17+'[5]4th'!$I$17+'[5]4th'!$J$17</f>
        <v>0</v>
      </c>
      <c r="E31" s="14">
        <f>'[5]4th'!B3</f>
        <v>6</v>
      </c>
      <c r="F31" s="71">
        <f>'[5]4th'!C3</f>
        <v>5</v>
      </c>
      <c r="G31" s="16">
        <f>'[5]4th'!D3</f>
        <v>2</v>
      </c>
      <c r="H31" s="325">
        <f>'[5]4th'!E3</f>
        <v>3</v>
      </c>
      <c r="I31" s="81">
        <f>'[5]4th'!F3</f>
        <v>69</v>
      </c>
      <c r="J31" s="56">
        <f>'[5]4th'!G3</f>
        <v>57.5</v>
      </c>
      <c r="K31" s="57">
        <f>'[5]4th'!H3</f>
        <v>23</v>
      </c>
      <c r="L31" s="121">
        <f>'[5]4th'!I3</f>
        <v>34.5</v>
      </c>
      <c r="M31" s="150">
        <f>'[5]4th'!J3</f>
        <v>4</v>
      </c>
      <c r="N31" s="37">
        <f>'[5]4th'!K3</f>
        <v>4.8</v>
      </c>
      <c r="O31" s="36">
        <f>'[5]4th'!L3</f>
        <v>3</v>
      </c>
      <c r="P31" s="151">
        <f>'[5]4th'!M3</f>
        <v>3</v>
      </c>
      <c r="Q31" s="165" t="str">
        <f t="shared" si="1"/>
        <v>J</v>
      </c>
      <c r="R31" s="69" t="str">
        <f t="shared" si="0"/>
        <v>J</v>
      </c>
      <c r="S31" s="69" t="str">
        <f>IF(J31="","",IF(J31&gt;=I31-8,"J",IF(J31&lt;I31-8,"L")))</f>
        <v>L</v>
      </c>
      <c r="T31" s="15" t="str">
        <f>'[5]4th'!N3</f>
        <v>A</v>
      </c>
      <c r="U31" s="14">
        <f>'[5]4th'!O3</f>
        <v>5</v>
      </c>
      <c r="V31" s="71">
        <f>'[5]4th'!P3</f>
        <v>4</v>
      </c>
      <c r="W31" s="16">
        <f>'[5]4th'!Q3</f>
        <v>1</v>
      </c>
      <c r="X31" s="186">
        <f>'[5]4th'!R3</f>
        <v>2</v>
      </c>
      <c r="Y31" s="81">
        <f>'[5]4th'!S3</f>
        <v>57.5</v>
      </c>
      <c r="Z31" s="56">
        <f>'[5]4th'!T3</f>
        <v>46</v>
      </c>
      <c r="AA31" s="17">
        <f>'[5]4th'!U3</f>
        <v>11.5</v>
      </c>
      <c r="AB31" s="129">
        <f>'[5]4th'!V3</f>
        <v>23</v>
      </c>
      <c r="AC31" s="119">
        <f>'[5]4th'!W3</f>
        <v>4.8</v>
      </c>
      <c r="AD31" s="37">
        <f>'[5]4th'!X3</f>
        <v>6</v>
      </c>
      <c r="AE31" s="36">
        <f>'[5]4th'!Y3</f>
        <v>4</v>
      </c>
      <c r="AF31" s="124">
        <f>'[5]4th'!Z3</f>
        <v>4</v>
      </c>
      <c r="AG31" s="126" t="str">
        <f>IF(Z31="","",IF(Z31&gt;=23,"J",IF(Z31&lt;23,"L")))</f>
        <v>J</v>
      </c>
      <c r="AH31" s="69" t="str">
        <f>IF(Z31="","",IF(Z31&gt;=Y31-8,"J",IF(Z31&lt;Y31-8,"L")))</f>
        <v>L</v>
      </c>
      <c r="AI31" s="15" t="str">
        <f>'[5]4th'!$AA$3</f>
        <v>A</v>
      </c>
    </row>
    <row r="32" spans="1:35" ht="12" customHeight="1">
      <c r="A32" s="563" t="s">
        <v>129</v>
      </c>
      <c r="B32" s="564"/>
      <c r="C32" s="217">
        <v>1</v>
      </c>
      <c r="D32" s="319">
        <v>0</v>
      </c>
      <c r="E32" s="14">
        <f>'[6]4th'!B3</f>
        <v>1</v>
      </c>
      <c r="F32" s="315">
        <f>'[6]4th'!C3</f>
        <v>1</v>
      </c>
      <c r="G32" s="16">
        <f>'[6]4th'!D3</f>
        <v>2</v>
      </c>
      <c r="H32" s="314">
        <f>'[6]4th'!E3</f>
        <v>2</v>
      </c>
      <c r="I32" s="81">
        <f>'[6]4th'!F3</f>
        <v>11.5</v>
      </c>
      <c r="J32" s="56">
        <f>'[6]4th'!G3</f>
        <v>11.5</v>
      </c>
      <c r="K32" s="17">
        <f>'[6]4th'!H3</f>
        <v>23</v>
      </c>
      <c r="L32" s="129">
        <f>'[6]4th'!I3</f>
        <v>23</v>
      </c>
      <c r="M32" s="150">
        <f>'[6]4th'!J3</f>
        <v>0</v>
      </c>
      <c r="N32" s="72">
        <f>'[6]4th'!K3</f>
        <v>0</v>
      </c>
      <c r="O32" s="36">
        <f>'[6]4th'!L3</f>
        <v>0</v>
      </c>
      <c r="P32" s="187">
        <f>'[6]4th'!M3</f>
        <v>0</v>
      </c>
      <c r="Q32" s="165" t="str">
        <f>IF(D32="","",IF(D32&gt;=C32,"J",IF(D32&lt;C32,"L")))</f>
        <v>L</v>
      </c>
      <c r="R32" s="69" t="str">
        <f>IF(J32="","",IF(J32&gt;=23,"J",IF(J32&lt;23,"L")))</f>
        <v>L</v>
      </c>
      <c r="S32" s="69" t="str">
        <f>IF(J32="","",IF(J32&gt;=I32-8,"J",IF(J32&lt;I32-8,"L")))</f>
        <v>J</v>
      </c>
      <c r="T32" s="15">
        <f>'[6]4th'!N3</f>
        <v>0</v>
      </c>
      <c r="U32" s="150">
        <f>'[6]4th'!O3</f>
        <v>0</v>
      </c>
      <c r="V32" s="315">
        <f>'[6]4th'!P3</f>
        <v>0</v>
      </c>
      <c r="W32" s="16">
        <f>'[6]4th'!Q3</f>
        <v>0</v>
      </c>
      <c r="X32" s="25">
        <f>'[6]4th'!R3</f>
        <v>0</v>
      </c>
      <c r="Y32" s="81">
        <f>'[6]4th'!S3</f>
        <v>0</v>
      </c>
      <c r="Z32" s="56">
        <f>'[6]4th'!T3</f>
        <v>0</v>
      </c>
      <c r="AA32" s="17">
        <f>'[6]4th'!U3</f>
        <v>0</v>
      </c>
      <c r="AB32" s="129">
        <f>'[6]4th'!V3</f>
        <v>0</v>
      </c>
      <c r="AC32" s="119" t="e">
        <f>'[6]4th'!W3</f>
        <v>#DIV/0!</v>
      </c>
      <c r="AD32" s="72" t="e">
        <f>'[6]4th'!X3</f>
        <v>#DIV/0!</v>
      </c>
      <c r="AE32" s="36" t="e">
        <f>'[6]4th'!Y3</f>
        <v>#DIV/0!</v>
      </c>
      <c r="AF32" s="244" t="e">
        <f>'[6]4th'!Z3</f>
        <v>#DIV/0!</v>
      </c>
      <c r="AG32" s="126" t="str">
        <f>IF(Z32="","",IF(Z32&gt;=23,"J",IF(Z32&lt;23,"L")))</f>
        <v>L</v>
      </c>
      <c r="AH32" s="69" t="str">
        <f>IF(Z32="","",IF(Z32&gt;=Y32-8,"J",IF(Z32&lt;Y32-8,"L")))</f>
        <v>J</v>
      </c>
      <c r="AI32" s="15">
        <f>'[6]4th'!$AA$3</f>
        <v>0</v>
      </c>
    </row>
    <row r="33" spans="1:36" ht="12" customHeight="1">
      <c r="A33" s="450" t="s">
        <v>5</v>
      </c>
      <c r="B33" s="451"/>
      <c r="C33" s="217">
        <f>'[7]4th'!$E$17+'[7]4th'!$F$17+'[7]4th'!$G$17</f>
        <v>0</v>
      </c>
      <c r="D33" s="319">
        <f>'[7]4th'!$H$17+'[7]4th'!$I$17+'[7]4th'!$J$17</f>
        <v>0</v>
      </c>
      <c r="E33" s="14">
        <f>'[7]4th'!B3</f>
        <v>4</v>
      </c>
      <c r="F33" s="71">
        <f>'[7]4th'!C3</f>
        <v>5</v>
      </c>
      <c r="G33" s="16">
        <f>'[7]4th'!D3</f>
        <v>2</v>
      </c>
      <c r="H33" s="325">
        <f>'[7]4th'!E3</f>
        <v>1</v>
      </c>
      <c r="I33" s="81">
        <f>'[7]4th'!F3</f>
        <v>46</v>
      </c>
      <c r="J33" s="56">
        <f>'[7]4th'!G3</f>
        <v>57.5</v>
      </c>
      <c r="K33" s="57">
        <f>'[7]4th'!H3</f>
        <v>23</v>
      </c>
      <c r="L33" s="121">
        <f>'[7]4th'!I3</f>
        <v>11.5</v>
      </c>
      <c r="M33" s="263" t="str">
        <f>'[7]4th'!J3</f>
        <v>N/A</v>
      </c>
      <c r="N33" s="264" t="str">
        <f>'[7]4th'!K3</f>
        <v>N/A</v>
      </c>
      <c r="O33" s="264" t="str">
        <f>'[7]4th'!L3</f>
        <v>N/A</v>
      </c>
      <c r="P33" s="266" t="str">
        <f>'[7]4th'!M3</f>
        <v>N/A</v>
      </c>
      <c r="Q33" s="165" t="str">
        <f t="shared" si="1"/>
        <v>J</v>
      </c>
      <c r="R33" s="69" t="str">
        <f t="shared" si="0"/>
        <v>J</v>
      </c>
      <c r="S33" s="69" t="str">
        <f t="shared" si="2"/>
        <v>J</v>
      </c>
      <c r="T33" s="15" t="str">
        <f>'[7]4th'!N3</f>
        <v>G</v>
      </c>
      <c r="U33" s="14">
        <f>'[7]4th'!O3</f>
        <v>3</v>
      </c>
      <c r="V33" s="71">
        <f>'[7]4th'!P3</f>
        <v>3</v>
      </c>
      <c r="W33" s="16">
        <f>'[7]4th'!Q3</f>
        <v>2</v>
      </c>
      <c r="X33" s="186">
        <f>'[7]4th'!R3</f>
        <v>2</v>
      </c>
      <c r="Y33" s="81">
        <f>'[7]4th'!S3</f>
        <v>34.5</v>
      </c>
      <c r="Z33" s="56">
        <f>'[7]4th'!T3</f>
        <v>34.5</v>
      </c>
      <c r="AA33" s="17">
        <f>'[7]4th'!U3</f>
        <v>23</v>
      </c>
      <c r="AB33" s="214">
        <f>'[7]4th'!V3</f>
        <v>23</v>
      </c>
      <c r="AC33" s="321" t="str">
        <f>'[7]4th'!W3</f>
        <v>N/A</v>
      </c>
      <c r="AD33" s="264" t="str">
        <f>'[7]4th'!X3</f>
        <v>N/A</v>
      </c>
      <c r="AE33" s="264" t="str">
        <f>'[7]4th'!Y3</f>
        <v>N/A</v>
      </c>
      <c r="AF33" s="265" t="str">
        <f>'[7]4th'!Z3</f>
        <v>N/A</v>
      </c>
      <c r="AG33" s="126" t="str">
        <f t="shared" si="3"/>
        <v>J</v>
      </c>
      <c r="AH33" s="69" t="str">
        <f t="shared" si="4"/>
        <v>J</v>
      </c>
      <c r="AI33" s="15" t="str">
        <f>'[7]4th'!$AA$3</f>
        <v>G</v>
      </c>
    </row>
    <row r="34" spans="1:36" ht="12" customHeight="1">
      <c r="A34" s="450" t="s">
        <v>8</v>
      </c>
      <c r="B34" s="451"/>
      <c r="C34" s="217"/>
      <c r="D34" s="319"/>
      <c r="E34" s="14">
        <f>'[8]4th'!B3</f>
        <v>14</v>
      </c>
      <c r="F34" s="71">
        <f>'[8]4th'!C3</f>
        <v>13</v>
      </c>
      <c r="G34" s="16">
        <f>'[8]4th'!D3</f>
        <v>5</v>
      </c>
      <c r="H34" s="325">
        <f>'[8]4th'!E3</f>
        <v>5</v>
      </c>
      <c r="I34" s="81">
        <f>'[8]4th'!F3</f>
        <v>161</v>
      </c>
      <c r="J34" s="56">
        <f>'[8]4th'!G3</f>
        <v>149.5</v>
      </c>
      <c r="K34" s="57">
        <f>'[8]4th'!H3</f>
        <v>57.5</v>
      </c>
      <c r="L34" s="121">
        <f>'[8]4th'!I3</f>
        <v>57.5</v>
      </c>
      <c r="M34" s="263" t="str">
        <f>'[8]4th'!J3</f>
        <v>N/A</v>
      </c>
      <c r="N34" s="264" t="str">
        <f>'[8]4th'!K3</f>
        <v>N/A</v>
      </c>
      <c r="O34" s="264" t="str">
        <f>'[8]4th'!L3</f>
        <v>N/A</v>
      </c>
      <c r="P34" s="266" t="str">
        <f>'[8]4th'!M3</f>
        <v>N/A</v>
      </c>
      <c r="Q34" s="340" t="s">
        <v>120</v>
      </c>
      <c r="R34" s="69" t="str">
        <f t="shared" si="0"/>
        <v>J</v>
      </c>
      <c r="S34" s="69" t="str">
        <f t="shared" si="2"/>
        <v>L</v>
      </c>
      <c r="T34" s="15" t="str">
        <f>'[8]4th'!N3</f>
        <v>G</v>
      </c>
      <c r="U34" s="14">
        <f>'[8]4th'!O3</f>
        <v>13</v>
      </c>
      <c r="V34" s="71">
        <f>'[8]4th'!P3</f>
        <v>14</v>
      </c>
      <c r="W34" s="16">
        <f>'[8]4th'!Q3</f>
        <v>3</v>
      </c>
      <c r="X34" s="186">
        <f>'[8]4th'!R3</f>
        <v>3</v>
      </c>
      <c r="Y34" s="81">
        <f>'[8]4th'!S3</f>
        <v>149.5</v>
      </c>
      <c r="Z34" s="56">
        <f>'[8]4th'!T3</f>
        <v>161</v>
      </c>
      <c r="AA34" s="17">
        <f>'[8]4th'!U3</f>
        <v>34.5</v>
      </c>
      <c r="AB34" s="214">
        <f>'[8]4th'!V3</f>
        <v>34.5</v>
      </c>
      <c r="AC34" s="321" t="str">
        <f>'[8]4th'!W3</f>
        <v>N/A</v>
      </c>
      <c r="AD34" s="264" t="str">
        <f>'[8]4th'!X3</f>
        <v>N/A</v>
      </c>
      <c r="AE34" s="264" t="str">
        <f>'[8]4th'!Y3</f>
        <v>N/A</v>
      </c>
      <c r="AF34" s="265" t="str">
        <f>'[8]4th'!Z3</f>
        <v>N/A</v>
      </c>
      <c r="AG34" s="126" t="str">
        <f t="shared" si="3"/>
        <v>J</v>
      </c>
      <c r="AH34" s="69" t="str">
        <f t="shared" si="4"/>
        <v>J</v>
      </c>
      <c r="AI34" s="15" t="str">
        <f>'[8]4th'!$AA$3</f>
        <v>G</v>
      </c>
    </row>
    <row r="35" spans="1:36" ht="12" customHeight="1">
      <c r="A35" s="316" t="s">
        <v>131</v>
      </c>
      <c r="B35" s="317"/>
      <c r="C35" s="217"/>
      <c r="D35" s="319"/>
      <c r="E35" s="14">
        <f>'[9]4th'!B3</f>
        <v>3</v>
      </c>
      <c r="F35" s="301">
        <f>'[9]4th'!C3</f>
        <v>3</v>
      </c>
      <c r="G35" s="16">
        <f>'[9]4th'!D3</f>
        <v>2</v>
      </c>
      <c r="H35" s="327">
        <f>'[9]4th'!E3</f>
        <v>2</v>
      </c>
      <c r="I35" s="14">
        <f>'[9]4th'!F3</f>
        <v>34.5</v>
      </c>
      <c r="J35" s="301">
        <f>'[9]4th'!G3</f>
        <v>34.5</v>
      </c>
      <c r="K35" s="16">
        <f>'[9]4th'!H3</f>
        <v>23</v>
      </c>
      <c r="L35" s="304">
        <f>'[9]4th'!I3</f>
        <v>23</v>
      </c>
      <c r="M35" s="14" t="str">
        <f>'[9]4th'!J3</f>
        <v>N/A</v>
      </c>
      <c r="N35" s="16" t="str">
        <f>'[9]4th'!K3</f>
        <v>N/A</v>
      </c>
      <c r="O35" s="16" t="str">
        <f>'[9]4th'!L3</f>
        <v>N/A</v>
      </c>
      <c r="P35" s="323" t="str">
        <f>'[9]4th'!M3</f>
        <v>N/A</v>
      </c>
      <c r="Q35" s="340" t="s">
        <v>120</v>
      </c>
      <c r="R35" s="69" t="str">
        <f t="shared" si="0"/>
        <v>J</v>
      </c>
      <c r="S35" s="69" t="str">
        <f t="shared" si="2"/>
        <v>J</v>
      </c>
      <c r="T35" s="323" t="str">
        <f>'[9]4th'!N3</f>
        <v>G</v>
      </c>
      <c r="U35" s="14">
        <f>'[9]4th'!O3</f>
        <v>0</v>
      </c>
      <c r="V35" s="301">
        <f>'[9]4th'!P3</f>
        <v>0</v>
      </c>
      <c r="W35" s="16">
        <f>'[9]4th'!Q3</f>
        <v>0</v>
      </c>
      <c r="X35" s="304">
        <f>'[9]4th'!R3</f>
        <v>0</v>
      </c>
      <c r="Y35" s="14">
        <f>'[9]4th'!S3</f>
        <v>0</v>
      </c>
      <c r="Z35" s="301">
        <f>'[9]4th'!T3</f>
        <v>0</v>
      </c>
      <c r="AA35" s="16">
        <f>'[9]4th'!U3</f>
        <v>0</v>
      </c>
      <c r="AB35" s="304">
        <f>'[9]4th'!V3</f>
        <v>0</v>
      </c>
      <c r="AC35" s="217" t="str">
        <f>'[9]4th'!W3</f>
        <v>N/A</v>
      </c>
      <c r="AD35" s="16" t="str">
        <f>'[9]4th'!X3</f>
        <v>N/A</v>
      </c>
      <c r="AE35" s="16" t="str">
        <f>'[9]4th'!Y3</f>
        <v>N/A</v>
      </c>
      <c r="AF35" s="322" t="str">
        <f>'[9]4th'!Z3</f>
        <v>N/A</v>
      </c>
      <c r="AG35" s="126" t="str">
        <f t="shared" si="3"/>
        <v>L</v>
      </c>
      <c r="AH35" s="69" t="str">
        <f t="shared" si="4"/>
        <v>J</v>
      </c>
      <c r="AI35" s="323" t="str">
        <f>'[9]4th'!AA3</f>
        <v>Closed</v>
      </c>
    </row>
    <row r="36" spans="1:36" ht="12" customHeight="1">
      <c r="A36" s="450" t="s">
        <v>67</v>
      </c>
      <c r="B36" s="451"/>
      <c r="C36" s="217"/>
      <c r="D36" s="319"/>
      <c r="E36" s="14">
        <f>'[10]4th'!B3</f>
        <v>4</v>
      </c>
      <c r="F36" s="71">
        <f>'[10]4th'!C3</f>
        <v>4</v>
      </c>
      <c r="G36" s="16">
        <f>'[10]4th'!D3</f>
        <v>1</v>
      </c>
      <c r="H36" s="325">
        <f>'[10]4th'!E3</f>
        <v>1</v>
      </c>
      <c r="I36" s="81">
        <f>'[10]4th'!F3</f>
        <v>46</v>
      </c>
      <c r="J36" s="56">
        <f>'[10]4th'!G3</f>
        <v>46</v>
      </c>
      <c r="K36" s="57">
        <f>'[10]4th'!H3</f>
        <v>11.5</v>
      </c>
      <c r="L36" s="121">
        <f>'[10]4th'!I3</f>
        <v>11.5</v>
      </c>
      <c r="M36" s="263" t="str">
        <f>'[10]4th'!J3</f>
        <v>N/A</v>
      </c>
      <c r="N36" s="264" t="str">
        <f>'[10]4th'!K3</f>
        <v>N/A</v>
      </c>
      <c r="O36" s="264" t="str">
        <f>'[10]4th'!L3</f>
        <v>N/A</v>
      </c>
      <c r="P36" s="266" t="str">
        <f>'[10]4th'!M3</f>
        <v>N/A</v>
      </c>
      <c r="Q36" s="340" t="s">
        <v>120</v>
      </c>
      <c r="R36" s="69" t="str">
        <f t="shared" si="0"/>
        <v>J</v>
      </c>
      <c r="S36" s="69" t="str">
        <f t="shared" si="2"/>
        <v>J</v>
      </c>
      <c r="T36" s="15" t="str">
        <f>'[10]4th'!N3</f>
        <v>G</v>
      </c>
      <c r="U36" s="14">
        <f>'[10]4th'!O3</f>
        <v>1</v>
      </c>
      <c r="V36" s="71">
        <f>'[10]4th'!P3</f>
        <v>1</v>
      </c>
      <c r="W36" s="16">
        <f>'[10]4th'!Q3</f>
        <v>0</v>
      </c>
      <c r="X36" s="186">
        <f>'[10]4th'!R3</f>
        <v>0</v>
      </c>
      <c r="Y36" s="81">
        <f>'[10]4th'!S3</f>
        <v>11.5</v>
      </c>
      <c r="Z36" s="56">
        <f>'[10]4th'!T3</f>
        <v>11.5</v>
      </c>
      <c r="AA36" s="17">
        <f>'[10]4th'!U3</f>
        <v>0</v>
      </c>
      <c r="AB36" s="214">
        <f>'[10]4th'!V3</f>
        <v>0</v>
      </c>
      <c r="AC36" s="321" t="str">
        <f>'[10]4th'!W3</f>
        <v>N/A</v>
      </c>
      <c r="AD36" s="264" t="str">
        <f>'[10]4th'!X3</f>
        <v>N/A</v>
      </c>
      <c r="AE36" s="264" t="str">
        <f>'[10]4th'!Y3</f>
        <v>N/A</v>
      </c>
      <c r="AF36" s="265" t="str">
        <f>'[10]4th'!Z3</f>
        <v>N/A</v>
      </c>
      <c r="AG36" s="263" t="s">
        <v>120</v>
      </c>
      <c r="AH36" s="69" t="str">
        <f t="shared" si="4"/>
        <v>J</v>
      </c>
      <c r="AI36" s="15" t="str">
        <f>'[10]4th'!$AA$3</f>
        <v>G</v>
      </c>
    </row>
    <row r="37" spans="1:36" ht="12" customHeight="1" thickBot="1">
      <c r="A37" s="448" t="s">
        <v>9</v>
      </c>
      <c r="B37" s="449"/>
      <c r="C37" s="218"/>
      <c r="D37" s="320"/>
      <c r="E37" s="22">
        <f>'[11]4th'!B3</f>
        <v>2</v>
      </c>
      <c r="F37" s="277">
        <f>'[11]4th'!C3</f>
        <v>2</v>
      </c>
      <c r="G37" s="24">
        <f>'[11]4th'!D3</f>
        <v>0</v>
      </c>
      <c r="H37" s="326">
        <f>'[11]4th'!E3</f>
        <v>0</v>
      </c>
      <c r="I37" s="83">
        <f>'[11]4th'!F3</f>
        <v>23</v>
      </c>
      <c r="J37" s="58">
        <f>'[11]4th'!G3</f>
        <v>23</v>
      </c>
      <c r="K37" s="59">
        <f>'[11]4th'!H3</f>
        <v>0</v>
      </c>
      <c r="L37" s="122">
        <f>'[11]4th'!I3</f>
        <v>0</v>
      </c>
      <c r="M37" s="280" t="str">
        <f>'[11]4th'!J3</f>
        <v>N/A</v>
      </c>
      <c r="N37" s="281" t="str">
        <f>'[11]4th'!K3</f>
        <v>N/A</v>
      </c>
      <c r="O37" s="281" t="str">
        <f>'[11]4th'!L3</f>
        <v>N/A</v>
      </c>
      <c r="P37" s="285" t="str">
        <f>'[11]4th'!M3</f>
        <v>N/A</v>
      </c>
      <c r="Q37" s="286" t="s">
        <v>120</v>
      </c>
      <c r="R37" s="70" t="str">
        <f t="shared" si="0"/>
        <v>J</v>
      </c>
      <c r="S37" s="70" t="str">
        <f t="shared" si="2"/>
        <v>J</v>
      </c>
      <c r="T37" s="21" t="str">
        <f>'[11]4th'!N3</f>
        <v>G</v>
      </c>
      <c r="U37" s="22">
        <f>'[11]4th'!O3</f>
        <v>0</v>
      </c>
      <c r="V37" s="277">
        <f>'[11]4th'!P3</f>
        <v>0</v>
      </c>
      <c r="W37" s="24">
        <f>'[11]4th'!Q3</f>
        <v>0</v>
      </c>
      <c r="X37" s="278">
        <f>'[11]4th'!R3</f>
        <v>0</v>
      </c>
      <c r="Y37" s="83">
        <f>'[11]4th'!S3</f>
        <v>0</v>
      </c>
      <c r="Z37" s="58">
        <f>'[11]4th'!T3</f>
        <v>0</v>
      </c>
      <c r="AA37" s="20">
        <f>'[11]4th'!U3</f>
        <v>0</v>
      </c>
      <c r="AB37" s="284">
        <f>'[11]4th'!V3</f>
        <v>0</v>
      </c>
      <c r="AC37" s="338" t="str">
        <f>'[11]4th'!W3</f>
        <v>N/A</v>
      </c>
      <c r="AD37" s="281" t="str">
        <f>'[11]4th'!X3</f>
        <v>N/A</v>
      </c>
      <c r="AE37" s="281" t="str">
        <f>'[11]4th'!Y3</f>
        <v>N/A</v>
      </c>
      <c r="AF37" s="282" t="str">
        <f>'[11]4th'!Z3</f>
        <v>N/A</v>
      </c>
      <c r="AG37" s="283" t="s">
        <v>120</v>
      </c>
      <c r="AH37" s="287" t="s">
        <v>120</v>
      </c>
      <c r="AI37" s="21" t="str">
        <f>'[11]4th'!$AA$3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'[12]4th'!$E$17+'[12]4th'!$F$17+'[12]4th'!$G$17</f>
        <v>0</v>
      </c>
      <c r="D42" s="291">
        <f>'[12]4th'!$H$17+'[12]4th'!$I$17+'[12]4th'!$J$17</f>
        <v>0</v>
      </c>
      <c r="E42" s="14">
        <f>'[12]4th'!B3</f>
        <v>3</v>
      </c>
      <c r="F42" s="71">
        <f>'[12]4th'!C3</f>
        <v>3</v>
      </c>
      <c r="G42" s="16">
        <f>'[12]4th'!D3</f>
        <v>2</v>
      </c>
      <c r="H42" s="186">
        <f>'[12]4th'!E3</f>
        <v>2</v>
      </c>
      <c r="I42" s="81">
        <f>'[12]4th'!F3</f>
        <v>34.5</v>
      </c>
      <c r="J42" s="56">
        <f>'[12]4th'!G3</f>
        <v>34.5</v>
      </c>
      <c r="K42" s="57">
        <f>'[12]4th'!H3</f>
        <v>23</v>
      </c>
      <c r="L42" s="161">
        <f>'[12]4th'!I3</f>
        <v>23</v>
      </c>
      <c r="M42" s="150">
        <f>'[12]4th'!J3</f>
        <v>6</v>
      </c>
      <c r="N42" s="37">
        <f>'[12]4th'!K3</f>
        <v>6</v>
      </c>
      <c r="O42" s="36">
        <f>'[12]4th'!L3</f>
        <v>3.6</v>
      </c>
      <c r="P42" s="124">
        <f>'[12]4th'!M3</f>
        <v>3.6</v>
      </c>
      <c r="Q42" s="289" t="str">
        <f>IF(D42="","",IF(D42&gt;=C42,"J",IF(D42&lt;C42,"L")))</f>
        <v>J</v>
      </c>
      <c r="R42" s="184" t="str">
        <f>IF(J42="","",IF(J42&gt;=23,"J",IF(J42&lt;23,"L")))</f>
        <v>J</v>
      </c>
      <c r="S42" s="184" t="str">
        <f>IF(J42="","",IF(J42&gt;=I42-8,"J",IF(J42&lt;I42-8,"L")))</f>
        <v>J</v>
      </c>
      <c r="T42" s="185" t="str">
        <f>'[12]4th'!N3</f>
        <v>G</v>
      </c>
      <c r="U42" s="14">
        <f>'[12]4th'!O3</f>
        <v>3</v>
      </c>
      <c r="V42" s="71">
        <f>'[12]4th'!P3</f>
        <v>2</v>
      </c>
      <c r="W42" s="16">
        <f>'[12]4th'!Q3</f>
        <v>1</v>
      </c>
      <c r="X42" s="186">
        <f>'[12]4th'!R3</f>
        <v>1</v>
      </c>
      <c r="Y42" s="55">
        <f>'[12]4th'!S3</f>
        <v>34.5</v>
      </c>
      <c r="Z42" s="56">
        <f>'[12]4th'!T3</f>
        <v>23</v>
      </c>
      <c r="AA42" s="17">
        <f>'[12]4th'!U3</f>
        <v>11.5</v>
      </c>
      <c r="AB42" s="129">
        <f>'[12]4th'!V3</f>
        <v>11.5</v>
      </c>
      <c r="AC42" s="150">
        <f>'[12]4th'!W3</f>
        <v>6</v>
      </c>
      <c r="AD42" s="37">
        <f>'[12]4th'!X3</f>
        <v>9</v>
      </c>
      <c r="AE42" s="36">
        <f>'[12]4th'!Y3</f>
        <v>4.5</v>
      </c>
      <c r="AF42" s="151">
        <f>'[12]4th'!Z3</f>
        <v>6</v>
      </c>
      <c r="AG42" s="165" t="str">
        <f>IF(Z42="","",IF(Z42&gt;=23,"J",IF(Z42&lt;23,"L")))</f>
        <v>J</v>
      </c>
      <c r="AH42" s="69" t="str">
        <f>IF(Z42="","",IF(Z42&gt;=Y42-8,"J",IF(Z42&lt;Y42-8,"L")))</f>
        <v>L</v>
      </c>
      <c r="AI42" s="15" t="str">
        <f>'[12]4th'!$AA$3</f>
        <v>A</v>
      </c>
    </row>
    <row r="43" spans="1:36" ht="12" customHeight="1">
      <c r="A43" s="450" t="s">
        <v>6</v>
      </c>
      <c r="B43" s="451"/>
      <c r="C43" s="217">
        <f>'[13]4th'!$E$17+'[13]4th'!$F$17+'[13]4th'!$G$17</f>
        <v>0</v>
      </c>
      <c r="D43" s="254">
        <f>'[13]4th'!$H$17+'[13]4th'!$I$17+'[13]4th'!$J$17</f>
        <v>0</v>
      </c>
      <c r="E43" s="14">
        <f>'[13]4th'!B3</f>
        <v>4</v>
      </c>
      <c r="F43" s="71">
        <f>'[13]4th'!C3</f>
        <v>4</v>
      </c>
      <c r="G43" s="16">
        <f>'[13]4th'!D3</f>
        <v>4</v>
      </c>
      <c r="H43" s="186">
        <f>'[13]4th'!E3</f>
        <v>4</v>
      </c>
      <c r="I43" s="81">
        <f>'[13]4th'!F3</f>
        <v>46</v>
      </c>
      <c r="J43" s="56">
        <f>'[13]4th'!G3</f>
        <v>46</v>
      </c>
      <c r="K43" s="57">
        <f>'[13]4th'!H3</f>
        <v>46</v>
      </c>
      <c r="L43" s="161">
        <f>'[13]4th'!I3</f>
        <v>46</v>
      </c>
      <c r="M43" s="150">
        <f>'[13]4th'!J3</f>
        <v>4</v>
      </c>
      <c r="N43" s="37">
        <f>'[13]4th'!K3</f>
        <v>4</v>
      </c>
      <c r="O43" s="36">
        <f>'[13]4th'!L3</f>
        <v>2</v>
      </c>
      <c r="P43" s="124">
        <f>'[13]4th'!M3</f>
        <v>2</v>
      </c>
      <c r="Q43" s="126" t="str">
        <f>IF(D43="","",IF(D43&gt;=C43,"J",IF(D43&lt;C43,"L")))</f>
        <v>J</v>
      </c>
      <c r="R43" s="90" t="str">
        <f>IF(J43="","",IF(J43&gt;=23,"J",IF(J43&lt;23,"L")))</f>
        <v>J</v>
      </c>
      <c r="S43" s="69" t="str">
        <f>IF(J43="","",IF(J43&gt;=I43-8,"J",IF(J43&lt;I43-8,"L")))</f>
        <v>J</v>
      </c>
      <c r="T43" s="15" t="str">
        <f>'[13]4th'!N3</f>
        <v>G</v>
      </c>
      <c r="U43" s="14">
        <f>'[13]4th'!O3</f>
        <v>4</v>
      </c>
      <c r="V43" s="71">
        <f>'[13]4th'!P3</f>
        <v>3</v>
      </c>
      <c r="W43" s="16">
        <f>'[13]4th'!Q3</f>
        <v>4</v>
      </c>
      <c r="X43" s="186">
        <f>'[13]4th'!R3</f>
        <v>5</v>
      </c>
      <c r="Y43" s="55">
        <f>'[13]4th'!S3</f>
        <v>46</v>
      </c>
      <c r="Z43" s="56">
        <f>'[13]4th'!T3</f>
        <v>34.5</v>
      </c>
      <c r="AA43" s="17">
        <f>'[13]4th'!U3</f>
        <v>46</v>
      </c>
      <c r="AB43" s="129">
        <f>'[13]4th'!V3</f>
        <v>57.5</v>
      </c>
      <c r="AC43" s="150">
        <f>'[13]4th'!W3</f>
        <v>4</v>
      </c>
      <c r="AD43" s="37">
        <f>'[13]4th'!X3</f>
        <v>5.333333333333333</v>
      </c>
      <c r="AE43" s="36">
        <f>'[13]4th'!Y3</f>
        <v>2</v>
      </c>
      <c r="AF43" s="151">
        <f>'[13]4th'!Z3</f>
        <v>2</v>
      </c>
      <c r="AG43" s="165" t="str">
        <f>IF(Z43="","",IF(Z43&gt;=23,"J",IF(Z43&lt;23,"L")))</f>
        <v>J</v>
      </c>
      <c r="AH43" s="69" t="str">
        <f>IF(Z43="","",IF(Z43&gt;=Y43-8,"J",IF(Z43&lt;Y43-8,"L")))</f>
        <v>L</v>
      </c>
      <c r="AI43" s="15" t="str">
        <f>'[13]4th'!$AA$3</f>
        <v>G</v>
      </c>
    </row>
    <row r="44" spans="1:36" ht="12" customHeight="1">
      <c r="A44" s="450" t="s">
        <v>7</v>
      </c>
      <c r="B44" s="451"/>
      <c r="C44" s="217">
        <f>'[14]4th'!$E$17+'[14]4th'!$F$17+'[14]4th'!$G$17</f>
        <v>0</v>
      </c>
      <c r="D44" s="254">
        <f>'[14]4th'!$H$17+'[14]4th'!$I$17+'[14]4th'!$J$17</f>
        <v>0</v>
      </c>
      <c r="E44" s="14">
        <f>'[14]4th'!B3</f>
        <v>3</v>
      </c>
      <c r="F44" s="71">
        <f>'[14]4th'!C3</f>
        <v>3</v>
      </c>
      <c r="G44" s="16">
        <f>'[14]4th'!D3</f>
        <v>2</v>
      </c>
      <c r="H44" s="186">
        <f>'[14]4th'!E3</f>
        <v>3</v>
      </c>
      <c r="I44" s="81">
        <f>'[14]4th'!F3</f>
        <v>34.5</v>
      </c>
      <c r="J44" s="56">
        <f>'[14]4th'!G3</f>
        <v>34.5</v>
      </c>
      <c r="K44" s="57">
        <f>'[14]4th'!H3</f>
        <v>23</v>
      </c>
      <c r="L44" s="161">
        <f>'[14]4th'!I3</f>
        <v>34.5</v>
      </c>
      <c r="M44" s="150">
        <f>'[14]4th'!J3</f>
        <v>6</v>
      </c>
      <c r="N44" s="37">
        <f>'[14]4th'!K3</f>
        <v>6</v>
      </c>
      <c r="O44" s="36">
        <f>'[14]4th'!L3</f>
        <v>3.6</v>
      </c>
      <c r="P44" s="124">
        <f>'[14]4th'!M3</f>
        <v>3</v>
      </c>
      <c r="Q44" s="126" t="str">
        <f>IF(D44="","",IF(D44&gt;=C44,"J",IF(D44&lt;C44,"L")))</f>
        <v>J</v>
      </c>
      <c r="R44" s="90" t="str">
        <f>IF(J44="","",IF(J44&gt;=23,"J",IF(J44&lt;23,"L")))</f>
        <v>J</v>
      </c>
      <c r="S44" s="69" t="str">
        <f>IF(J44="","",IF(J44&gt;=I44-8,"J",IF(J44&lt;I44-8,"L")))</f>
        <v>J</v>
      </c>
      <c r="T44" s="15" t="str">
        <f>'[14]4th'!N3</f>
        <v>A</v>
      </c>
      <c r="U44" s="14">
        <f>'[14]4th'!O3</f>
        <v>3</v>
      </c>
      <c r="V44" s="71">
        <f>'[14]4th'!P3</f>
        <v>3</v>
      </c>
      <c r="W44" s="16">
        <f>'[14]4th'!Q3</f>
        <v>1</v>
      </c>
      <c r="X44" s="186">
        <f>'[14]4th'!R3</f>
        <v>3</v>
      </c>
      <c r="Y44" s="55">
        <f>'[14]4th'!S3</f>
        <v>34.5</v>
      </c>
      <c r="Z44" s="56">
        <f>'[14]4th'!T3</f>
        <v>34.5</v>
      </c>
      <c r="AA44" s="17">
        <f>'[14]4th'!U3</f>
        <v>11.5</v>
      </c>
      <c r="AB44" s="129">
        <f>'[14]4th'!V3</f>
        <v>34.5</v>
      </c>
      <c r="AC44" s="150">
        <f>'[14]4th'!W3</f>
        <v>6</v>
      </c>
      <c r="AD44" s="37">
        <f>'[14]4th'!X3</f>
        <v>6</v>
      </c>
      <c r="AE44" s="36">
        <f>'[14]4th'!Y3</f>
        <v>4.5</v>
      </c>
      <c r="AF44" s="151">
        <f>'[14]4th'!Z3</f>
        <v>3</v>
      </c>
      <c r="AG44" s="165" t="str">
        <f>IF(Z44="","",IF(Z44&gt;=23,"J",IF(Z44&lt;23,"L")))</f>
        <v>J</v>
      </c>
      <c r="AH44" s="69" t="str">
        <f>IF(Z44="","",IF(Z44&gt;=Y44-8,"J",IF(Z44&lt;Y44-8,"L")))</f>
        <v>J</v>
      </c>
      <c r="AI44" s="15" t="str">
        <f>'[14]4th'!$AA$3</f>
        <v>G</v>
      </c>
    </row>
    <row r="45" spans="1:36" ht="12" customHeight="1">
      <c r="A45" s="450" t="s">
        <v>11</v>
      </c>
      <c r="B45" s="451"/>
      <c r="C45" s="217">
        <f>'[15]4th'!$E$17+'[15]4th'!$F$17+'[15]4th'!$G$17</f>
        <v>0</v>
      </c>
      <c r="D45" s="254">
        <f>'[15]4th'!$H$17+'[15]4th'!$I$17+'[15]4th'!$J$17</f>
        <v>0</v>
      </c>
      <c r="E45" s="14">
        <f>'[15]4th'!B3</f>
        <v>4</v>
      </c>
      <c r="F45" s="71">
        <f>'[15]4th'!C3</f>
        <v>4</v>
      </c>
      <c r="G45" s="16">
        <f>'[15]4th'!D3</f>
        <v>4</v>
      </c>
      <c r="H45" s="186">
        <f>'[15]4th'!E3</f>
        <v>5</v>
      </c>
      <c r="I45" s="81">
        <f>'[15]4th'!F3</f>
        <v>46</v>
      </c>
      <c r="J45" s="56">
        <f>'[15]4th'!G3</f>
        <v>46</v>
      </c>
      <c r="K45" s="57">
        <f>'[15]4th'!H3</f>
        <v>46</v>
      </c>
      <c r="L45" s="161">
        <f>'[15]4th'!I3</f>
        <v>57.5</v>
      </c>
      <c r="M45" s="150">
        <f>'[15]4th'!J3</f>
        <v>7</v>
      </c>
      <c r="N45" s="37">
        <f>'[15]4th'!K3</f>
        <v>7</v>
      </c>
      <c r="O45" s="36">
        <f>'[15]4th'!L3</f>
        <v>3.5</v>
      </c>
      <c r="P45" s="124">
        <f>'[15]4th'!M3</f>
        <v>3.1111111111111112</v>
      </c>
      <c r="Q45" s="126" t="str">
        <f t="shared" si="1"/>
        <v>J</v>
      </c>
      <c r="R45" s="90" t="str">
        <f t="shared" si="0"/>
        <v>J</v>
      </c>
      <c r="S45" s="69" t="str">
        <f t="shared" si="2"/>
        <v>J</v>
      </c>
      <c r="T45" s="15" t="str">
        <f>'[15]4th'!N3</f>
        <v>G</v>
      </c>
      <c r="U45" s="14">
        <f>'[15]4th'!O3</f>
        <v>4</v>
      </c>
      <c r="V45" s="71">
        <f>'[15]4th'!P3</f>
        <v>4</v>
      </c>
      <c r="W45" s="16">
        <f>'[15]4th'!Q3</f>
        <v>3</v>
      </c>
      <c r="X45" s="186">
        <f>'[15]4th'!R3</f>
        <v>4</v>
      </c>
      <c r="Y45" s="55">
        <f>'[15]4th'!S3</f>
        <v>46</v>
      </c>
      <c r="Z45" s="56">
        <f>'[15]4th'!T3</f>
        <v>46</v>
      </c>
      <c r="AA45" s="17">
        <f>'[15]4th'!U3</f>
        <v>34.5</v>
      </c>
      <c r="AB45" s="129">
        <f>'[15]4th'!V3</f>
        <v>46</v>
      </c>
      <c r="AC45" s="150">
        <f>'[15]4th'!W3</f>
        <v>7</v>
      </c>
      <c r="AD45" s="37">
        <f>'[15]4th'!X3</f>
        <v>7</v>
      </c>
      <c r="AE45" s="36">
        <f>'[15]4th'!Y3</f>
        <v>4</v>
      </c>
      <c r="AF45" s="151">
        <f>'[15]4th'!Z3</f>
        <v>3.5</v>
      </c>
      <c r="AG45" s="165" t="str">
        <f t="shared" si="3"/>
        <v>J</v>
      </c>
      <c r="AH45" s="69" t="str">
        <f t="shared" si="4"/>
        <v>J</v>
      </c>
      <c r="AI45" s="15" t="str">
        <f>'[15]4th'!$AA$3</f>
        <v>G</v>
      </c>
    </row>
    <row r="46" spans="1:36" ht="12" customHeight="1">
      <c r="A46" s="450" t="s">
        <v>10</v>
      </c>
      <c r="B46" s="451"/>
      <c r="C46" s="217">
        <f>'[16]4th'!$E$17+'[16]4th'!$F$17+'[16]4th'!$G$17</f>
        <v>0</v>
      </c>
      <c r="D46" s="254">
        <f>'[16]4th'!$H$17+'[16]4th'!$I$17+'[16]4th'!$J$17</f>
        <v>0</v>
      </c>
      <c r="E46" s="14">
        <f>'[16]4th'!B3</f>
        <v>5</v>
      </c>
      <c r="F46" s="71">
        <f>'[16]4th'!C3</f>
        <v>5</v>
      </c>
      <c r="G46" s="16">
        <f>'[16]4th'!D3</f>
        <v>6</v>
      </c>
      <c r="H46" s="186">
        <f>'[16]4th'!E3</f>
        <v>5</v>
      </c>
      <c r="I46" s="81">
        <f>'[16]4th'!F3</f>
        <v>57.5</v>
      </c>
      <c r="J46" s="56">
        <f>'[16]4th'!G3</f>
        <v>57.5</v>
      </c>
      <c r="K46" s="57">
        <f>'[16]4th'!H3</f>
        <v>69</v>
      </c>
      <c r="L46" s="161">
        <f>'[16]4th'!I3</f>
        <v>57.5</v>
      </c>
      <c r="M46" s="150">
        <f>'[16]4th'!J3</f>
        <v>6</v>
      </c>
      <c r="N46" s="37">
        <f>'[16]4th'!K3</f>
        <v>6</v>
      </c>
      <c r="O46" s="36">
        <f>'[16]4th'!L3</f>
        <v>2.7272727272727271</v>
      </c>
      <c r="P46" s="124">
        <f>'[16]4th'!M3</f>
        <v>3</v>
      </c>
      <c r="Q46" s="126" t="str">
        <f t="shared" si="1"/>
        <v>J</v>
      </c>
      <c r="R46" s="90" t="str">
        <f t="shared" si="0"/>
        <v>J</v>
      </c>
      <c r="S46" s="69" t="str">
        <f t="shared" si="2"/>
        <v>J</v>
      </c>
      <c r="T46" s="15" t="str">
        <f>'[16]4th'!N3</f>
        <v>G</v>
      </c>
      <c r="U46" s="14">
        <f>'[16]4th'!O3</f>
        <v>5</v>
      </c>
      <c r="V46" s="71">
        <f>'[16]4th'!P3</f>
        <v>4</v>
      </c>
      <c r="W46" s="16">
        <f>'[16]4th'!Q3</f>
        <v>4</v>
      </c>
      <c r="X46" s="186">
        <f>'[16]4th'!R3</f>
        <v>5</v>
      </c>
      <c r="Y46" s="55">
        <f>'[16]4th'!S3</f>
        <v>57.5</v>
      </c>
      <c r="Z46" s="56">
        <f>'[16]4th'!T3</f>
        <v>46</v>
      </c>
      <c r="AA46" s="17">
        <f>'[16]4th'!U3</f>
        <v>46</v>
      </c>
      <c r="AB46" s="129">
        <f>'[16]4th'!V3</f>
        <v>57.5</v>
      </c>
      <c r="AC46" s="150">
        <f>'[16]4th'!W3</f>
        <v>6</v>
      </c>
      <c r="AD46" s="37">
        <f>'[16]4th'!X3</f>
        <v>7.5</v>
      </c>
      <c r="AE46" s="36">
        <f>'[16]4th'!Y3</f>
        <v>3.3333333333333335</v>
      </c>
      <c r="AF46" s="151">
        <f>'[16]4th'!Z3</f>
        <v>3.3333333333333335</v>
      </c>
      <c r="AG46" s="165" t="str">
        <f t="shared" si="3"/>
        <v>J</v>
      </c>
      <c r="AH46" s="69" t="str">
        <f t="shared" si="4"/>
        <v>L</v>
      </c>
      <c r="AI46" s="15" t="str">
        <f>'[16]4th'!$AA$3</f>
        <v>G</v>
      </c>
    </row>
    <row r="47" spans="1:36" ht="12" customHeight="1">
      <c r="A47" s="450" t="s">
        <v>13</v>
      </c>
      <c r="B47" s="451"/>
      <c r="C47" s="217">
        <f>'[17]4th'!$E$17+'[17]4th'!$F$17+'[17]4th'!$G$17</f>
        <v>0</v>
      </c>
      <c r="D47" s="254">
        <f>'[17]4th'!$H$17+'[17]4th'!$I$17+'[17]4th'!$J$17</f>
        <v>0</v>
      </c>
      <c r="E47" s="14">
        <f>'[17]4th'!B3</f>
        <v>6</v>
      </c>
      <c r="F47" s="71">
        <f>'[17]4th'!C3</f>
        <v>5</v>
      </c>
      <c r="G47" s="16">
        <f>'[17]4th'!D3</f>
        <v>3</v>
      </c>
      <c r="H47" s="186">
        <f>'[17]4th'!E3</f>
        <v>4</v>
      </c>
      <c r="I47" s="81">
        <f>'[17]4th'!F3</f>
        <v>69</v>
      </c>
      <c r="J47" s="56">
        <f>'[17]4th'!G3</f>
        <v>57.5</v>
      </c>
      <c r="K47" s="57">
        <f>'[17]4th'!H3</f>
        <v>34.5</v>
      </c>
      <c r="L47" s="161">
        <f>'[17]4th'!I3</f>
        <v>46</v>
      </c>
      <c r="M47" s="150">
        <f>'[17]4th'!J3</f>
        <v>4.5</v>
      </c>
      <c r="N47" s="72">
        <f>'[17]4th'!K3</f>
        <v>5.4</v>
      </c>
      <c r="O47" s="36">
        <f>'[17]4th'!L3</f>
        <v>3</v>
      </c>
      <c r="P47" s="244">
        <f>'[17]4th'!M3</f>
        <v>3</v>
      </c>
      <c r="Q47" s="126" t="str">
        <f t="shared" si="1"/>
        <v>J</v>
      </c>
      <c r="R47" s="90" t="str">
        <f t="shared" si="0"/>
        <v>J</v>
      </c>
      <c r="S47" s="69" t="str">
        <f>IF(J47="","",IF(J47&gt;=I47-8,"J",IF(J47&lt;I47-8,"L")))</f>
        <v>L</v>
      </c>
      <c r="T47" s="15" t="str">
        <f>'[17]4th'!N3</f>
        <v>A</v>
      </c>
      <c r="U47" s="14">
        <f>'[17]4th'!O3</f>
        <v>5</v>
      </c>
      <c r="V47" s="71">
        <f>'[17]4th'!P3</f>
        <v>5</v>
      </c>
      <c r="W47" s="16">
        <f>'[17]4th'!Q3</f>
        <v>1</v>
      </c>
      <c r="X47" s="186">
        <f>'[17]4th'!R3</f>
        <v>1</v>
      </c>
      <c r="Y47" s="55">
        <f>'[17]4th'!S3</f>
        <v>57.5</v>
      </c>
      <c r="Z47" s="56">
        <f>'[17]4th'!T3</f>
        <v>57.5</v>
      </c>
      <c r="AA47" s="17">
        <f>'[17]4th'!U3</f>
        <v>11.5</v>
      </c>
      <c r="AB47" s="129">
        <f>'[17]4th'!V3</f>
        <v>11.5</v>
      </c>
      <c r="AC47" s="150">
        <f>'[17]4th'!W3</f>
        <v>5.4</v>
      </c>
      <c r="AD47" s="72">
        <f>'[17]4th'!X3</f>
        <v>5.4</v>
      </c>
      <c r="AE47" s="36">
        <f>'[17]4th'!Y3</f>
        <v>4.5</v>
      </c>
      <c r="AF47" s="187">
        <f>'[17]4th'!Z3</f>
        <v>4.5</v>
      </c>
      <c r="AG47" s="165" t="str">
        <f>IF(Z47="","",IF(Z47&gt;=23,"J",IF(Z47&lt;23,"L")))</f>
        <v>J</v>
      </c>
      <c r="AH47" s="69" t="str">
        <f>IF(Z47="","",IF(Z47&gt;=Y47-8,"J",IF(Z47&lt;Y47-8,"L")))</f>
        <v>J</v>
      </c>
      <c r="AI47" s="15" t="str">
        <f>'[17]4th'!$AA$3</f>
        <v>G</v>
      </c>
    </row>
    <row r="48" spans="1:36" ht="12" customHeight="1">
      <c r="A48" s="450" t="s">
        <v>123</v>
      </c>
      <c r="B48" s="451"/>
      <c r="C48" s="217">
        <f>'[18]4th'!$E$17+'[18]4th'!$F$17+'[18]4th'!$G$17</f>
        <v>0</v>
      </c>
      <c r="D48" s="254">
        <f>'[18]4th'!$H$17+'[18]4th'!$I$17+'[18]4th'!$J$17</f>
        <v>0</v>
      </c>
      <c r="E48" s="14">
        <f>'[18]4th'!B3</f>
        <v>6</v>
      </c>
      <c r="F48" s="71">
        <f>'[18]4th'!C3</f>
        <v>7</v>
      </c>
      <c r="G48" s="16">
        <f>'[18]4th'!D3</f>
        <v>4</v>
      </c>
      <c r="H48" s="186">
        <f>'[18]4th'!E3</f>
        <v>4</v>
      </c>
      <c r="I48" s="81">
        <f>'[18]4th'!F3</f>
        <v>69</v>
      </c>
      <c r="J48" s="56">
        <f>'[18]4th'!G3</f>
        <v>76.5</v>
      </c>
      <c r="K48" s="57">
        <f>'[18]4th'!H3</f>
        <v>46</v>
      </c>
      <c r="L48" s="161">
        <f>'[18]4th'!I3</f>
        <v>46</v>
      </c>
      <c r="M48" s="150">
        <f>'[18]4th'!J3</f>
        <v>6.166666666666667</v>
      </c>
      <c r="N48" s="37">
        <f>'[18]4th'!K3</f>
        <v>5.5639097744360901</v>
      </c>
      <c r="O48" s="36">
        <f>'[18]4th'!L3</f>
        <v>3.7</v>
      </c>
      <c r="P48" s="124">
        <f>'[18]4th'!M3</f>
        <v>3.4741784037558685</v>
      </c>
      <c r="Q48" s="126" t="str">
        <f t="shared" si="1"/>
        <v>J</v>
      </c>
      <c r="R48" s="90" t="str">
        <f t="shared" si="0"/>
        <v>J</v>
      </c>
      <c r="S48" s="69" t="str">
        <f t="shared" si="2"/>
        <v>J</v>
      </c>
      <c r="T48" s="15" t="str">
        <f>'[18]4th'!N3</f>
        <v>G</v>
      </c>
      <c r="U48" s="14">
        <f>'[18]4th'!O3</f>
        <v>6</v>
      </c>
      <c r="V48" s="71">
        <f>'[18]4th'!P3</f>
        <v>6</v>
      </c>
      <c r="W48" s="16">
        <f>'[18]4th'!Q3</f>
        <v>2</v>
      </c>
      <c r="X48" s="186">
        <f>'[18]4th'!R3</f>
        <v>2</v>
      </c>
      <c r="Y48" s="55">
        <f>'[18]4th'!S3</f>
        <v>69</v>
      </c>
      <c r="Z48" s="56">
        <f>'[18]4th'!T3</f>
        <v>69</v>
      </c>
      <c r="AA48" s="17">
        <f>'[18]4th'!U3</f>
        <v>23</v>
      </c>
      <c r="AB48" s="129">
        <f>'[18]4th'!V3</f>
        <v>23</v>
      </c>
      <c r="AC48" s="150">
        <f>'[18]4th'!W3</f>
        <v>6.166666666666667</v>
      </c>
      <c r="AD48" s="37">
        <f>'[18]4th'!X3</f>
        <v>6.166666666666667</v>
      </c>
      <c r="AE48" s="36">
        <f>'[18]4th'!Y3</f>
        <v>4.625</v>
      </c>
      <c r="AF48" s="151">
        <f>'[18]4th'!Z3</f>
        <v>4.625</v>
      </c>
      <c r="AG48" s="165" t="str">
        <f t="shared" si="3"/>
        <v>J</v>
      </c>
      <c r="AH48" s="69" t="str">
        <f t="shared" si="4"/>
        <v>J</v>
      </c>
      <c r="AI48" s="15" t="str">
        <f>'[18]4th'!$AA$3</f>
        <v>G</v>
      </c>
    </row>
    <row r="49" spans="1:35" ht="12" customHeight="1">
      <c r="A49" s="450" t="s">
        <v>12</v>
      </c>
      <c r="B49" s="451"/>
      <c r="C49" s="217">
        <f>'[19]4th'!$E$17+'[19]4th'!$F$17+'[19]4th'!$G$17</f>
        <v>0</v>
      </c>
      <c r="D49" s="254">
        <f>'[19]4th'!$H$17+'[19]4th'!$I$17+'[19]4th'!$J$17</f>
        <v>0</v>
      </c>
      <c r="E49" s="14">
        <f>'[19]4th'!B3</f>
        <v>3</v>
      </c>
      <c r="F49" s="71">
        <f>'[19]4th'!C3</f>
        <v>3</v>
      </c>
      <c r="G49" s="16">
        <f>'[19]4th'!D3</f>
        <v>2</v>
      </c>
      <c r="H49" s="186">
        <f>'[19]4th'!E3</f>
        <v>2</v>
      </c>
      <c r="I49" s="81">
        <f>'[19]4th'!F3</f>
        <v>34.5</v>
      </c>
      <c r="J49" s="56">
        <f>'[19]4th'!G3</f>
        <v>34.5</v>
      </c>
      <c r="K49" s="57">
        <f>'[19]4th'!H3</f>
        <v>23</v>
      </c>
      <c r="L49" s="161">
        <f>'[19]4th'!I3</f>
        <v>23</v>
      </c>
      <c r="M49" s="150">
        <f>'[19]4th'!J3</f>
        <v>6.666666666666667</v>
      </c>
      <c r="N49" s="72">
        <f>'[19]4th'!K3</f>
        <v>6.666666666666667</v>
      </c>
      <c r="O49" s="36">
        <f>'[19]4th'!L3</f>
        <v>4</v>
      </c>
      <c r="P49" s="244">
        <f>'[19]4th'!M3</f>
        <v>4</v>
      </c>
      <c r="Q49" s="126" t="str">
        <f t="shared" si="1"/>
        <v>J</v>
      </c>
      <c r="R49" s="90" t="str">
        <f t="shared" si="0"/>
        <v>J</v>
      </c>
      <c r="S49" s="69" t="str">
        <f>IF(J49="","",IF(J49&gt;=I49-8,"J",IF(J49&lt;I49-8,"L")))</f>
        <v>J</v>
      </c>
      <c r="T49" s="15" t="str">
        <f>'[19]4th'!N3</f>
        <v>A</v>
      </c>
      <c r="U49" s="14">
        <f>'[19]4th'!O3</f>
        <v>3</v>
      </c>
      <c r="V49" s="71">
        <f>'[19]4th'!P3</f>
        <v>3</v>
      </c>
      <c r="W49" s="16">
        <f>'[19]4th'!Q3</f>
        <v>1</v>
      </c>
      <c r="X49" s="186">
        <f>'[19]4th'!R3</f>
        <v>2</v>
      </c>
      <c r="Y49" s="55">
        <f>'[19]4th'!S3</f>
        <v>34.5</v>
      </c>
      <c r="Z49" s="56">
        <f>'[19]4th'!T3</f>
        <v>34.5</v>
      </c>
      <c r="AA49" s="17">
        <f>'[19]4th'!U3</f>
        <v>11.5</v>
      </c>
      <c r="AB49" s="129">
        <f>'[19]4th'!V3</f>
        <v>23</v>
      </c>
      <c r="AC49" s="150">
        <f>'[19]4th'!W3</f>
        <v>6.666666666666667</v>
      </c>
      <c r="AD49" s="72">
        <f>'[19]4th'!X3</f>
        <v>6.666666666666667</v>
      </c>
      <c r="AE49" s="36">
        <f>'[19]4th'!Y3</f>
        <v>5</v>
      </c>
      <c r="AF49" s="187">
        <f>'[19]4th'!Z3</f>
        <v>4</v>
      </c>
      <c r="AG49" s="165" t="str">
        <f>IF(Z49="","",IF(Z49&gt;=23,"J",IF(Z49&lt;23,"L")))</f>
        <v>J</v>
      </c>
      <c r="AH49" s="69" t="str">
        <f>IF(Z49="","",IF(Z49&gt;=Y49-8,"J",IF(Z49&lt;Y49-8,"L")))</f>
        <v>J</v>
      </c>
      <c r="AI49" s="15" t="str">
        <f>'[19]4th'!$AA$3</f>
        <v>G</v>
      </c>
    </row>
    <row r="50" spans="1:35" ht="12" customHeight="1">
      <c r="A50" s="488" t="s">
        <v>118</v>
      </c>
      <c r="B50" s="489"/>
      <c r="C50" s="217">
        <f>'[20]4th'!$E$17+'[20]4th'!$F$17+'[20]4th'!$G$17</f>
        <v>0</v>
      </c>
      <c r="D50" s="254">
        <f>'[20]4th'!$H$17+'[20]4th'!$I$17+'[20]4th'!$J$17</f>
        <v>1</v>
      </c>
      <c r="E50" s="14">
        <f>'[20]4th'!B3</f>
        <v>2</v>
      </c>
      <c r="F50" s="71">
        <f>'[20]4th'!C3</f>
        <v>2</v>
      </c>
      <c r="G50" s="16">
        <f>'[20]4th'!D3</f>
        <v>2</v>
      </c>
      <c r="H50" s="186">
        <f>'[20]4th'!E3</f>
        <v>2</v>
      </c>
      <c r="I50" s="81">
        <f>'[20]4th'!F3</f>
        <v>23</v>
      </c>
      <c r="J50" s="56">
        <f>'[20]4th'!G3</f>
        <v>23</v>
      </c>
      <c r="K50" s="57">
        <f>'[20]4th'!H3</f>
        <v>23</v>
      </c>
      <c r="L50" s="161">
        <f>'[20]4th'!I3</f>
        <v>23</v>
      </c>
      <c r="M50" s="150">
        <f>'[20]4th'!J3</f>
        <v>5.5</v>
      </c>
      <c r="N50" s="37">
        <f>'[20]4th'!K3</f>
        <v>5.5</v>
      </c>
      <c r="O50" s="36">
        <f>'[20]4th'!L3</f>
        <v>2.75</v>
      </c>
      <c r="P50" s="124">
        <f>'[20]4th'!M3</f>
        <v>2.75</v>
      </c>
      <c r="Q50" s="126" t="str">
        <f t="shared" si="1"/>
        <v>J</v>
      </c>
      <c r="R50" s="90" t="str">
        <f t="shared" si="0"/>
        <v>J</v>
      </c>
      <c r="S50" s="69" t="str">
        <f>IF(J50="","",IF(J50&gt;=I50-8,"J",IF(J50&lt;I50-8,"L")))</f>
        <v>J</v>
      </c>
      <c r="T50" s="15" t="str">
        <f>'[20]4th'!N3</f>
        <v>G</v>
      </c>
      <c r="U50" s="14">
        <f>'[20]4th'!O3</f>
        <v>2</v>
      </c>
      <c r="V50" s="71">
        <f>'[20]4th'!P3</f>
        <v>2</v>
      </c>
      <c r="W50" s="16">
        <f>'[20]4th'!Q3</f>
        <v>1</v>
      </c>
      <c r="X50" s="186">
        <f>'[20]4th'!R3</f>
        <v>2</v>
      </c>
      <c r="Y50" s="55">
        <f>'[20]4th'!S3</f>
        <v>23</v>
      </c>
      <c r="Z50" s="56">
        <f>'[20]4th'!T3</f>
        <v>23</v>
      </c>
      <c r="AA50" s="17">
        <f>'[20]4th'!U3</f>
        <v>11.5</v>
      </c>
      <c r="AB50" s="129">
        <f>'[20]4th'!V3</f>
        <v>23</v>
      </c>
      <c r="AC50" s="150">
        <f>'[20]4th'!W3</f>
        <v>5.5</v>
      </c>
      <c r="AD50" s="37">
        <f>'[20]4th'!X3</f>
        <v>5.5</v>
      </c>
      <c r="AE50" s="36">
        <f>'[20]4th'!Y3</f>
        <v>3.6666666666666665</v>
      </c>
      <c r="AF50" s="151">
        <f>'[20]4th'!Z3</f>
        <v>2.75</v>
      </c>
      <c r="AG50" s="165" t="str">
        <f>IF(Z50="","",IF(Z50&gt;=23,"J",IF(Z50&lt;23,"L")))</f>
        <v>J</v>
      </c>
      <c r="AH50" s="69" t="str">
        <f>IF(Z50="","",IF(Z50&gt;=Y50-8,"J",IF(Z50&lt;Y50-8,"L")))</f>
        <v>J</v>
      </c>
      <c r="AI50" s="15" t="str">
        <f>'[20]4th'!$AA$3</f>
        <v>G</v>
      </c>
    </row>
    <row r="51" spans="1:35" ht="12" customHeight="1">
      <c r="A51" s="450" t="s">
        <v>127</v>
      </c>
      <c r="B51" s="451"/>
      <c r="C51" s="217">
        <f>'[21]4th'!$E$17+'[21]4th'!$F$17+'[21]4th'!$G$17</f>
        <v>0</v>
      </c>
      <c r="D51" s="254">
        <f>'[21]4th'!$H$17+'[21]4th'!$I$17+'[21]4th'!$J$17</f>
        <v>0</v>
      </c>
      <c r="E51" s="14">
        <f>'[21]4th'!B3</f>
        <v>3</v>
      </c>
      <c r="F51" s="71">
        <f>'[21]4th'!C3</f>
        <v>5</v>
      </c>
      <c r="G51" s="16">
        <f>'[21]4th'!D3</f>
        <v>4</v>
      </c>
      <c r="H51" s="186">
        <f>'[21]4th'!E3</f>
        <v>5</v>
      </c>
      <c r="I51" s="81">
        <f>'[21]4th'!F3</f>
        <v>34.5</v>
      </c>
      <c r="J51" s="56">
        <f>'[21]4th'!G3</f>
        <v>57.5</v>
      </c>
      <c r="K51" s="57">
        <f>'[21]4th'!H3</f>
        <v>46</v>
      </c>
      <c r="L51" s="161">
        <f>'[21]4th'!I3</f>
        <v>57.5</v>
      </c>
      <c r="M51" s="150">
        <f>'[21]4th'!J3</f>
        <v>12</v>
      </c>
      <c r="N51" s="37">
        <f>'[21]4th'!K3</f>
        <v>7.2</v>
      </c>
      <c r="O51" s="36">
        <f>'[21]4th'!L3</f>
        <v>5.1428571428571432</v>
      </c>
      <c r="P51" s="124">
        <f>'[21]4th'!M3</f>
        <v>3.6</v>
      </c>
      <c r="Q51" s="126" t="str">
        <f t="shared" si="1"/>
        <v>J</v>
      </c>
      <c r="R51" s="90" t="str">
        <f t="shared" si="0"/>
        <v>J</v>
      </c>
      <c r="S51" s="69" t="str">
        <f>IF(J51="","",IF(J51&gt;=I51-8,"J",IF(J51&lt;I51-8,"L")))</f>
        <v>J</v>
      </c>
      <c r="T51" s="15" t="str">
        <f>'[21]4th'!N3</f>
        <v>G</v>
      </c>
      <c r="U51" s="14">
        <f>'[21]4th'!O3</f>
        <v>3</v>
      </c>
      <c r="V51" s="71">
        <f>'[21]4th'!P3</f>
        <v>5</v>
      </c>
      <c r="W51" s="16">
        <f>'[21]4th'!Q3</f>
        <v>4</v>
      </c>
      <c r="X51" s="186">
        <f>'[21]4th'!R3</f>
        <v>5</v>
      </c>
      <c r="Y51" s="55">
        <f>'[21]4th'!S3</f>
        <v>34.5</v>
      </c>
      <c r="Z51" s="56">
        <f>'[21]4th'!T3</f>
        <v>57.5</v>
      </c>
      <c r="AA51" s="17">
        <f>'[21]4th'!U3</f>
        <v>46</v>
      </c>
      <c r="AB51" s="129">
        <f>'[21]4th'!V3</f>
        <v>57.5</v>
      </c>
      <c r="AC51" s="150">
        <f>'[21]4th'!W3</f>
        <v>12</v>
      </c>
      <c r="AD51" s="37">
        <f>'[21]4th'!X3</f>
        <v>7.2</v>
      </c>
      <c r="AE51" s="36">
        <f>'[21]4th'!Y3</f>
        <v>5.1428571428571432</v>
      </c>
      <c r="AF51" s="151">
        <f>'[21]4th'!Z3</f>
        <v>3.6</v>
      </c>
      <c r="AG51" s="165" t="str">
        <f>IF(Z51="","",IF(Z51&gt;=23,"J",IF(Z51&lt;23,"L")))</f>
        <v>J</v>
      </c>
      <c r="AH51" s="69" t="str">
        <f>IF(Z51="","",IF(Z51&gt;=Y51-8,"J",IF(Z51&lt;Y51-8,"L")))</f>
        <v>J</v>
      </c>
      <c r="AI51" s="15" t="str">
        <f>'[21]4th'!$AA$3</f>
        <v>G</v>
      </c>
    </row>
    <row r="52" spans="1:35" ht="12" customHeight="1">
      <c r="A52" s="486" t="s">
        <v>14</v>
      </c>
      <c r="B52" s="487"/>
      <c r="C52" s="217">
        <f>'[22]4th'!$E$17+'[22]4th'!$F$17+'[22]4th'!$G$17</f>
        <v>0</v>
      </c>
      <c r="D52" s="254">
        <f>'[22]4th'!$H$17+'[22]4th'!$I$17+'[22]4th'!$J$17</f>
        <v>0</v>
      </c>
      <c r="E52" s="14">
        <f>'[22]4th'!B3</f>
        <v>7</v>
      </c>
      <c r="F52" s="71">
        <f>'[22]4th'!C3</f>
        <v>6.65</v>
      </c>
      <c r="G52" s="16">
        <f>'[22]4th'!D3</f>
        <v>4</v>
      </c>
      <c r="H52" s="186">
        <f>'[22]4th'!E3</f>
        <v>4</v>
      </c>
      <c r="I52" s="81">
        <f>'[22]4th'!F3</f>
        <v>76.5</v>
      </c>
      <c r="J52" s="56">
        <f>'[22]4th'!G3</f>
        <v>76.5</v>
      </c>
      <c r="K52" s="57">
        <f>'[22]4th'!H3</f>
        <v>46</v>
      </c>
      <c r="L52" s="161">
        <f>'[22]4th'!I3</f>
        <v>46</v>
      </c>
      <c r="M52" s="150">
        <f>'[22]4th'!J3</f>
        <v>4.9624060150375939</v>
      </c>
      <c r="N52" s="72">
        <f>'[22]4th'!K3</f>
        <v>4.9624060150375939</v>
      </c>
      <c r="O52" s="36">
        <f>'[22]4th'!L3</f>
        <v>3.0985915492957745</v>
      </c>
      <c r="P52" s="244">
        <f>'[22]4th'!M3</f>
        <v>3.0985915492957745</v>
      </c>
      <c r="Q52" s="126" t="str">
        <f t="shared" si="1"/>
        <v>J</v>
      </c>
      <c r="R52" s="90" t="str">
        <f t="shared" si="0"/>
        <v>J</v>
      </c>
      <c r="S52" s="69" t="str">
        <f t="shared" si="2"/>
        <v>J</v>
      </c>
      <c r="T52" s="15" t="str">
        <f>'[22]4th'!N3</f>
        <v>G</v>
      </c>
      <c r="U52" s="14">
        <f>'[22]4th'!O3</f>
        <v>6</v>
      </c>
      <c r="V52" s="71">
        <f>'[22]4th'!P3</f>
        <v>6</v>
      </c>
      <c r="W52" s="16">
        <f>'[22]4th'!Q3</f>
        <v>4</v>
      </c>
      <c r="X52" s="186">
        <f>'[22]4th'!R3</f>
        <v>4</v>
      </c>
      <c r="Y52" s="55">
        <f>'[22]4th'!S3</f>
        <v>69</v>
      </c>
      <c r="Z52" s="56">
        <f>'[22]4th'!T3</f>
        <v>69</v>
      </c>
      <c r="AA52" s="17">
        <f>'[22]4th'!U3</f>
        <v>46</v>
      </c>
      <c r="AB52" s="129">
        <f>'[22]4th'!V3</f>
        <v>46</v>
      </c>
      <c r="AC52" s="150">
        <f>'[22]4th'!W3</f>
        <v>5.5</v>
      </c>
      <c r="AD52" s="72">
        <f>'[22]4th'!X3</f>
        <v>5.5</v>
      </c>
      <c r="AE52" s="36">
        <f>'[22]4th'!Y3</f>
        <v>3.3</v>
      </c>
      <c r="AF52" s="187">
        <f>'[22]4th'!Z3</f>
        <v>3.3</v>
      </c>
      <c r="AG52" s="165" t="str">
        <f t="shared" si="3"/>
        <v>J</v>
      </c>
      <c r="AH52" s="69" t="str">
        <f t="shared" si="4"/>
        <v>J</v>
      </c>
      <c r="AI52" s="15" t="str">
        <f>'[22]4th'!$AA$3</f>
        <v>G</v>
      </c>
    </row>
    <row r="53" spans="1:35" ht="12" customHeight="1" thickBot="1">
      <c r="A53" s="565" t="s">
        <v>122</v>
      </c>
      <c r="B53" s="566"/>
      <c r="C53" s="218">
        <f>'[23]4th'!$E$17+'[23]4th'!$F$17+'[23]4th'!$G$17</f>
        <v>0</v>
      </c>
      <c r="D53" s="226">
        <f>'[23]4th'!$H$17+'[23]4th'!$I$17+'[23]4th'!$J$17</f>
        <v>0</v>
      </c>
      <c r="E53" s="22">
        <f>'[23]4th'!B3</f>
        <v>3</v>
      </c>
      <c r="F53" s="255">
        <f>'[23]4th'!C3</f>
        <v>3</v>
      </c>
      <c r="G53" s="24">
        <f>'[23]4th'!D3</f>
        <v>2</v>
      </c>
      <c r="H53" s="43">
        <f>'[23]4th'!E3</f>
        <v>3</v>
      </c>
      <c r="I53" s="83">
        <f>'[23]4th'!F3</f>
        <v>34.5</v>
      </c>
      <c r="J53" s="58">
        <f>'[23]4th'!G3</f>
        <v>34.5</v>
      </c>
      <c r="K53" s="20">
        <f>'[23]4th'!H3</f>
        <v>23</v>
      </c>
      <c r="L53" s="58">
        <f>'[23]4th'!I3</f>
        <v>34.5</v>
      </c>
      <c r="M53" s="189">
        <f>'[23]4th'!J3</f>
        <v>5.333333333333333</v>
      </c>
      <c r="N53" s="74">
        <f>'[23]4th'!K3</f>
        <v>5.333333333333333</v>
      </c>
      <c r="O53" s="73">
        <f>'[23]4th'!L3</f>
        <v>3.2</v>
      </c>
      <c r="P53" s="245">
        <f>'[23]4th'!M3</f>
        <v>2.6666666666666665</v>
      </c>
      <c r="Q53" s="246" t="str">
        <f t="shared" si="1"/>
        <v>J</v>
      </c>
      <c r="R53" s="288" t="str">
        <f t="shared" si="0"/>
        <v>J</v>
      </c>
      <c r="S53" s="70" t="str">
        <f t="shared" si="2"/>
        <v>J</v>
      </c>
      <c r="T53" s="21" t="str">
        <f>'[23]4th'!N3</f>
        <v>A</v>
      </c>
      <c r="U53" s="22">
        <f>'[23]4th'!O3</f>
        <v>3</v>
      </c>
      <c r="V53" s="255">
        <f>'[23]4th'!P3</f>
        <v>3</v>
      </c>
      <c r="W53" s="24">
        <f>'[23]4th'!Q3</f>
        <v>2</v>
      </c>
      <c r="X53" s="43">
        <f>'[23]4th'!R3</f>
        <v>3</v>
      </c>
      <c r="Y53" s="215">
        <f>'[23]4th'!S3</f>
        <v>34.5</v>
      </c>
      <c r="Z53" s="58">
        <f>'[23]4th'!T3</f>
        <v>34.5</v>
      </c>
      <c r="AA53" s="20">
        <f>'[23]4th'!U3</f>
        <v>23</v>
      </c>
      <c r="AB53" s="130">
        <f>'[23]4th'!V3</f>
        <v>34.5</v>
      </c>
      <c r="AC53" s="189">
        <f>'[23]4th'!W3</f>
        <v>5.333333333333333</v>
      </c>
      <c r="AD53" s="74">
        <f>'[23]4th'!X3</f>
        <v>5.333333333333333</v>
      </c>
      <c r="AE53" s="73">
        <f>'[23]4th'!Y3</f>
        <v>3.2</v>
      </c>
      <c r="AF53" s="190">
        <f>'[23]4th'!Z3</f>
        <v>2.6666666666666665</v>
      </c>
      <c r="AG53" s="188" t="str">
        <f t="shared" si="3"/>
        <v>J</v>
      </c>
      <c r="AH53" s="70" t="str">
        <f t="shared" si="4"/>
        <v>J</v>
      </c>
      <c r="AI53" s="21" t="str">
        <f>'[23]4th'!$AA$3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'[24]4th'!B32</f>
        <v>0</v>
      </c>
      <c r="F58" s="88">
        <f>'[24]4th'!C32</f>
        <v>0</v>
      </c>
      <c r="G58" s="89">
        <f>'[24]4th'!D32</f>
        <v>0</v>
      </c>
      <c r="H58" s="132">
        <f>'[24]4th'!E32</f>
        <v>0</v>
      </c>
      <c r="I58" s="120">
        <f>'[24]4th'!F32</f>
        <v>0</v>
      </c>
      <c r="J58" s="53">
        <f>'[24]4th'!G32</f>
        <v>0</v>
      </c>
      <c r="K58" s="54">
        <f>'[24]4th'!H32</f>
        <v>0</v>
      </c>
      <c r="L58" s="290">
        <f>'[24]4th'!I32</f>
        <v>0</v>
      </c>
      <c r="M58" s="118" t="e">
        <f>'[24]4th'!J32</f>
        <v>#DIV/0!</v>
      </c>
      <c r="N58" s="39" t="e">
        <f>'[24]4th'!K32</f>
        <v>#DIV/0!</v>
      </c>
      <c r="O58" s="38" t="e">
        <f>'[24]4th'!L32</f>
        <v>#DIV/0!</v>
      </c>
      <c r="P58" s="123" t="e">
        <f>'[24]4th'!M32</f>
        <v>#DIV/0!</v>
      </c>
      <c r="Q58" s="251" t="s">
        <v>120</v>
      </c>
      <c r="R58" s="90" t="str">
        <f>IF(J58="","",IF(E58=0,"J",IF(J58&gt;=23,"J",IF(J58&lt;23,"L"))))</f>
        <v>J</v>
      </c>
      <c r="S58" s="90" t="str">
        <f t="shared" ref="S58" si="5">IF(J58="","",IF(J58&gt;=I58-8,"J",IF(J58&lt;I58-8,"L")))</f>
        <v>J</v>
      </c>
      <c r="T58" s="262" t="str">
        <f>'[24]4th'!N32</f>
        <v>Closed</v>
      </c>
      <c r="U58" s="87">
        <f>'[24]4th'!O32</f>
        <v>0</v>
      </c>
      <c r="V58" s="88">
        <f>'[24]4th'!P32</f>
        <v>0</v>
      </c>
      <c r="W58" s="89">
        <f>'[24]4th'!Q32</f>
        <v>0</v>
      </c>
      <c r="X58" s="132">
        <f>'[24]4th'!R32</f>
        <v>0</v>
      </c>
      <c r="Y58" s="247">
        <f>'[24]4th'!S32</f>
        <v>0</v>
      </c>
      <c r="Z58" s="260">
        <f>'[24]4th'!T32</f>
        <v>0</v>
      </c>
      <c r="AA58" s="248">
        <f>'[24]4th'!U32</f>
        <v>0</v>
      </c>
      <c r="AB58" s="261">
        <f>'[24]4th'!V32</f>
        <v>0</v>
      </c>
      <c r="AC58" s="118" t="e">
        <f>'[24]4th'!W32</f>
        <v>#DIV/0!</v>
      </c>
      <c r="AD58" s="39" t="e">
        <f>'[24]4th'!X32</f>
        <v>#DIV/0!</v>
      </c>
      <c r="AE58" s="38" t="e">
        <f>'[24]4th'!Y32</f>
        <v>#DIV/0!</v>
      </c>
      <c r="AF58" s="123" t="e">
        <f>'[24]4th'!Z32</f>
        <v>#DIV/0!</v>
      </c>
      <c r="AG58" s="125" t="str">
        <f>IF(Z58="","",IF(U58=0,"J",IF(Z58&gt;=23,"J",IF(Z58&lt;23,"L"))))</f>
        <v>J</v>
      </c>
      <c r="AH58" s="90" t="str">
        <f t="shared" ref="AH58" si="6">IF(Z58="","",IF(Z58&gt;=Y58-8,"J",IF(Z58&lt;Y58-8,"L")))</f>
        <v>J</v>
      </c>
      <c r="AI58" s="68" t="str">
        <f>'[24]4th'!$AA$32</f>
        <v>Closed</v>
      </c>
    </row>
    <row r="59" spans="1:35" ht="12" customHeight="1">
      <c r="A59" s="450" t="s">
        <v>17</v>
      </c>
      <c r="B59" s="451"/>
      <c r="C59" s="220">
        <f>'[24]4th'!$E$17+'[24]4th'!$F$17+'[24]4th'!$G$17</f>
        <v>0</v>
      </c>
      <c r="D59" s="228">
        <f>'[24]4th'!$H$17+'[24]4th'!$I$17+'[24]4th'!$J$17</f>
        <v>0</v>
      </c>
      <c r="E59" s="62">
        <f>'[24]4th'!B3</f>
        <v>4</v>
      </c>
      <c r="F59" s="63">
        <f>'[24]4th'!C3</f>
        <v>4</v>
      </c>
      <c r="G59" s="64">
        <f>'[24]4th'!D3</f>
        <v>2</v>
      </c>
      <c r="H59" s="133">
        <f>'[24]4th'!E3</f>
        <v>3</v>
      </c>
      <c r="I59" s="81">
        <f>'[24]4th'!F3</f>
        <v>46</v>
      </c>
      <c r="J59" s="56">
        <f>'[24]4th'!G3</f>
        <v>46</v>
      </c>
      <c r="K59" s="57">
        <f>'[24]4th'!H3</f>
        <v>23</v>
      </c>
      <c r="L59" s="121">
        <f>'[24]4th'!I3</f>
        <v>34.5</v>
      </c>
      <c r="M59" s="119">
        <f>'[24]4th'!J3</f>
        <v>7</v>
      </c>
      <c r="N59" s="37">
        <f>'[24]4th'!K3</f>
        <v>7</v>
      </c>
      <c r="O59" s="36">
        <f>'[24]4th'!L3</f>
        <v>4.666666666666667</v>
      </c>
      <c r="P59" s="124">
        <f>'[24]4th'!M3</f>
        <v>4</v>
      </c>
      <c r="Q59" s="126" t="str">
        <f t="shared" ref="Q59:Q66" si="7">IF(D59="","",IF(D59&gt;=C59,"J",IF(D59&lt;C59,"L")))</f>
        <v>J</v>
      </c>
      <c r="R59" s="90" t="str">
        <f t="shared" ref="R59:R66" si="8">IF(J59="","",IF(J59&gt;=23,"J",IF(J59&lt;23,"L")))</f>
        <v>J</v>
      </c>
      <c r="S59" s="69" t="str">
        <f t="shared" ref="S59:S65" si="9">IF(J59="","",IF(J59&gt;=I59-8,"J",IF(J59&lt;I59-8,"L")))</f>
        <v>J</v>
      </c>
      <c r="T59" s="15" t="str">
        <f>'[24]4th'!N3</f>
        <v>G</v>
      </c>
      <c r="U59" s="62">
        <f>'[24]4th'!O3</f>
        <v>3</v>
      </c>
      <c r="V59" s="63">
        <f>'[24]4th'!P3</f>
        <v>3</v>
      </c>
      <c r="W59" s="64">
        <f>'[24]4th'!Q3</f>
        <v>1</v>
      </c>
      <c r="X59" s="133">
        <f>'[24]4th'!R3</f>
        <v>1</v>
      </c>
      <c r="Y59" s="81">
        <f>'[24]4th'!S3</f>
        <v>34.5</v>
      </c>
      <c r="Z59" s="56">
        <f>'[24]4th'!T3</f>
        <v>34.5</v>
      </c>
      <c r="AA59" s="17">
        <f>'[24]4th'!U3</f>
        <v>11.5</v>
      </c>
      <c r="AB59" s="129">
        <f>'[24]4th'!V3</f>
        <v>11.5</v>
      </c>
      <c r="AC59" s="119">
        <f>'[24]4th'!W3</f>
        <v>9.3333333333333339</v>
      </c>
      <c r="AD59" s="37">
        <f>'[24]4th'!X3</f>
        <v>9.3333333333333339</v>
      </c>
      <c r="AE59" s="36">
        <f>'[24]4th'!Y3</f>
        <v>7</v>
      </c>
      <c r="AF59" s="124">
        <f>'[24]4th'!Z3</f>
        <v>7</v>
      </c>
      <c r="AG59" s="126" t="str">
        <f t="shared" ref="AG59:AG65" si="10">IF(Z59="","",IF(Z59&gt;=23,"J",IF(Z59&lt;23,"L")))</f>
        <v>J</v>
      </c>
      <c r="AH59" s="69" t="str">
        <f t="shared" ref="AH59:AH65" si="11">IF(Z59="","",IF(Z59&gt;=Y59-8,"J",IF(Z59&lt;Y59-8,"L")))</f>
        <v>J</v>
      </c>
      <c r="AI59" s="15" t="str">
        <f>'[24]4th'!$AA$3</f>
        <v>G</v>
      </c>
    </row>
    <row r="60" spans="1:35" ht="12" customHeight="1" thickBot="1">
      <c r="A60" s="450" t="s">
        <v>21</v>
      </c>
      <c r="B60" s="451"/>
      <c r="C60" s="220">
        <f>'[25]4th'!$E$17+'[25]4th'!$F$17+'[25]4th'!$G$17</f>
        <v>0</v>
      </c>
      <c r="D60" s="228">
        <f>'[25]4th'!$H$17+'[25]4th'!$I$17+'[25]4th'!$J$17</f>
        <v>0</v>
      </c>
      <c r="E60" s="62">
        <f>'[25]4th'!B3</f>
        <v>3</v>
      </c>
      <c r="F60" s="63">
        <f>'[25]4th'!C3</f>
        <v>3</v>
      </c>
      <c r="G60" s="64">
        <f>'[25]4th'!D3</f>
        <v>3</v>
      </c>
      <c r="H60" s="133">
        <f>'[25]4th'!E3</f>
        <v>3</v>
      </c>
      <c r="I60" s="81">
        <f>'[25]4th'!F3</f>
        <v>34.5</v>
      </c>
      <c r="J60" s="56">
        <f>'[25]4th'!G3</f>
        <v>34.5</v>
      </c>
      <c r="K60" s="57">
        <f>'[25]4th'!H3</f>
        <v>34.5</v>
      </c>
      <c r="L60" s="121">
        <f>'[25]4th'!I3</f>
        <v>34.5</v>
      </c>
      <c r="M60" s="119">
        <f>'[25]4th'!J3</f>
        <v>7.333333333333333</v>
      </c>
      <c r="N60" s="37">
        <f>'[25]4th'!K3</f>
        <v>7.333333333333333</v>
      </c>
      <c r="O60" s="36">
        <f>'[25]4th'!L3</f>
        <v>3.6666666666666665</v>
      </c>
      <c r="P60" s="124">
        <f>'[25]4th'!M3</f>
        <v>3.6666666666666665</v>
      </c>
      <c r="Q60" s="126" t="str">
        <f t="shared" si="7"/>
        <v>J</v>
      </c>
      <c r="R60" s="90" t="str">
        <f t="shared" si="8"/>
        <v>J</v>
      </c>
      <c r="S60" s="69" t="str">
        <f>IF(J60="","",IF(J60&gt;=I60-8,"J",IF(J60&lt;I60-8,"L")))</f>
        <v>J</v>
      </c>
      <c r="T60" s="15" t="str">
        <f>'[25]4th'!N3</f>
        <v>G</v>
      </c>
      <c r="U60" s="62">
        <f>'[25]4th'!O3</f>
        <v>3</v>
      </c>
      <c r="V60" s="63">
        <f>'[25]4th'!P3</f>
        <v>3</v>
      </c>
      <c r="W60" s="64">
        <f>'[25]4th'!Q3</f>
        <v>2</v>
      </c>
      <c r="X60" s="133">
        <f>'[25]4th'!R3</f>
        <v>2</v>
      </c>
      <c r="Y60" s="81">
        <f>'[25]4th'!S3</f>
        <v>34.5</v>
      </c>
      <c r="Z60" s="56">
        <f>'[25]4th'!T3</f>
        <v>34.5</v>
      </c>
      <c r="AA60" s="17">
        <f>'[25]4th'!U3</f>
        <v>23</v>
      </c>
      <c r="AB60" s="129">
        <f>'[25]4th'!V3</f>
        <v>23</v>
      </c>
      <c r="AC60" s="119">
        <f>'[25]4th'!W3</f>
        <v>7.333333333333333</v>
      </c>
      <c r="AD60" s="37">
        <f>'[25]4th'!X3</f>
        <v>7.333333333333333</v>
      </c>
      <c r="AE60" s="36">
        <f>'[25]4th'!Y3</f>
        <v>4.4000000000000004</v>
      </c>
      <c r="AF60" s="124">
        <f>'[25]4th'!Z3</f>
        <v>4.4000000000000004</v>
      </c>
      <c r="AG60" s="126" t="str">
        <f>IF(Z60="","",IF(Z60&gt;=23,"J",IF(Z60&lt;23,"L")))</f>
        <v>J</v>
      </c>
      <c r="AH60" s="69" t="str">
        <f>IF(Z60="","",IF(Z60&gt;=Y60-8,"J",IF(Z60&lt;Y60-8,"L")))</f>
        <v>J</v>
      </c>
      <c r="AI60" s="15" t="str">
        <f>'[25]4th'!$AA$3</f>
        <v>G</v>
      </c>
    </row>
    <row r="61" spans="1:35" ht="12" customHeight="1">
      <c r="A61" s="444" t="s">
        <v>52</v>
      </c>
      <c r="B61" s="445"/>
      <c r="C61" s="220">
        <f>'[26]4th'!$E$17+'[26]4th'!$F$17+'[26]4th'!$G$17</f>
        <v>0</v>
      </c>
      <c r="D61" s="228">
        <f>'[26]4th'!$H$17+'[26]4th'!$I$17+'[26]4th'!$J$17</f>
        <v>0</v>
      </c>
      <c r="E61" s="62">
        <f>'[26]4th'!B3</f>
        <v>4</v>
      </c>
      <c r="F61" s="63">
        <f>'[26]4th'!C3</f>
        <v>4</v>
      </c>
      <c r="G61" s="64">
        <f>'[26]4th'!D3</f>
        <v>3</v>
      </c>
      <c r="H61" s="157">
        <f>'[26]4th'!E3</f>
        <v>3</v>
      </c>
      <c r="I61" s="55">
        <f>'[26]4th'!F3</f>
        <v>46</v>
      </c>
      <c r="J61" s="56">
        <f>'[26]4th'!G3</f>
        <v>46</v>
      </c>
      <c r="K61" s="57">
        <f>'[26]4th'!H3</f>
        <v>34.5</v>
      </c>
      <c r="L61" s="161">
        <f>'[26]4th'!I3</f>
        <v>34.5</v>
      </c>
      <c r="M61" s="150">
        <f>'[26]4th'!J3</f>
        <v>7</v>
      </c>
      <c r="N61" s="37">
        <f>'[26]4th'!K3</f>
        <v>7</v>
      </c>
      <c r="O61" s="36">
        <f>'[26]4th'!L3</f>
        <v>4</v>
      </c>
      <c r="P61" s="151">
        <f>'[26]4th'!M3</f>
        <v>4</v>
      </c>
      <c r="Q61" s="249" t="str">
        <f>IF(D61="","",IF(D61&gt;=C61,"J",IF(D61&lt;C61,"L")))</f>
        <v>J</v>
      </c>
      <c r="R61" s="90" t="str">
        <f>IF(J61="","",IF(J61&gt;=23,"J",IF(J61&lt;23,"L")))</f>
        <v>J</v>
      </c>
      <c r="S61" s="69" t="str">
        <f t="shared" ref="S61" si="12">IF(J61="","",IF(J61&gt;=I61-8,"J",IF(J61&lt;I61-8,"L")))</f>
        <v>J</v>
      </c>
      <c r="T61" s="15" t="str">
        <f>'[26]4th'!N3</f>
        <v>G</v>
      </c>
      <c r="U61" s="62">
        <f>'[26]4th'!O3</f>
        <v>3</v>
      </c>
      <c r="V61" s="63">
        <f>'[26]4th'!P3</f>
        <v>3</v>
      </c>
      <c r="W61" s="64">
        <f>'[26]4th'!Q3</f>
        <v>2</v>
      </c>
      <c r="X61" s="157">
        <f>'[26]4th'!R3</f>
        <v>2</v>
      </c>
      <c r="Y61" s="55">
        <f>'[26]4th'!S3</f>
        <v>34.5</v>
      </c>
      <c r="Z61" s="56">
        <f>'[26]4th'!T3</f>
        <v>34.5</v>
      </c>
      <c r="AA61" s="17">
        <f>'[26]4th'!U3</f>
        <v>23</v>
      </c>
      <c r="AB61" s="144">
        <f>'[26]4th'!V3</f>
        <v>23</v>
      </c>
      <c r="AC61" s="150">
        <f>'[26]4th'!W3</f>
        <v>9.3333333333333339</v>
      </c>
      <c r="AD61" s="37">
        <f>'[26]4th'!X3</f>
        <v>9.3333333333333339</v>
      </c>
      <c r="AE61" s="36">
        <f>'[26]4th'!Y3</f>
        <v>5.6</v>
      </c>
      <c r="AF61" s="151">
        <f>'[26]4th'!Z3</f>
        <v>5.6</v>
      </c>
      <c r="AG61" s="165" t="str">
        <f>IF(Z61="","",IF(Z61&gt;=23,"J",IF(Z61&lt;23,"L")))</f>
        <v>J</v>
      </c>
      <c r="AH61" s="69" t="str">
        <f>IF(Z61="","",IF(Z61&gt;=Y61-8,"J",IF(Z61&lt;Y61-8,"L")))</f>
        <v>J</v>
      </c>
      <c r="AI61" s="15" t="str">
        <f>'[26]4th'!$AA$3</f>
        <v>G</v>
      </c>
    </row>
    <row r="62" spans="1:35" ht="12" customHeight="1">
      <c r="A62" s="450" t="s">
        <v>19</v>
      </c>
      <c r="B62" s="451"/>
      <c r="C62" s="220">
        <f>'[27]4th'!$E$17+'[27]4th'!$F$17+'[27]4th'!$G$17</f>
        <v>0</v>
      </c>
      <c r="D62" s="228">
        <f>'[27]4th'!$H$17+'[27]4th'!$I$17+'[27]4th'!$J$17</f>
        <v>0</v>
      </c>
      <c r="E62" s="62">
        <f>'[27]4th'!B3</f>
        <v>4</v>
      </c>
      <c r="F62" s="63">
        <f>'[27]4th'!C3</f>
        <v>4</v>
      </c>
      <c r="G62" s="64">
        <f>'[27]4th'!D3</f>
        <v>3</v>
      </c>
      <c r="H62" s="133">
        <f>'[27]4th'!E3</f>
        <v>3</v>
      </c>
      <c r="I62" s="81">
        <f>'[27]4th'!F3</f>
        <v>46</v>
      </c>
      <c r="J62" s="56">
        <f>'[27]4th'!G3</f>
        <v>46</v>
      </c>
      <c r="K62" s="57">
        <f>'[27]4th'!H3</f>
        <v>34.5</v>
      </c>
      <c r="L62" s="121">
        <f>'[27]4th'!I3</f>
        <v>34.5</v>
      </c>
      <c r="M62" s="119">
        <f>'[27]4th'!J3</f>
        <v>7</v>
      </c>
      <c r="N62" s="37">
        <f>'[27]4th'!K3</f>
        <v>7</v>
      </c>
      <c r="O62" s="36">
        <f>'[27]4th'!L3</f>
        <v>4</v>
      </c>
      <c r="P62" s="124">
        <f>'[27]4th'!M3</f>
        <v>4</v>
      </c>
      <c r="Q62" s="126" t="str">
        <f t="shared" si="7"/>
        <v>J</v>
      </c>
      <c r="R62" s="90" t="str">
        <f t="shared" si="8"/>
        <v>J</v>
      </c>
      <c r="S62" s="69" t="str">
        <f>IF(J62="","",IF(J62&gt;=I62-8,"J",IF(J62&lt;I62-8,"L")))</f>
        <v>J</v>
      </c>
      <c r="T62" s="15" t="str">
        <f>'[27]4th'!N3</f>
        <v>G</v>
      </c>
      <c r="U62" s="62">
        <f>'[27]4th'!O3</f>
        <v>4</v>
      </c>
      <c r="V62" s="63">
        <f>'[27]4th'!P3</f>
        <v>4</v>
      </c>
      <c r="W62" s="64">
        <f>'[27]4th'!Q3</f>
        <v>1</v>
      </c>
      <c r="X62" s="133">
        <f>'[27]4th'!R3</f>
        <v>1</v>
      </c>
      <c r="Y62" s="81">
        <f>'[27]4th'!S3</f>
        <v>46</v>
      </c>
      <c r="Z62" s="56">
        <f>'[27]4th'!T3</f>
        <v>46</v>
      </c>
      <c r="AA62" s="17">
        <f>'[27]4th'!U3</f>
        <v>11.5</v>
      </c>
      <c r="AB62" s="129">
        <f>'[27]4th'!V3</f>
        <v>11.5</v>
      </c>
      <c r="AC62" s="119">
        <f>'[27]4th'!W3</f>
        <v>7</v>
      </c>
      <c r="AD62" s="37">
        <f>'[27]4th'!X3</f>
        <v>7</v>
      </c>
      <c r="AE62" s="36">
        <f>'[27]4th'!Y3</f>
        <v>5.6</v>
      </c>
      <c r="AF62" s="124">
        <f>'[27]4th'!Z3</f>
        <v>5.6</v>
      </c>
      <c r="AG62" s="126" t="str">
        <f>IF(Z62="","",IF(Z62&gt;=23,"J",IF(Z62&lt;23,"L")))</f>
        <v>J</v>
      </c>
      <c r="AH62" s="69" t="str">
        <f>IF(Z62="","",IF(Z62&gt;=Y62-8,"J",IF(Z62&lt;Y62-8,"L")))</f>
        <v>J</v>
      </c>
      <c r="AI62" s="15" t="str">
        <f>'[27]4th'!$AA$3</f>
        <v>G</v>
      </c>
    </row>
    <row r="63" spans="1:35" ht="12" customHeight="1">
      <c r="A63" s="450" t="s">
        <v>22</v>
      </c>
      <c r="B63" s="451"/>
      <c r="C63" s="220">
        <f>'[28]4th'!$E$17+'[28]4th'!$F$17+'[28]4th'!$G$17</f>
        <v>0</v>
      </c>
      <c r="D63" s="228">
        <f>'[28]4th'!$H$17+'[28]4th'!$I$17+'[28]4th'!$J$17</f>
        <v>1</v>
      </c>
      <c r="E63" s="62">
        <f>'[28]4th'!B3</f>
        <v>2</v>
      </c>
      <c r="F63" s="63">
        <f>'[28]4th'!C3</f>
        <v>2</v>
      </c>
      <c r="G63" s="64">
        <f>'[28]4th'!D3</f>
        <v>2</v>
      </c>
      <c r="H63" s="133">
        <f>'[28]4th'!E3</f>
        <v>1</v>
      </c>
      <c r="I63" s="81">
        <f>'[28]4th'!F3</f>
        <v>23</v>
      </c>
      <c r="J63" s="56">
        <f>'[28]4th'!G3</f>
        <v>23</v>
      </c>
      <c r="K63" s="57">
        <f>'[28]4th'!H3</f>
        <v>23</v>
      </c>
      <c r="L63" s="121">
        <f>'[28]4th'!I3</f>
        <v>11.5</v>
      </c>
      <c r="M63" s="119">
        <f>'[28]4th'!J3</f>
        <v>8</v>
      </c>
      <c r="N63" s="37">
        <f>'[28]4th'!K3</f>
        <v>8</v>
      </c>
      <c r="O63" s="36">
        <f>'[28]4th'!L3</f>
        <v>4</v>
      </c>
      <c r="P63" s="124">
        <f>'[28]4th'!M3</f>
        <v>5.333333333333333</v>
      </c>
      <c r="Q63" s="126" t="str">
        <f t="shared" si="7"/>
        <v>J</v>
      </c>
      <c r="R63" s="90" t="str">
        <f t="shared" si="8"/>
        <v>J</v>
      </c>
      <c r="S63" s="69" t="str">
        <f>IF(J63="","",IF(J63&gt;=I63-8,"J",IF(J63&lt;I63-8,"L")))</f>
        <v>J</v>
      </c>
      <c r="T63" s="15" t="str">
        <f>'[28]4th'!N3</f>
        <v>G</v>
      </c>
      <c r="U63" s="62">
        <f>'[28]4th'!O3</f>
        <v>2</v>
      </c>
      <c r="V63" s="63">
        <f>'[28]4th'!P3</f>
        <v>2</v>
      </c>
      <c r="W63" s="64">
        <f>'[28]4th'!Q3</f>
        <v>1</v>
      </c>
      <c r="X63" s="133">
        <f>'[28]4th'!R3</f>
        <v>1</v>
      </c>
      <c r="Y63" s="81">
        <f>'[28]4th'!S3</f>
        <v>23</v>
      </c>
      <c r="Z63" s="56">
        <f>'[28]4th'!T3</f>
        <v>23</v>
      </c>
      <c r="AA63" s="17">
        <f>'[28]4th'!U3</f>
        <v>11.5</v>
      </c>
      <c r="AB63" s="129">
        <f>'[28]4th'!V3</f>
        <v>11.5</v>
      </c>
      <c r="AC63" s="119">
        <f>'[28]4th'!W3</f>
        <v>8</v>
      </c>
      <c r="AD63" s="37">
        <f>'[28]4th'!X3</f>
        <v>8</v>
      </c>
      <c r="AE63" s="36">
        <f>'[28]4th'!Y3</f>
        <v>5.333333333333333</v>
      </c>
      <c r="AF63" s="124">
        <f>'[28]4th'!Z3</f>
        <v>5.333333333333333</v>
      </c>
      <c r="AG63" s="126" t="str">
        <f>IF(Z63="","",IF(Z63&gt;=23,"J",IF(Z63&lt;23,"L")))</f>
        <v>J</v>
      </c>
      <c r="AH63" s="69" t="str">
        <f>IF(Z63="","",IF(Z63&gt;=Y63-8,"J",IF(Z63&lt;Y63-8,"L")))</f>
        <v>J</v>
      </c>
      <c r="AI63" s="15" t="str">
        <f>'[28]4th'!$AA$3</f>
        <v>G</v>
      </c>
    </row>
    <row r="64" spans="1:35" ht="12" customHeight="1">
      <c r="A64" s="450" t="s">
        <v>18</v>
      </c>
      <c r="B64" s="451"/>
      <c r="C64" s="220">
        <f>'[29]4th'!$E$17+'[29]4th'!$F$17+'[29]4th'!$G$17</f>
        <v>0</v>
      </c>
      <c r="D64" s="228">
        <f>'[29]4th'!$H$17+'[29]4th'!$I$17+'[29]4th'!$J$17</f>
        <v>0</v>
      </c>
      <c r="E64" s="62">
        <f>'[29]4th'!B3</f>
        <v>3</v>
      </c>
      <c r="F64" s="63">
        <f>'[29]4th'!C3</f>
        <v>3</v>
      </c>
      <c r="G64" s="64">
        <f>'[29]4th'!D3</f>
        <v>2</v>
      </c>
      <c r="H64" s="133">
        <f>'[29]4th'!E3</f>
        <v>2</v>
      </c>
      <c r="I64" s="81">
        <f>'[29]4th'!F3</f>
        <v>34.5</v>
      </c>
      <c r="J64" s="56">
        <f>'[29]4th'!G3</f>
        <v>34.5</v>
      </c>
      <c r="K64" s="57">
        <f>'[29]4th'!H3</f>
        <v>23</v>
      </c>
      <c r="L64" s="121">
        <f>'[29]4th'!I3</f>
        <v>23</v>
      </c>
      <c r="M64" s="119">
        <f>'[29]4th'!J3</f>
        <v>7.333333333333333</v>
      </c>
      <c r="N64" s="37">
        <f>'[29]4th'!K3</f>
        <v>7.333333333333333</v>
      </c>
      <c r="O64" s="36">
        <f>'[29]4th'!L3</f>
        <v>4.4000000000000004</v>
      </c>
      <c r="P64" s="124">
        <f>'[29]4th'!M3</f>
        <v>4.4000000000000004</v>
      </c>
      <c r="Q64" s="126" t="str">
        <f t="shared" si="7"/>
        <v>J</v>
      </c>
      <c r="R64" s="90" t="str">
        <f t="shared" si="8"/>
        <v>J</v>
      </c>
      <c r="S64" s="69" t="str">
        <f t="shared" si="9"/>
        <v>J</v>
      </c>
      <c r="T64" s="15" t="str">
        <f>'[29]4th'!N3</f>
        <v>G</v>
      </c>
      <c r="U64" s="62">
        <f>'[29]4th'!O3</f>
        <v>3</v>
      </c>
      <c r="V64" s="63">
        <f>'[29]4th'!P3</f>
        <v>3</v>
      </c>
      <c r="W64" s="64">
        <f>'[29]4th'!Q3</f>
        <v>1</v>
      </c>
      <c r="X64" s="133">
        <f>'[29]4th'!R3</f>
        <v>1</v>
      </c>
      <c r="Y64" s="81">
        <f>'[29]4th'!S3</f>
        <v>34.5</v>
      </c>
      <c r="Z64" s="56">
        <f>'[29]4th'!T3</f>
        <v>34.5</v>
      </c>
      <c r="AA64" s="17">
        <f>'[29]4th'!U3</f>
        <v>11.5</v>
      </c>
      <c r="AB64" s="129">
        <f>'[29]4th'!V3</f>
        <v>11.5</v>
      </c>
      <c r="AC64" s="119">
        <f>'[29]4th'!W3</f>
        <v>7.333333333333333</v>
      </c>
      <c r="AD64" s="37">
        <f>'[29]4th'!X3</f>
        <v>7.333333333333333</v>
      </c>
      <c r="AE64" s="36">
        <f>'[29]4th'!Y3</f>
        <v>5.5</v>
      </c>
      <c r="AF64" s="124">
        <f>'[29]4th'!Z3</f>
        <v>5.5</v>
      </c>
      <c r="AG64" s="126" t="str">
        <f t="shared" si="10"/>
        <v>J</v>
      </c>
      <c r="AH64" s="69" t="str">
        <f t="shared" si="11"/>
        <v>J</v>
      </c>
      <c r="AI64" s="15" t="str">
        <f>'[29]4th'!$AA$3</f>
        <v>G</v>
      </c>
    </row>
    <row r="65" spans="1:35" ht="12" customHeight="1">
      <c r="A65" s="450" t="s">
        <v>20</v>
      </c>
      <c r="B65" s="451"/>
      <c r="C65" s="220">
        <f>'[30]4th'!$E$17+'[30]4th'!$F$17+'[30]4th'!$G$17</f>
        <v>0</v>
      </c>
      <c r="D65" s="228">
        <f>'[30]4th'!$H$17+'[30]4th'!$I$17+'[30]4th'!$J$17</f>
        <v>0</v>
      </c>
      <c r="E65" s="62">
        <f>'[30]4th'!B3</f>
        <v>4</v>
      </c>
      <c r="F65" s="63">
        <f>'[30]4th'!C3</f>
        <v>3</v>
      </c>
      <c r="G65" s="64">
        <f>'[30]4th'!D3</f>
        <v>3</v>
      </c>
      <c r="H65" s="133">
        <f>'[30]4th'!E3</f>
        <v>4</v>
      </c>
      <c r="I65" s="81">
        <f>'[30]4th'!F3</f>
        <v>46</v>
      </c>
      <c r="J65" s="56">
        <f>'[30]4th'!G3</f>
        <v>34.5</v>
      </c>
      <c r="K65" s="57">
        <f>'[30]4th'!H3</f>
        <v>34.5</v>
      </c>
      <c r="L65" s="121">
        <f>'[30]4th'!I3</f>
        <v>46</v>
      </c>
      <c r="M65" s="119">
        <f>'[30]4th'!J3</f>
        <v>7.25</v>
      </c>
      <c r="N65" s="37">
        <f>'[30]4th'!K3</f>
        <v>9.6666666666666661</v>
      </c>
      <c r="O65" s="36">
        <f>'[30]4th'!L3</f>
        <v>4.1428571428571432</v>
      </c>
      <c r="P65" s="124">
        <f>'[30]4th'!M3</f>
        <v>4.1428571428571432</v>
      </c>
      <c r="Q65" s="126" t="str">
        <f t="shared" si="7"/>
        <v>J</v>
      </c>
      <c r="R65" s="90" t="str">
        <f t="shared" si="8"/>
        <v>J</v>
      </c>
      <c r="S65" s="69" t="str">
        <f t="shared" si="9"/>
        <v>L</v>
      </c>
      <c r="T65" s="15" t="str">
        <f>'[30]4th'!N3</f>
        <v>G</v>
      </c>
      <c r="U65" s="62">
        <f>'[30]4th'!O3</f>
        <v>3</v>
      </c>
      <c r="V65" s="63">
        <f>'[30]4th'!P3</f>
        <v>3</v>
      </c>
      <c r="W65" s="64">
        <f>'[30]4th'!Q3</f>
        <v>2</v>
      </c>
      <c r="X65" s="133">
        <f>'[30]4th'!R3</f>
        <v>2</v>
      </c>
      <c r="Y65" s="81">
        <f>'[30]4th'!S3</f>
        <v>34.5</v>
      </c>
      <c r="Z65" s="56">
        <f>'[30]4th'!T3</f>
        <v>34.5</v>
      </c>
      <c r="AA65" s="17">
        <f>'[30]4th'!U3</f>
        <v>23</v>
      </c>
      <c r="AB65" s="129">
        <f>'[30]4th'!V3</f>
        <v>23</v>
      </c>
      <c r="AC65" s="119">
        <f>'[30]4th'!W3</f>
        <v>9.6666666666666661</v>
      </c>
      <c r="AD65" s="37">
        <f>'[30]4th'!X3</f>
        <v>9.6666666666666661</v>
      </c>
      <c r="AE65" s="36">
        <f>'[30]4th'!Y3</f>
        <v>5.8</v>
      </c>
      <c r="AF65" s="124">
        <f>'[30]4th'!Z3</f>
        <v>5.8</v>
      </c>
      <c r="AG65" s="126" t="str">
        <f t="shared" si="10"/>
        <v>J</v>
      </c>
      <c r="AH65" s="69" t="str">
        <f t="shared" si="11"/>
        <v>J</v>
      </c>
      <c r="AI65" s="15" t="str">
        <f>'[30]4th'!$AA$3</f>
        <v>G</v>
      </c>
    </row>
    <row r="66" spans="1:35" ht="12" customHeight="1">
      <c r="A66" s="446" t="s">
        <v>68</v>
      </c>
      <c r="B66" s="447"/>
      <c r="C66" s="221">
        <f>'[31]4th'!$E$17+'[31]4th'!$F$17</f>
        <v>1</v>
      </c>
      <c r="D66" s="229">
        <f>'[31]4th'!$H$17+'[31]4th'!$I$17</f>
        <v>1</v>
      </c>
      <c r="E66" s="191">
        <f>'[31]4th'!B3</f>
        <v>9</v>
      </c>
      <c r="F66" s="192">
        <f>'[31]4th'!C3</f>
        <v>9</v>
      </c>
      <c r="G66" s="193">
        <f>'[31]4th'!D3</f>
        <v>2</v>
      </c>
      <c r="H66" s="194">
        <f>'[31]4th'!E3</f>
        <v>2</v>
      </c>
      <c r="I66" s="195">
        <f>'[31]4th'!F3</f>
        <v>103.5</v>
      </c>
      <c r="J66" s="196">
        <f>'[31]4th'!G3</f>
        <v>103.5</v>
      </c>
      <c r="K66" s="197">
        <f>'[31]4th'!H3</f>
        <v>23</v>
      </c>
      <c r="L66" s="198">
        <f>'[31]4th'!I3</f>
        <v>23</v>
      </c>
      <c r="M66" s="199" t="str">
        <f>'[31]4th'!J3</f>
        <v>N/A</v>
      </c>
      <c r="N66" s="200" t="str">
        <f>'[31]4th'!K3</f>
        <v>N/A</v>
      </c>
      <c r="O66" s="200" t="str">
        <f>'[31]4th'!L3</f>
        <v>N/A</v>
      </c>
      <c r="P66" s="201" t="str">
        <f>'[31]4th'!M3</f>
        <v>N/A</v>
      </c>
      <c r="Q66" s="126" t="str">
        <f t="shared" si="7"/>
        <v>J</v>
      </c>
      <c r="R66" s="90" t="str">
        <f t="shared" si="8"/>
        <v>J</v>
      </c>
      <c r="S66" s="206" t="str">
        <f>IF(J66="","",IF(J66&gt;=I66-8,"J",IF(J66&lt;I66-8,"L")))</f>
        <v>J</v>
      </c>
      <c r="T66" s="202" t="str">
        <f>'[31]4th'!N3</f>
        <v>G</v>
      </c>
      <c r="U66" s="191">
        <f>'[31]4th'!O3</f>
        <v>12</v>
      </c>
      <c r="V66" s="192">
        <f>'[31]4th'!P3</f>
        <v>10</v>
      </c>
      <c r="W66" s="193">
        <f>'[31]4th'!Q3</f>
        <v>1</v>
      </c>
      <c r="X66" s="194">
        <f>'[31]4th'!R3</f>
        <v>1</v>
      </c>
      <c r="Y66" s="195">
        <f>'[31]4th'!S3</f>
        <v>138</v>
      </c>
      <c r="Z66" s="196">
        <f>'[31]4th'!T3</f>
        <v>115</v>
      </c>
      <c r="AA66" s="203">
        <f>'[31]4th'!U3</f>
        <v>11.5</v>
      </c>
      <c r="AB66" s="204">
        <f>'[31]4th'!V3</f>
        <v>11.5</v>
      </c>
      <c r="AC66" s="199" t="str">
        <f>'[31]4th'!W3</f>
        <v>N/A</v>
      </c>
      <c r="AD66" s="200" t="str">
        <f>'[31]4th'!X3</f>
        <v>N/A</v>
      </c>
      <c r="AE66" s="200" t="str">
        <f>'[31]4th'!Y3</f>
        <v>N/A</v>
      </c>
      <c r="AF66" s="201" t="str">
        <f>'[31]4th'!Z3</f>
        <v>N/A</v>
      </c>
      <c r="AG66" s="205" t="str">
        <f>IF(Z66="","",IF(Z66&gt;=23,"J",IF(Z66&lt;23,"L")))</f>
        <v>J</v>
      </c>
      <c r="AH66" s="206" t="str">
        <f>IF(Z66="","",IF(Z66&gt;=Y66-8,"J",IF(Z66&lt;Y66-8,"L")))</f>
        <v>L</v>
      </c>
      <c r="AI66" s="202" t="str">
        <f>'[31]4th'!$AA$3</f>
        <v>G</v>
      </c>
    </row>
    <row r="67" spans="1:35" ht="12" customHeight="1" thickBot="1">
      <c r="A67" s="448" t="s">
        <v>97</v>
      </c>
      <c r="B67" s="449"/>
      <c r="C67" s="222"/>
      <c r="D67" s="230"/>
      <c r="E67" s="65">
        <f>'[29]4th'!B37</f>
        <v>1</v>
      </c>
      <c r="F67" s="66">
        <f>'[29]4th'!C37</f>
        <v>1</v>
      </c>
      <c r="G67" s="67">
        <f>'[29]4th'!D37</f>
        <v>1</v>
      </c>
      <c r="H67" s="134">
        <f>'[29]4th'!E37</f>
        <v>1</v>
      </c>
      <c r="I67" s="83">
        <f>'[29]4th'!F37</f>
        <v>11.5</v>
      </c>
      <c r="J67" s="58">
        <f>'[29]4th'!G37</f>
        <v>11.5</v>
      </c>
      <c r="K67" s="59">
        <f>'[29]4th'!H37</f>
        <v>11.5</v>
      </c>
      <c r="L67" s="122">
        <f>'[29]4th'!I37</f>
        <v>11.5</v>
      </c>
      <c r="M67" s="136" t="str">
        <f>'[29]4th'!J37</f>
        <v>N/A</v>
      </c>
      <c r="N67" s="23" t="str">
        <f>'[29]4th'!K37</f>
        <v>N/A</v>
      </c>
      <c r="O67" s="23" t="str">
        <f>'[29]4th'!L37</f>
        <v>N/A</v>
      </c>
      <c r="P67" s="138" t="str">
        <f>'[29]4th'!M37</f>
        <v>N/A</v>
      </c>
      <c r="Q67" s="207" t="s">
        <v>120</v>
      </c>
      <c r="R67" s="23" t="s">
        <v>120</v>
      </c>
      <c r="S67" s="138" t="s">
        <v>120</v>
      </c>
      <c r="T67" s="21" t="str">
        <f>'[29]4th'!N37</f>
        <v>G</v>
      </c>
      <c r="U67" s="65">
        <f>'[29]4th'!O37</f>
        <v>1</v>
      </c>
      <c r="V67" s="66">
        <f>'[29]4th'!P37</f>
        <v>1</v>
      </c>
      <c r="W67" s="67">
        <f>'[29]4th'!Q37</f>
        <v>1</v>
      </c>
      <c r="X67" s="134">
        <f>'[29]4th'!R37</f>
        <v>1</v>
      </c>
      <c r="Y67" s="83">
        <f>'[29]4th'!S37</f>
        <v>11.5</v>
      </c>
      <c r="Z67" s="58">
        <f>'[29]4th'!T37</f>
        <v>11.5</v>
      </c>
      <c r="AA67" s="20">
        <f>'[29]4th'!U37</f>
        <v>11.5</v>
      </c>
      <c r="AB67" s="130">
        <f>'[29]4th'!V37</f>
        <v>11.5</v>
      </c>
      <c r="AC67" s="136" t="str">
        <f>'[29]4th'!W37</f>
        <v>N/A</v>
      </c>
      <c r="AD67" s="23" t="str">
        <f>'[29]4th'!X37</f>
        <v>N/A</v>
      </c>
      <c r="AE67" s="23" t="str">
        <f>'[29]4th'!Y37</f>
        <v>N/A</v>
      </c>
      <c r="AF67" s="138" t="str">
        <f>'[29]4th'!Z37</f>
        <v>N/A</v>
      </c>
      <c r="AG67" s="207" t="s">
        <v>120</v>
      </c>
      <c r="AH67" s="138" t="s">
        <v>120</v>
      </c>
      <c r="AI67" s="21" t="str">
        <f>'[29]4th'!$AA$37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'[32]4th'!$E$17+'[32]4th'!$F$17</f>
        <v>0</v>
      </c>
      <c r="D72" s="227">
        <f>'[32]4th'!$H$17+'[32]4th'!$I$17</f>
        <v>0</v>
      </c>
      <c r="E72" s="87">
        <f>'[32]4th'!A3</f>
        <v>3</v>
      </c>
      <c r="F72" s="88">
        <f>'[32]4th'!B3</f>
        <v>3</v>
      </c>
      <c r="G72" s="89">
        <f>'[32]4th'!C3</f>
        <v>1</v>
      </c>
      <c r="H72" s="156">
        <f>'[32]4th'!D3</f>
        <v>1</v>
      </c>
      <c r="I72" s="52">
        <f>'[32]4th'!E3</f>
        <v>34.5</v>
      </c>
      <c r="J72" s="53">
        <f>'[32]4th'!F3</f>
        <v>34.5</v>
      </c>
      <c r="K72" s="54">
        <f>'[32]4th'!G3</f>
        <v>11.5</v>
      </c>
      <c r="L72" s="160">
        <f>'[32]4th'!H3</f>
        <v>11.5</v>
      </c>
      <c r="M72" s="146">
        <f>'[32]4th'!I3</f>
        <v>6.666666666666667</v>
      </c>
      <c r="N72" s="39">
        <f>'[32]4th'!$J$3</f>
        <v>6.666666666666667</v>
      </c>
      <c r="O72" s="38">
        <f>'[32]4th'!L3</f>
        <v>5</v>
      </c>
      <c r="P72" s="147">
        <f>'[32]4th'!M3</f>
        <v>5</v>
      </c>
      <c r="Q72" s="205" t="str">
        <f t="shared" ref="Q72:Q73" si="13">IF(D72="","",IF(D72&gt;=C72,"J",IF(D72&lt;C72,"L")))</f>
        <v>J</v>
      </c>
      <c r="R72" s="90" t="str">
        <f>IF(J72="","",IF(J72&gt;=23,"J",IF(J72&lt;23,"L")))</f>
        <v>J</v>
      </c>
      <c r="S72" s="90" t="str">
        <f t="shared" ref="S72:S75" si="14">IF(J72="","",IF(J72&gt;=I72-8,"J",IF(J72&lt;I72-8,"L")))</f>
        <v>J</v>
      </c>
      <c r="T72" s="68" t="str">
        <f>'[32]4th'!N3</f>
        <v>G</v>
      </c>
      <c r="U72" s="87">
        <f>'[32]4th'!O3</f>
        <v>3</v>
      </c>
      <c r="V72" s="88">
        <f>'[32]4th'!P3</f>
        <v>3</v>
      </c>
      <c r="W72" s="89">
        <f>'[32]4th'!Q3</f>
        <v>1</v>
      </c>
      <c r="X72" s="156">
        <f>'[32]4th'!R3</f>
        <v>1</v>
      </c>
      <c r="Y72" s="52">
        <f>'[32]4th'!S3</f>
        <v>34.5</v>
      </c>
      <c r="Z72" s="53">
        <f>'[32]4th'!T3</f>
        <v>34.5</v>
      </c>
      <c r="AA72" s="60">
        <f>'[32]4th'!U3</f>
        <v>11.5</v>
      </c>
      <c r="AB72" s="143">
        <f>'[32]4th'!V3</f>
        <v>11.5</v>
      </c>
      <c r="AC72" s="146">
        <f>'[32]4th'!W3</f>
        <v>6.666666666666667</v>
      </c>
      <c r="AD72" s="39">
        <f>'[32]4th'!X3</f>
        <v>6.666666666666667</v>
      </c>
      <c r="AE72" s="38">
        <f>'[32]4th'!Z3</f>
        <v>7.666666666666667</v>
      </c>
      <c r="AF72" s="147">
        <f>'[32]4th'!AA3</f>
        <v>5</v>
      </c>
      <c r="AG72" s="164" t="str">
        <f t="shared" ref="AG72:AG75" si="15">IF(Z72="","",IF(Z72&gt;=23,"J",IF(Z72&lt;23,"L")))</f>
        <v>J</v>
      </c>
      <c r="AH72" s="90" t="str">
        <f t="shared" ref="AH72:AH75" si="16">IF(Z72="","",IF(Z72&gt;=Y72-8,"J",IF(Z72&lt;Y72-8,"L")))</f>
        <v>J</v>
      </c>
      <c r="AI72" s="68" t="str">
        <f>'[32]4th'!$AB$3</f>
        <v>G</v>
      </c>
    </row>
    <row r="73" spans="1:35" ht="12" customHeight="1">
      <c r="A73" s="444" t="s">
        <v>25</v>
      </c>
      <c r="B73" s="445"/>
      <c r="C73" s="220">
        <f>'[33]4th'!$E$17+'[33]4th'!$F$17</f>
        <v>0</v>
      </c>
      <c r="D73" s="228">
        <f>'[33]4th'!$H$17+'[33]4th'!$I$17</f>
        <v>0</v>
      </c>
      <c r="E73" s="62">
        <f>'[33]4th'!A3</f>
        <v>0</v>
      </c>
      <c r="F73" s="63">
        <f>'[33]4th'!B3</f>
        <v>0</v>
      </c>
      <c r="G73" s="64">
        <f>'[33]4th'!C3</f>
        <v>0</v>
      </c>
      <c r="H73" s="157">
        <f>'[33]4th'!D3</f>
        <v>0</v>
      </c>
      <c r="I73" s="55">
        <f>'[33]4th'!E3</f>
        <v>0</v>
      </c>
      <c r="J73" s="56">
        <f>'[33]4th'!F3</f>
        <v>0</v>
      </c>
      <c r="K73" s="57">
        <f>'[33]4th'!G3</f>
        <v>0</v>
      </c>
      <c r="L73" s="161">
        <f>'[33]4th'!H3</f>
        <v>0</v>
      </c>
      <c r="M73" s="148" t="str">
        <f>'[33]4th'!I3</f>
        <v>N/A</v>
      </c>
      <c r="N73" s="40" t="str">
        <f>'[33]4th'!J3</f>
        <v>N/A</v>
      </c>
      <c r="O73" s="40" t="str">
        <f>'[33]4th'!K3</f>
        <v>N/A</v>
      </c>
      <c r="P73" s="149" t="str">
        <f>'[33]4th'!L3</f>
        <v>N/A</v>
      </c>
      <c r="Q73" s="205" t="str">
        <f t="shared" si="13"/>
        <v>J</v>
      </c>
      <c r="R73" s="90" t="str">
        <f>IF(J73="","",IF(E73=0,"J",IF(J73&gt;=23,"J",IF(J73&lt;23,"L"))))</f>
        <v>J</v>
      </c>
      <c r="S73" s="69" t="str">
        <f>IF(J73="","",IF(J73&gt;=I73-8,"J",IF(J73&lt;I73-8,"L")))</f>
        <v>J</v>
      </c>
      <c r="T73" s="15" t="str">
        <f>'[33]4th'!M3</f>
        <v>Closed</v>
      </c>
      <c r="U73" s="62">
        <f>'[33]4th'!N3</f>
        <v>0</v>
      </c>
      <c r="V73" s="63">
        <f>'[33]4th'!O3</f>
        <v>0</v>
      </c>
      <c r="W73" s="64">
        <f>'[33]4th'!P3</f>
        <v>0</v>
      </c>
      <c r="X73" s="157">
        <f>'[33]4th'!Q3</f>
        <v>0</v>
      </c>
      <c r="Y73" s="55">
        <f>'[33]4th'!R3</f>
        <v>0</v>
      </c>
      <c r="Z73" s="56">
        <f>'[33]4th'!S3</f>
        <v>0</v>
      </c>
      <c r="AA73" s="17">
        <f>'[33]4th'!T3</f>
        <v>0</v>
      </c>
      <c r="AB73" s="144">
        <f>'[33]4th'!U3</f>
        <v>0</v>
      </c>
      <c r="AC73" s="148" t="str">
        <f>'[33]4th'!V3</f>
        <v>N/A</v>
      </c>
      <c r="AD73" s="40" t="str">
        <f>'[33]4th'!W3</f>
        <v>N/A</v>
      </c>
      <c r="AE73" s="40" t="str">
        <f>'[33]4th'!X3</f>
        <v>N/A</v>
      </c>
      <c r="AF73" s="149" t="str">
        <f>'[33]4th'!Y3</f>
        <v>N/A</v>
      </c>
      <c r="AG73" s="166" t="s">
        <v>120</v>
      </c>
      <c r="AH73" s="75" t="s">
        <v>120</v>
      </c>
      <c r="AI73" s="15" t="str">
        <f>'[33]4th'!$Z$3</f>
        <v>Closed</v>
      </c>
    </row>
    <row r="74" spans="1:35" ht="12" customHeight="1">
      <c r="A74" s="444" t="s">
        <v>45</v>
      </c>
      <c r="B74" s="445"/>
      <c r="C74" s="220"/>
      <c r="D74" s="228"/>
      <c r="E74" s="62">
        <f>'[34]4th'!A3</f>
        <v>6</v>
      </c>
      <c r="F74" s="63">
        <f>'[34]4th'!B3</f>
        <v>6</v>
      </c>
      <c r="G74" s="64">
        <f>'[34]4th'!C3</f>
        <v>0</v>
      </c>
      <c r="H74" s="157">
        <f>'[34]4th'!D3</f>
        <v>0</v>
      </c>
      <c r="I74" s="55">
        <f>'[34]4th'!E3</f>
        <v>69</v>
      </c>
      <c r="J74" s="56">
        <f>'[34]4th'!F3</f>
        <v>69</v>
      </c>
      <c r="K74" s="57">
        <f>'[34]4th'!G3</f>
        <v>0</v>
      </c>
      <c r="L74" s="161">
        <f>'[34]4th'!H3</f>
        <v>0</v>
      </c>
      <c r="M74" s="148" t="str">
        <f>'[34]4th'!I3</f>
        <v>N/A</v>
      </c>
      <c r="N74" s="40" t="str">
        <f>'[34]4th'!J3</f>
        <v>N/A</v>
      </c>
      <c r="O74" s="40" t="str">
        <f>'[34]4th'!K3</f>
        <v>N/A</v>
      </c>
      <c r="P74" s="149" t="str">
        <f>'[34]4th'!L3</f>
        <v>N/A</v>
      </c>
      <c r="Q74" s="166" t="s">
        <v>120</v>
      </c>
      <c r="R74" s="90" t="str">
        <f>IF(J74="","",IF(J74&gt;=23,"J",IF(J74&lt;23,"L")))</f>
        <v>J</v>
      </c>
      <c r="S74" s="69" t="str">
        <f t="shared" si="14"/>
        <v>J</v>
      </c>
      <c r="T74" s="15" t="str">
        <f>'[34]4th'!M3</f>
        <v>G</v>
      </c>
      <c r="U74" s="62">
        <f>'[34]4th'!N3</f>
        <v>5</v>
      </c>
      <c r="V74" s="63">
        <f>'[34]4th'!O3</f>
        <v>5</v>
      </c>
      <c r="W74" s="64">
        <f>'[34]4th'!P3</f>
        <v>0</v>
      </c>
      <c r="X74" s="157">
        <f>'[34]4th'!Q3</f>
        <v>0</v>
      </c>
      <c r="Y74" s="55">
        <f>'[34]4th'!R3</f>
        <v>57.5</v>
      </c>
      <c r="Z74" s="56">
        <f>'[34]4th'!S3</f>
        <v>57.5</v>
      </c>
      <c r="AA74" s="17">
        <f>'[34]4th'!T3</f>
        <v>0</v>
      </c>
      <c r="AB74" s="144">
        <f>'[34]4th'!U3</f>
        <v>0</v>
      </c>
      <c r="AC74" s="148" t="str">
        <f>'[34]4th'!V3</f>
        <v>N/A</v>
      </c>
      <c r="AD74" s="40" t="str">
        <f>'[34]4th'!W3</f>
        <v>N/A</v>
      </c>
      <c r="AE74" s="40" t="str">
        <f>'[34]4th'!X3</f>
        <v>N/A</v>
      </c>
      <c r="AF74" s="149" t="str">
        <f>'[34]4th'!Y3</f>
        <v>N/A</v>
      </c>
      <c r="AG74" s="165" t="str">
        <f t="shared" si="15"/>
        <v>J</v>
      </c>
      <c r="AH74" s="69" t="str">
        <f t="shared" si="16"/>
        <v>J</v>
      </c>
      <c r="AI74" s="15" t="str">
        <f>'[34]4th'!$Z$3</f>
        <v>G</v>
      </c>
    </row>
    <row r="75" spans="1:35" ht="12" customHeight="1">
      <c r="A75" s="444" t="s">
        <v>26</v>
      </c>
      <c r="B75" s="445"/>
      <c r="C75" s="220"/>
      <c r="D75" s="228"/>
      <c r="E75" s="62">
        <f>'[35]4th'!A3</f>
        <v>6</v>
      </c>
      <c r="F75" s="63">
        <f>'[35]4th'!B3</f>
        <v>5</v>
      </c>
      <c r="G75" s="64">
        <f>'[35]4th'!C3</f>
        <v>1</v>
      </c>
      <c r="H75" s="157">
        <f>'[35]4th'!D3</f>
        <v>1</v>
      </c>
      <c r="I75" s="55">
        <f>'[35]4th'!E3</f>
        <v>69</v>
      </c>
      <c r="J75" s="56">
        <f>'[35]4th'!F3</f>
        <v>57.5</v>
      </c>
      <c r="K75" s="57">
        <f>'[35]4th'!G3</f>
        <v>11.5</v>
      </c>
      <c r="L75" s="161">
        <f>'[35]4th'!H3</f>
        <v>11.5</v>
      </c>
      <c r="M75" s="148" t="str">
        <f>'[35]4th'!I3</f>
        <v>N/A</v>
      </c>
      <c r="N75" s="40" t="str">
        <f>'[35]4th'!J3</f>
        <v>N/A</v>
      </c>
      <c r="O75" s="40" t="str">
        <f>'[35]4th'!K3</f>
        <v>N/A</v>
      </c>
      <c r="P75" s="149" t="str">
        <f>'[35]4th'!L3</f>
        <v>N/A</v>
      </c>
      <c r="Q75" s="166" t="s">
        <v>120</v>
      </c>
      <c r="R75" s="90" t="str">
        <f>IF(J75="","",IF(J75&gt;=23,"J",IF(J75&lt;23,"L")))</f>
        <v>J</v>
      </c>
      <c r="S75" s="69" t="str">
        <f t="shared" si="14"/>
        <v>L</v>
      </c>
      <c r="T75" s="15" t="str">
        <f>'[35]4th'!M3</f>
        <v>G</v>
      </c>
      <c r="U75" s="62">
        <f>'[35]4th'!N3</f>
        <v>6</v>
      </c>
      <c r="V75" s="63">
        <f>'[35]4th'!O3</f>
        <v>7</v>
      </c>
      <c r="W75" s="64">
        <f>'[35]4th'!P3</f>
        <v>1</v>
      </c>
      <c r="X75" s="157">
        <f>'[35]4th'!Q3</f>
        <v>0</v>
      </c>
      <c r="Y75" s="55">
        <f>'[35]4th'!R3</f>
        <v>69</v>
      </c>
      <c r="Z75" s="56">
        <f>'[35]4th'!S3</f>
        <v>80.5</v>
      </c>
      <c r="AA75" s="17">
        <f>'[35]4th'!T3</f>
        <v>11.5</v>
      </c>
      <c r="AB75" s="144">
        <f>'[35]4th'!U3</f>
        <v>0</v>
      </c>
      <c r="AC75" s="148" t="str">
        <f>'[35]4th'!V3</f>
        <v>N/A</v>
      </c>
      <c r="AD75" s="40" t="str">
        <f>'[35]4th'!W3</f>
        <v>N/A</v>
      </c>
      <c r="AE75" s="40" t="str">
        <f>'[35]4th'!X3</f>
        <v>N/A</v>
      </c>
      <c r="AF75" s="149" t="str">
        <f>'[35]4th'!Y3</f>
        <v>N/A</v>
      </c>
      <c r="AG75" s="165" t="str">
        <f t="shared" si="15"/>
        <v>J</v>
      </c>
      <c r="AH75" s="69" t="str">
        <f t="shared" si="16"/>
        <v>J</v>
      </c>
      <c r="AI75" s="15" t="str">
        <f>'[35]4th'!$Z$3</f>
        <v>G</v>
      </c>
    </row>
    <row r="76" spans="1:35" ht="12" customHeight="1">
      <c r="A76" s="444" t="s">
        <v>27</v>
      </c>
      <c r="B76" s="445"/>
      <c r="C76" s="220"/>
      <c r="D76" s="228"/>
      <c r="E76" s="62">
        <f>'[36]4th'!A3</f>
        <v>0</v>
      </c>
      <c r="F76" s="63">
        <f>'[36]4th'!B3</f>
        <v>0</v>
      </c>
      <c r="G76" s="64">
        <f>'[36]4th'!C3</f>
        <v>2</v>
      </c>
      <c r="H76" s="157">
        <f>'[36]4th'!D3</f>
        <v>2</v>
      </c>
      <c r="I76" s="55">
        <f>'[36]4th'!E3</f>
        <v>0</v>
      </c>
      <c r="J76" s="56">
        <f>'[36]4th'!F3</f>
        <v>0</v>
      </c>
      <c r="K76" s="57">
        <f>'[36]4th'!G3</f>
        <v>23</v>
      </c>
      <c r="L76" s="161">
        <f>'[36]4th'!H3</f>
        <v>23</v>
      </c>
      <c r="M76" s="148" t="str">
        <f>'[36]4th'!I3</f>
        <v>N/A</v>
      </c>
      <c r="N76" s="40" t="str">
        <f>'[36]4th'!J3</f>
        <v>N/A</v>
      </c>
      <c r="O76" s="40" t="str">
        <f>'[36]4th'!K3</f>
        <v>N/A</v>
      </c>
      <c r="P76" s="149" t="str">
        <f>'[36]4th'!L3</f>
        <v>N/A</v>
      </c>
      <c r="Q76" s="183" t="s">
        <v>120</v>
      </c>
      <c r="R76" s="183" t="s">
        <v>120</v>
      </c>
      <c r="S76" s="75" t="s">
        <v>120</v>
      </c>
      <c r="T76" s="15" t="str">
        <f>'[36]4th'!M3</f>
        <v>G</v>
      </c>
      <c r="U76" s="62">
        <f>'[36]4th'!N3</f>
        <v>0</v>
      </c>
      <c r="V76" s="63">
        <f>'[36]4th'!O3</f>
        <v>0</v>
      </c>
      <c r="W76" s="64">
        <f>'[36]4th'!P3</f>
        <v>2</v>
      </c>
      <c r="X76" s="157">
        <f>'[36]4th'!Q3</f>
        <v>1</v>
      </c>
      <c r="Y76" s="55">
        <f>'[36]4th'!R3</f>
        <v>0</v>
      </c>
      <c r="Z76" s="56">
        <f>'[36]4th'!S3</f>
        <v>0</v>
      </c>
      <c r="AA76" s="17">
        <f>'[36]4th'!T3</f>
        <v>23</v>
      </c>
      <c r="AB76" s="144">
        <f>'[36]4th'!U3</f>
        <v>11.5</v>
      </c>
      <c r="AC76" s="148" t="str">
        <f>'[36]4th'!V3</f>
        <v>N/A</v>
      </c>
      <c r="AD76" s="40" t="str">
        <f>'[36]4th'!W3</f>
        <v>N/A</v>
      </c>
      <c r="AE76" s="40" t="str">
        <f>'[36]4th'!X3</f>
        <v>N/A</v>
      </c>
      <c r="AF76" s="149" t="str">
        <f>'[36]4th'!Y3</f>
        <v>N/A</v>
      </c>
      <c r="AG76" s="183" t="s">
        <v>120</v>
      </c>
      <c r="AH76" s="75" t="s">
        <v>120</v>
      </c>
      <c r="AI76" s="15" t="str">
        <f>'[36]4th'!$Z$3</f>
        <v>G</v>
      </c>
    </row>
    <row r="77" spans="1:35" ht="12" customHeight="1">
      <c r="A77" s="444" t="s">
        <v>53</v>
      </c>
      <c r="B77" s="445"/>
      <c r="C77" s="220"/>
      <c r="D77" s="228"/>
      <c r="E77" s="62">
        <f>'[37]4th'!B97</f>
        <v>9</v>
      </c>
      <c r="F77" s="63">
        <f>'[37]4th'!C97</f>
        <v>7</v>
      </c>
      <c r="G77" s="64">
        <f>'[37]4th'!D97</f>
        <v>2</v>
      </c>
      <c r="H77" s="157">
        <f>'[37]4th'!E97</f>
        <v>2</v>
      </c>
      <c r="I77" s="153">
        <f>'[37]4th'!F97</f>
        <v>103.5</v>
      </c>
      <c r="J77" s="19">
        <f>'[37]4th'!G97</f>
        <v>80.5</v>
      </c>
      <c r="K77" s="17">
        <f>'[37]4th'!H97</f>
        <v>23</v>
      </c>
      <c r="L77" s="145">
        <f>'[37]4th'!I97</f>
        <v>23</v>
      </c>
      <c r="M77" s="148" t="s">
        <v>120</v>
      </c>
      <c r="N77" s="40" t="s">
        <v>120</v>
      </c>
      <c r="O77" s="40" t="s">
        <v>120</v>
      </c>
      <c r="P77" s="149" t="s">
        <v>120</v>
      </c>
      <c r="Q77" s="183" t="s">
        <v>120</v>
      </c>
      <c r="R77" s="166" t="s">
        <v>120</v>
      </c>
      <c r="S77" s="75" t="s">
        <v>120</v>
      </c>
      <c r="T77" s="15" t="str">
        <f>'[37]4th'!J97</f>
        <v>A</v>
      </c>
      <c r="U77" s="62">
        <f>'[37]4th'!K97</f>
        <v>9</v>
      </c>
      <c r="V77" s="63">
        <f>'[37]4th'!L97</f>
        <v>9</v>
      </c>
      <c r="W77" s="64">
        <f>'[37]4th'!M97</f>
        <v>2</v>
      </c>
      <c r="X77" s="157">
        <f>'[37]4th'!N97</f>
        <v>2</v>
      </c>
      <c r="Y77" s="55">
        <f>'[37]4th'!O97</f>
        <v>103.5</v>
      </c>
      <c r="Z77" s="18">
        <f>'[37]4th'!P97</f>
        <v>103.5</v>
      </c>
      <c r="AA77" s="17">
        <f>'[37]4th'!Q97</f>
        <v>23</v>
      </c>
      <c r="AB77" s="145">
        <f>'[37]4th'!R97</f>
        <v>23</v>
      </c>
      <c r="AC77" s="148" t="s">
        <v>120</v>
      </c>
      <c r="AD77" s="40" t="s">
        <v>120</v>
      </c>
      <c r="AE77" s="40" t="s">
        <v>120</v>
      </c>
      <c r="AF77" s="149" t="s">
        <v>120</v>
      </c>
      <c r="AG77" s="166" t="s">
        <v>120</v>
      </c>
      <c r="AH77" s="75" t="s">
        <v>120</v>
      </c>
      <c r="AI77" s="15" t="str">
        <f>'[37]4th'!$S$97</f>
        <v>G</v>
      </c>
    </row>
    <row r="78" spans="1:35" ht="12" customHeight="1">
      <c r="A78" s="444" t="s">
        <v>54</v>
      </c>
      <c r="B78" s="445"/>
      <c r="C78" s="220"/>
      <c r="D78" s="228"/>
      <c r="E78" s="62">
        <f>'[37]4th'!B98</f>
        <v>3</v>
      </c>
      <c r="F78" s="63">
        <f>'[37]4th'!C98</f>
        <v>3.3</v>
      </c>
      <c r="G78" s="64">
        <f>'[37]4th'!D98</f>
        <v>1</v>
      </c>
      <c r="H78" s="157">
        <f>'[37]4th'!E98</f>
        <v>1</v>
      </c>
      <c r="I78" s="153">
        <f>'[37]4th'!F98</f>
        <v>34.5</v>
      </c>
      <c r="J78" s="19">
        <f>'[37]4th'!G98</f>
        <v>38</v>
      </c>
      <c r="K78" s="17">
        <f>'[37]4th'!H98</f>
        <v>11.5</v>
      </c>
      <c r="L78" s="145">
        <f>'[37]4th'!I98</f>
        <v>11.5</v>
      </c>
      <c r="M78" s="148" t="s">
        <v>120</v>
      </c>
      <c r="N78" s="40" t="s">
        <v>120</v>
      </c>
      <c r="O78" s="40" t="s">
        <v>120</v>
      </c>
      <c r="P78" s="149" t="s">
        <v>120</v>
      </c>
      <c r="Q78" s="183" t="s">
        <v>120</v>
      </c>
      <c r="R78" s="166" t="s">
        <v>120</v>
      </c>
      <c r="S78" s="75" t="s">
        <v>120</v>
      </c>
      <c r="T78" s="15" t="str">
        <f>'[37]4th'!J98</f>
        <v>G</v>
      </c>
      <c r="U78" s="62">
        <f>'[37]4th'!K98</f>
        <v>3</v>
      </c>
      <c r="V78" s="63">
        <f>'[37]4th'!L98</f>
        <v>3</v>
      </c>
      <c r="W78" s="64">
        <f>'[37]4th'!M98</f>
        <v>1</v>
      </c>
      <c r="X78" s="157">
        <f>'[37]4th'!N98</f>
        <v>1</v>
      </c>
      <c r="Y78" s="55">
        <f>'[37]4th'!O98</f>
        <v>34.5</v>
      </c>
      <c r="Z78" s="18">
        <f>'[37]4th'!P98</f>
        <v>34.5</v>
      </c>
      <c r="AA78" s="17">
        <f>'[37]4th'!Q98</f>
        <v>11.5</v>
      </c>
      <c r="AB78" s="145">
        <f>'[37]4th'!R98</f>
        <v>11.5</v>
      </c>
      <c r="AC78" s="148" t="s">
        <v>120</v>
      </c>
      <c r="AD78" s="40" t="s">
        <v>120</v>
      </c>
      <c r="AE78" s="40" t="s">
        <v>120</v>
      </c>
      <c r="AF78" s="149" t="s">
        <v>120</v>
      </c>
      <c r="AG78" s="166" t="s">
        <v>120</v>
      </c>
      <c r="AH78" s="75" t="s">
        <v>120</v>
      </c>
      <c r="AI78" s="15" t="str">
        <f>'[37]4th'!$S$98</f>
        <v>G</v>
      </c>
    </row>
    <row r="79" spans="1:35" ht="12" customHeight="1">
      <c r="A79" s="444" t="s">
        <v>55</v>
      </c>
      <c r="B79" s="445"/>
      <c r="C79" s="220"/>
      <c r="D79" s="228"/>
      <c r="E79" s="62">
        <f>'[37]4th'!B99</f>
        <v>2</v>
      </c>
      <c r="F79" s="63">
        <f>'[37]4th'!C99</f>
        <v>1</v>
      </c>
      <c r="G79" s="64">
        <f>'[37]4th'!D99</f>
        <v>1</v>
      </c>
      <c r="H79" s="157">
        <f>'[37]4th'!E99</f>
        <v>1</v>
      </c>
      <c r="I79" s="153">
        <f>'[37]4th'!F99</f>
        <v>23</v>
      </c>
      <c r="J79" s="19">
        <f>'[37]4th'!G99</f>
        <v>11.5</v>
      </c>
      <c r="K79" s="17">
        <f>'[37]4th'!H99</f>
        <v>11.5</v>
      </c>
      <c r="L79" s="145">
        <f>'[37]4th'!I99</f>
        <v>11.5</v>
      </c>
      <c r="M79" s="148" t="s">
        <v>120</v>
      </c>
      <c r="N79" s="40" t="s">
        <v>120</v>
      </c>
      <c r="O79" s="40" t="s">
        <v>120</v>
      </c>
      <c r="P79" s="149" t="s">
        <v>120</v>
      </c>
      <c r="Q79" s="183" t="s">
        <v>120</v>
      </c>
      <c r="R79" s="166" t="s">
        <v>120</v>
      </c>
      <c r="S79" s="75" t="s">
        <v>120</v>
      </c>
      <c r="T79" s="15" t="str">
        <f>'[37]4th'!J99</f>
        <v>A</v>
      </c>
      <c r="U79" s="62">
        <f>'[37]4th'!K99</f>
        <v>2</v>
      </c>
      <c r="V79" s="63">
        <f>'[37]4th'!L99</f>
        <v>2</v>
      </c>
      <c r="W79" s="64">
        <f>'[37]4th'!M99</f>
        <v>1</v>
      </c>
      <c r="X79" s="157">
        <f>'[37]4th'!N99</f>
        <v>0</v>
      </c>
      <c r="Y79" s="55">
        <f>'[37]4th'!O99</f>
        <v>23</v>
      </c>
      <c r="Z79" s="18">
        <f>'[37]4th'!P99</f>
        <v>23</v>
      </c>
      <c r="AA79" s="17">
        <f>'[37]4th'!Q99</f>
        <v>11.5</v>
      </c>
      <c r="AB79" s="145">
        <f>'[37]4th'!R99</f>
        <v>0</v>
      </c>
      <c r="AC79" s="148" t="s">
        <v>120</v>
      </c>
      <c r="AD79" s="40" t="s">
        <v>120</v>
      </c>
      <c r="AE79" s="40" t="s">
        <v>120</v>
      </c>
      <c r="AF79" s="149" t="s">
        <v>120</v>
      </c>
      <c r="AG79" s="166" t="s">
        <v>120</v>
      </c>
      <c r="AH79" s="75" t="s">
        <v>120</v>
      </c>
      <c r="AI79" s="15" t="str">
        <f>'[37]4th'!$S$99</f>
        <v>A</v>
      </c>
    </row>
    <row r="80" spans="1:35" ht="12" customHeight="1">
      <c r="A80" s="444" t="s">
        <v>130</v>
      </c>
      <c r="B80" s="445"/>
      <c r="C80" s="220"/>
      <c r="D80" s="228"/>
      <c r="E80" s="62">
        <f>'[37]4th'!B100</f>
        <v>5</v>
      </c>
      <c r="F80" s="63">
        <f>'[37]4th'!C100</f>
        <v>5</v>
      </c>
      <c r="G80" s="64">
        <f>'[37]4th'!D100</f>
        <v>4</v>
      </c>
      <c r="H80" s="157">
        <f>'[37]4th'!E100</f>
        <v>3.65</v>
      </c>
      <c r="I80" s="153">
        <f>'[37]4th'!F100</f>
        <v>57.5</v>
      </c>
      <c r="J80" s="19">
        <f>'[37]4th'!G100</f>
        <v>57.5</v>
      </c>
      <c r="K80" s="17">
        <f>'[37]4th'!H100</f>
        <v>46</v>
      </c>
      <c r="L80" s="145">
        <f>'[37]4th'!I100</f>
        <v>42</v>
      </c>
      <c r="M80" s="148" t="s">
        <v>120</v>
      </c>
      <c r="N80" s="40" t="s">
        <v>120</v>
      </c>
      <c r="O80" s="40" t="s">
        <v>120</v>
      </c>
      <c r="P80" s="149" t="s">
        <v>120</v>
      </c>
      <c r="Q80" s="183" t="s">
        <v>120</v>
      </c>
      <c r="R80" s="166" t="s">
        <v>120</v>
      </c>
      <c r="S80" s="75" t="s">
        <v>120</v>
      </c>
      <c r="T80" s="15" t="str">
        <f>'[37]4th'!J100</f>
        <v>G</v>
      </c>
      <c r="U80" s="62">
        <f>'[37]4th'!K100</f>
        <v>4</v>
      </c>
      <c r="V80" s="63">
        <f>'[37]4th'!L100</f>
        <v>3</v>
      </c>
      <c r="W80" s="64">
        <f>'[37]4th'!M100</f>
        <v>4</v>
      </c>
      <c r="X80" s="157">
        <f>'[37]4th'!N100</f>
        <v>4</v>
      </c>
      <c r="Y80" s="55">
        <f>'[37]4th'!O100</f>
        <v>46</v>
      </c>
      <c r="Z80" s="18">
        <f>'[37]4th'!P100</f>
        <v>34.5</v>
      </c>
      <c r="AA80" s="17">
        <f>'[37]4th'!Q100</f>
        <v>46</v>
      </c>
      <c r="AB80" s="145">
        <f>'[37]4th'!R100</f>
        <v>46</v>
      </c>
      <c r="AC80" s="148" t="s">
        <v>120</v>
      </c>
      <c r="AD80" s="40" t="s">
        <v>120</v>
      </c>
      <c r="AE80" s="40" t="s">
        <v>120</v>
      </c>
      <c r="AF80" s="149" t="s">
        <v>120</v>
      </c>
      <c r="AG80" s="166" t="s">
        <v>120</v>
      </c>
      <c r="AH80" s="75" t="s">
        <v>120</v>
      </c>
      <c r="AI80" s="15" t="str">
        <f>'[37]4th'!$S$100</f>
        <v>A</v>
      </c>
    </row>
    <row r="81" spans="1:35" ht="12" hidden="1" customHeight="1">
      <c r="A81" s="444" t="s">
        <v>56</v>
      </c>
      <c r="B81" s="445"/>
      <c r="C81" s="220"/>
      <c r="D81" s="228"/>
      <c r="E81" s="62">
        <f>'[37]4th'!B101</f>
        <v>0</v>
      </c>
      <c r="F81" s="63">
        <f>'[37]4th'!C101</f>
        <v>0</v>
      </c>
      <c r="G81" s="64">
        <f>'[37]4th'!D101</f>
        <v>0</v>
      </c>
      <c r="H81" s="157">
        <f>'[37]4th'!E101</f>
        <v>0</v>
      </c>
      <c r="I81" s="153">
        <f>'[37]4th'!F101</f>
        <v>0</v>
      </c>
      <c r="J81" s="19">
        <f>'[37]4th'!G101</f>
        <v>0</v>
      </c>
      <c r="K81" s="17">
        <f>'[37]4th'!H101</f>
        <v>0</v>
      </c>
      <c r="L81" s="145">
        <f>'[37]4th'!I101</f>
        <v>0</v>
      </c>
      <c r="M81" s="148" t="s">
        <v>120</v>
      </c>
      <c r="N81" s="40" t="s">
        <v>120</v>
      </c>
      <c r="O81" s="40" t="s">
        <v>120</v>
      </c>
      <c r="P81" s="149" t="s">
        <v>120</v>
      </c>
      <c r="Q81" s="183" t="s">
        <v>120</v>
      </c>
      <c r="R81" s="166" t="s">
        <v>120</v>
      </c>
      <c r="S81" s="75" t="s">
        <v>120</v>
      </c>
      <c r="T81" s="15">
        <f>'[37]4th'!J101</f>
        <v>0</v>
      </c>
      <c r="U81" s="62">
        <f>'[37]4th'!K101</f>
        <v>0</v>
      </c>
      <c r="V81" s="63">
        <f>'[37]4th'!L101</f>
        <v>0</v>
      </c>
      <c r="W81" s="64">
        <f>'[37]4th'!M101</f>
        <v>0</v>
      </c>
      <c r="X81" s="157">
        <f>'[37]4th'!N101</f>
        <v>0</v>
      </c>
      <c r="Y81" s="55">
        <f>'[37]4th'!O101</f>
        <v>0</v>
      </c>
      <c r="Z81" s="18">
        <f>'[37]4th'!P101</f>
        <v>0</v>
      </c>
      <c r="AA81" s="17">
        <f>'[37]4th'!Q101</f>
        <v>0</v>
      </c>
      <c r="AB81" s="145">
        <f>'[37]4th'!R101</f>
        <v>0</v>
      </c>
      <c r="AC81" s="148" t="s">
        <v>120</v>
      </c>
      <c r="AD81" s="40" t="s">
        <v>120</v>
      </c>
      <c r="AE81" s="40" t="s">
        <v>120</v>
      </c>
      <c r="AF81" s="149" t="s">
        <v>120</v>
      </c>
      <c r="AG81" s="166" t="s">
        <v>120</v>
      </c>
      <c r="AH81" s="75" t="s">
        <v>120</v>
      </c>
      <c r="AI81" s="15">
        <f>'[37]4th'!$S$101</f>
        <v>0</v>
      </c>
    </row>
    <row r="82" spans="1:35" hidden="1">
      <c r="A82" s="436" t="s">
        <v>92</v>
      </c>
      <c r="B82" s="437"/>
      <c r="C82" s="81">
        <f>'[38]4th'!B34</f>
        <v>0</v>
      </c>
      <c r="D82" s="55"/>
      <c r="E82" s="55"/>
      <c r="F82" s="82">
        <f>'[38]4th'!C34</f>
        <v>0</v>
      </c>
      <c r="G82" s="17">
        <f>'[38]4th'!D34</f>
        <v>0</v>
      </c>
      <c r="H82" s="158">
        <f>'[38]4th'!E34</f>
        <v>0</v>
      </c>
      <c r="I82" s="153">
        <f>'[38]4th'!F34</f>
        <v>0</v>
      </c>
      <c r="J82" s="19">
        <f>'[38]4th'!G34</f>
        <v>0</v>
      </c>
      <c r="K82" s="17">
        <f>'[38]4th'!H34</f>
        <v>0</v>
      </c>
      <c r="L82" s="162">
        <f>'[38]4th'!I34</f>
        <v>0</v>
      </c>
      <c r="M82" s="169" t="s">
        <v>120</v>
      </c>
      <c r="N82" s="78" t="s">
        <v>120</v>
      </c>
      <c r="O82" s="77" t="s">
        <v>120</v>
      </c>
      <c r="P82" s="170" t="s">
        <v>120</v>
      </c>
      <c r="Q82" s="167" t="s">
        <v>120</v>
      </c>
      <c r="R82" s="167"/>
      <c r="S82" s="77" t="s">
        <v>120</v>
      </c>
      <c r="T82" s="15">
        <f>'[38]4th'!$J$34</f>
        <v>0</v>
      </c>
      <c r="U82" s="62">
        <f>'[38]4th'!K34</f>
        <v>0</v>
      </c>
      <c r="V82" s="63">
        <f>'[38]4th'!L34</f>
        <v>0</v>
      </c>
      <c r="W82" s="64">
        <f>'[38]4th'!M34</f>
        <v>0</v>
      </c>
      <c r="X82" s="157">
        <f>'[38]4th'!N34</f>
        <v>0</v>
      </c>
      <c r="Y82" s="174">
        <f>'[38]4th'!O34</f>
        <v>0</v>
      </c>
      <c r="Z82" s="85">
        <f>'[38]4th'!P34</f>
        <v>0</v>
      </c>
      <c r="AA82" s="85" t="str">
        <f>'[38]4th'!Q34</f>
        <v>N/A</v>
      </c>
      <c r="AB82" s="177" t="str">
        <f>'[38]4th'!R34</f>
        <v>N/A</v>
      </c>
      <c r="AC82" s="142" t="s">
        <v>120</v>
      </c>
      <c r="AD82" s="75" t="s">
        <v>120</v>
      </c>
      <c r="AE82" s="75" t="s">
        <v>120</v>
      </c>
      <c r="AF82" s="180" t="s">
        <v>120</v>
      </c>
      <c r="AG82" s="166" t="s">
        <v>120</v>
      </c>
      <c r="AH82" s="75" t="s">
        <v>120</v>
      </c>
      <c r="AI82" s="15">
        <f>'[38]4th'!S34</f>
        <v>0</v>
      </c>
    </row>
    <row r="83" spans="1:35" hidden="1">
      <c r="A83" s="436" t="s">
        <v>94</v>
      </c>
      <c r="B83" s="437"/>
      <c r="C83" s="81">
        <f>'[38]4th'!B35</f>
        <v>0</v>
      </c>
      <c r="D83" s="55"/>
      <c r="E83" s="55"/>
      <c r="F83" s="82">
        <f>'[38]4th'!C35</f>
        <v>0</v>
      </c>
      <c r="G83" s="17">
        <f>'[38]4th'!D35</f>
        <v>0</v>
      </c>
      <c r="H83" s="158">
        <f>'[38]4th'!E35</f>
        <v>0</v>
      </c>
      <c r="I83" s="153">
        <f>'[38]4th'!F35</f>
        <v>0</v>
      </c>
      <c r="J83" s="19">
        <f>'[38]4th'!G35</f>
        <v>0</v>
      </c>
      <c r="K83" s="17">
        <f>'[38]4th'!H35</f>
        <v>0</v>
      </c>
      <c r="L83" s="162">
        <f>'[38]4th'!I35</f>
        <v>0</v>
      </c>
      <c r="M83" s="169" t="s">
        <v>120</v>
      </c>
      <c r="N83" s="78" t="s">
        <v>120</v>
      </c>
      <c r="O83" s="77" t="s">
        <v>120</v>
      </c>
      <c r="P83" s="170" t="s">
        <v>120</v>
      </c>
      <c r="Q83" s="167" t="s">
        <v>120</v>
      </c>
      <c r="R83" s="167"/>
      <c r="S83" s="77" t="s">
        <v>120</v>
      </c>
      <c r="T83" s="15">
        <f>'[38]4th'!J35</f>
        <v>0</v>
      </c>
      <c r="U83" s="62">
        <f>'[38]4th'!K35</f>
        <v>0</v>
      </c>
      <c r="V83" s="63">
        <f>'[38]4th'!L35</f>
        <v>0</v>
      </c>
      <c r="W83" s="64">
        <f>'[38]4th'!M35</f>
        <v>0</v>
      </c>
      <c r="X83" s="157">
        <f>'[38]4th'!N35</f>
        <v>0</v>
      </c>
      <c r="Y83" s="174">
        <f>'[38]4th'!O35</f>
        <v>0</v>
      </c>
      <c r="Z83" s="85">
        <f>'[38]4th'!P35</f>
        <v>0</v>
      </c>
      <c r="AA83" s="85" t="str">
        <f>'[38]4th'!Q35</f>
        <v>N/A</v>
      </c>
      <c r="AB83" s="177" t="str">
        <f>'[38]4th'!R35</f>
        <v>N/A</v>
      </c>
      <c r="AC83" s="142" t="s">
        <v>120</v>
      </c>
      <c r="AD83" s="75" t="s">
        <v>120</v>
      </c>
      <c r="AE83" s="75" t="s">
        <v>120</v>
      </c>
      <c r="AF83" s="180" t="s">
        <v>120</v>
      </c>
      <c r="AG83" s="166" t="s">
        <v>120</v>
      </c>
      <c r="AH83" s="75" t="s">
        <v>120</v>
      </c>
      <c r="AI83" s="15">
        <f>'[38]4th'!S35</f>
        <v>0</v>
      </c>
    </row>
    <row r="84" spans="1:35" ht="13.5" hidden="1" thickBot="1">
      <c r="A84" s="434" t="s">
        <v>93</v>
      </c>
      <c r="B84" s="435"/>
      <c r="C84" s="83">
        <f>'[38]4th'!B36</f>
        <v>0</v>
      </c>
      <c r="D84" s="215"/>
      <c r="E84" s="215"/>
      <c r="F84" s="84">
        <f>'[38]4th'!C36</f>
        <v>0</v>
      </c>
      <c r="G84" s="20">
        <f>'[38]4th'!D36</f>
        <v>0</v>
      </c>
      <c r="H84" s="159">
        <f>'[38]4th'!E36</f>
        <v>0</v>
      </c>
      <c r="I84" s="154">
        <f>'[38]4th'!F36</f>
        <v>0</v>
      </c>
      <c r="J84" s="41">
        <f>'[38]4th'!G36</f>
        <v>0</v>
      </c>
      <c r="K84" s="20">
        <f>'[38]4th'!H36</f>
        <v>0</v>
      </c>
      <c r="L84" s="163">
        <f>'[38]4th'!I36</f>
        <v>0</v>
      </c>
      <c r="M84" s="171" t="s">
        <v>120</v>
      </c>
      <c r="N84" s="80" t="s">
        <v>120</v>
      </c>
      <c r="O84" s="79" t="s">
        <v>120</v>
      </c>
      <c r="P84" s="172" t="s">
        <v>120</v>
      </c>
      <c r="Q84" s="168" t="s">
        <v>120</v>
      </c>
      <c r="R84" s="168"/>
      <c r="S84" s="79" t="s">
        <v>120</v>
      </c>
      <c r="T84" s="21">
        <f>'[38]4th'!J36</f>
        <v>0</v>
      </c>
      <c r="U84" s="65">
        <f>'[38]4th'!K36</f>
        <v>0</v>
      </c>
      <c r="V84" s="66">
        <f>'[38]4th'!L36</f>
        <v>0</v>
      </c>
      <c r="W84" s="67">
        <f>'[38]4th'!M36</f>
        <v>0</v>
      </c>
      <c r="X84" s="176">
        <f>'[38]4th'!N36</f>
        <v>0</v>
      </c>
      <c r="Y84" s="175">
        <f>'[38]4th'!O36</f>
        <v>0</v>
      </c>
      <c r="Z84" s="86">
        <f>'[38]4th'!P36</f>
        <v>0</v>
      </c>
      <c r="AA84" s="86" t="str">
        <f>'[38]4th'!Q36</f>
        <v>N/A</v>
      </c>
      <c r="AB84" s="178" t="str">
        <f>'[38]4th'!R36</f>
        <v>N/A</v>
      </c>
      <c r="AC84" s="181" t="s">
        <v>120</v>
      </c>
      <c r="AD84" s="76" t="s">
        <v>120</v>
      </c>
      <c r="AE84" s="76" t="s">
        <v>120</v>
      </c>
      <c r="AF84" s="182" t="s">
        <v>120</v>
      </c>
      <c r="AG84" s="179" t="s">
        <v>120</v>
      </c>
      <c r="AH84" s="76" t="s">
        <v>120</v>
      </c>
      <c r="AI84" s="21">
        <f>'[38]4th'!S36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'[39]4th'!$C$12+'[39]4th'!$C$13+'[39]4th'!$C$14</f>
        <v>0</v>
      </c>
      <c r="D90" s="581"/>
      <c r="E90" s="581"/>
      <c r="F90" s="508"/>
      <c r="G90" s="509">
        <f>'[39]4th'!$F$12+'[39]4th'!$F$13+'[39]4th'!$F$14</f>
        <v>0</v>
      </c>
      <c r="H90" s="509"/>
      <c r="I90" s="508">
        <f>'[39]4th'!$C$15+'[39]4th'!$C$16+'[39]4th'!$C$17</f>
        <v>0</v>
      </c>
      <c r="J90" s="508"/>
      <c r="K90" s="507">
        <f>'[39]4th'!$F$15+'[39]4th'!$F$16+'[39]4th'!$F$17</f>
        <v>0</v>
      </c>
      <c r="L90" s="507"/>
      <c r="M90" s="508">
        <f>'[39]4th'!$D$12+'[39]4th'!$D$13+'[39]4th'!$D$14</f>
        <v>0</v>
      </c>
      <c r="N90" s="508"/>
      <c r="O90" s="509">
        <f>'[39]4th'!$G$12+'[39]4th'!$G$13+'[39]4th'!$G$14</f>
        <v>0</v>
      </c>
      <c r="P90" s="509"/>
      <c r="Q90" s="508">
        <f>'[39]4th'!$D$15+'[39]4th'!$D$16+'[39]4th'!$D$17</f>
        <v>0</v>
      </c>
      <c r="R90" s="508"/>
      <c r="S90" s="597">
        <f>'[39]4th'!$G$15+'[39]4th'!$G$16+'[39]4th'!$G$17</f>
        <v>0</v>
      </c>
      <c r="T90" s="598"/>
      <c r="U90" s="594">
        <f>'[39]4th'!$L$12</f>
        <v>0</v>
      </c>
      <c r="V90" s="595"/>
      <c r="W90" s="617" t="str">
        <f>'[39]4th'!$M$12</f>
        <v>On Call</v>
      </c>
      <c r="X90" s="618"/>
      <c r="Y90" s="233"/>
      <c r="Z90" s="12"/>
      <c r="AA90" s="12"/>
      <c r="AB90" s="12"/>
      <c r="AC90" s="12"/>
      <c r="AD90" s="12"/>
      <c r="AE90" s="12"/>
      <c r="AF90" s="12"/>
      <c r="AG90" s="12"/>
      <c r="AH90" s="12"/>
      <c r="AI90" s="12"/>
    </row>
    <row r="91" spans="1:35" ht="12" customHeight="1">
      <c r="A91" s="376" t="s">
        <v>15</v>
      </c>
      <c r="B91" s="377"/>
      <c r="C91" s="582">
        <f>'[39]4th'!$C$18+'[39]4th'!$C$19+'[39]4th'!$C$20</f>
        <v>0</v>
      </c>
      <c r="D91" s="583"/>
      <c r="E91" s="583"/>
      <c r="F91" s="470"/>
      <c r="G91" s="468">
        <f>'[39]4th'!$F$18+'[39]4th'!$F$19+'[39]4th'!$F$20</f>
        <v>0</v>
      </c>
      <c r="H91" s="468"/>
      <c r="I91" s="470">
        <f>'[39]4th'!$C$21+'[39]4th'!$C$22+'[39]4th'!$C$23</f>
        <v>0</v>
      </c>
      <c r="J91" s="470"/>
      <c r="K91" s="468">
        <f>'[39]4th'!$F$21+'[39]4th'!$F$22+'[39]4th'!$F$23</f>
        <v>0</v>
      </c>
      <c r="L91" s="468"/>
      <c r="M91" s="470">
        <f>'[39]4th'!$D$18+'[39]4th'!$D$19+'[39]4th'!$D$20</f>
        <v>0</v>
      </c>
      <c r="N91" s="470"/>
      <c r="O91" s="468">
        <f>'[39]4th'!$G$18+'[39]4th'!$G$19+'[39]4th'!$G$20</f>
        <v>0</v>
      </c>
      <c r="P91" s="468"/>
      <c r="Q91" s="470">
        <f>'[39]4th'!$D$21+'[39]4th'!$D$22+'[39]4th'!$D$23</f>
        <v>0</v>
      </c>
      <c r="R91" s="470"/>
      <c r="S91" s="599">
        <f>'[39]4th'!$G$21+'[39]4th'!$G$22+'[39]4th'!$G$23</f>
        <v>0</v>
      </c>
      <c r="T91" s="600"/>
      <c r="U91" s="586">
        <f>'[39]4th'!$L$18</f>
        <v>0</v>
      </c>
      <c r="V91" s="587"/>
      <c r="W91" s="619"/>
      <c r="X91" s="620"/>
      <c r="Y91" s="233"/>
      <c r="Z91" s="12"/>
      <c r="AA91" s="12"/>
      <c r="AB91" s="12"/>
      <c r="AC91" s="12"/>
      <c r="AD91" s="12"/>
      <c r="AE91" s="12"/>
      <c r="AF91" s="12"/>
      <c r="AG91" s="12"/>
      <c r="AH91" s="12"/>
      <c r="AI91" s="12"/>
    </row>
    <row r="92" spans="1:35" ht="12" customHeight="1">
      <c r="A92" s="376" t="s">
        <v>39</v>
      </c>
      <c r="B92" s="377"/>
      <c r="C92" s="582">
        <f>'[39]4th'!$C$24+'[39]4th'!$C$25+'[39]4th'!$C$26</f>
        <v>0</v>
      </c>
      <c r="D92" s="583"/>
      <c r="E92" s="583"/>
      <c r="F92" s="470"/>
      <c r="G92" s="472">
        <f>'[39]4th'!$F$24+'[39]4th'!$F$25+'[39]4th'!$F$26</f>
        <v>0</v>
      </c>
      <c r="H92" s="472"/>
      <c r="I92" s="470">
        <f>'[39]4th'!$C$27+'[39]4th'!$C$28</f>
        <v>0</v>
      </c>
      <c r="J92" s="470"/>
      <c r="K92" s="468">
        <f>'[39]4th'!$F$27+'[39]4th'!$F$28</f>
        <v>0</v>
      </c>
      <c r="L92" s="468"/>
      <c r="M92" s="470">
        <f>'[39]4th'!$D$24+'[39]4th'!$D$25+'[39]4th'!$D$26</f>
        <v>0</v>
      </c>
      <c r="N92" s="470"/>
      <c r="O92" s="472">
        <f>'[39]4th'!$G$24+'[39]4th'!$G$25+'[39]4th'!$G$26</f>
        <v>0</v>
      </c>
      <c r="P92" s="472"/>
      <c r="Q92" s="470">
        <f>'[39]4th'!$D$27+'[39]4th'!$D$28</f>
        <v>0</v>
      </c>
      <c r="R92" s="470"/>
      <c r="S92" s="599">
        <f>'[39]4th'!$G$27+'[39]4th'!$G$28</f>
        <v>0</v>
      </c>
      <c r="T92" s="600"/>
      <c r="U92" s="586">
        <f>'[39]4th'!$L$24</f>
        <v>0</v>
      </c>
      <c r="V92" s="587"/>
      <c r="W92" s="619"/>
      <c r="X92" s="620"/>
      <c r="Y92" s="233"/>
      <c r="Z92" s="12"/>
      <c r="AA92" s="12"/>
      <c r="AB92" s="12"/>
      <c r="AC92" s="12"/>
      <c r="AD92" s="12"/>
      <c r="AE92" s="12"/>
      <c r="AF92" s="12"/>
      <c r="AG92" s="12"/>
      <c r="AH92" s="12"/>
      <c r="AI92" s="12"/>
    </row>
    <row r="93" spans="1:35" ht="12" customHeight="1">
      <c r="A93" s="376" t="s">
        <v>40</v>
      </c>
      <c r="B93" s="377"/>
      <c r="C93" s="582">
        <f>'[39]4th'!$C$29+'[39]4th'!$C$30+'[39]4th'!$C$31+'[39]4th'!$C$32</f>
        <v>0</v>
      </c>
      <c r="D93" s="583"/>
      <c r="E93" s="583"/>
      <c r="F93" s="470"/>
      <c r="G93" s="472">
        <f>'[39]4th'!$F$29+'[39]4th'!$F$30+'[39]4th'!$F$31+'[39]4th'!$F$32</f>
        <v>0</v>
      </c>
      <c r="H93" s="472"/>
      <c r="I93" s="470">
        <f>'[39]4th'!$C$33+'[39]4th'!$C$34</f>
        <v>0</v>
      </c>
      <c r="J93" s="470"/>
      <c r="K93" s="468">
        <f>'[39]4th'!$F$33+'[39]4th'!$F$34</f>
        <v>0</v>
      </c>
      <c r="L93" s="468"/>
      <c r="M93" s="470">
        <f>'[39]4th'!$D$29+'[39]4th'!$D$30+'[39]4th'!$D$31+'[39]4th'!$D$32</f>
        <v>0</v>
      </c>
      <c r="N93" s="470"/>
      <c r="O93" s="472">
        <f>'[39]4th'!$G$29+'[39]4th'!$G$30+'[39]4th'!$G$31+'[39]4th'!$G$32</f>
        <v>0</v>
      </c>
      <c r="P93" s="472"/>
      <c r="Q93" s="470">
        <f>'[39]4th'!$D$33+'[39]4th'!$D$34</f>
        <v>0</v>
      </c>
      <c r="R93" s="470"/>
      <c r="S93" s="599">
        <f>'[39]4th'!$G$33+'[39]4th'!$G$34</f>
        <v>0</v>
      </c>
      <c r="T93" s="600"/>
      <c r="U93" s="586">
        <f>'[39]4th'!$L$29</f>
        <v>0</v>
      </c>
      <c r="V93" s="587"/>
      <c r="W93" s="619"/>
      <c r="X93" s="620"/>
      <c r="Y93" s="233"/>
      <c r="Z93" s="12"/>
      <c r="AA93" s="12"/>
      <c r="AB93" s="12"/>
      <c r="AC93" s="12"/>
      <c r="AD93" s="12"/>
      <c r="AE93" s="12"/>
      <c r="AF93" s="12"/>
      <c r="AG93" s="12"/>
      <c r="AH93" s="12"/>
      <c r="AI93" s="12"/>
    </row>
    <row r="94" spans="1:35" ht="12" customHeight="1">
      <c r="A94" s="376" t="s">
        <v>41</v>
      </c>
      <c r="B94" s="377"/>
      <c r="C94" s="582">
        <f>'[39]4th'!$C$35+'[39]4th'!$C$36+'[39]4th'!$C$37</f>
        <v>0</v>
      </c>
      <c r="D94" s="583"/>
      <c r="E94" s="583"/>
      <c r="F94" s="470"/>
      <c r="G94" s="472">
        <f>'[39]4th'!$F$35+'[39]4th'!$F$36+'[39]4th'!$F$37</f>
        <v>0</v>
      </c>
      <c r="H94" s="472"/>
      <c r="I94" s="470">
        <f>'[39]4th'!$C$38+'[39]4th'!$C$39</f>
        <v>0</v>
      </c>
      <c r="J94" s="470"/>
      <c r="K94" s="472">
        <f>'[39]4th'!$F$38+'[39]4th'!$F$39</f>
        <v>0</v>
      </c>
      <c r="L94" s="472"/>
      <c r="M94" s="470">
        <f>'[39]4th'!$D$35+'[39]4th'!$D$36+'[39]4th'!$D$37</f>
        <v>0</v>
      </c>
      <c r="N94" s="470"/>
      <c r="O94" s="472">
        <f>'[39]4th'!$G$35+'[39]4th'!$G$36+'[39]4th'!$G$37</f>
        <v>0</v>
      </c>
      <c r="P94" s="472"/>
      <c r="Q94" s="470">
        <f>'[39]4th'!$D$38+'[39]4th'!$D$39</f>
        <v>0</v>
      </c>
      <c r="R94" s="470"/>
      <c r="S94" s="601">
        <f>'[39]4th'!$G$38+'[39]4th'!$G$39</f>
        <v>0</v>
      </c>
      <c r="T94" s="602"/>
      <c r="U94" s="586">
        <f>'[39]4th'!$L$35</f>
        <v>0</v>
      </c>
      <c r="V94" s="587"/>
      <c r="W94" s="619"/>
      <c r="X94" s="620"/>
      <c r="Y94" s="233"/>
      <c r="Z94" s="12"/>
      <c r="AA94" s="12"/>
      <c r="AB94" s="12"/>
      <c r="AC94" s="12"/>
      <c r="AD94" s="12"/>
      <c r="AE94" s="12"/>
      <c r="AF94" s="12"/>
      <c r="AG94" s="12"/>
      <c r="AH94" s="12"/>
      <c r="AI94" s="12"/>
    </row>
    <row r="95" spans="1:35" ht="12" customHeight="1">
      <c r="A95" s="376" t="s">
        <v>100</v>
      </c>
      <c r="B95" s="377"/>
      <c r="C95" s="582">
        <f>'[39]4th'!$C$40+'[39]4th'!$C$41+'[39]4th'!$C$42</f>
        <v>0</v>
      </c>
      <c r="D95" s="583"/>
      <c r="E95" s="583"/>
      <c r="F95" s="470"/>
      <c r="G95" s="472">
        <f>'[39]4th'!$F$40+'[39]4th'!$F$41+'[39]4th'!$F$42</f>
        <v>0</v>
      </c>
      <c r="H95" s="472"/>
      <c r="I95" s="470">
        <f>'[39]4th'!$C$43</f>
        <v>0</v>
      </c>
      <c r="J95" s="470"/>
      <c r="K95" s="468">
        <f>'[39]4th'!$F$43</f>
        <v>0</v>
      </c>
      <c r="L95" s="468"/>
      <c r="M95" s="470">
        <f>'[39]4th'!$D$40+'[39]4th'!$D$41+'[39]4th'!$D$42</f>
        <v>0</v>
      </c>
      <c r="N95" s="470"/>
      <c r="O95" s="472">
        <f>'[39]4th'!$G$40+'[39]4th'!$G$41+'[39]4th'!$G$42</f>
        <v>0</v>
      </c>
      <c r="P95" s="472"/>
      <c r="Q95" s="470">
        <f>'[39]4th'!$D$43</f>
        <v>0</v>
      </c>
      <c r="R95" s="470"/>
      <c r="S95" s="599">
        <f>'[39]4th'!$G$43</f>
        <v>0</v>
      </c>
      <c r="T95" s="600"/>
      <c r="U95" s="586">
        <f>'[39]4th'!$L$40</f>
        <v>0</v>
      </c>
      <c r="V95" s="587"/>
      <c r="W95" s="619"/>
      <c r="X95" s="620"/>
      <c r="Y95" s="233"/>
      <c r="Z95" s="12"/>
      <c r="AA95" s="12"/>
      <c r="AB95" s="12"/>
      <c r="AC95" s="12"/>
      <c r="AD95" s="12"/>
      <c r="AE95" s="12"/>
      <c r="AF95" s="12"/>
      <c r="AG95" s="12"/>
      <c r="AH95" s="12"/>
      <c r="AI95" s="12"/>
    </row>
    <row r="96" spans="1:35" ht="12" customHeight="1">
      <c r="A96" s="376" t="s">
        <v>42</v>
      </c>
      <c r="B96" s="377"/>
      <c r="C96" s="582">
        <f>'[39]4th'!$C$45+'[39]4th'!$C$46+'[39]4th'!$C$47</f>
        <v>0</v>
      </c>
      <c r="D96" s="583"/>
      <c r="E96" s="583"/>
      <c r="F96" s="470"/>
      <c r="G96" s="472">
        <f>'[39]4th'!$F$45+'[39]4th'!$F$46+'[39]4th'!$F$47</f>
        <v>0</v>
      </c>
      <c r="H96" s="472"/>
      <c r="I96" s="470">
        <f>'[39]4th'!$C$48+'[39]4th'!$C$49</f>
        <v>0</v>
      </c>
      <c r="J96" s="470"/>
      <c r="K96" s="468">
        <f>'[39]4th'!$F$48+'[39]4th'!$F$49</f>
        <v>0</v>
      </c>
      <c r="L96" s="468"/>
      <c r="M96" s="470">
        <f>'[39]4th'!$D$45+'[39]4th'!$D$46+'[39]4th'!$D$47</f>
        <v>0</v>
      </c>
      <c r="N96" s="470"/>
      <c r="O96" s="472">
        <f>'[39]4th'!$G$45+'[39]4th'!$G$46+'[39]4th'!$G$47</f>
        <v>0</v>
      </c>
      <c r="P96" s="472"/>
      <c r="Q96" s="470">
        <f>'[39]4th'!$D$48+'[39]4th'!$D$49</f>
        <v>0</v>
      </c>
      <c r="R96" s="470"/>
      <c r="S96" s="599">
        <f>'[39]4th'!$G$48+'[39]4th'!$G$49</f>
        <v>0</v>
      </c>
      <c r="T96" s="600"/>
      <c r="U96" s="586">
        <f>'[39]4th'!$L$45</f>
        <v>0</v>
      </c>
      <c r="V96" s="587"/>
      <c r="W96" s="619"/>
      <c r="X96" s="620"/>
      <c r="Y96" s="233"/>
      <c r="Z96" s="12"/>
      <c r="AA96" s="12"/>
      <c r="AB96" s="12"/>
      <c r="AC96" s="12"/>
      <c r="AD96" s="12"/>
      <c r="AE96" s="12"/>
      <c r="AF96" s="12"/>
      <c r="AG96" s="12"/>
      <c r="AH96" s="12"/>
      <c r="AI96" s="12"/>
    </row>
    <row r="97" spans="1:35" ht="12" customHeight="1">
      <c r="A97" s="376" t="s">
        <v>23</v>
      </c>
      <c r="B97" s="377"/>
      <c r="C97" s="582">
        <f>'[39]4th'!$C$50+'[39]4th'!$C$51</f>
        <v>0</v>
      </c>
      <c r="D97" s="583"/>
      <c r="E97" s="583"/>
      <c r="F97" s="470"/>
      <c r="G97" s="472">
        <f>'[39]4th'!$F$50+'[39]4th'!$F$51</f>
        <v>0</v>
      </c>
      <c r="H97" s="472"/>
      <c r="I97" s="470">
        <f>'[39]4th'!$C$52</f>
        <v>0</v>
      </c>
      <c r="J97" s="470"/>
      <c r="K97" s="472">
        <f>'[39]4th'!$F$52</f>
        <v>0</v>
      </c>
      <c r="L97" s="472"/>
      <c r="M97" s="470">
        <f>'[39]4th'!$D$50+'[39]4th'!$D$51</f>
        <v>0</v>
      </c>
      <c r="N97" s="470"/>
      <c r="O97" s="472">
        <f>'[39]4th'!$G$50+'[39]4th'!$G$51</f>
        <v>0</v>
      </c>
      <c r="P97" s="472"/>
      <c r="Q97" s="470">
        <f>'[39]4th'!$D$52</f>
        <v>0</v>
      </c>
      <c r="R97" s="470"/>
      <c r="S97" s="601">
        <f>'[39]4th'!$G$52</f>
        <v>0</v>
      </c>
      <c r="T97" s="602"/>
      <c r="U97" s="586">
        <f>'[39]4th'!$L$50</f>
        <v>0</v>
      </c>
      <c r="V97" s="587"/>
      <c r="W97" s="619"/>
      <c r="X97" s="620"/>
      <c r="Y97" s="233"/>
      <c r="Z97" s="12"/>
      <c r="AA97" s="12"/>
      <c r="AB97" s="12"/>
      <c r="AC97" s="12"/>
      <c r="AD97" s="12"/>
      <c r="AE97" s="12"/>
      <c r="AF97" s="12"/>
      <c r="AG97" s="12"/>
      <c r="AH97" s="12"/>
      <c r="AI97" s="12"/>
    </row>
    <row r="98" spans="1:35" ht="12" customHeight="1" thickBot="1">
      <c r="A98" s="374" t="s">
        <v>43</v>
      </c>
      <c r="B98" s="375"/>
      <c r="C98" s="584">
        <f>'[39]4th'!$C$55+'[39]4th'!$C$56</f>
        <v>0</v>
      </c>
      <c r="D98" s="585"/>
      <c r="E98" s="585"/>
      <c r="F98" s="466"/>
      <c r="G98" s="473">
        <f>'[39]4th'!$F$55+'[39]4th'!$F$56</f>
        <v>0</v>
      </c>
      <c r="H98" s="473"/>
      <c r="I98" s="466">
        <f>'[39]4th'!$C$57</f>
        <v>0</v>
      </c>
      <c r="J98" s="466"/>
      <c r="K98" s="469">
        <f>'[39]4th'!$F$57</f>
        <v>0</v>
      </c>
      <c r="L98" s="469"/>
      <c r="M98" s="466">
        <f>'[39]4th'!$D$55+'[39]4th'!$D$56</f>
        <v>0</v>
      </c>
      <c r="N98" s="466"/>
      <c r="O98" s="473">
        <f>'[39]4th'!$G$55+'[39]4th'!$G$56</f>
        <v>0</v>
      </c>
      <c r="P98" s="473"/>
      <c r="Q98" s="466">
        <f>'[39]4th'!$D$57</f>
        <v>0</v>
      </c>
      <c r="R98" s="466"/>
      <c r="S98" s="629">
        <f>'[39]4th'!$G$57</f>
        <v>0</v>
      </c>
      <c r="T98" s="630"/>
      <c r="U98" s="624">
        <f>'[39]4th'!$L$55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'[40]4th'!$C$12+'[40]4th'!$C$13+'[40]4th'!$C$14</f>
        <v>0</v>
      </c>
      <c r="D103" s="504"/>
      <c r="E103" s="504"/>
      <c r="F103" s="505"/>
      <c r="G103" s="471">
        <f>'[40]4th'!$F$12+'[40]4th'!$F$13+'[40]4th'!$F$14</f>
        <v>0</v>
      </c>
      <c r="H103" s="471"/>
      <c r="I103" s="505">
        <f>'[40]4th'!$C$15+'[40]4th'!$C$16</f>
        <v>0</v>
      </c>
      <c r="J103" s="505"/>
      <c r="K103" s="467">
        <f>'[40]4th'!$F$15+'[40]4th'!$F$16</f>
        <v>0</v>
      </c>
      <c r="L103" s="467"/>
      <c r="M103" s="505">
        <f>'[40]4th'!$D$12+'[40]4th'!$D$13+'[40]4th'!$D$14</f>
        <v>0</v>
      </c>
      <c r="N103" s="505"/>
      <c r="O103" s="471">
        <f>'[40]4th'!$G$12+'[40]4th'!$G$13+'[40]4th'!$G$14</f>
        <v>0</v>
      </c>
      <c r="P103" s="471"/>
      <c r="Q103" s="645">
        <f>'[40]4th'!$D$15+'[40]4th'!$D$16</f>
        <v>0</v>
      </c>
      <c r="R103" s="646"/>
      <c r="S103" s="597">
        <f>'[40]4th'!$G$15+'[40]4th'!$G$16</f>
        <v>0</v>
      </c>
      <c r="T103" s="598"/>
      <c r="U103" s="594">
        <f>'[40]4th'!$L$12</f>
        <v>0</v>
      </c>
      <c r="V103" s="627"/>
      <c r="W103" s="649" t="str">
        <f>'[40]4th'!$M$12</f>
        <v>No Service</v>
      </c>
      <c r="X103" s="618"/>
      <c r="Y103" s="233"/>
      <c r="Z103" s="12"/>
      <c r="AA103" s="12"/>
      <c r="AB103" s="12"/>
      <c r="AC103" s="12"/>
      <c r="AD103" s="12"/>
      <c r="AE103" s="12"/>
      <c r="AF103" s="12"/>
      <c r="AG103" s="12"/>
      <c r="AH103" s="12"/>
      <c r="AI103" s="12"/>
    </row>
    <row r="104" spans="1:35" ht="12" customHeight="1">
      <c r="A104" s="376" t="s">
        <v>44</v>
      </c>
      <c r="B104" s="377"/>
      <c r="C104" s="582">
        <f>'[40]4th'!$C$17+'[40]4th'!$C$18+'[40]4th'!$C$19</f>
        <v>0</v>
      </c>
      <c r="D104" s="583"/>
      <c r="E104" s="583"/>
      <c r="F104" s="470"/>
      <c r="G104" s="468">
        <f>'[40]4th'!$F$17+'[40]4th'!$F$18+'[40]4th'!$F$19</f>
        <v>0</v>
      </c>
      <c r="H104" s="468"/>
      <c r="I104" s="470">
        <f>'[40]4th'!$C$20+'[40]4th'!$C$21</f>
        <v>0</v>
      </c>
      <c r="J104" s="470"/>
      <c r="K104" s="468">
        <f>'[40]4th'!$F$20+'[40]4th'!$F$21</f>
        <v>0</v>
      </c>
      <c r="L104" s="468"/>
      <c r="M104" s="470">
        <f>'[40]4th'!$D$17+'[40]4th'!$D$18+'[40]4th'!$D$19</f>
        <v>0</v>
      </c>
      <c r="N104" s="470"/>
      <c r="O104" s="468">
        <f>'[40]4th'!$G$17+'[40]4th'!$G$18+'[40]4th'!$G$19</f>
        <v>0</v>
      </c>
      <c r="P104" s="468"/>
      <c r="Q104" s="643">
        <f>'[40]4th'!$D$20+'[40]4th'!$D$21</f>
        <v>0</v>
      </c>
      <c r="R104" s="644"/>
      <c r="S104" s="599">
        <f>'[40]4th'!$G$20+'[40]4th'!$G$21</f>
        <v>0</v>
      </c>
      <c r="T104" s="600"/>
      <c r="U104" s="586">
        <f>'[40]4th'!$L$17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'[40]4th'!$C$22+'[40]4th'!$C$23+'[40]4th'!$C$24</f>
        <v>0</v>
      </c>
      <c r="D105" s="583"/>
      <c r="E105" s="583"/>
      <c r="F105" s="470"/>
      <c r="G105" s="472">
        <f>'[40]4th'!$F$22+'[40]4th'!$F$23+'[40]4th'!$F$24</f>
        <v>0</v>
      </c>
      <c r="H105" s="472"/>
      <c r="I105" s="470">
        <f>'[40]4th'!$C$25</f>
        <v>0</v>
      </c>
      <c r="J105" s="470"/>
      <c r="K105" s="468">
        <f>'[40]4th'!$F$25</f>
        <v>0</v>
      </c>
      <c r="L105" s="468"/>
      <c r="M105" s="470">
        <f>'[40]4th'!$D$22+'[40]4th'!$D$23+'[40]4th'!$D$24</f>
        <v>0</v>
      </c>
      <c r="N105" s="470"/>
      <c r="O105" s="472">
        <f>'[40]4th'!$G$22+'[40]4th'!$G$23+'[40]4th'!$G$24</f>
        <v>0</v>
      </c>
      <c r="P105" s="472"/>
      <c r="Q105" s="643">
        <f>'[40]4th'!$D$25</f>
        <v>0</v>
      </c>
      <c r="R105" s="644"/>
      <c r="S105" s="599">
        <f>'[40]4th'!$G$25</f>
        <v>0</v>
      </c>
      <c r="T105" s="600"/>
      <c r="U105" s="586">
        <f>'[40]4th'!$L$22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'[40]4th'!$C$28+'[40]4th'!$C$29+'[40]4th'!$C$30</f>
        <v>0</v>
      </c>
      <c r="D106" s="585"/>
      <c r="E106" s="585"/>
      <c r="F106" s="466"/>
      <c r="G106" s="473">
        <f>'[40]4th'!$F$28+'[40]4th'!$F$29+'[40]4th'!$F$30</f>
        <v>0</v>
      </c>
      <c r="H106" s="473"/>
      <c r="I106" s="466">
        <f>'[40]4th'!$C$31</f>
        <v>0</v>
      </c>
      <c r="J106" s="466"/>
      <c r="K106" s="469">
        <f>'[40]4th'!$F$31</f>
        <v>0</v>
      </c>
      <c r="L106" s="469"/>
      <c r="M106" s="466">
        <f>'[40]4th'!$D$28+'[40]4th'!$D$29+'[40]4th'!$D$30</f>
        <v>0</v>
      </c>
      <c r="N106" s="466"/>
      <c r="O106" s="473">
        <f>'[40]4th'!$G$28+'[40]4th'!$G$29+'[40]4th'!$G$30</f>
        <v>0</v>
      </c>
      <c r="P106" s="473"/>
      <c r="Q106" s="641">
        <f>'[40]4th'!$D$31</f>
        <v>0</v>
      </c>
      <c r="R106" s="642"/>
      <c r="S106" s="629">
        <f>'[40]4th'!$G$31</f>
        <v>0</v>
      </c>
      <c r="T106" s="630"/>
      <c r="U106" s="624">
        <f>'[40]4th'!$L$28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'[41]4th'!D12</f>
        <v>18</v>
      </c>
      <c r="I112" s="107">
        <f>'[41]4th'!G12</f>
        <v>4</v>
      </c>
      <c r="J112" s="42">
        <f>'[41]4th'!D12+'[41]4th'!$E$12</f>
        <v>23</v>
      </c>
      <c r="K112" s="107">
        <f>'[41]4th'!G12+'[41]4th'!$H$12</f>
        <v>10</v>
      </c>
      <c r="L112" s="464" t="str">
        <f>'[41]4th'!M12</f>
        <v>G</v>
      </c>
      <c r="M112" s="465"/>
      <c r="N112" s="111">
        <f>'[41]4th'!E12</f>
        <v>5</v>
      </c>
      <c r="O112" s="108">
        <f>'[41]4th'!H12</f>
        <v>6</v>
      </c>
      <c r="P112" s="256">
        <f>'[41]4th'!F12</f>
        <v>2</v>
      </c>
      <c r="Q112" s="108">
        <f>'[41]4th'!I12</f>
        <v>3</v>
      </c>
      <c r="R112" s="464" t="str">
        <f>'[41]4th'!N12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'[41]4th'!D13</f>
        <v>2</v>
      </c>
      <c r="I113" s="27">
        <f>'[41]4th'!G13</f>
        <v>0</v>
      </c>
      <c r="J113" s="28">
        <f>'[41]4th'!D13</f>
        <v>2</v>
      </c>
      <c r="K113" s="27">
        <f>'[41]4th'!G13+'[41]4th'!$H$13</f>
        <v>0</v>
      </c>
      <c r="L113" s="421"/>
      <c r="M113" s="422"/>
      <c r="N113" s="112">
        <f>'[41]4th'!E13</f>
        <v>0</v>
      </c>
      <c r="O113" s="33">
        <f>'[41]4th'!H13</f>
        <v>0</v>
      </c>
      <c r="P113" s="252">
        <f>'[41]4th'!F13</f>
        <v>0</v>
      </c>
      <c r="Q113" s="34">
        <f>'[41]4th'!I13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'[41]4th'!D14</f>
        <v>3</v>
      </c>
      <c r="I114" s="29">
        <f>'[41]4th'!G14</f>
        <v>0</v>
      </c>
      <c r="J114" s="28">
        <f>'[41]4th'!D14+'[41]4th'!$E$14</f>
        <v>4</v>
      </c>
      <c r="K114" s="29">
        <f>'[41]4th'!G14+'[41]4th'!$H$14</f>
        <v>0</v>
      </c>
      <c r="L114" s="421"/>
      <c r="M114" s="422"/>
      <c r="N114" s="112">
        <f>'[41]4th'!E14</f>
        <v>1</v>
      </c>
      <c r="O114" s="34">
        <f>'[41]4th'!H14</f>
        <v>0</v>
      </c>
      <c r="P114" s="252">
        <f>'[41]4th'!F14</f>
        <v>0</v>
      </c>
      <c r="Q114" s="34">
        <f>'[41]4th'!I14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'[41]4th'!D15</f>
        <v>2</v>
      </c>
      <c r="I115" s="29">
        <f>'[41]4th'!G15</f>
        <v>0</v>
      </c>
      <c r="J115" s="28">
        <f>'[41]4th'!D15</f>
        <v>2</v>
      </c>
      <c r="K115" s="29">
        <f>'[41]4th'!G15+'[41]4th'!$H$15</f>
        <v>0</v>
      </c>
      <c r="L115" s="421"/>
      <c r="M115" s="422"/>
      <c r="N115" s="112">
        <f>'[41]4th'!E15</f>
        <v>0</v>
      </c>
      <c r="O115" s="34">
        <f>'[41]4th'!H15</f>
        <v>0</v>
      </c>
      <c r="P115" s="252">
        <f>'[41]4th'!F15</f>
        <v>0</v>
      </c>
      <c r="Q115" s="34">
        <f>'[41]4th'!I15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'[41]4th'!D16</f>
        <v>4</v>
      </c>
      <c r="I116" s="29">
        <f>'[41]4th'!G16</f>
        <v>2</v>
      </c>
      <c r="J116" s="28">
        <f>'[41]4th'!D16</f>
        <v>4</v>
      </c>
      <c r="K116" s="29">
        <f>'[41]4th'!G16+'[41]4th'!$H$16</f>
        <v>4</v>
      </c>
      <c r="L116" s="421" t="str">
        <f>'[41]4th'!M16</f>
        <v>G</v>
      </c>
      <c r="M116" s="422"/>
      <c r="N116" s="112">
        <f>'[41]4th'!E16</f>
        <v>0</v>
      </c>
      <c r="O116" s="34">
        <f>'[41]4th'!H16</f>
        <v>2</v>
      </c>
      <c r="P116" s="252">
        <f>'[41]4th'!F16</f>
        <v>0</v>
      </c>
      <c r="Q116" s="34">
        <f>'[41]4th'!I16</f>
        <v>0</v>
      </c>
      <c r="R116" s="421" t="str">
        <f>'[41]4th'!N16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'[41]4th'!D17</f>
        <v>0</v>
      </c>
      <c r="I117" s="27">
        <f>'[41]4th'!G17</f>
        <v>0</v>
      </c>
      <c r="J117" s="28">
        <f>'[41]4th'!D17</f>
        <v>0</v>
      </c>
      <c r="K117" s="27">
        <f>'[41]4th'!G17+'[41]4th'!$H$17</f>
        <v>0</v>
      </c>
      <c r="L117" s="421"/>
      <c r="M117" s="422"/>
      <c r="N117" s="112">
        <f>'[41]4th'!E17</f>
        <v>0</v>
      </c>
      <c r="O117" s="33">
        <f>'[41]4th'!H17</f>
        <v>0</v>
      </c>
      <c r="P117" s="252">
        <f>'[41]4th'!F17</f>
        <v>0</v>
      </c>
      <c r="Q117" s="34">
        <f>'[41]4th'!I17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'[41]4th'!D18</f>
        <v>1</v>
      </c>
      <c r="I118" s="29">
        <f>'[41]4th'!G18</f>
        <v>0</v>
      </c>
      <c r="J118" s="28">
        <f>'[41]4th'!D18</f>
        <v>1</v>
      </c>
      <c r="K118" s="29">
        <f>'[41]4th'!G18+'[41]4th'!$H$18</f>
        <v>0</v>
      </c>
      <c r="L118" s="421"/>
      <c r="M118" s="422"/>
      <c r="N118" s="112">
        <f>'[41]4th'!E18</f>
        <v>0</v>
      </c>
      <c r="O118" s="34">
        <f>'[41]4th'!H18</f>
        <v>0</v>
      </c>
      <c r="P118" s="252">
        <f>'[41]4th'!F18</f>
        <v>0</v>
      </c>
      <c r="Q118" s="34">
        <f>'[41]4th'!I18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'[41]4th'!D19</f>
        <v>0</v>
      </c>
      <c r="I119" s="29">
        <f>'[41]4th'!G19</f>
        <v>0</v>
      </c>
      <c r="J119" s="28">
        <f>'[41]4th'!D19</f>
        <v>0</v>
      </c>
      <c r="K119" s="29">
        <f>'[41]4th'!G19+'[41]4th'!$H$19</f>
        <v>0</v>
      </c>
      <c r="L119" s="421"/>
      <c r="M119" s="422"/>
      <c r="N119" s="112">
        <f>'[41]4th'!E19</f>
        <v>0</v>
      </c>
      <c r="O119" s="34">
        <f>'[41]4th'!H19</f>
        <v>0</v>
      </c>
      <c r="P119" s="252">
        <f>'[41]4th'!F19</f>
        <v>0</v>
      </c>
      <c r="Q119" s="34">
        <f>'[41]4th'!I19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'[41]4th'!D20</f>
        <v>10</v>
      </c>
      <c r="I120" s="29">
        <f>'[41]4th'!G20</f>
        <v>1</v>
      </c>
      <c r="J120" s="28">
        <f>'[41]4th'!D20+'[41]4th'!$E$20</f>
        <v>11</v>
      </c>
      <c r="K120" s="29">
        <f>'[41]4th'!G20+'[41]4th'!$H$20</f>
        <v>2</v>
      </c>
      <c r="L120" s="421" t="str">
        <f>'[41]4th'!M20</f>
        <v>No Service</v>
      </c>
      <c r="M120" s="422"/>
      <c r="N120" s="112">
        <f>'[41]4th'!E20</f>
        <v>1</v>
      </c>
      <c r="O120" s="34">
        <f>'[41]4th'!H20</f>
        <v>1</v>
      </c>
      <c r="P120" s="252">
        <f>'[41]4th'!F20</f>
        <v>0</v>
      </c>
      <c r="Q120" s="34">
        <f>'[41]4th'!I20</f>
        <v>0</v>
      </c>
      <c r="R120" s="421" t="str">
        <f>'[41]4th'!N20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'[41]4th'!D21</f>
        <v>1</v>
      </c>
      <c r="I121" s="27">
        <f>'[41]4th'!G21</f>
        <v>0</v>
      </c>
      <c r="J121" s="28">
        <f>'[41]4th'!D21</f>
        <v>1</v>
      </c>
      <c r="K121" s="27">
        <f>'[41]4th'!G21+'[41]4th'!$H$21</f>
        <v>0</v>
      </c>
      <c r="L121" s="421"/>
      <c r="M121" s="422"/>
      <c r="N121" s="112">
        <f>'[41]4th'!E21</f>
        <v>0</v>
      </c>
      <c r="O121" s="33">
        <f>'[41]4th'!H21</f>
        <v>0</v>
      </c>
      <c r="P121" s="252">
        <f>'[41]4th'!F21</f>
        <v>0</v>
      </c>
      <c r="Q121" s="34">
        <f>'[41]4th'!I21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'[41]4th'!D22</f>
        <v>2</v>
      </c>
      <c r="I122" s="29">
        <f>'[41]4th'!G22</f>
        <v>0</v>
      </c>
      <c r="J122" s="28">
        <f>'[41]4th'!D22</f>
        <v>2</v>
      </c>
      <c r="K122" s="29">
        <f>'[41]4th'!G22+'[41]4th'!$H$22</f>
        <v>0</v>
      </c>
      <c r="L122" s="421"/>
      <c r="M122" s="422"/>
      <c r="N122" s="112">
        <f>'[41]4th'!E22</f>
        <v>0</v>
      </c>
      <c r="O122" s="34">
        <f>'[41]4th'!H22</f>
        <v>0</v>
      </c>
      <c r="P122" s="252">
        <f>'[41]4th'!F22</f>
        <v>0</v>
      </c>
      <c r="Q122" s="34">
        <f>'[41]4th'!I22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'[41]4th'!D24</f>
        <v>9</v>
      </c>
      <c r="I123" s="29">
        <f>'[41]4th'!G24</f>
        <v>0</v>
      </c>
      <c r="J123" s="28">
        <f>'[41]4th'!D24</f>
        <v>9</v>
      </c>
      <c r="K123" s="29">
        <f>'[41]4th'!G24+'[41]4th'!$H$24</f>
        <v>0</v>
      </c>
      <c r="L123" s="421" t="str">
        <f>'[41]4th'!M24</f>
        <v>No Service</v>
      </c>
      <c r="M123" s="422"/>
      <c r="N123" s="112">
        <f>'[41]4th'!E24</f>
        <v>0</v>
      </c>
      <c r="O123" s="34">
        <f>'[41]4th'!H24</f>
        <v>0</v>
      </c>
      <c r="P123" s="252">
        <f>'[41]4th'!F24</f>
        <v>0</v>
      </c>
      <c r="Q123" s="34">
        <f>'[41]4th'!I24</f>
        <v>0</v>
      </c>
      <c r="R123" s="421" t="str">
        <f>'[41]4th'!N24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'[41]4th'!D25</f>
        <v>1</v>
      </c>
      <c r="I124" s="27">
        <f>'[41]4th'!G25</f>
        <v>0</v>
      </c>
      <c r="J124" s="28">
        <f>'[41]4th'!D25</f>
        <v>1</v>
      </c>
      <c r="K124" s="27">
        <f>'[41]4th'!G25+'[41]4th'!$H$25</f>
        <v>0</v>
      </c>
      <c r="L124" s="421"/>
      <c r="M124" s="422"/>
      <c r="N124" s="112">
        <f>'[41]4th'!E25</f>
        <v>0</v>
      </c>
      <c r="O124" s="33">
        <f>'[41]4th'!H25</f>
        <v>0</v>
      </c>
      <c r="P124" s="252">
        <f>'[41]4th'!F25</f>
        <v>0</v>
      </c>
      <c r="Q124" s="34">
        <f>'[41]4th'!I25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'[41]4th'!D26</f>
        <v>1</v>
      </c>
      <c r="I125" s="29">
        <f>'[41]4th'!G26</f>
        <v>0</v>
      </c>
      <c r="J125" s="28">
        <f>'[41]4th'!D26</f>
        <v>1</v>
      </c>
      <c r="K125" s="29">
        <f>'[41]4th'!G26+'[41]4th'!$H$26</f>
        <v>0</v>
      </c>
      <c r="L125" s="421"/>
      <c r="M125" s="422"/>
      <c r="N125" s="112">
        <f>'[41]4th'!E26</f>
        <v>0</v>
      </c>
      <c r="O125" s="34">
        <f>'[41]4th'!H26</f>
        <v>0</v>
      </c>
      <c r="P125" s="252">
        <f>'[41]4th'!F26</f>
        <v>0</v>
      </c>
      <c r="Q125" s="34">
        <f>'[41]4th'!I26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'[41]4th'!D27</f>
        <v>2</v>
      </c>
      <c r="I126" s="31">
        <f>'[41]4th'!G27</f>
        <v>0</v>
      </c>
      <c r="J126" s="32">
        <f>'[41]4th'!D27</f>
        <v>2</v>
      </c>
      <c r="K126" s="31">
        <f>'[41]4th'!G27+'[41]4th'!$H$27</f>
        <v>0</v>
      </c>
      <c r="L126" s="576"/>
      <c r="M126" s="577"/>
      <c r="N126" s="113">
        <f>'[41]4th'!E27</f>
        <v>0</v>
      </c>
      <c r="O126" s="35">
        <f>'[41]4th'!H27</f>
        <v>0</v>
      </c>
      <c r="P126" s="253">
        <f>'[41]4th'!F27</f>
        <v>0</v>
      </c>
      <c r="Q126" s="35">
        <f>'[41]4th'!I27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6006" priority="659" stopIfTrue="1" operator="containsText" text="G">
      <formula>NOT(ISERROR(SEARCH("G",L27)))</formula>
    </cfRule>
    <cfRule type="containsText" dxfId="16005" priority="660" stopIfTrue="1" operator="containsText" text="A">
      <formula>NOT(ISERROR(SEARCH("A",L27)))</formula>
    </cfRule>
    <cfRule type="containsText" dxfId="16004" priority="661" stopIfTrue="1" operator="containsText" text="R">
      <formula>NOT(ISERROR(SEARCH("R",L27)))</formula>
    </cfRule>
  </conditionalFormatting>
  <conditionalFormatting sqref="R112 R116 R120 R123 L112 L116 L120 L123">
    <cfRule type="containsText" dxfId="16003" priority="658" stopIfTrue="1" operator="containsText" text="No Service">
      <formula>NOT(ISERROR(SEARCH("No Service",L112)))</formula>
    </cfRule>
  </conditionalFormatting>
  <conditionalFormatting sqref="W103 U103:U106 W90 U90:U98">
    <cfRule type="containsText" dxfId="16002" priority="653" stopIfTrue="1" operator="containsText" text="On Call">
      <formula>NOT(ISERROR(SEARCH("On Call",U90)))</formula>
    </cfRule>
    <cfRule type="containsText" dxfId="16001" priority="654" stopIfTrue="1" operator="containsText" text="No Service">
      <formula>NOT(ISERROR(SEARCH("No Service",U90)))</formula>
    </cfRule>
    <cfRule type="containsText" dxfId="16000" priority="655" stopIfTrue="1" operator="containsText" text="G">
      <formula>NOT(ISERROR(SEARCH("G",U90)))</formula>
    </cfRule>
    <cfRule type="containsText" dxfId="15999" priority="656" stopIfTrue="1" operator="containsText" text="A">
      <formula>NOT(ISERROR(SEARCH("A",U90)))</formula>
    </cfRule>
    <cfRule type="containsText" dxfId="15998" priority="657" stopIfTrue="1" operator="containsText" text="R">
      <formula>NOT(ISERROR(SEARCH("R",U90)))</formula>
    </cfRule>
  </conditionalFormatting>
  <conditionalFormatting sqref="J27">
    <cfRule type="cellIs" dxfId="15997" priority="652" operator="greaterThan">
      <formula>$I$27</formula>
    </cfRule>
  </conditionalFormatting>
  <conditionalFormatting sqref="J28">
    <cfRule type="cellIs" dxfId="15996" priority="651" operator="greaterThan">
      <formula>$I$28</formula>
    </cfRule>
  </conditionalFormatting>
  <conditionalFormatting sqref="J29">
    <cfRule type="cellIs" dxfId="15995" priority="650" operator="greaterThan">
      <formula>$I$29</formula>
    </cfRule>
  </conditionalFormatting>
  <conditionalFormatting sqref="J42">
    <cfRule type="cellIs" dxfId="15994" priority="649" operator="greaterThan">
      <formula>$I$42</formula>
    </cfRule>
  </conditionalFormatting>
  <conditionalFormatting sqref="J43">
    <cfRule type="cellIs" dxfId="15993" priority="648" operator="greaterThan">
      <formula>$I$43</formula>
    </cfRule>
  </conditionalFormatting>
  <conditionalFormatting sqref="J44">
    <cfRule type="cellIs" dxfId="15992" priority="647" operator="greaterThan">
      <formula>$I$44</formula>
    </cfRule>
  </conditionalFormatting>
  <conditionalFormatting sqref="J30">
    <cfRule type="cellIs" dxfId="15991" priority="646" operator="greaterThan">
      <formula>$I$30</formula>
    </cfRule>
  </conditionalFormatting>
  <conditionalFormatting sqref="J31">
    <cfRule type="cellIs" dxfId="15990" priority="645" operator="greaterThan">
      <formula>$I$31</formula>
    </cfRule>
  </conditionalFormatting>
  <conditionalFormatting sqref="J33">
    <cfRule type="cellIs" dxfId="15989" priority="644" operator="greaterThan">
      <formula>$I$33</formula>
    </cfRule>
  </conditionalFormatting>
  <conditionalFormatting sqref="J34">
    <cfRule type="cellIs" dxfId="15988" priority="643" operator="greaterThan">
      <formula>$I$34</formula>
    </cfRule>
  </conditionalFormatting>
  <conditionalFormatting sqref="J36">
    <cfRule type="cellIs" dxfId="15987" priority="642" operator="greaterThan">
      <formula>$I$36</formula>
    </cfRule>
  </conditionalFormatting>
  <conditionalFormatting sqref="J37">
    <cfRule type="cellIs" dxfId="15986" priority="641" operator="greaterThan">
      <formula>$I$37</formula>
    </cfRule>
  </conditionalFormatting>
  <conditionalFormatting sqref="J47">
    <cfRule type="cellIs" dxfId="15985" priority="640" operator="greaterThan">
      <formula>$I$47</formula>
    </cfRule>
  </conditionalFormatting>
  <conditionalFormatting sqref="J45">
    <cfRule type="cellIs" dxfId="15984" priority="639" operator="greaterThan">
      <formula>$I$45</formula>
    </cfRule>
  </conditionalFormatting>
  <conditionalFormatting sqref="J46">
    <cfRule type="cellIs" dxfId="15983" priority="638" operator="greaterThan">
      <formula>$I$46</formula>
    </cfRule>
  </conditionalFormatting>
  <conditionalFormatting sqref="J50">
    <cfRule type="cellIs" dxfId="15982" priority="637" operator="greaterThan">
      <formula>$I$50</formula>
    </cfRule>
  </conditionalFormatting>
  <conditionalFormatting sqref="J51">
    <cfRule type="cellIs" dxfId="15981" priority="636" operator="greaterThan">
      <formula>$I$51</formula>
    </cfRule>
  </conditionalFormatting>
  <conditionalFormatting sqref="J48">
    <cfRule type="cellIs" dxfId="15980" priority="635" operator="greaterThan">
      <formula>$I$48</formula>
    </cfRule>
  </conditionalFormatting>
  <conditionalFormatting sqref="J49">
    <cfRule type="cellIs" dxfId="15979" priority="634" operator="greaterThan">
      <formula>$I$49</formula>
    </cfRule>
  </conditionalFormatting>
  <conditionalFormatting sqref="J52">
    <cfRule type="cellIs" dxfId="15978" priority="633" operator="greaterThan">
      <formula>I52</formula>
    </cfRule>
  </conditionalFormatting>
  <conditionalFormatting sqref="J58">
    <cfRule type="cellIs" dxfId="15977" priority="632" operator="greaterThan">
      <formula>$I$58</formula>
    </cfRule>
  </conditionalFormatting>
  <conditionalFormatting sqref="J59">
    <cfRule type="cellIs" dxfId="15976" priority="631" operator="greaterThan">
      <formula>$I$59</formula>
    </cfRule>
  </conditionalFormatting>
  <conditionalFormatting sqref="J64">
    <cfRule type="cellIs" dxfId="15975" priority="630" operator="greaterThan">
      <formula>$I$64</formula>
    </cfRule>
  </conditionalFormatting>
  <conditionalFormatting sqref="J62">
    <cfRule type="cellIs" dxfId="15974" priority="629" operator="greaterThan">
      <formula>$I$62</formula>
    </cfRule>
  </conditionalFormatting>
  <conditionalFormatting sqref="J65">
    <cfRule type="cellIs" dxfId="15973" priority="628" operator="greaterThan">
      <formula>$I$65</formula>
    </cfRule>
  </conditionalFormatting>
  <conditionalFormatting sqref="J60">
    <cfRule type="cellIs" dxfId="15972" priority="627" operator="greaterThan">
      <formula>$I$60</formula>
    </cfRule>
  </conditionalFormatting>
  <conditionalFormatting sqref="J66">
    <cfRule type="cellIs" dxfId="15971" priority="626" operator="greaterThan">
      <formula>$I$66</formula>
    </cfRule>
  </conditionalFormatting>
  <conditionalFormatting sqref="J72">
    <cfRule type="cellIs" dxfId="15970" priority="625" operator="greaterThan">
      <formula>$I$72</formula>
    </cfRule>
  </conditionalFormatting>
  <conditionalFormatting sqref="J74">
    <cfRule type="cellIs" dxfId="15969" priority="624" operator="greaterThan">
      <formula>$I$74</formula>
    </cfRule>
  </conditionalFormatting>
  <conditionalFormatting sqref="J73">
    <cfRule type="cellIs" dxfId="15968" priority="623" operator="greaterThan">
      <formula>$I$73</formula>
    </cfRule>
  </conditionalFormatting>
  <conditionalFormatting sqref="J75">
    <cfRule type="cellIs" dxfId="15967" priority="622" operator="greaterThan">
      <formula>$I$75</formula>
    </cfRule>
  </conditionalFormatting>
  <conditionalFormatting sqref="J76">
    <cfRule type="cellIs" dxfId="15966" priority="621" operator="greaterThan">
      <formula>$I$76</formula>
    </cfRule>
  </conditionalFormatting>
  <conditionalFormatting sqref="J61">
    <cfRule type="cellIs" dxfId="15965" priority="620" operator="greaterThan">
      <formula>$I$61</formula>
    </cfRule>
  </conditionalFormatting>
  <conditionalFormatting sqref="J77">
    <cfRule type="cellIs" dxfId="15964" priority="619" operator="greaterThan">
      <formula>$I$77</formula>
    </cfRule>
  </conditionalFormatting>
  <conditionalFormatting sqref="J78">
    <cfRule type="cellIs" dxfId="15963" priority="618" operator="greaterThan">
      <formula>$I$78</formula>
    </cfRule>
  </conditionalFormatting>
  <conditionalFormatting sqref="J79">
    <cfRule type="cellIs" dxfId="15962" priority="617" operator="greaterThan">
      <formula>$I$79</formula>
    </cfRule>
  </conditionalFormatting>
  <conditionalFormatting sqref="J80">
    <cfRule type="cellIs" dxfId="15961" priority="616" operator="greaterThan">
      <formula>$I$80</formula>
    </cfRule>
  </conditionalFormatting>
  <conditionalFormatting sqref="J81">
    <cfRule type="cellIs" dxfId="15960" priority="615" operator="greaterThan">
      <formula>I81</formula>
    </cfRule>
  </conditionalFormatting>
  <conditionalFormatting sqref="L27">
    <cfRule type="cellIs" dxfId="15959" priority="614" operator="greaterThan">
      <formula>$K$27</formula>
    </cfRule>
  </conditionalFormatting>
  <conditionalFormatting sqref="L28">
    <cfRule type="cellIs" dxfId="15958" priority="613" operator="greaterThan">
      <formula>$K$28</formula>
    </cfRule>
  </conditionalFormatting>
  <conditionalFormatting sqref="L29">
    <cfRule type="cellIs" dxfId="15957" priority="612" operator="greaterThan">
      <formula>$K$29</formula>
    </cfRule>
  </conditionalFormatting>
  <conditionalFormatting sqref="L42">
    <cfRule type="cellIs" dxfId="15956" priority="611" operator="greaterThan">
      <formula>$K$42</formula>
    </cfRule>
  </conditionalFormatting>
  <conditionalFormatting sqref="L43">
    <cfRule type="cellIs" dxfId="15955" priority="610" operator="greaterThan">
      <formula>$K$43</formula>
    </cfRule>
  </conditionalFormatting>
  <conditionalFormatting sqref="L44">
    <cfRule type="cellIs" dxfId="15954" priority="609" operator="greaterThan">
      <formula>$K$44</formula>
    </cfRule>
  </conditionalFormatting>
  <conditionalFormatting sqref="L30">
    <cfRule type="cellIs" dxfId="15953" priority="608" operator="greaterThan">
      <formula>$K$30</formula>
    </cfRule>
  </conditionalFormatting>
  <conditionalFormatting sqref="L31">
    <cfRule type="cellIs" dxfId="15952" priority="607" operator="greaterThan">
      <formula>$K$31</formula>
    </cfRule>
  </conditionalFormatting>
  <conditionalFormatting sqref="Z27">
    <cfRule type="cellIs" dxfId="15951" priority="606" operator="greaterThan">
      <formula>$Y$27</formula>
    </cfRule>
  </conditionalFormatting>
  <conditionalFormatting sqref="Z28">
    <cfRule type="cellIs" dxfId="15950" priority="605" operator="greaterThan">
      <formula>$Y$28</formula>
    </cfRule>
  </conditionalFormatting>
  <conditionalFormatting sqref="Z29">
    <cfRule type="cellIs" dxfId="15949" priority="604" operator="greaterThan">
      <formula>$Y$29</formula>
    </cfRule>
  </conditionalFormatting>
  <conditionalFormatting sqref="Z42">
    <cfRule type="cellIs" dxfId="15948" priority="603" operator="greaterThan">
      <formula>$Y$42</formula>
    </cfRule>
  </conditionalFormatting>
  <conditionalFormatting sqref="Z43">
    <cfRule type="cellIs" dxfId="15947" priority="602" operator="greaterThan">
      <formula>$Y$43</formula>
    </cfRule>
  </conditionalFormatting>
  <conditionalFormatting sqref="Z44">
    <cfRule type="cellIs" dxfId="15946" priority="601" operator="greaterThan">
      <formula>$Y$44</formula>
    </cfRule>
  </conditionalFormatting>
  <conditionalFormatting sqref="Z30">
    <cfRule type="cellIs" dxfId="15945" priority="600" operator="greaterThan">
      <formula>$Y$30</formula>
    </cfRule>
  </conditionalFormatting>
  <conditionalFormatting sqref="Z31">
    <cfRule type="cellIs" dxfId="15944" priority="599" operator="greaterThan">
      <formula>$Y$31</formula>
    </cfRule>
  </conditionalFormatting>
  <conditionalFormatting sqref="AB27">
    <cfRule type="cellIs" dxfId="15943" priority="598" operator="greaterThan">
      <formula>$AA$27</formula>
    </cfRule>
  </conditionalFormatting>
  <conditionalFormatting sqref="AB28">
    <cfRule type="cellIs" dxfId="15942" priority="597" operator="greaterThan">
      <formula>$AA$28</formula>
    </cfRule>
  </conditionalFormatting>
  <conditionalFormatting sqref="AB29">
    <cfRule type="cellIs" dxfId="15941" priority="596" operator="greaterThan">
      <formula>$AA$29</formula>
    </cfRule>
  </conditionalFormatting>
  <conditionalFormatting sqref="AB42">
    <cfRule type="cellIs" dxfId="15940" priority="595" operator="greaterThan">
      <formula>$AA$42</formula>
    </cfRule>
  </conditionalFormatting>
  <conditionalFormatting sqref="AB43">
    <cfRule type="cellIs" dxfId="15939" priority="594" operator="greaterThan">
      <formula>$AA$43</formula>
    </cfRule>
  </conditionalFormatting>
  <conditionalFormatting sqref="AB44">
    <cfRule type="cellIs" dxfId="15938" priority="593" operator="greaterThan">
      <formula>$AA$44</formula>
    </cfRule>
  </conditionalFormatting>
  <conditionalFormatting sqref="AB30">
    <cfRule type="cellIs" dxfId="15937" priority="592" operator="greaterThan">
      <formula>$AA$30</formula>
    </cfRule>
  </conditionalFormatting>
  <conditionalFormatting sqref="AB31">
    <cfRule type="cellIs" dxfId="15936" priority="591" operator="greaterThan">
      <formula>$AA$31</formula>
    </cfRule>
  </conditionalFormatting>
  <conditionalFormatting sqref="L33">
    <cfRule type="cellIs" dxfId="15935" priority="590" operator="greaterThan">
      <formula>$K$33</formula>
    </cfRule>
  </conditionalFormatting>
  <conditionalFormatting sqref="L34">
    <cfRule type="cellIs" dxfId="15934" priority="589" operator="greaterThan">
      <formula>$K$34</formula>
    </cfRule>
  </conditionalFormatting>
  <conditionalFormatting sqref="L36">
    <cfRule type="cellIs" dxfId="15933" priority="588" operator="greaterThan">
      <formula>$K$36</formula>
    </cfRule>
  </conditionalFormatting>
  <conditionalFormatting sqref="L37">
    <cfRule type="cellIs" dxfId="15932" priority="587" operator="greaterThan">
      <formula>$K$37</formula>
    </cfRule>
  </conditionalFormatting>
  <conditionalFormatting sqref="L47">
    <cfRule type="cellIs" dxfId="15931" priority="586" operator="greaterThan">
      <formula>$K$47</formula>
    </cfRule>
  </conditionalFormatting>
  <conditionalFormatting sqref="L45">
    <cfRule type="cellIs" dxfId="15930" priority="585" operator="greaterThan">
      <formula>$K$45</formula>
    </cfRule>
  </conditionalFormatting>
  <conditionalFormatting sqref="L46">
    <cfRule type="cellIs" dxfId="15929" priority="584" operator="greaterThan">
      <formula>$K$46</formula>
    </cfRule>
  </conditionalFormatting>
  <conditionalFormatting sqref="L50">
    <cfRule type="cellIs" dxfId="15928" priority="583" operator="greaterThan">
      <formula>$K$50</formula>
    </cfRule>
  </conditionalFormatting>
  <conditionalFormatting sqref="L51">
    <cfRule type="cellIs" dxfId="15927" priority="582" operator="greaterThan">
      <formula>$K$51</formula>
    </cfRule>
  </conditionalFormatting>
  <conditionalFormatting sqref="L48">
    <cfRule type="cellIs" dxfId="15926" priority="581" operator="greaterThan">
      <formula>$K$48</formula>
    </cfRule>
  </conditionalFormatting>
  <conditionalFormatting sqref="L49">
    <cfRule type="cellIs" dxfId="15925" priority="580" operator="greaterThan">
      <formula>$K$49</formula>
    </cfRule>
  </conditionalFormatting>
  <conditionalFormatting sqref="L52">
    <cfRule type="cellIs" dxfId="15924" priority="579" operator="greaterThan">
      <formula>$K$52</formula>
    </cfRule>
  </conditionalFormatting>
  <conditionalFormatting sqref="Z33">
    <cfRule type="cellIs" dxfId="15923" priority="578" operator="greaterThan">
      <formula>$Y$33</formula>
    </cfRule>
  </conditionalFormatting>
  <conditionalFormatting sqref="Z34">
    <cfRule type="cellIs" dxfId="15922" priority="577" operator="greaterThan">
      <formula>$Y$34</formula>
    </cfRule>
  </conditionalFormatting>
  <conditionalFormatting sqref="Z36">
    <cfRule type="cellIs" dxfId="15921" priority="576" operator="greaterThan">
      <formula>$Y$36</formula>
    </cfRule>
  </conditionalFormatting>
  <conditionalFormatting sqref="Z37">
    <cfRule type="cellIs" dxfId="15920" priority="575" operator="greaterThan">
      <formula>$Y$37</formula>
    </cfRule>
  </conditionalFormatting>
  <conditionalFormatting sqref="Z47">
    <cfRule type="cellIs" dxfId="15919" priority="574" operator="greaterThan">
      <formula>$Y$47</formula>
    </cfRule>
  </conditionalFormatting>
  <conditionalFormatting sqref="Z45">
    <cfRule type="cellIs" dxfId="15918" priority="573" operator="greaterThan">
      <formula>$Y$45</formula>
    </cfRule>
  </conditionalFormatting>
  <conditionalFormatting sqref="Z46">
    <cfRule type="cellIs" dxfId="15917" priority="572" operator="greaterThan">
      <formula>$Y$46</formula>
    </cfRule>
  </conditionalFormatting>
  <conditionalFormatting sqref="Z50">
    <cfRule type="cellIs" dxfId="15916" priority="571" operator="greaterThan">
      <formula>$Y$50</formula>
    </cfRule>
  </conditionalFormatting>
  <conditionalFormatting sqref="Z51">
    <cfRule type="cellIs" dxfId="15915" priority="570" operator="greaterThan">
      <formula>$Y$51</formula>
    </cfRule>
  </conditionalFormatting>
  <conditionalFormatting sqref="Z48">
    <cfRule type="cellIs" dxfId="15914" priority="569" operator="greaterThan">
      <formula>$Y$48</formula>
    </cfRule>
  </conditionalFormatting>
  <conditionalFormatting sqref="Z49">
    <cfRule type="cellIs" dxfId="15913" priority="568" operator="greaterThan">
      <formula>$Y$49</formula>
    </cfRule>
  </conditionalFormatting>
  <conditionalFormatting sqref="Z52">
    <cfRule type="cellIs" dxfId="15912" priority="567" operator="greaterThan">
      <formula>$Y$52</formula>
    </cfRule>
  </conditionalFormatting>
  <conditionalFormatting sqref="AB33">
    <cfRule type="cellIs" dxfId="15911" priority="566" operator="greaterThan">
      <formula>$AA$33</formula>
    </cfRule>
  </conditionalFormatting>
  <conditionalFormatting sqref="AB34">
    <cfRule type="cellIs" dxfId="15910" priority="565" operator="greaterThan">
      <formula>$AA$34</formula>
    </cfRule>
  </conditionalFormatting>
  <conditionalFormatting sqref="AB36">
    <cfRule type="cellIs" dxfId="15909" priority="564" operator="greaterThan">
      <formula>$AA$36</formula>
    </cfRule>
  </conditionalFormatting>
  <conditionalFormatting sqref="AB37">
    <cfRule type="cellIs" dxfId="15908" priority="563" operator="greaterThan">
      <formula>$AA$37</formula>
    </cfRule>
  </conditionalFormatting>
  <conditionalFormatting sqref="AB47">
    <cfRule type="cellIs" dxfId="15907" priority="562" operator="greaterThan">
      <formula>$AA$47</formula>
    </cfRule>
  </conditionalFormatting>
  <conditionalFormatting sqref="AB45">
    <cfRule type="cellIs" dxfId="15906" priority="561" operator="greaterThan">
      <formula>$AA$45</formula>
    </cfRule>
  </conditionalFormatting>
  <conditionalFormatting sqref="AB46">
    <cfRule type="cellIs" dxfId="15905" priority="560" operator="greaterThan">
      <formula>$AA$46</formula>
    </cfRule>
  </conditionalFormatting>
  <conditionalFormatting sqref="AB50">
    <cfRule type="cellIs" dxfId="15904" priority="559" operator="greaterThan">
      <formula>$AA$50</formula>
    </cfRule>
  </conditionalFormatting>
  <conditionalFormatting sqref="AB51">
    <cfRule type="cellIs" dxfId="15903" priority="558" operator="greaterThan">
      <formula>$AA$51</formula>
    </cfRule>
  </conditionalFormatting>
  <conditionalFormatting sqref="AB48">
    <cfRule type="cellIs" dxfId="15902" priority="557" operator="greaterThan">
      <formula>$AA$48</formula>
    </cfRule>
  </conditionalFormatting>
  <conditionalFormatting sqref="AB49">
    <cfRule type="cellIs" dxfId="15901" priority="556" operator="greaterThan">
      <formula>$AA$49</formula>
    </cfRule>
  </conditionalFormatting>
  <conditionalFormatting sqref="AB52">
    <cfRule type="cellIs" dxfId="15900" priority="555" operator="greaterThan">
      <formula>$AA$52</formula>
    </cfRule>
  </conditionalFormatting>
  <conditionalFormatting sqref="L58">
    <cfRule type="cellIs" dxfId="15899" priority="554" operator="greaterThan">
      <formula>$K$58</formula>
    </cfRule>
  </conditionalFormatting>
  <conditionalFormatting sqref="L59">
    <cfRule type="cellIs" dxfId="15898" priority="553" operator="greaterThan">
      <formula>$K$59</formula>
    </cfRule>
  </conditionalFormatting>
  <conditionalFormatting sqref="L64">
    <cfRule type="cellIs" dxfId="15897" priority="552" operator="greaterThan">
      <formula>$K$64</formula>
    </cfRule>
  </conditionalFormatting>
  <conditionalFormatting sqref="L62">
    <cfRule type="cellIs" dxfId="15896" priority="551" operator="greaterThan">
      <formula>$K$62</formula>
    </cfRule>
  </conditionalFormatting>
  <conditionalFormatting sqref="L65">
    <cfRule type="cellIs" dxfId="15895" priority="550" operator="greaterThan">
      <formula>$K$65</formula>
    </cfRule>
  </conditionalFormatting>
  <conditionalFormatting sqref="L60">
    <cfRule type="cellIs" dxfId="15894" priority="549" operator="greaterThan">
      <formula>$K$60</formula>
    </cfRule>
  </conditionalFormatting>
  <conditionalFormatting sqref="L66">
    <cfRule type="cellIs" dxfId="15893" priority="548" operator="greaterThan">
      <formula>$K$66</formula>
    </cfRule>
  </conditionalFormatting>
  <conditionalFormatting sqref="Z58">
    <cfRule type="cellIs" dxfId="15892" priority="547" operator="greaterThan">
      <formula>$Y$58</formula>
    </cfRule>
  </conditionalFormatting>
  <conditionalFormatting sqref="Z59">
    <cfRule type="cellIs" dxfId="15891" priority="546" operator="greaterThan">
      <formula>$Y$59</formula>
    </cfRule>
  </conditionalFormatting>
  <conditionalFormatting sqref="Z64">
    <cfRule type="cellIs" dxfId="15890" priority="545" operator="greaterThan">
      <formula>$Y$64</formula>
    </cfRule>
  </conditionalFormatting>
  <conditionalFormatting sqref="Z62">
    <cfRule type="cellIs" dxfId="15889" priority="544" operator="greaterThan">
      <formula>$Y$62</formula>
    </cfRule>
  </conditionalFormatting>
  <conditionalFormatting sqref="Z65">
    <cfRule type="cellIs" dxfId="15888" priority="543" operator="greaterThan">
      <formula>$Y$65</formula>
    </cfRule>
  </conditionalFormatting>
  <conditionalFormatting sqref="Z60">
    <cfRule type="cellIs" dxfId="15887" priority="542" operator="greaterThan">
      <formula>$Y$60</formula>
    </cfRule>
  </conditionalFormatting>
  <conditionalFormatting sqref="Z66">
    <cfRule type="cellIs" dxfId="15886" priority="541" operator="greaterThan">
      <formula>$Y$66</formula>
    </cfRule>
  </conditionalFormatting>
  <conditionalFormatting sqref="AB58">
    <cfRule type="cellIs" dxfId="15885" priority="540" operator="greaterThan">
      <formula>$AA$58</formula>
    </cfRule>
  </conditionalFormatting>
  <conditionalFormatting sqref="AB59">
    <cfRule type="cellIs" dxfId="15884" priority="539" operator="greaterThan">
      <formula>$AA$59</formula>
    </cfRule>
  </conditionalFormatting>
  <conditionalFormatting sqref="AB64">
    <cfRule type="cellIs" dxfId="15883" priority="538" operator="greaterThan">
      <formula>$AA$64</formula>
    </cfRule>
  </conditionalFormatting>
  <conditionalFormatting sqref="AB62">
    <cfRule type="cellIs" dxfId="15882" priority="537" operator="greaterThan">
      <formula>$AA$62</formula>
    </cfRule>
  </conditionalFormatting>
  <conditionalFormatting sqref="AB65">
    <cfRule type="cellIs" dxfId="15881" priority="536" operator="greaterThan">
      <formula>$AA$65</formula>
    </cfRule>
  </conditionalFormatting>
  <conditionalFormatting sqref="AB60">
    <cfRule type="cellIs" dxfId="15880" priority="535" operator="greaterThan">
      <formula>$AA$60</formula>
    </cfRule>
  </conditionalFormatting>
  <conditionalFormatting sqref="AB66">
    <cfRule type="cellIs" dxfId="15879" priority="534" operator="greaterThan">
      <formula>$AA$66</formula>
    </cfRule>
  </conditionalFormatting>
  <conditionalFormatting sqref="L72">
    <cfRule type="cellIs" dxfId="15878" priority="533" operator="greaterThan">
      <formula>$K$72</formula>
    </cfRule>
  </conditionalFormatting>
  <conditionalFormatting sqref="L74">
    <cfRule type="cellIs" dxfId="15877" priority="532" operator="greaterThan">
      <formula>$K$74</formula>
    </cfRule>
  </conditionalFormatting>
  <conditionalFormatting sqref="L73">
    <cfRule type="cellIs" dxfId="15876" priority="531" operator="greaterThan">
      <formula>$K$73</formula>
    </cfRule>
  </conditionalFormatting>
  <conditionalFormatting sqref="L75">
    <cfRule type="cellIs" dxfId="15875" priority="530" operator="greaterThan">
      <formula>$K$75</formula>
    </cfRule>
  </conditionalFormatting>
  <conditionalFormatting sqref="L76">
    <cfRule type="cellIs" dxfId="15874" priority="529" operator="greaterThan">
      <formula>$K$76</formula>
    </cfRule>
  </conditionalFormatting>
  <conditionalFormatting sqref="Z72">
    <cfRule type="cellIs" dxfId="15873" priority="528" operator="greaterThan">
      <formula>$Y$72</formula>
    </cfRule>
  </conditionalFormatting>
  <conditionalFormatting sqref="Z74">
    <cfRule type="cellIs" dxfId="15872" priority="527" operator="greaterThan">
      <formula>$Y$74</formula>
    </cfRule>
  </conditionalFormatting>
  <conditionalFormatting sqref="Z73">
    <cfRule type="cellIs" dxfId="15871" priority="526" operator="greaterThan">
      <formula>$Y$73</formula>
    </cfRule>
  </conditionalFormatting>
  <conditionalFormatting sqref="Z75">
    <cfRule type="cellIs" dxfId="15870" priority="525" operator="greaterThan">
      <formula>$Y$75</formula>
    </cfRule>
  </conditionalFormatting>
  <conditionalFormatting sqref="Z76">
    <cfRule type="cellIs" dxfId="15869" priority="524" operator="greaterThan">
      <formula>$Y$76</formula>
    </cfRule>
  </conditionalFormatting>
  <conditionalFormatting sqref="AB72">
    <cfRule type="cellIs" dxfId="15868" priority="523" operator="greaterThan">
      <formula>$AA$72</formula>
    </cfRule>
  </conditionalFormatting>
  <conditionalFormatting sqref="AB74">
    <cfRule type="cellIs" dxfId="15867" priority="522" operator="greaterThan">
      <formula>$AA$74</formula>
    </cfRule>
  </conditionalFormatting>
  <conditionalFormatting sqref="AB73">
    <cfRule type="cellIs" dxfId="15866" priority="521" operator="greaterThan">
      <formula>$AA$73</formula>
    </cfRule>
  </conditionalFormatting>
  <conditionalFormatting sqref="AB75">
    <cfRule type="cellIs" dxfId="15865" priority="520" operator="greaterThan">
      <formula>$AA$75</formula>
    </cfRule>
  </conditionalFormatting>
  <conditionalFormatting sqref="AB76">
    <cfRule type="cellIs" dxfId="15864" priority="519" operator="greaterThan">
      <formula>$AA$76</formula>
    </cfRule>
  </conditionalFormatting>
  <conditionalFormatting sqref="L61">
    <cfRule type="cellIs" dxfId="15863" priority="518" operator="greaterThan">
      <formula>$K$61</formula>
    </cfRule>
  </conditionalFormatting>
  <conditionalFormatting sqref="Z61">
    <cfRule type="cellIs" dxfId="15862" priority="517" operator="greaterThan">
      <formula>$Y$61</formula>
    </cfRule>
  </conditionalFormatting>
  <conditionalFormatting sqref="AB61">
    <cfRule type="cellIs" dxfId="15861" priority="516" operator="greaterThan">
      <formula>$AA$61</formula>
    </cfRule>
  </conditionalFormatting>
  <conditionalFormatting sqref="L77">
    <cfRule type="cellIs" dxfId="15860" priority="515" operator="greaterThan">
      <formula>$K$77</formula>
    </cfRule>
  </conditionalFormatting>
  <conditionalFormatting sqref="L78">
    <cfRule type="cellIs" dxfId="15859" priority="514" operator="greaterThan">
      <formula>$K$78</formula>
    </cfRule>
  </conditionalFormatting>
  <conditionalFormatting sqref="L79">
    <cfRule type="cellIs" dxfId="15858" priority="513" operator="greaterThan">
      <formula>$K$79</formula>
    </cfRule>
  </conditionalFormatting>
  <conditionalFormatting sqref="L80">
    <cfRule type="cellIs" dxfId="15857" priority="512" operator="greaterThan">
      <formula>$K$80</formula>
    </cfRule>
  </conditionalFormatting>
  <conditionalFormatting sqref="L81">
    <cfRule type="cellIs" dxfId="15856" priority="511" operator="greaterThan">
      <formula>$K$81</formula>
    </cfRule>
  </conditionalFormatting>
  <conditionalFormatting sqref="Z77">
    <cfRule type="cellIs" dxfId="15855" priority="510" operator="greaterThan">
      <formula>$Y$77</formula>
    </cfRule>
  </conditionalFormatting>
  <conditionalFormatting sqref="Z78">
    <cfRule type="cellIs" dxfId="15854" priority="509" operator="greaterThan">
      <formula>$Y$78</formula>
    </cfRule>
  </conditionalFormatting>
  <conditionalFormatting sqref="Z79">
    <cfRule type="cellIs" dxfId="15853" priority="508" operator="greaterThan">
      <formula>$Y$79</formula>
    </cfRule>
  </conditionalFormatting>
  <conditionalFormatting sqref="Z80">
    <cfRule type="cellIs" dxfId="15852" priority="507" operator="greaterThan">
      <formula>$Y$80</formula>
    </cfRule>
  </conditionalFormatting>
  <conditionalFormatting sqref="Z81">
    <cfRule type="cellIs" dxfId="15851" priority="506" operator="greaterThan">
      <formula>$Y$81</formula>
    </cfRule>
  </conditionalFormatting>
  <conditionalFormatting sqref="AB77">
    <cfRule type="cellIs" dxfId="15850" priority="505" operator="greaterThan">
      <formula>$AA$77</formula>
    </cfRule>
  </conditionalFormatting>
  <conditionalFormatting sqref="AB78">
    <cfRule type="cellIs" dxfId="15849" priority="504" operator="greaterThan">
      <formula>$AA$78</formula>
    </cfRule>
  </conditionalFormatting>
  <conditionalFormatting sqref="AB79">
    <cfRule type="cellIs" dxfId="15848" priority="503" operator="greaterThan">
      <formula>$AA$79</formula>
    </cfRule>
  </conditionalFormatting>
  <conditionalFormatting sqref="AB80">
    <cfRule type="cellIs" dxfId="15847" priority="502" operator="greaterThan">
      <formula>$AA$80</formula>
    </cfRule>
  </conditionalFormatting>
  <conditionalFormatting sqref="AB81">
    <cfRule type="cellIs" dxfId="15846" priority="501" operator="greaterThan">
      <formula>$AA$81</formula>
    </cfRule>
  </conditionalFormatting>
  <conditionalFormatting sqref="J63">
    <cfRule type="cellIs" dxfId="15845" priority="500" operator="greaterThan">
      <formula>$I$63</formula>
    </cfRule>
  </conditionalFormatting>
  <conditionalFormatting sqref="L63">
    <cfRule type="cellIs" dxfId="15844" priority="499" operator="greaterThan">
      <formula>$K$63</formula>
    </cfRule>
  </conditionalFormatting>
  <conditionalFormatting sqref="Z63">
    <cfRule type="cellIs" dxfId="15843" priority="498" operator="greaterThan">
      <formula>$Y$63</formula>
    </cfRule>
  </conditionalFormatting>
  <conditionalFormatting sqref="AB63">
    <cfRule type="cellIs" dxfId="15842" priority="497" operator="greaterThan">
      <formula>$AA$63</formula>
    </cfRule>
  </conditionalFormatting>
  <conditionalFormatting sqref="J67">
    <cfRule type="cellIs" dxfId="15841" priority="496" operator="greaterThan">
      <formula>$I$67</formula>
    </cfRule>
  </conditionalFormatting>
  <conditionalFormatting sqref="L67">
    <cfRule type="cellIs" dxfId="15840" priority="495" operator="greaterThan">
      <formula>$K$67</formula>
    </cfRule>
  </conditionalFormatting>
  <conditionalFormatting sqref="Z67">
    <cfRule type="cellIs" dxfId="15839" priority="494" operator="greaterThan">
      <formula>$Y$67</formula>
    </cfRule>
  </conditionalFormatting>
  <conditionalFormatting sqref="AB67">
    <cfRule type="cellIs" dxfId="15838" priority="493" operator="greaterThan">
      <formula>$AA$67</formula>
    </cfRule>
  </conditionalFormatting>
  <conditionalFormatting sqref="S27 S31">
    <cfRule type="expression" dxfId="15837" priority="491">
      <formula>J27&gt;=I27-8</formula>
    </cfRule>
    <cfRule type="expression" dxfId="15836" priority="492">
      <formula>J27&lt;I27-8</formula>
    </cfRule>
  </conditionalFormatting>
  <conditionalFormatting sqref="S28">
    <cfRule type="expression" dxfId="15835" priority="489">
      <formula>J28&gt;=I28-8</formula>
    </cfRule>
    <cfRule type="expression" dxfId="15834" priority="490">
      <formula>J28&lt;I28-8</formula>
    </cfRule>
  </conditionalFormatting>
  <conditionalFormatting sqref="S29">
    <cfRule type="expression" dxfId="15833" priority="487">
      <formula>J29&gt;=I29-8</formula>
    </cfRule>
    <cfRule type="expression" dxfId="15832" priority="488">
      <formula>J29&lt;I29-8</formula>
    </cfRule>
  </conditionalFormatting>
  <conditionalFormatting sqref="S42">
    <cfRule type="expression" dxfId="15831" priority="485">
      <formula>J42&gt;=I42-8</formula>
    </cfRule>
    <cfRule type="expression" dxfId="15830" priority="486">
      <formula>J42&lt;I42-8</formula>
    </cfRule>
  </conditionalFormatting>
  <conditionalFormatting sqref="S43">
    <cfRule type="expression" dxfId="15829" priority="483">
      <formula>J43&gt;=I43-8</formula>
    </cfRule>
    <cfRule type="expression" dxfId="15828" priority="484">
      <formula>J43&lt;I43-8</formula>
    </cfRule>
  </conditionalFormatting>
  <conditionalFormatting sqref="S44">
    <cfRule type="expression" dxfId="15827" priority="481">
      <formula>J44&gt;=I44-8</formula>
    </cfRule>
    <cfRule type="expression" dxfId="15826" priority="482">
      <formula>J44&lt;I44-8</formula>
    </cfRule>
  </conditionalFormatting>
  <conditionalFormatting sqref="S30">
    <cfRule type="expression" dxfId="15825" priority="479">
      <formula>J30&gt;=I30-8</formula>
    </cfRule>
    <cfRule type="expression" dxfId="15824" priority="480">
      <formula>J30&lt;I30-8</formula>
    </cfRule>
  </conditionalFormatting>
  <conditionalFormatting sqref="S33">
    <cfRule type="expression" dxfId="15823" priority="475">
      <formula>J33&gt;=I33-8</formula>
    </cfRule>
    <cfRule type="expression" dxfId="15822" priority="476">
      <formula>J33&lt;I33-8</formula>
    </cfRule>
  </conditionalFormatting>
  <conditionalFormatting sqref="S34:S35">
    <cfRule type="expression" dxfId="15821" priority="473">
      <formula>J34&gt;=I34-8</formula>
    </cfRule>
    <cfRule type="expression" dxfId="15820" priority="474">
      <formula>J34&lt;I34-8</formula>
    </cfRule>
  </conditionalFormatting>
  <conditionalFormatting sqref="S36">
    <cfRule type="expression" dxfId="15819" priority="471">
      <formula>J36&gt;=I36-8</formula>
    </cfRule>
    <cfRule type="expression" dxfId="15818" priority="472">
      <formula>J36&lt;I36-8</formula>
    </cfRule>
  </conditionalFormatting>
  <conditionalFormatting sqref="S37">
    <cfRule type="expression" dxfId="15817" priority="469">
      <formula>J37&gt;=I37-8</formula>
    </cfRule>
    <cfRule type="expression" dxfId="15816" priority="470">
      <formula>J37&lt;I37-8</formula>
    </cfRule>
  </conditionalFormatting>
  <conditionalFormatting sqref="S45">
    <cfRule type="expression" dxfId="15815" priority="467">
      <formula>J45&gt;=I45-8</formula>
    </cfRule>
    <cfRule type="expression" dxfId="15814" priority="468">
      <formula>J45&lt;I45-8</formula>
    </cfRule>
  </conditionalFormatting>
  <conditionalFormatting sqref="S46">
    <cfRule type="expression" dxfId="15813" priority="465">
      <formula>J46&gt;=I46-8</formula>
    </cfRule>
    <cfRule type="expression" dxfId="15812" priority="466">
      <formula>J46&lt;I46-8</formula>
    </cfRule>
  </conditionalFormatting>
  <conditionalFormatting sqref="S50">
    <cfRule type="expression" dxfId="15811" priority="463">
      <formula>J50&gt;=I50-8</formula>
    </cfRule>
    <cfRule type="expression" dxfId="15810" priority="464">
      <formula>J50&lt;I50-8</formula>
    </cfRule>
  </conditionalFormatting>
  <conditionalFormatting sqref="S51">
    <cfRule type="expression" dxfId="15809" priority="461">
      <formula>J51&gt;=I51-8</formula>
    </cfRule>
    <cfRule type="expression" dxfId="15808" priority="462">
      <formula>J51&lt;I51-8</formula>
    </cfRule>
  </conditionalFormatting>
  <conditionalFormatting sqref="S48">
    <cfRule type="expression" dxfId="15807" priority="459">
      <formula>J48&gt;=I48-8</formula>
    </cfRule>
    <cfRule type="expression" dxfId="15806" priority="460">
      <formula>J48&lt;I48-8</formula>
    </cfRule>
  </conditionalFormatting>
  <conditionalFormatting sqref="S47">
    <cfRule type="expression" dxfId="15805" priority="457">
      <formula>J47&gt;=I47-8</formula>
    </cfRule>
    <cfRule type="expression" dxfId="15804" priority="458">
      <formula>J47&lt;I47-8</formula>
    </cfRule>
  </conditionalFormatting>
  <conditionalFormatting sqref="S49">
    <cfRule type="expression" dxfId="15803" priority="455">
      <formula>J49&gt;=I49-8</formula>
    </cfRule>
    <cfRule type="expression" dxfId="15802" priority="456">
      <formula>J49&lt;I49-8</formula>
    </cfRule>
  </conditionalFormatting>
  <conditionalFormatting sqref="S52">
    <cfRule type="expression" dxfId="15801" priority="453">
      <formula>J52&gt;=I52-8</formula>
    </cfRule>
    <cfRule type="expression" dxfId="15800" priority="454">
      <formula>J52&lt;I52-8</formula>
    </cfRule>
  </conditionalFormatting>
  <conditionalFormatting sqref="S58">
    <cfRule type="expression" dxfId="15799" priority="451">
      <formula>J58&gt;=I58-8</formula>
    </cfRule>
    <cfRule type="expression" dxfId="15798" priority="452">
      <formula>J58&lt;I58-8</formula>
    </cfRule>
  </conditionalFormatting>
  <conditionalFormatting sqref="S59">
    <cfRule type="expression" dxfId="15797" priority="449">
      <formula>J59&gt;=I59-8</formula>
    </cfRule>
    <cfRule type="expression" dxfId="15796" priority="450">
      <formula>J59&lt;I59-8</formula>
    </cfRule>
  </conditionalFormatting>
  <conditionalFormatting sqref="S64">
    <cfRule type="expression" dxfId="15795" priority="447">
      <formula>J64&gt;=I64-8</formula>
    </cfRule>
    <cfRule type="expression" dxfId="15794" priority="448">
      <formula>J64&lt;I64-8</formula>
    </cfRule>
  </conditionalFormatting>
  <conditionalFormatting sqref="S62">
    <cfRule type="expression" dxfId="15793" priority="445">
      <formula>J62&gt;=I62-8</formula>
    </cfRule>
    <cfRule type="expression" dxfId="15792" priority="446">
      <formula>J62&lt;I62-8</formula>
    </cfRule>
  </conditionalFormatting>
  <conditionalFormatting sqref="S65">
    <cfRule type="expression" dxfId="15791" priority="443">
      <formula>J65&gt;=I65-8</formula>
    </cfRule>
    <cfRule type="expression" dxfId="15790" priority="444">
      <formula>J65&lt;I65-8</formula>
    </cfRule>
  </conditionalFormatting>
  <conditionalFormatting sqref="S60">
    <cfRule type="expression" dxfId="15789" priority="441">
      <formula>J60&gt;=I60-8</formula>
    </cfRule>
    <cfRule type="expression" dxfId="15788" priority="442">
      <formula>J60&lt;I60-8</formula>
    </cfRule>
  </conditionalFormatting>
  <conditionalFormatting sqref="S63">
    <cfRule type="expression" dxfId="15787" priority="439">
      <formula>J63&gt;=I63-8</formula>
    </cfRule>
    <cfRule type="expression" dxfId="15786" priority="440">
      <formula>J63&lt;I63-8</formula>
    </cfRule>
  </conditionalFormatting>
  <conditionalFormatting sqref="S66">
    <cfRule type="expression" dxfId="15785" priority="437">
      <formula>J66&gt;=I66-8</formula>
    </cfRule>
    <cfRule type="expression" dxfId="15784" priority="438">
      <formula>J66&lt;I66-8</formula>
    </cfRule>
  </conditionalFormatting>
  <conditionalFormatting sqref="S72">
    <cfRule type="expression" dxfId="15783" priority="435">
      <formula>J72&gt;=I72-8</formula>
    </cfRule>
    <cfRule type="expression" dxfId="15782" priority="436">
      <formula>J72&lt;I72-8</formula>
    </cfRule>
  </conditionalFormatting>
  <conditionalFormatting sqref="S74">
    <cfRule type="expression" dxfId="15781" priority="433">
      <formula>J74&gt;=I74-8</formula>
    </cfRule>
    <cfRule type="expression" dxfId="15780" priority="434">
      <formula>J74&lt;I74-8</formula>
    </cfRule>
  </conditionalFormatting>
  <conditionalFormatting sqref="S73">
    <cfRule type="expression" dxfId="15779" priority="431">
      <formula>J73&gt;=I73-8</formula>
    </cfRule>
    <cfRule type="expression" dxfId="15778" priority="432">
      <formula>J73&lt;I73-8</formula>
    </cfRule>
  </conditionalFormatting>
  <conditionalFormatting sqref="S75">
    <cfRule type="expression" dxfId="15777" priority="429">
      <formula>J75&gt;=I75-8</formula>
    </cfRule>
    <cfRule type="expression" dxfId="15776" priority="430">
      <formula>J75&lt;I75-8</formula>
    </cfRule>
  </conditionalFormatting>
  <conditionalFormatting sqref="S61">
    <cfRule type="expression" dxfId="15775" priority="427">
      <formula>J61&gt;=I61-8</formula>
    </cfRule>
    <cfRule type="expression" dxfId="15774" priority="428">
      <formula>J61&lt;I61-8</formula>
    </cfRule>
  </conditionalFormatting>
  <conditionalFormatting sqref="AG58">
    <cfRule type="expression" dxfId="15773" priority="424">
      <formula>U58=0</formula>
    </cfRule>
    <cfRule type="expression" dxfId="15772" priority="425">
      <formula>Z58&gt;=23</formula>
    </cfRule>
    <cfRule type="expression" dxfId="15771" priority="426">
      <formula>Z58&lt;23</formula>
    </cfRule>
  </conditionalFormatting>
  <conditionalFormatting sqref="AH58 AH31">
    <cfRule type="expression" dxfId="15770" priority="422">
      <formula>Z31&gt;=Y31-8</formula>
    </cfRule>
    <cfRule type="expression" dxfId="15769" priority="423">
      <formula>Z31&lt;Y31-8</formula>
    </cfRule>
  </conditionalFormatting>
  <conditionalFormatting sqref="AG27 AG31">
    <cfRule type="expression" dxfId="15768" priority="420">
      <formula>Z27&gt;=23</formula>
    </cfRule>
    <cfRule type="expression" dxfId="15767" priority="421">
      <formula>Z27&lt;23</formula>
    </cfRule>
  </conditionalFormatting>
  <conditionalFormatting sqref="AH27">
    <cfRule type="expression" dxfId="15766" priority="418">
      <formula>Z27&gt;=Y27-8</formula>
    </cfRule>
    <cfRule type="expression" dxfId="15765" priority="419">
      <formula>Z27&lt;Y27-8</formula>
    </cfRule>
  </conditionalFormatting>
  <conditionalFormatting sqref="AG28">
    <cfRule type="expression" dxfId="15764" priority="416">
      <formula>Z28&gt;=23</formula>
    </cfRule>
    <cfRule type="expression" dxfId="15763" priority="417">
      <formula>Z28&lt;23</formula>
    </cfRule>
  </conditionalFormatting>
  <conditionalFormatting sqref="AH28">
    <cfRule type="expression" dxfId="15762" priority="414">
      <formula>Z28&gt;=Y28-8</formula>
    </cfRule>
    <cfRule type="expression" dxfId="15761" priority="415">
      <formula>Z28&lt;Y28-8</formula>
    </cfRule>
  </conditionalFormatting>
  <conditionalFormatting sqref="AG42">
    <cfRule type="expression" dxfId="15760" priority="412">
      <formula>Z42&gt;=23</formula>
    </cfRule>
    <cfRule type="expression" dxfId="15759" priority="413">
      <formula>Z42&lt;23</formula>
    </cfRule>
  </conditionalFormatting>
  <conditionalFormatting sqref="AH42">
    <cfRule type="expression" dxfId="15758" priority="410">
      <formula>Z42&gt;=Y42-8</formula>
    </cfRule>
    <cfRule type="expression" dxfId="15757" priority="411">
      <formula>Z42&lt;Y42-8</formula>
    </cfRule>
  </conditionalFormatting>
  <conditionalFormatting sqref="AG43">
    <cfRule type="expression" dxfId="15756" priority="408">
      <formula>Z43&gt;=23</formula>
    </cfRule>
    <cfRule type="expression" dxfId="15755" priority="409">
      <formula>Z43&lt;23</formula>
    </cfRule>
  </conditionalFormatting>
  <conditionalFormatting sqref="AH43">
    <cfRule type="expression" dxfId="15754" priority="406">
      <formula>Z43&gt;=Y43-8</formula>
    </cfRule>
    <cfRule type="expression" dxfId="15753" priority="407">
      <formula>Z43&lt;Y43-8</formula>
    </cfRule>
  </conditionalFormatting>
  <conditionalFormatting sqref="AG44">
    <cfRule type="expression" dxfId="15752" priority="404">
      <formula>Z44&gt;=23</formula>
    </cfRule>
    <cfRule type="expression" dxfId="15751" priority="405">
      <formula>Z44&lt;23</formula>
    </cfRule>
  </conditionalFormatting>
  <conditionalFormatting sqref="AH44">
    <cfRule type="expression" dxfId="15750" priority="402">
      <formula>Z44&gt;=Y44-8</formula>
    </cfRule>
    <cfRule type="expression" dxfId="15749" priority="403">
      <formula>Z44&lt;Y44-8</formula>
    </cfRule>
  </conditionalFormatting>
  <conditionalFormatting sqref="AG30">
    <cfRule type="expression" dxfId="15748" priority="400">
      <formula>Z30&gt;=23</formula>
    </cfRule>
    <cfRule type="expression" dxfId="15747" priority="401">
      <formula>Z30&lt;23</formula>
    </cfRule>
  </conditionalFormatting>
  <conditionalFormatting sqref="AH30">
    <cfRule type="expression" dxfId="15746" priority="398">
      <formula>Z30&gt;=Y30-8</formula>
    </cfRule>
    <cfRule type="expression" dxfId="15745" priority="399">
      <formula>Z30&lt;Y30-8</formula>
    </cfRule>
  </conditionalFormatting>
  <conditionalFormatting sqref="AG33">
    <cfRule type="expression" dxfId="15744" priority="392">
      <formula>Z33&gt;=23</formula>
    </cfRule>
    <cfRule type="expression" dxfId="15743" priority="393">
      <formula>Z33&lt;23</formula>
    </cfRule>
  </conditionalFormatting>
  <conditionalFormatting sqref="AH33">
    <cfRule type="expression" dxfId="15742" priority="390">
      <formula>Z33&gt;=Y33-8</formula>
    </cfRule>
    <cfRule type="expression" dxfId="15741" priority="391">
      <formula>Z33&lt;Y33-8</formula>
    </cfRule>
  </conditionalFormatting>
  <conditionalFormatting sqref="AG34:AG35">
    <cfRule type="expression" dxfId="15740" priority="388">
      <formula>Z34&gt;=23</formula>
    </cfRule>
    <cfRule type="expression" dxfId="15739" priority="389">
      <formula>Z34&lt;23</formula>
    </cfRule>
  </conditionalFormatting>
  <conditionalFormatting sqref="AH34:AH35">
    <cfRule type="expression" dxfId="15738" priority="386">
      <formula>Z34&gt;=Y34-8</formula>
    </cfRule>
    <cfRule type="expression" dxfId="15737" priority="387">
      <formula>Z34&lt;Y34-8</formula>
    </cfRule>
  </conditionalFormatting>
  <conditionalFormatting sqref="AH36">
    <cfRule type="expression" dxfId="15736" priority="382">
      <formula>Z36&gt;=Y36-8</formula>
    </cfRule>
    <cfRule type="expression" dxfId="15735" priority="383">
      <formula>Z36&lt;Y36-8</formula>
    </cfRule>
  </conditionalFormatting>
  <conditionalFormatting sqref="AG45">
    <cfRule type="expression" dxfId="15734" priority="380">
      <formula>Z45&gt;=23</formula>
    </cfRule>
    <cfRule type="expression" dxfId="15733" priority="381">
      <formula>Z45&lt;23</formula>
    </cfRule>
  </conditionalFormatting>
  <conditionalFormatting sqref="AH45">
    <cfRule type="expression" dxfId="15732" priority="378">
      <formula>Z45&gt;=Y45-8</formula>
    </cfRule>
    <cfRule type="expression" dxfId="15731" priority="379">
      <formula>Z45&lt;Y45-8</formula>
    </cfRule>
  </conditionalFormatting>
  <conditionalFormatting sqref="AG46">
    <cfRule type="expression" dxfId="15730" priority="376">
      <formula>Z46&gt;=23</formula>
    </cfRule>
    <cfRule type="expression" dxfId="15729" priority="377">
      <formula>Z46&lt;23</formula>
    </cfRule>
  </conditionalFormatting>
  <conditionalFormatting sqref="AH46">
    <cfRule type="expression" dxfId="15728" priority="374">
      <formula>Z46&gt;=Y46-8</formula>
    </cfRule>
    <cfRule type="expression" dxfId="15727" priority="375">
      <formula>Z46&lt;Y46-8</formula>
    </cfRule>
  </conditionalFormatting>
  <conditionalFormatting sqref="AG50">
    <cfRule type="expression" dxfId="15726" priority="372">
      <formula>Z50&gt;=23</formula>
    </cfRule>
    <cfRule type="expression" dxfId="15725" priority="373">
      <formula>Z50&lt;23</formula>
    </cfRule>
  </conditionalFormatting>
  <conditionalFormatting sqref="AH50">
    <cfRule type="expression" dxfId="15724" priority="370">
      <formula>Z50&gt;=Y50-8</formula>
    </cfRule>
    <cfRule type="expression" dxfId="15723" priority="371">
      <formula>Z50&lt;Y50-8</formula>
    </cfRule>
  </conditionalFormatting>
  <conditionalFormatting sqref="AG51">
    <cfRule type="expression" dxfId="15722" priority="368">
      <formula>Z51&gt;=23</formula>
    </cfRule>
    <cfRule type="expression" dxfId="15721" priority="369">
      <formula>Z51&lt;23</formula>
    </cfRule>
  </conditionalFormatting>
  <conditionalFormatting sqref="AH51">
    <cfRule type="expression" dxfId="15720" priority="366">
      <formula>Z51&gt;=Y51-8</formula>
    </cfRule>
    <cfRule type="expression" dxfId="15719" priority="367">
      <formula>Z51&lt;Y51-8</formula>
    </cfRule>
  </conditionalFormatting>
  <conditionalFormatting sqref="AG48">
    <cfRule type="expression" dxfId="15718" priority="364">
      <formula>Z48&gt;=23</formula>
    </cfRule>
    <cfRule type="expression" dxfId="15717" priority="365">
      <formula>Z48&lt;23</formula>
    </cfRule>
  </conditionalFormatting>
  <conditionalFormatting sqref="AH48">
    <cfRule type="expression" dxfId="15716" priority="362">
      <formula>Z48&gt;=Y48-8</formula>
    </cfRule>
    <cfRule type="expression" dxfId="15715" priority="363">
      <formula>Z48&lt;Y48-8</formula>
    </cfRule>
  </conditionalFormatting>
  <conditionalFormatting sqref="AG47">
    <cfRule type="expression" dxfId="15714" priority="360">
      <formula>Z47&gt;=23</formula>
    </cfRule>
    <cfRule type="expression" dxfId="15713" priority="361">
      <formula>Z47&lt;23</formula>
    </cfRule>
  </conditionalFormatting>
  <conditionalFormatting sqref="AH47">
    <cfRule type="expression" dxfId="15712" priority="358">
      <formula>Z47&gt;=Y47-8</formula>
    </cfRule>
    <cfRule type="expression" dxfId="15711" priority="359">
      <formula>Z47&lt;Y47-8</formula>
    </cfRule>
  </conditionalFormatting>
  <conditionalFormatting sqref="AG49">
    <cfRule type="expression" dxfId="15710" priority="356">
      <formula>Z49&gt;=23</formula>
    </cfRule>
    <cfRule type="expression" dxfId="15709" priority="357">
      <formula>Z49&lt;23</formula>
    </cfRule>
  </conditionalFormatting>
  <conditionalFormatting sqref="AH49">
    <cfRule type="expression" dxfId="15708" priority="354">
      <formula>Z49&gt;=Y49-8</formula>
    </cfRule>
    <cfRule type="expression" dxfId="15707" priority="355">
      <formula>Z49&lt;Y49-8</formula>
    </cfRule>
  </conditionalFormatting>
  <conditionalFormatting sqref="AG52">
    <cfRule type="expression" dxfId="15706" priority="352">
      <formula>Z52&gt;=23</formula>
    </cfRule>
    <cfRule type="expression" dxfId="15705" priority="353">
      <formula>Z52&lt;23</formula>
    </cfRule>
  </conditionalFormatting>
  <conditionalFormatting sqref="AH52">
    <cfRule type="expression" dxfId="15704" priority="350">
      <formula>Z52&gt;=Y52-8</formula>
    </cfRule>
    <cfRule type="expression" dxfId="15703" priority="351">
      <formula>Z52&lt;Y52-8</formula>
    </cfRule>
  </conditionalFormatting>
  <conditionalFormatting sqref="AG29">
    <cfRule type="expression" dxfId="15702" priority="348">
      <formula>Z29&gt;=23</formula>
    </cfRule>
    <cfRule type="expression" dxfId="15701" priority="349">
      <formula>Z29&lt;23</formula>
    </cfRule>
  </conditionalFormatting>
  <conditionalFormatting sqref="AH29">
    <cfRule type="expression" dxfId="15700" priority="346">
      <formula>Z29&gt;=Y29-8</formula>
    </cfRule>
    <cfRule type="expression" dxfId="15699" priority="347">
      <formula>Z29&lt;Y29-8</formula>
    </cfRule>
  </conditionalFormatting>
  <conditionalFormatting sqref="AG59">
    <cfRule type="expression" dxfId="15698" priority="344">
      <formula>Z59&gt;=23</formula>
    </cfRule>
    <cfRule type="expression" dxfId="15697" priority="345">
      <formula>Z59&lt;23</formula>
    </cfRule>
  </conditionalFormatting>
  <conditionalFormatting sqref="AH59">
    <cfRule type="expression" dxfId="15696" priority="342">
      <formula>Z59&gt;=Y59-8</formula>
    </cfRule>
    <cfRule type="expression" dxfId="15695" priority="343">
      <formula>Z59&lt;Y59-8</formula>
    </cfRule>
  </conditionalFormatting>
  <conditionalFormatting sqref="AG64">
    <cfRule type="expression" dxfId="15694" priority="340">
      <formula>Z64&gt;=23</formula>
    </cfRule>
    <cfRule type="expression" dxfId="15693" priority="341">
      <formula>Z64&lt;23</formula>
    </cfRule>
  </conditionalFormatting>
  <conditionalFormatting sqref="AH64">
    <cfRule type="expression" dxfId="15692" priority="338">
      <formula>Z64&gt;=Y64-8</formula>
    </cfRule>
    <cfRule type="expression" dxfId="15691" priority="339">
      <formula>Z64&lt;Y64-8</formula>
    </cfRule>
  </conditionalFormatting>
  <conditionalFormatting sqref="AG62">
    <cfRule type="expression" dxfId="15690" priority="336">
      <formula>Z62&gt;=23</formula>
    </cfRule>
    <cfRule type="expression" dxfId="15689" priority="337">
      <formula>Z62&lt;23</formula>
    </cfRule>
  </conditionalFormatting>
  <conditionalFormatting sqref="AH62">
    <cfRule type="expression" dxfId="15688" priority="334">
      <formula>Z62&gt;=Y62-8</formula>
    </cfRule>
    <cfRule type="expression" dxfId="15687" priority="335">
      <formula>Z62&lt;Y62-8</formula>
    </cfRule>
  </conditionalFormatting>
  <conditionalFormatting sqref="AG65">
    <cfRule type="expression" dxfId="15686" priority="332">
      <formula>Z65&gt;=23</formula>
    </cfRule>
    <cfRule type="expression" dxfId="15685" priority="333">
      <formula>Z65&lt;23</formula>
    </cfRule>
  </conditionalFormatting>
  <conditionalFormatting sqref="AH65">
    <cfRule type="expression" dxfId="15684" priority="330">
      <formula>Z65&gt;=Y65-8</formula>
    </cfRule>
    <cfRule type="expression" dxfId="15683" priority="331">
      <formula>Z65&lt;Y65-8</formula>
    </cfRule>
  </conditionalFormatting>
  <conditionalFormatting sqref="AG60">
    <cfRule type="expression" dxfId="15682" priority="328">
      <formula>Z60&gt;=23</formula>
    </cfRule>
    <cfRule type="expression" dxfId="15681" priority="329">
      <formula>Z60&lt;23</formula>
    </cfRule>
  </conditionalFormatting>
  <conditionalFormatting sqref="AH60">
    <cfRule type="expression" dxfId="15680" priority="326">
      <formula>Z60&gt;=Y60-8</formula>
    </cfRule>
    <cfRule type="expression" dxfId="15679" priority="327">
      <formula>Z60&lt;Y60-8</formula>
    </cfRule>
  </conditionalFormatting>
  <conditionalFormatting sqref="AG63">
    <cfRule type="expression" dxfId="15678" priority="324">
      <formula>Z63&gt;=23</formula>
    </cfRule>
    <cfRule type="expression" dxfId="15677" priority="325">
      <formula>Z63&lt;23</formula>
    </cfRule>
  </conditionalFormatting>
  <conditionalFormatting sqref="AH63">
    <cfRule type="expression" dxfId="15676" priority="322">
      <formula>Z63&gt;=Y63-8</formula>
    </cfRule>
    <cfRule type="expression" dxfId="15675" priority="323">
      <formula>Z63&lt;Y63-8</formula>
    </cfRule>
  </conditionalFormatting>
  <conditionalFormatting sqref="AG66">
    <cfRule type="expression" dxfId="15674" priority="320">
      <formula>Z66&gt;=23</formula>
    </cfRule>
    <cfRule type="expression" dxfId="15673" priority="321">
      <formula>Z66&lt;23</formula>
    </cfRule>
  </conditionalFormatting>
  <conditionalFormatting sqref="AH66">
    <cfRule type="expression" dxfId="15672" priority="318">
      <formula>Z66&gt;=Y66-8</formula>
    </cfRule>
    <cfRule type="expression" dxfId="15671" priority="319">
      <formula>Z66&lt;Y66-8</formula>
    </cfRule>
  </conditionalFormatting>
  <conditionalFormatting sqref="AG72">
    <cfRule type="expression" dxfId="15670" priority="316">
      <formula>Z72&gt;=23</formula>
    </cfRule>
    <cfRule type="expression" dxfId="15669" priority="317">
      <formula>Z72&lt;23</formula>
    </cfRule>
  </conditionalFormatting>
  <conditionalFormatting sqref="AH72">
    <cfRule type="expression" dxfId="15668" priority="314">
      <formula>Z72&gt;=Y72-8</formula>
    </cfRule>
    <cfRule type="expression" dxfId="15667" priority="315">
      <formula>Z72&lt;Y72-8</formula>
    </cfRule>
  </conditionalFormatting>
  <conditionalFormatting sqref="AG74">
    <cfRule type="expression" dxfId="15666" priority="312">
      <formula>Z74&gt;=23</formula>
    </cfRule>
    <cfRule type="expression" dxfId="15665" priority="313">
      <formula>Z74&lt;23</formula>
    </cfRule>
  </conditionalFormatting>
  <conditionalFormatting sqref="AH74">
    <cfRule type="expression" dxfId="15664" priority="310">
      <formula>Z74&gt;=Y74-8</formula>
    </cfRule>
    <cfRule type="expression" dxfId="15663" priority="311">
      <formula>Z74&lt;Y74-8</formula>
    </cfRule>
  </conditionalFormatting>
  <conditionalFormatting sqref="AG75">
    <cfRule type="expression" dxfId="15662" priority="308">
      <formula>Z75&gt;=23</formula>
    </cfRule>
    <cfRule type="expression" dxfId="15661" priority="309">
      <formula>Z75&lt;23</formula>
    </cfRule>
  </conditionalFormatting>
  <conditionalFormatting sqref="AH75">
    <cfRule type="expression" dxfId="15660" priority="306">
      <formula>Z75&gt;=Y75-8</formula>
    </cfRule>
    <cfRule type="expression" dxfId="15659" priority="307">
      <formula>Z75&lt;Y75-8</formula>
    </cfRule>
  </conditionalFormatting>
  <conditionalFormatting sqref="AG61">
    <cfRule type="expression" dxfId="15658" priority="304">
      <formula>Z61&gt;=23</formula>
    </cfRule>
    <cfRule type="expression" dxfId="15657" priority="305">
      <formula>Z61&lt;23</formula>
    </cfRule>
  </conditionalFormatting>
  <conditionalFormatting sqref="AH61">
    <cfRule type="expression" dxfId="15656" priority="302">
      <formula>Z61&gt;=Y61-8</formula>
    </cfRule>
    <cfRule type="expression" dxfId="15655" priority="303">
      <formula>Z61&lt;Y61-8</formula>
    </cfRule>
  </conditionalFormatting>
  <conditionalFormatting sqref="J82">
    <cfRule type="cellIs" dxfId="15654" priority="301" operator="greaterThan">
      <formula>I82</formula>
    </cfRule>
  </conditionalFormatting>
  <conditionalFormatting sqref="J83">
    <cfRule type="cellIs" dxfId="15653" priority="300" operator="greaterThan">
      <formula>I83</formula>
    </cfRule>
  </conditionalFormatting>
  <conditionalFormatting sqref="J84">
    <cfRule type="cellIs" dxfId="15652" priority="299" operator="greaterThan">
      <formula>I84</formula>
    </cfRule>
  </conditionalFormatting>
  <conditionalFormatting sqref="L82">
    <cfRule type="cellIs" dxfId="15651" priority="298" operator="greaterThan">
      <formula>K82</formula>
    </cfRule>
  </conditionalFormatting>
  <conditionalFormatting sqref="L83">
    <cfRule type="cellIs" dxfId="15650" priority="297" operator="greaterThan">
      <formula>K83</formula>
    </cfRule>
  </conditionalFormatting>
  <conditionalFormatting sqref="L84">
    <cfRule type="cellIs" dxfId="15649" priority="296" operator="greaterThan">
      <formula>K84</formula>
    </cfRule>
  </conditionalFormatting>
  <conditionalFormatting sqref="S32">
    <cfRule type="expression" dxfId="15648" priority="294">
      <formula>J32&gt;=I32-8</formula>
    </cfRule>
    <cfRule type="expression" dxfId="15647" priority="295">
      <formula>J32&lt;I32-8</formula>
    </cfRule>
  </conditionalFormatting>
  <conditionalFormatting sqref="S53">
    <cfRule type="expression" dxfId="15646" priority="292">
      <formula>J53&gt;=I53-8</formula>
    </cfRule>
    <cfRule type="expression" dxfId="15645" priority="293">
      <formula>J53&lt;I53-8</formula>
    </cfRule>
  </conditionalFormatting>
  <conditionalFormatting sqref="AG32">
    <cfRule type="expression" dxfId="15644" priority="290">
      <formula>Z32&gt;=23</formula>
    </cfRule>
    <cfRule type="expression" dxfId="15643" priority="291">
      <formula>Z32&lt;23</formula>
    </cfRule>
  </conditionalFormatting>
  <conditionalFormatting sqref="AH32">
    <cfRule type="expression" dxfId="15642" priority="288">
      <formula>Z32&gt;=Y32-8</formula>
    </cfRule>
    <cfRule type="expression" dxfId="15641" priority="289">
      <formula>Z32&lt;Y32-8</formula>
    </cfRule>
  </conditionalFormatting>
  <conditionalFormatting sqref="AG53">
    <cfRule type="expression" dxfId="15640" priority="286">
      <formula>Z53&gt;=23</formula>
    </cfRule>
    <cfRule type="expression" dxfId="15639" priority="287">
      <formula>Z53&lt;23</formula>
    </cfRule>
  </conditionalFormatting>
  <conditionalFormatting sqref="AH53">
    <cfRule type="expression" dxfId="15638" priority="284">
      <formula>Z53&gt;=Y53-8</formula>
    </cfRule>
    <cfRule type="expression" dxfId="15637" priority="285">
      <formula>Z53&lt;Y53-8</formula>
    </cfRule>
  </conditionalFormatting>
  <conditionalFormatting sqref="J32">
    <cfRule type="cellIs" dxfId="15636" priority="283" operator="greaterThan">
      <formula>I32</formula>
    </cfRule>
  </conditionalFormatting>
  <conditionalFormatting sqref="J53">
    <cfRule type="cellIs" dxfId="15635" priority="282" operator="greaterThan">
      <formula>I53</formula>
    </cfRule>
  </conditionalFormatting>
  <conditionalFormatting sqref="L32">
    <cfRule type="cellIs" dxfId="15634" priority="281" operator="greaterThan">
      <formula>K32</formula>
    </cfRule>
  </conditionalFormatting>
  <conditionalFormatting sqref="L53">
    <cfRule type="cellIs" dxfId="15633" priority="280" operator="greaterThan">
      <formula>K53</formula>
    </cfRule>
  </conditionalFormatting>
  <conditionalFormatting sqref="Z32">
    <cfRule type="cellIs" dxfId="15632" priority="279" operator="greaterThan">
      <formula>Y32</formula>
    </cfRule>
  </conditionalFormatting>
  <conditionalFormatting sqref="Z53">
    <cfRule type="cellIs" dxfId="15631" priority="278" operator="greaterThan">
      <formula>Y53</formula>
    </cfRule>
  </conditionalFormatting>
  <conditionalFormatting sqref="AB32">
    <cfRule type="cellIs" dxfId="15630" priority="277" operator="greaterThan">
      <formula>AA32</formula>
    </cfRule>
  </conditionalFormatting>
  <conditionalFormatting sqref="AB53">
    <cfRule type="cellIs" dxfId="15629" priority="276" operator="greaterThan">
      <formula>AA53</formula>
    </cfRule>
  </conditionalFormatting>
  <conditionalFormatting sqref="R27 R31">
    <cfRule type="expression" dxfId="15628" priority="274">
      <formula>J27&gt;=23</formula>
    </cfRule>
    <cfRule type="expression" dxfId="15627" priority="275">
      <formula>J27&lt;23</formula>
    </cfRule>
  </conditionalFormatting>
  <conditionalFormatting sqref="R58">
    <cfRule type="expression" dxfId="15626" priority="271">
      <formula>E58=0</formula>
    </cfRule>
    <cfRule type="expression" dxfId="15625" priority="272">
      <formula>J58&gt;=23</formula>
    </cfRule>
    <cfRule type="expression" dxfId="15624" priority="273">
      <formula>J58&lt;23</formula>
    </cfRule>
  </conditionalFormatting>
  <conditionalFormatting sqref="Q27 Q31">
    <cfRule type="expression" dxfId="15623" priority="269">
      <formula>D27&lt;C27</formula>
    </cfRule>
    <cfRule type="expression" dxfId="15622" priority="270">
      <formula>D27&gt;=C27</formula>
    </cfRule>
  </conditionalFormatting>
  <conditionalFormatting sqref="Q28">
    <cfRule type="expression" dxfId="15621" priority="267">
      <formula>D28&lt;C28</formula>
    </cfRule>
    <cfRule type="expression" dxfId="15620" priority="268">
      <formula>D28&gt;=C28</formula>
    </cfRule>
  </conditionalFormatting>
  <conditionalFormatting sqref="Q29">
    <cfRule type="expression" dxfId="15619" priority="265">
      <formula>D29&lt;C29</formula>
    </cfRule>
    <cfRule type="expression" dxfId="15618" priority="266">
      <formula>D29&gt;=C29</formula>
    </cfRule>
  </conditionalFormatting>
  <conditionalFormatting sqref="Q30">
    <cfRule type="expression" dxfId="15617" priority="263">
      <formula>D30&lt;C30</formula>
    </cfRule>
    <cfRule type="expression" dxfId="15616" priority="264">
      <formula>D30&gt;=C30</formula>
    </cfRule>
  </conditionalFormatting>
  <conditionalFormatting sqref="Q42">
    <cfRule type="expression" dxfId="15615" priority="259">
      <formula>D42&lt;C42</formula>
    </cfRule>
    <cfRule type="expression" dxfId="15614" priority="260">
      <formula>D42&gt;=C42</formula>
    </cfRule>
  </conditionalFormatting>
  <conditionalFormatting sqref="Q43">
    <cfRule type="expression" dxfId="15613" priority="257">
      <formula>D43&lt;C43</formula>
    </cfRule>
    <cfRule type="expression" dxfId="15612" priority="258">
      <formula>D43&gt;=C43</formula>
    </cfRule>
  </conditionalFormatting>
  <conditionalFormatting sqref="Q44">
    <cfRule type="expression" dxfId="15611" priority="255">
      <formula>D44&lt;C44</formula>
    </cfRule>
    <cfRule type="expression" dxfId="15610" priority="256">
      <formula>D44&gt;=C44</formula>
    </cfRule>
  </conditionalFormatting>
  <conditionalFormatting sqref="Q33">
    <cfRule type="expression" dxfId="15609" priority="253">
      <formula>D33&lt;C33</formula>
    </cfRule>
    <cfRule type="expression" dxfId="15608" priority="254">
      <formula>D33&gt;=C33</formula>
    </cfRule>
  </conditionalFormatting>
  <conditionalFormatting sqref="Q45">
    <cfRule type="expression" dxfId="15607" priority="251">
      <formula>D45&lt;C45</formula>
    </cfRule>
    <cfRule type="expression" dxfId="15606" priority="252">
      <formula>D45&gt;=C45</formula>
    </cfRule>
  </conditionalFormatting>
  <conditionalFormatting sqref="Q46">
    <cfRule type="expression" dxfId="15605" priority="249">
      <formula>D46&lt;C46</formula>
    </cfRule>
    <cfRule type="expression" dxfId="15604" priority="250">
      <formula>D46&gt;=C46</formula>
    </cfRule>
  </conditionalFormatting>
  <conditionalFormatting sqref="Q47">
    <cfRule type="expression" dxfId="15603" priority="247">
      <formula>D47&lt;C47</formula>
    </cfRule>
    <cfRule type="expression" dxfId="15602" priority="248">
      <formula>D47&gt;=C47</formula>
    </cfRule>
  </conditionalFormatting>
  <conditionalFormatting sqref="Q48">
    <cfRule type="expression" dxfId="15601" priority="245">
      <formula>D48&lt;C48</formula>
    </cfRule>
    <cfRule type="expression" dxfId="15600" priority="246">
      <formula>D48&gt;=C48</formula>
    </cfRule>
  </conditionalFormatting>
  <conditionalFormatting sqref="Q49">
    <cfRule type="expression" dxfId="15599" priority="243">
      <formula>D49&lt;C49</formula>
    </cfRule>
    <cfRule type="expression" dxfId="15598" priority="244">
      <formula>D49&gt;=C49</formula>
    </cfRule>
  </conditionalFormatting>
  <conditionalFormatting sqref="Q50">
    <cfRule type="expression" dxfId="15597" priority="241">
      <formula>D50&lt;C50</formula>
    </cfRule>
    <cfRule type="expression" dxfId="15596" priority="242">
      <formula>D50&gt;=C50</formula>
    </cfRule>
  </conditionalFormatting>
  <conditionalFormatting sqref="Q51">
    <cfRule type="expression" dxfId="15595" priority="239">
      <formula>D51&lt;C51</formula>
    </cfRule>
    <cfRule type="expression" dxfId="15594" priority="240">
      <formula>D51&gt;=C51</formula>
    </cfRule>
  </conditionalFormatting>
  <conditionalFormatting sqref="Q52">
    <cfRule type="expression" dxfId="15593" priority="237">
      <formula>D52&lt;C52</formula>
    </cfRule>
    <cfRule type="expression" dxfId="15592" priority="238">
      <formula>D52&gt;=C52</formula>
    </cfRule>
  </conditionalFormatting>
  <conditionalFormatting sqref="Q32">
    <cfRule type="expression" dxfId="15591" priority="235">
      <formula>D32&lt;C32</formula>
    </cfRule>
    <cfRule type="expression" dxfId="15590" priority="236">
      <formula>D32&gt;=C32</formula>
    </cfRule>
  </conditionalFormatting>
  <conditionalFormatting sqref="Q53">
    <cfRule type="expression" dxfId="15589" priority="233">
      <formula>D53&lt;C53</formula>
    </cfRule>
    <cfRule type="expression" dxfId="15588" priority="234">
      <formula>D53&gt;=C53</formula>
    </cfRule>
  </conditionalFormatting>
  <conditionalFormatting sqref="Q59">
    <cfRule type="expression" dxfId="15587" priority="231">
      <formula>D59&lt;C59</formula>
    </cfRule>
    <cfRule type="expression" dxfId="15586" priority="232">
      <formula>D59&gt;=C59</formula>
    </cfRule>
  </conditionalFormatting>
  <conditionalFormatting sqref="Q60">
    <cfRule type="expression" dxfId="15585" priority="229">
      <formula>D60&lt;C60</formula>
    </cfRule>
    <cfRule type="expression" dxfId="15584" priority="230">
      <formula>D60&gt;=C60</formula>
    </cfRule>
  </conditionalFormatting>
  <conditionalFormatting sqref="Q62">
    <cfRule type="expression" dxfId="15583" priority="227">
      <formula>D62&lt;C62</formula>
    </cfRule>
    <cfRule type="expression" dxfId="15582" priority="228">
      <formula>D62&gt;=C62</formula>
    </cfRule>
  </conditionalFormatting>
  <conditionalFormatting sqref="Q63">
    <cfRule type="expression" dxfId="15581" priority="225">
      <formula>D63&lt;C63</formula>
    </cfRule>
    <cfRule type="expression" dxfId="15580" priority="226">
      <formula>D63&gt;=C63</formula>
    </cfRule>
  </conditionalFormatting>
  <conditionalFormatting sqref="Q64">
    <cfRule type="expression" dxfId="15579" priority="223">
      <formula>D64&lt;C64</formula>
    </cfRule>
    <cfRule type="expression" dxfId="15578" priority="224">
      <formula>D64&gt;=C64</formula>
    </cfRule>
  </conditionalFormatting>
  <conditionalFormatting sqref="Q65">
    <cfRule type="expression" dxfId="15577" priority="221">
      <formula>D65&lt;C65</formula>
    </cfRule>
    <cfRule type="expression" dxfId="15576" priority="222">
      <formula>D65&gt;=C65</formula>
    </cfRule>
  </conditionalFormatting>
  <conditionalFormatting sqref="Q66">
    <cfRule type="expression" dxfId="15575" priority="219">
      <formula>D66&lt;C66</formula>
    </cfRule>
    <cfRule type="expression" dxfId="15574" priority="220">
      <formula>D66&gt;=C66</formula>
    </cfRule>
  </conditionalFormatting>
  <conditionalFormatting sqref="Q61">
    <cfRule type="expression" dxfId="15573" priority="217">
      <formula>D61&lt;C61</formula>
    </cfRule>
    <cfRule type="expression" dxfId="15572" priority="218">
      <formula>D61&gt;=C61</formula>
    </cfRule>
  </conditionalFormatting>
  <conditionalFormatting sqref="Q72">
    <cfRule type="expression" dxfId="15571" priority="215">
      <formula>D72&lt;C72</formula>
    </cfRule>
    <cfRule type="expression" dxfId="15570" priority="216">
      <formula>D72&gt;=C72</formula>
    </cfRule>
  </conditionalFormatting>
  <conditionalFormatting sqref="Q73">
    <cfRule type="expression" dxfId="15569" priority="213">
      <formula>D73&lt;C73</formula>
    </cfRule>
    <cfRule type="expression" dxfId="15568" priority="214">
      <formula>D73&gt;=C73</formula>
    </cfRule>
  </conditionalFormatting>
  <conditionalFormatting sqref="T58">
    <cfRule type="containsText" dxfId="15567" priority="212" operator="containsText" text="Assessment Only">
      <formula>NOT(ISERROR(SEARCH("Assessment Only",T58)))</formula>
    </cfRule>
  </conditionalFormatting>
  <conditionalFormatting sqref="R28">
    <cfRule type="expression" dxfId="15566" priority="210">
      <formula>J28&gt;=23</formula>
    </cfRule>
    <cfRule type="expression" dxfId="15565" priority="211">
      <formula>J28&lt;23</formula>
    </cfRule>
  </conditionalFormatting>
  <conditionalFormatting sqref="R29">
    <cfRule type="expression" dxfId="15564" priority="208">
      <formula>J29&gt;=23</formula>
    </cfRule>
    <cfRule type="expression" dxfId="15563" priority="209">
      <formula>J29&lt;23</formula>
    </cfRule>
  </conditionalFormatting>
  <conditionalFormatting sqref="R30">
    <cfRule type="expression" dxfId="15562" priority="206">
      <formula>J30&gt;=23</formula>
    </cfRule>
    <cfRule type="expression" dxfId="15561" priority="207">
      <formula>J30&lt;23</formula>
    </cfRule>
  </conditionalFormatting>
  <conditionalFormatting sqref="R33">
    <cfRule type="expression" dxfId="15560" priority="202">
      <formula>J33&gt;=23</formula>
    </cfRule>
    <cfRule type="expression" dxfId="15559" priority="203">
      <formula>J33&lt;23</formula>
    </cfRule>
  </conditionalFormatting>
  <conditionalFormatting sqref="R34:R35">
    <cfRule type="expression" dxfId="15558" priority="200">
      <formula>J34&gt;=23</formula>
    </cfRule>
    <cfRule type="expression" dxfId="15557" priority="201">
      <formula>J34&lt;23</formula>
    </cfRule>
  </conditionalFormatting>
  <conditionalFormatting sqref="R36">
    <cfRule type="expression" dxfId="15556" priority="198">
      <formula>J36&gt;=23</formula>
    </cfRule>
    <cfRule type="expression" dxfId="15555" priority="199">
      <formula>J36&lt;23</formula>
    </cfRule>
  </conditionalFormatting>
  <conditionalFormatting sqref="R37">
    <cfRule type="expression" dxfId="15554" priority="196">
      <formula>J37&gt;=23</formula>
    </cfRule>
    <cfRule type="expression" dxfId="15553" priority="197">
      <formula>J37&lt;23</formula>
    </cfRule>
  </conditionalFormatting>
  <conditionalFormatting sqref="R42">
    <cfRule type="expression" dxfId="15552" priority="194">
      <formula>J42&gt;=23</formula>
    </cfRule>
    <cfRule type="expression" dxfId="15551" priority="195">
      <formula>J42&lt;23</formula>
    </cfRule>
  </conditionalFormatting>
  <conditionalFormatting sqref="R43">
    <cfRule type="expression" dxfId="15550" priority="192">
      <formula>J43&gt;=23</formula>
    </cfRule>
    <cfRule type="expression" dxfId="15549" priority="193">
      <formula>J43&lt;23</formula>
    </cfRule>
  </conditionalFormatting>
  <conditionalFormatting sqref="R44">
    <cfRule type="expression" dxfId="15548" priority="190">
      <formula>J44&gt;=23</formula>
    </cfRule>
    <cfRule type="expression" dxfId="15547" priority="191">
      <formula>J44&lt;23</formula>
    </cfRule>
  </conditionalFormatting>
  <conditionalFormatting sqref="R45">
    <cfRule type="expression" dxfId="15546" priority="188">
      <formula>J45&gt;=23</formula>
    </cfRule>
    <cfRule type="expression" dxfId="15545" priority="189">
      <formula>J45&lt;23</formula>
    </cfRule>
  </conditionalFormatting>
  <conditionalFormatting sqref="R46">
    <cfRule type="expression" dxfId="15544" priority="186">
      <formula>J46&gt;=23</formula>
    </cfRule>
    <cfRule type="expression" dxfId="15543" priority="187">
      <formula>J46&lt;23</formula>
    </cfRule>
  </conditionalFormatting>
  <conditionalFormatting sqref="R47">
    <cfRule type="expression" dxfId="15542" priority="184">
      <formula>J47&gt;=23</formula>
    </cfRule>
    <cfRule type="expression" dxfId="15541" priority="185">
      <formula>J47&lt;23</formula>
    </cfRule>
  </conditionalFormatting>
  <conditionalFormatting sqref="R48">
    <cfRule type="expression" dxfId="15540" priority="182">
      <formula>J48&gt;=23</formula>
    </cfRule>
    <cfRule type="expression" dxfId="15539" priority="183">
      <formula>J48&lt;23</formula>
    </cfRule>
  </conditionalFormatting>
  <conditionalFormatting sqref="R49">
    <cfRule type="expression" dxfId="15538" priority="180">
      <formula>J49&gt;=23</formula>
    </cfRule>
    <cfRule type="expression" dxfId="15537" priority="181">
      <formula>J49&lt;23</formula>
    </cfRule>
  </conditionalFormatting>
  <conditionalFormatting sqref="R50">
    <cfRule type="expression" dxfId="15536" priority="178">
      <formula>J50&gt;=23</formula>
    </cfRule>
    <cfRule type="expression" dxfId="15535" priority="179">
      <formula>J50&lt;23</formula>
    </cfRule>
  </conditionalFormatting>
  <conditionalFormatting sqref="R51">
    <cfRule type="expression" dxfId="15534" priority="176">
      <formula>J51&gt;=23</formula>
    </cfRule>
    <cfRule type="expression" dxfId="15533" priority="177">
      <formula>J51&lt;23</formula>
    </cfRule>
  </conditionalFormatting>
  <conditionalFormatting sqref="R52">
    <cfRule type="expression" dxfId="15532" priority="174">
      <formula>J52&gt;=23</formula>
    </cfRule>
    <cfRule type="expression" dxfId="15531" priority="175">
      <formula>J52&lt;23</formula>
    </cfRule>
  </conditionalFormatting>
  <conditionalFormatting sqref="R32">
    <cfRule type="expression" dxfId="15530" priority="172">
      <formula>J32&gt;=23</formula>
    </cfRule>
    <cfRule type="expression" dxfId="15529" priority="173">
      <formula>J32&lt;23</formula>
    </cfRule>
  </conditionalFormatting>
  <conditionalFormatting sqref="R53">
    <cfRule type="expression" dxfId="15528" priority="170">
      <formula>J53&gt;=23</formula>
    </cfRule>
    <cfRule type="expression" dxfId="15527" priority="171">
      <formula>J53&lt;23</formula>
    </cfRule>
  </conditionalFormatting>
  <conditionalFormatting sqref="R59">
    <cfRule type="expression" dxfId="15526" priority="168">
      <formula>J59&gt;=23</formula>
    </cfRule>
    <cfRule type="expression" dxfId="15525" priority="169">
      <formula>J59&lt;23</formula>
    </cfRule>
  </conditionalFormatting>
  <conditionalFormatting sqref="R60">
    <cfRule type="expression" dxfId="15524" priority="166">
      <formula>J60&gt;=23</formula>
    </cfRule>
    <cfRule type="expression" dxfId="15523" priority="167">
      <formula>J60&lt;23</formula>
    </cfRule>
  </conditionalFormatting>
  <conditionalFormatting sqref="R62">
    <cfRule type="expression" dxfId="15522" priority="164">
      <formula>J62&gt;=23</formula>
    </cfRule>
    <cfRule type="expression" dxfId="15521" priority="165">
      <formula>J62&lt;23</formula>
    </cfRule>
  </conditionalFormatting>
  <conditionalFormatting sqref="R63">
    <cfRule type="expression" dxfId="15520" priority="162">
      <formula>J63&gt;=23</formula>
    </cfRule>
    <cfRule type="expression" dxfId="15519" priority="163">
      <formula>J63&lt;23</formula>
    </cfRule>
  </conditionalFormatting>
  <conditionalFormatting sqref="R64">
    <cfRule type="expression" dxfId="15518" priority="160">
      <formula>J64&gt;=23</formula>
    </cfRule>
    <cfRule type="expression" dxfId="15517" priority="161">
      <formula>J64&lt;23</formula>
    </cfRule>
  </conditionalFormatting>
  <conditionalFormatting sqref="R65">
    <cfRule type="expression" dxfId="15516" priority="158">
      <formula>J65&gt;=23</formula>
    </cfRule>
    <cfRule type="expression" dxfId="15515" priority="159">
      <formula>J65&lt;23</formula>
    </cfRule>
  </conditionalFormatting>
  <conditionalFormatting sqref="R66">
    <cfRule type="expression" dxfId="15514" priority="156">
      <formula>J66&gt;=23</formula>
    </cfRule>
    <cfRule type="expression" dxfId="15513" priority="157">
      <formula>J66&lt;23</formula>
    </cfRule>
  </conditionalFormatting>
  <conditionalFormatting sqref="R61">
    <cfRule type="expression" dxfId="15512" priority="154">
      <formula>J61&gt;=23</formula>
    </cfRule>
    <cfRule type="expression" dxfId="15511" priority="155">
      <formula>J61&lt;23</formula>
    </cfRule>
  </conditionalFormatting>
  <conditionalFormatting sqref="R72">
    <cfRule type="expression" dxfId="15510" priority="152">
      <formula>J72&gt;=23</formula>
    </cfRule>
    <cfRule type="expression" dxfId="15509" priority="153">
      <formula>J72&lt;23</formula>
    </cfRule>
  </conditionalFormatting>
  <conditionalFormatting sqref="R74">
    <cfRule type="expression" dxfId="15508" priority="148">
      <formula>J74&gt;=23</formula>
    </cfRule>
    <cfRule type="expression" dxfId="15507" priority="149">
      <formula>J74&lt;23</formula>
    </cfRule>
  </conditionalFormatting>
  <conditionalFormatting sqref="R75">
    <cfRule type="expression" dxfId="15506" priority="146">
      <formula>J75&gt;=23</formula>
    </cfRule>
    <cfRule type="expression" dxfId="15505" priority="147">
      <formula>J75&lt;23</formula>
    </cfRule>
  </conditionalFormatting>
  <conditionalFormatting sqref="R73">
    <cfRule type="expression" dxfId="15504" priority="143">
      <formula>E73=0</formula>
    </cfRule>
    <cfRule type="expression" dxfId="15503" priority="144">
      <formula>J73&gt;=23</formula>
    </cfRule>
    <cfRule type="expression" dxfId="15502" priority="145">
      <formula>J73&lt;23</formula>
    </cfRule>
  </conditionalFormatting>
  <conditionalFormatting sqref="S32">
    <cfRule type="expression" dxfId="15501" priority="138">
      <formula>J32&gt;=I32-8</formula>
    </cfRule>
    <cfRule type="expression" dxfId="15500" priority="139">
      <formula>J32&lt;I32-8</formula>
    </cfRule>
  </conditionalFormatting>
  <conditionalFormatting sqref="AG32">
    <cfRule type="expression" dxfId="15499" priority="136">
      <formula>Z32&gt;=23</formula>
    </cfRule>
    <cfRule type="expression" dxfId="15498" priority="137">
      <formula>Z32&lt;23</formula>
    </cfRule>
  </conditionalFormatting>
  <conditionalFormatting sqref="AH32">
    <cfRule type="expression" dxfId="15497" priority="134">
      <formula>Z32&gt;=Y32-8</formula>
    </cfRule>
    <cfRule type="expression" dxfId="15496" priority="135">
      <formula>Z32&lt;Y32-8</formula>
    </cfRule>
  </conditionalFormatting>
  <conditionalFormatting sqref="J32">
    <cfRule type="cellIs" dxfId="15495" priority="133" operator="greaterThan">
      <formula>I32</formula>
    </cfRule>
  </conditionalFormatting>
  <conditionalFormatting sqref="L32">
    <cfRule type="cellIs" dxfId="15494" priority="132" operator="greaterThan">
      <formula>K32</formula>
    </cfRule>
  </conditionalFormatting>
  <conditionalFormatting sqref="Z32">
    <cfRule type="cellIs" dxfId="15493" priority="131" operator="greaterThan">
      <formula>Y32</formula>
    </cfRule>
  </conditionalFormatting>
  <conditionalFormatting sqref="AB32">
    <cfRule type="cellIs" dxfId="15492" priority="130" operator="greaterThan">
      <formula>AA32</formula>
    </cfRule>
  </conditionalFormatting>
  <conditionalFormatting sqref="Q32">
    <cfRule type="expression" dxfId="15491" priority="128">
      <formula>D32&lt;C32</formula>
    </cfRule>
    <cfRule type="expression" dxfId="15490" priority="129">
      <formula>D32&gt;=C32</formula>
    </cfRule>
  </conditionalFormatting>
  <conditionalFormatting sqref="R32">
    <cfRule type="expression" dxfId="15489" priority="126">
      <formula>J32&gt;=23</formula>
    </cfRule>
    <cfRule type="expression" dxfId="15488" priority="127">
      <formula>J32&lt;23</formula>
    </cfRule>
  </conditionalFormatting>
  <conditionalFormatting sqref="S32">
    <cfRule type="expression" dxfId="15487" priority="121">
      <formula>J32&gt;=I32-8</formula>
    </cfRule>
    <cfRule type="expression" dxfId="15486" priority="122">
      <formula>J32&lt;I32-8</formula>
    </cfRule>
  </conditionalFormatting>
  <conditionalFormatting sqref="AG32">
    <cfRule type="expression" dxfId="15485" priority="119">
      <formula>Z32&gt;=23</formula>
    </cfRule>
    <cfRule type="expression" dxfId="15484" priority="120">
      <formula>Z32&lt;23</formula>
    </cfRule>
  </conditionalFormatting>
  <conditionalFormatting sqref="AH32">
    <cfRule type="expression" dxfId="15483" priority="117">
      <formula>Z32&gt;=Y32-8</formula>
    </cfRule>
    <cfRule type="expression" dxfId="15482" priority="118">
      <formula>Z32&lt;Y32-8</formula>
    </cfRule>
  </conditionalFormatting>
  <conditionalFormatting sqref="J32">
    <cfRule type="cellIs" dxfId="15481" priority="116" operator="greaterThan">
      <formula>I32</formula>
    </cfRule>
  </conditionalFormatting>
  <conditionalFormatting sqref="L32">
    <cfRule type="cellIs" dxfId="15480" priority="115" operator="greaterThan">
      <formula>K32</formula>
    </cfRule>
  </conditionalFormatting>
  <conditionalFormatting sqref="Z32">
    <cfRule type="cellIs" dxfId="15479" priority="114" operator="greaterThan">
      <formula>Y32</formula>
    </cfRule>
  </conditionalFormatting>
  <conditionalFormatting sqref="AB32">
    <cfRule type="cellIs" dxfId="15478" priority="113" operator="greaterThan">
      <formula>AA32</formula>
    </cfRule>
  </conditionalFormatting>
  <conditionalFormatting sqref="Q32">
    <cfRule type="expression" dxfId="15477" priority="111">
      <formula>D32&lt;C32</formula>
    </cfRule>
    <cfRule type="expression" dxfId="15476" priority="112">
      <formula>D32&gt;=C32</formula>
    </cfRule>
  </conditionalFormatting>
  <conditionalFormatting sqref="R32">
    <cfRule type="expression" dxfId="15475" priority="109">
      <formula>J32&gt;=23</formula>
    </cfRule>
    <cfRule type="expression" dxfId="15474" priority="110">
      <formula>J32&lt;23</formula>
    </cfRule>
  </conditionalFormatting>
  <conditionalFormatting sqref="S42">
    <cfRule type="expression" dxfId="15473" priority="100">
      <formula>J42&gt;=I42-8</formula>
    </cfRule>
    <cfRule type="expression" dxfId="15472" priority="101">
      <formula>J42&lt;I42-8</formula>
    </cfRule>
  </conditionalFormatting>
  <conditionalFormatting sqref="AG42">
    <cfRule type="expression" dxfId="15471" priority="98">
      <formula>Z42&gt;=23</formula>
    </cfRule>
    <cfRule type="expression" dxfId="15470" priority="99">
      <formula>Z42&lt;23</formula>
    </cfRule>
  </conditionalFormatting>
  <conditionalFormatting sqref="AH42">
    <cfRule type="expression" dxfId="15469" priority="96">
      <formula>Z42&gt;=Y42-8</formula>
    </cfRule>
    <cfRule type="expression" dxfId="15468" priority="97">
      <formula>Z42&lt;Y42-8</formula>
    </cfRule>
  </conditionalFormatting>
  <conditionalFormatting sqref="Q42">
    <cfRule type="expression" dxfId="15467" priority="94">
      <formula>D42&lt;C42</formula>
    </cfRule>
    <cfRule type="expression" dxfId="15466" priority="95">
      <formula>D42&gt;=C42</formula>
    </cfRule>
  </conditionalFormatting>
  <conditionalFormatting sqref="R42">
    <cfRule type="expression" dxfId="15465" priority="92">
      <formula>J42&gt;=23</formula>
    </cfRule>
    <cfRule type="expression" dxfId="15464" priority="93">
      <formula>J42&lt;23</formula>
    </cfRule>
  </conditionalFormatting>
  <conditionalFormatting sqref="S42">
    <cfRule type="expression" dxfId="15463" priority="83">
      <formula>J42&gt;=I42-8</formula>
    </cfRule>
    <cfRule type="expression" dxfId="15462" priority="84">
      <formula>J42&lt;I42-8</formula>
    </cfRule>
  </conditionalFormatting>
  <conditionalFormatting sqref="AG42">
    <cfRule type="expression" dxfId="15461" priority="81">
      <formula>Z42&gt;=23</formula>
    </cfRule>
    <cfRule type="expression" dxfId="15460" priority="82">
      <formula>Z42&lt;23</formula>
    </cfRule>
  </conditionalFormatting>
  <conditionalFormatting sqref="AH42">
    <cfRule type="expression" dxfId="15459" priority="79">
      <formula>Z42&gt;=Y42-8</formula>
    </cfRule>
    <cfRule type="expression" dxfId="15458" priority="80">
      <formula>Z42&lt;Y42-8</formula>
    </cfRule>
  </conditionalFormatting>
  <conditionalFormatting sqref="Q42">
    <cfRule type="expression" dxfId="15457" priority="77">
      <formula>D42&lt;C42</formula>
    </cfRule>
    <cfRule type="expression" dxfId="15456" priority="78">
      <formula>D42&gt;=C42</formula>
    </cfRule>
  </conditionalFormatting>
  <conditionalFormatting sqref="R42">
    <cfRule type="expression" dxfId="15455" priority="75">
      <formula>J42&gt;=23</formula>
    </cfRule>
    <cfRule type="expression" dxfId="15454" priority="76">
      <formula>J42&lt;23</formula>
    </cfRule>
  </conditionalFormatting>
  <conditionalFormatting sqref="S35">
    <cfRule type="expression" dxfId="15453" priority="7">
      <formula>J35&gt;=I35-8</formula>
    </cfRule>
    <cfRule type="expression" dxfId="15452" priority="8">
      <formula>J35&lt;I35-8</formula>
    </cfRule>
  </conditionalFormatting>
  <conditionalFormatting sqref="AG35">
    <cfRule type="expression" dxfId="15451" priority="5">
      <formula>Z35&gt;=23</formula>
    </cfRule>
    <cfRule type="expression" dxfId="15450" priority="6">
      <formula>Z35&lt;23</formula>
    </cfRule>
  </conditionalFormatting>
  <conditionalFormatting sqref="AH35">
    <cfRule type="expression" dxfId="15449" priority="3">
      <formula>Z35&gt;=Y35-8</formula>
    </cfRule>
    <cfRule type="expression" dxfId="15448" priority="4">
      <formula>Z35&lt;Y35-8</formula>
    </cfRule>
  </conditionalFormatting>
  <conditionalFormatting sqref="R35">
    <cfRule type="expression" dxfId="15447" priority="1">
      <formula>J35&gt;=23</formula>
    </cfRule>
    <cfRule type="expression" dxfId="15446"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sheetPr codeName="Sheet5"/>
  <dimension ref="A1:AJ134"/>
  <sheetViews>
    <sheetView topLeftCell="A23"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'[1]5th'!$E$17+'[1]5th'!$F$17+'[1]5th'!$G$17</f>
        <v>1</v>
      </c>
      <c r="D27" s="318">
        <f>'[1]5th'!$H$17+'[1]5th'!$I$17+'[1]5th'!$J$17</f>
        <v>0</v>
      </c>
      <c r="E27" s="14">
        <f>'[1]5th'!B3</f>
        <v>3</v>
      </c>
      <c r="F27" s="71">
        <f>'[1]5th'!C3</f>
        <v>3</v>
      </c>
      <c r="G27" s="16">
        <f>'[1]5th'!D3</f>
        <v>2</v>
      </c>
      <c r="H27" s="325">
        <f>'[1]5th'!E3</f>
        <v>2</v>
      </c>
      <c r="I27" s="81">
        <f>'[1]5th'!F3</f>
        <v>34.5</v>
      </c>
      <c r="J27" s="56">
        <f>'[1]5th'!G3</f>
        <v>34.5</v>
      </c>
      <c r="K27" s="57">
        <f>'[1]5th'!H3</f>
        <v>23</v>
      </c>
      <c r="L27" s="121">
        <f>'[1]5th'!I3</f>
        <v>23</v>
      </c>
      <c r="M27" s="150">
        <f>'[1]5th'!J3</f>
        <v>5</v>
      </c>
      <c r="N27" s="37">
        <f>'[1]5th'!K3</f>
        <v>5</v>
      </c>
      <c r="O27" s="36">
        <f>'[1]5th'!L3</f>
        <v>3</v>
      </c>
      <c r="P27" s="151">
        <f>'[1]5th'!M3</f>
        <v>3</v>
      </c>
      <c r="Q27" s="165" t="str">
        <f>IF(D27="","",IF(D27&gt;=C27,"J",IF(D27&lt;C27,"L")))</f>
        <v>L</v>
      </c>
      <c r="R27" s="69" t="str">
        <f t="shared" ref="R27:R53" si="0">IF(J27="","",IF(J27&gt;=23,"J",IF(J27&lt;23,"L")))</f>
        <v>J</v>
      </c>
      <c r="S27" s="69" t="str">
        <f>IF(J27="","",IF(J27&gt;=I27-8,"J",IF(J27&lt;I27-8,"L")))</f>
        <v>J</v>
      </c>
      <c r="T27" s="15" t="str">
        <f>'[1]5th'!N3</f>
        <v>G</v>
      </c>
      <c r="U27" s="14">
        <f>'[1]5th'!O3</f>
        <v>3</v>
      </c>
      <c r="V27" s="71">
        <f>'[1]5th'!P3</f>
        <v>3</v>
      </c>
      <c r="W27" s="16">
        <f>'[1]5th'!Q3</f>
        <v>2</v>
      </c>
      <c r="X27" s="186">
        <f>'[1]5th'!R3</f>
        <v>2</v>
      </c>
      <c r="Y27" s="81">
        <f>'[1]5th'!S3</f>
        <v>34.5</v>
      </c>
      <c r="Z27" s="56">
        <f>'[1]5th'!T3</f>
        <v>34.5</v>
      </c>
      <c r="AA27" s="17">
        <f>'[1]5th'!U3</f>
        <v>23</v>
      </c>
      <c r="AB27" s="129">
        <f>'[1]5th'!V3</f>
        <v>23</v>
      </c>
      <c r="AC27" s="119">
        <f>'[1]5th'!W3</f>
        <v>5</v>
      </c>
      <c r="AD27" s="37">
        <f>'[1]5th'!X3</f>
        <v>5</v>
      </c>
      <c r="AE27" s="36">
        <f>'[1]5th'!Y3</f>
        <v>3</v>
      </c>
      <c r="AF27" s="124">
        <f>'[1]5th'!Z3</f>
        <v>3</v>
      </c>
      <c r="AG27" s="126" t="str">
        <f>IF(Z27="","",IF(Z27&gt;=23,"J",IF(Z27&lt;23,"L")))</f>
        <v>J</v>
      </c>
      <c r="AH27" s="69" t="str">
        <f>IF(Z27="","",IF(Z27&gt;=Y27-8,"J",IF(Z27&lt;Y27-8,"L")))</f>
        <v>J</v>
      </c>
      <c r="AI27" s="15" t="str">
        <f>'[1]5th'!$AA$3</f>
        <v>G</v>
      </c>
    </row>
    <row r="28" spans="1:35" ht="12" customHeight="1">
      <c r="A28" s="450" t="s">
        <v>2</v>
      </c>
      <c r="B28" s="451"/>
      <c r="C28" s="217">
        <f>'[2]5th'!$E$17+'[2]5th'!$F$17+'[2]5th'!$G$17</f>
        <v>1</v>
      </c>
      <c r="D28" s="319">
        <f>'[2]5th'!$H$17+'[2]5th'!$I$17+'[2]5th'!$J$17</f>
        <v>0</v>
      </c>
      <c r="E28" s="14">
        <f>'[2]5th'!B3</f>
        <v>3</v>
      </c>
      <c r="F28" s="71">
        <f>'[2]5th'!C3</f>
        <v>3</v>
      </c>
      <c r="G28" s="16">
        <f>'[2]5th'!D3</f>
        <v>2</v>
      </c>
      <c r="H28" s="325">
        <f>'[2]5th'!E3</f>
        <v>2</v>
      </c>
      <c r="I28" s="81">
        <f>'[2]5th'!F3</f>
        <v>34.5</v>
      </c>
      <c r="J28" s="56">
        <f>'[2]5th'!G3</f>
        <v>34.5</v>
      </c>
      <c r="K28" s="57">
        <f>'[2]5th'!H3</f>
        <v>23</v>
      </c>
      <c r="L28" s="121">
        <f>'[2]5th'!I3</f>
        <v>23</v>
      </c>
      <c r="M28" s="150">
        <f>'[2]5th'!J3</f>
        <v>5</v>
      </c>
      <c r="N28" s="37">
        <f>'[2]5th'!K3</f>
        <v>5</v>
      </c>
      <c r="O28" s="36">
        <f>'[2]5th'!L3</f>
        <v>3</v>
      </c>
      <c r="P28" s="151">
        <f>'[2]5th'!M3</f>
        <v>3</v>
      </c>
      <c r="Q28" s="165" t="str">
        <f t="shared" ref="Q28:Q53" si="1">IF(D28="","",IF(D28&gt;=C28,"J",IF(D28&lt;C28,"L")))</f>
        <v>L</v>
      </c>
      <c r="R28" s="69" t="str">
        <f t="shared" si="0"/>
        <v>J</v>
      </c>
      <c r="S28" s="69" t="str">
        <f t="shared" ref="S28:S53" si="2">IF(J28="","",IF(J28&gt;=I28-8,"J",IF(J28&lt;I28-8,"L")))</f>
        <v>J</v>
      </c>
      <c r="T28" s="15" t="str">
        <f>'[2]5th'!N3</f>
        <v>G</v>
      </c>
      <c r="U28" s="14">
        <f>'[2]5th'!O3</f>
        <v>3</v>
      </c>
      <c r="V28" s="71">
        <f>'[2]5th'!P3</f>
        <v>3</v>
      </c>
      <c r="W28" s="16">
        <f>'[2]5th'!Q3</f>
        <v>2</v>
      </c>
      <c r="X28" s="186">
        <f>'[2]5th'!R3</f>
        <v>2</v>
      </c>
      <c r="Y28" s="81">
        <f>'[2]5th'!S3</f>
        <v>34.5</v>
      </c>
      <c r="Z28" s="56">
        <f>'[2]5th'!T3</f>
        <v>34.5</v>
      </c>
      <c r="AA28" s="17">
        <f>'[2]5th'!U3</f>
        <v>23</v>
      </c>
      <c r="AB28" s="129">
        <f>'[2]5th'!V3</f>
        <v>23</v>
      </c>
      <c r="AC28" s="119">
        <f>'[2]5th'!W3</f>
        <v>5</v>
      </c>
      <c r="AD28" s="37">
        <f>'[2]5th'!X3</f>
        <v>5</v>
      </c>
      <c r="AE28" s="36">
        <f>'[2]5th'!Y3</f>
        <v>3</v>
      </c>
      <c r="AF28" s="124">
        <f>'[2]5th'!Z3</f>
        <v>3</v>
      </c>
      <c r="AG28" s="126" t="str">
        <f t="shared" ref="AG28:AG53" si="3">IF(Z28="","",IF(Z28&gt;=23,"J",IF(Z28&lt;23,"L")))</f>
        <v>J</v>
      </c>
      <c r="AH28" s="69" t="str">
        <f t="shared" ref="AH28:AH53" si="4">IF(Z28="","",IF(Z28&gt;=Y28-8,"J",IF(Z28&lt;Y28-8,"L")))</f>
        <v>J</v>
      </c>
      <c r="AI28" s="15" t="str">
        <f>'[2]5th'!$AA$3</f>
        <v>G</v>
      </c>
    </row>
    <row r="29" spans="1:35" ht="12" customHeight="1">
      <c r="A29" s="450" t="s">
        <v>3</v>
      </c>
      <c r="B29" s="451"/>
      <c r="C29" s="217">
        <f>'[3]5th'!$E$17+'[3]5th'!$F$17+'[3]5th'!$G$17</f>
        <v>1</v>
      </c>
      <c r="D29" s="319">
        <f>'[3]5th'!$H$17+'[3]5th'!$I$17+'[3]5th'!$J$17</f>
        <v>0</v>
      </c>
      <c r="E29" s="14">
        <f>'[3]5th'!B3</f>
        <v>3</v>
      </c>
      <c r="F29" s="71">
        <f>'[3]5th'!C3</f>
        <v>3</v>
      </c>
      <c r="G29" s="16">
        <f>'[3]5th'!D3</f>
        <v>2</v>
      </c>
      <c r="H29" s="325">
        <f>'[3]5th'!E3</f>
        <v>1</v>
      </c>
      <c r="I29" s="81">
        <f>'[3]5th'!F3</f>
        <v>34.5</v>
      </c>
      <c r="J29" s="56">
        <f>'[3]5th'!G3</f>
        <v>34.5</v>
      </c>
      <c r="K29" s="57">
        <f>'[3]5th'!H3</f>
        <v>23</v>
      </c>
      <c r="L29" s="121">
        <f>'[3]5th'!I3</f>
        <v>11.5</v>
      </c>
      <c r="M29" s="150">
        <f>'[3]5th'!J3</f>
        <v>5</v>
      </c>
      <c r="N29" s="37">
        <f>'[3]5th'!K3</f>
        <v>5</v>
      </c>
      <c r="O29" s="36">
        <f>'[3]5th'!L3</f>
        <v>3</v>
      </c>
      <c r="P29" s="151">
        <f>'[3]5th'!M3</f>
        <v>3.75</v>
      </c>
      <c r="Q29" s="165" t="str">
        <f t="shared" si="1"/>
        <v>L</v>
      </c>
      <c r="R29" s="69" t="str">
        <f t="shared" si="0"/>
        <v>J</v>
      </c>
      <c r="S29" s="69" t="str">
        <f t="shared" si="2"/>
        <v>J</v>
      </c>
      <c r="T29" s="15" t="str">
        <f>'[3]5th'!N3</f>
        <v>A</v>
      </c>
      <c r="U29" s="14">
        <f>'[3]5th'!O3</f>
        <v>3</v>
      </c>
      <c r="V29" s="71">
        <f>'[3]5th'!P3</f>
        <v>3</v>
      </c>
      <c r="W29" s="16">
        <f>'[3]5th'!Q3</f>
        <v>2</v>
      </c>
      <c r="X29" s="186">
        <f>'[3]5th'!R3</f>
        <v>2</v>
      </c>
      <c r="Y29" s="81">
        <f>'[3]5th'!S3</f>
        <v>34.5</v>
      </c>
      <c r="Z29" s="56">
        <f>'[3]5th'!T3</f>
        <v>34.5</v>
      </c>
      <c r="AA29" s="17">
        <f>'[3]5th'!U3</f>
        <v>23</v>
      </c>
      <c r="AB29" s="129">
        <f>'[3]5th'!V3</f>
        <v>23</v>
      </c>
      <c r="AC29" s="119">
        <f>'[3]5th'!W3</f>
        <v>5</v>
      </c>
      <c r="AD29" s="37">
        <f>'[3]5th'!X3</f>
        <v>5</v>
      </c>
      <c r="AE29" s="36">
        <f>'[3]5th'!Y3</f>
        <v>3</v>
      </c>
      <c r="AF29" s="124">
        <f>'[3]5th'!Z3</f>
        <v>3</v>
      </c>
      <c r="AG29" s="126" t="str">
        <f t="shared" si="3"/>
        <v>J</v>
      </c>
      <c r="AH29" s="69" t="str">
        <f t="shared" si="4"/>
        <v>J</v>
      </c>
      <c r="AI29" s="15" t="str">
        <f>'[3]5th'!$AA$3</f>
        <v>G</v>
      </c>
    </row>
    <row r="30" spans="1:35" ht="12" customHeight="1">
      <c r="A30" s="450" t="s">
        <v>119</v>
      </c>
      <c r="B30" s="451"/>
      <c r="C30" s="217">
        <f>'[4]5th'!$E$17+'[4]5th'!$F$17+'[4]5th'!$G$17</f>
        <v>1</v>
      </c>
      <c r="D30" s="319">
        <f>'[4]5th'!$H$17+'[4]5th'!$I$17+'[4]5th'!$J$17</f>
        <v>1</v>
      </c>
      <c r="E30" s="14">
        <f>'[4]5th'!B3</f>
        <v>7</v>
      </c>
      <c r="F30" s="71">
        <f>'[4]5th'!C3</f>
        <v>6</v>
      </c>
      <c r="G30" s="16">
        <f>'[4]5th'!D3</f>
        <v>6</v>
      </c>
      <c r="H30" s="325">
        <f>'[4]5th'!E3</f>
        <v>5.65</v>
      </c>
      <c r="I30" s="81">
        <f>'[4]5th'!F3</f>
        <v>80.5</v>
      </c>
      <c r="J30" s="56">
        <f>'[4]5th'!G3</f>
        <v>69</v>
      </c>
      <c r="K30" s="57">
        <f>'[4]5th'!H3</f>
        <v>69</v>
      </c>
      <c r="L30" s="121">
        <f>'[4]5th'!I3</f>
        <v>65</v>
      </c>
      <c r="M30" s="150">
        <f>'[4]5th'!J3</f>
        <v>5.1428571428571432</v>
      </c>
      <c r="N30" s="37">
        <f>'[4]5th'!K3</f>
        <v>6</v>
      </c>
      <c r="O30" s="36">
        <f>'[4]5th'!L3</f>
        <v>2.7692307692307692</v>
      </c>
      <c r="P30" s="151">
        <f>'[4]5th'!M3</f>
        <v>3.0901287553648067</v>
      </c>
      <c r="Q30" s="165" t="str">
        <f t="shared" si="1"/>
        <v>J</v>
      </c>
      <c r="R30" s="69" t="str">
        <f t="shared" si="0"/>
        <v>J</v>
      </c>
      <c r="S30" s="69" t="str">
        <f>IF(J30="","",IF(J30&gt;=I30-8,"J",IF(J30&lt;I30-8,"L")))</f>
        <v>L</v>
      </c>
      <c r="T30" s="15" t="str">
        <f>'[4]5th'!N3</f>
        <v>A</v>
      </c>
      <c r="U30" s="14">
        <f>'[4]5th'!O3</f>
        <v>7</v>
      </c>
      <c r="V30" s="71">
        <f>'[4]5th'!P3</f>
        <v>7</v>
      </c>
      <c r="W30" s="16">
        <f>'[4]5th'!Q3</f>
        <v>3</v>
      </c>
      <c r="X30" s="186">
        <f>'[4]5th'!R3</f>
        <v>3</v>
      </c>
      <c r="Y30" s="81">
        <f>'[4]5th'!S3</f>
        <v>80.5</v>
      </c>
      <c r="Z30" s="56">
        <f>'[4]5th'!T3</f>
        <v>80.5</v>
      </c>
      <c r="AA30" s="17">
        <f>'[4]5th'!U3</f>
        <v>34.5</v>
      </c>
      <c r="AB30" s="129">
        <f>'[4]5th'!V3</f>
        <v>34.5</v>
      </c>
      <c r="AC30" s="119">
        <f>'[4]5th'!W3</f>
        <v>5.1428571428571432</v>
      </c>
      <c r="AD30" s="37">
        <f>'[4]5th'!X3</f>
        <v>5.1428571428571432</v>
      </c>
      <c r="AE30" s="36">
        <f>'[4]5th'!Y3</f>
        <v>3.6</v>
      </c>
      <c r="AF30" s="124">
        <f>'[4]5th'!Z3</f>
        <v>3.6</v>
      </c>
      <c r="AG30" s="126" t="str">
        <f>IF(Z30="","",IF(Z30&gt;=23,"J",IF(Z30&lt;23,"L")))</f>
        <v>J</v>
      </c>
      <c r="AH30" s="69" t="str">
        <f>IF(Z30="","",IF(Z30&gt;=Y30-8,"J",IF(Z30&lt;Y30-8,"L")))</f>
        <v>J</v>
      </c>
      <c r="AI30" s="15" t="str">
        <f>'[4]5th'!$AA$3</f>
        <v>G</v>
      </c>
    </row>
    <row r="31" spans="1:35" ht="12" customHeight="1">
      <c r="A31" s="450" t="s">
        <v>121</v>
      </c>
      <c r="B31" s="451"/>
      <c r="C31" s="217">
        <f>'[5]5th'!$E$17+'[5]5th'!$F$17+'[5]5th'!$G$17</f>
        <v>1</v>
      </c>
      <c r="D31" s="319">
        <f>'[5]5th'!$H$17+'[5]5th'!$I$17+'[5]5th'!$J$17</f>
        <v>1</v>
      </c>
      <c r="E31" s="14">
        <f>'[5]5th'!B3</f>
        <v>6</v>
      </c>
      <c r="F31" s="71">
        <f>'[5]5th'!C3</f>
        <v>6</v>
      </c>
      <c r="G31" s="16">
        <f>'[5]5th'!D3</f>
        <v>2</v>
      </c>
      <c r="H31" s="325">
        <f>'[5]5th'!E3</f>
        <v>2</v>
      </c>
      <c r="I31" s="81">
        <f>'[5]5th'!F3</f>
        <v>69</v>
      </c>
      <c r="J31" s="56">
        <f>'[5]5th'!G3</f>
        <v>69</v>
      </c>
      <c r="K31" s="57">
        <f>'[5]5th'!H3</f>
        <v>23</v>
      </c>
      <c r="L31" s="121">
        <f>'[5]5th'!I3</f>
        <v>23</v>
      </c>
      <c r="M31" s="150">
        <f>'[5]5th'!J3</f>
        <v>4</v>
      </c>
      <c r="N31" s="37">
        <f>'[5]5th'!K3</f>
        <v>4</v>
      </c>
      <c r="O31" s="36">
        <f>'[5]5th'!L3</f>
        <v>3</v>
      </c>
      <c r="P31" s="151">
        <f>'[5]5th'!M3</f>
        <v>3</v>
      </c>
      <c r="Q31" s="165" t="str">
        <f t="shared" si="1"/>
        <v>J</v>
      </c>
      <c r="R31" s="69" t="str">
        <f t="shared" si="0"/>
        <v>J</v>
      </c>
      <c r="S31" s="69" t="str">
        <f>IF(J31="","",IF(J31&gt;=I31-8,"J",IF(J31&lt;I31-8,"L")))</f>
        <v>J</v>
      </c>
      <c r="T31" s="15" t="str">
        <f>'[5]5th'!N3</f>
        <v>G</v>
      </c>
      <c r="U31" s="14">
        <f>'[5]5th'!O3</f>
        <v>5</v>
      </c>
      <c r="V31" s="71">
        <f>'[5]5th'!P3</f>
        <v>5</v>
      </c>
      <c r="W31" s="16">
        <f>'[5]5th'!Q3</f>
        <v>1</v>
      </c>
      <c r="X31" s="186">
        <f>'[5]5th'!R3</f>
        <v>1</v>
      </c>
      <c r="Y31" s="81">
        <f>'[5]5th'!S3</f>
        <v>57.5</v>
      </c>
      <c r="Z31" s="56">
        <f>'[5]5th'!T3</f>
        <v>57.5</v>
      </c>
      <c r="AA31" s="17">
        <f>'[5]5th'!U3</f>
        <v>11.5</v>
      </c>
      <c r="AB31" s="129">
        <f>'[5]5th'!V3</f>
        <v>11.5</v>
      </c>
      <c r="AC31" s="119">
        <f>'[5]5th'!W3</f>
        <v>4.8</v>
      </c>
      <c r="AD31" s="37">
        <f>'[5]5th'!X3</f>
        <v>4.8</v>
      </c>
      <c r="AE31" s="36">
        <f>'[5]5th'!Y3</f>
        <v>4</v>
      </c>
      <c r="AF31" s="124">
        <f>'[5]5th'!Z3</f>
        <v>4</v>
      </c>
      <c r="AG31" s="126" t="str">
        <f>IF(Z31="","",IF(Z31&gt;=23,"J",IF(Z31&lt;23,"L")))</f>
        <v>J</v>
      </c>
      <c r="AH31" s="69" t="str">
        <f>IF(Z31="","",IF(Z31&gt;=Y31-8,"J",IF(Z31&lt;Y31-8,"L")))</f>
        <v>J</v>
      </c>
      <c r="AI31" s="15" t="str">
        <f>'[5]5th'!$AA$3</f>
        <v>G</v>
      </c>
    </row>
    <row r="32" spans="1:35" ht="12" customHeight="1">
      <c r="A32" s="563" t="s">
        <v>129</v>
      </c>
      <c r="B32" s="564"/>
      <c r="C32" s="217">
        <v>1</v>
      </c>
      <c r="D32" s="319">
        <v>0</v>
      </c>
      <c r="E32" s="14">
        <f>'[6]5th'!B3</f>
        <v>2</v>
      </c>
      <c r="F32" s="315">
        <f>'[6]5th'!C3</f>
        <v>2</v>
      </c>
      <c r="G32" s="16">
        <f>'[6]5th'!D3</f>
        <v>3</v>
      </c>
      <c r="H32" s="314">
        <f>'[6]5th'!E3</f>
        <v>3</v>
      </c>
      <c r="I32" s="81">
        <f>'[6]5th'!F3</f>
        <v>23</v>
      </c>
      <c r="J32" s="56">
        <f>'[6]5th'!G3</f>
        <v>23</v>
      </c>
      <c r="K32" s="17">
        <f>'[6]5th'!H3</f>
        <v>34.5</v>
      </c>
      <c r="L32" s="129">
        <f>'[6]5th'!I3</f>
        <v>34.5</v>
      </c>
      <c r="M32" s="150">
        <f>'[6]5th'!J3</f>
        <v>0</v>
      </c>
      <c r="N32" s="72">
        <f>'[6]5th'!K3</f>
        <v>0</v>
      </c>
      <c r="O32" s="36">
        <f>'[6]5th'!L3</f>
        <v>0</v>
      </c>
      <c r="P32" s="187">
        <f>'[6]5th'!M3</f>
        <v>0</v>
      </c>
      <c r="Q32" s="165" t="str">
        <f>IF(D32="","",IF(D32&gt;=C32,"J",IF(D32&lt;C32,"L")))</f>
        <v>L</v>
      </c>
      <c r="R32" s="69" t="str">
        <f>IF(J32="","",IF(J32&gt;=23,"J",IF(J32&lt;23,"L")))</f>
        <v>J</v>
      </c>
      <c r="S32" s="69" t="str">
        <f>IF(J32="","",IF(J32&gt;=I32-8,"J",IF(J32&lt;I32-8,"L")))</f>
        <v>J</v>
      </c>
      <c r="T32" s="15">
        <f>'[6]5th'!N3</f>
        <v>0</v>
      </c>
      <c r="U32" s="150">
        <f>'[6]5th'!O3</f>
        <v>0</v>
      </c>
      <c r="V32" s="315">
        <f>'[6]5th'!P3</f>
        <v>0</v>
      </c>
      <c r="W32" s="16">
        <f>'[6]5th'!Q3</f>
        <v>0</v>
      </c>
      <c r="X32" s="25">
        <f>'[6]5th'!R3</f>
        <v>0</v>
      </c>
      <c r="Y32" s="81">
        <f>'[6]5th'!S3</f>
        <v>0</v>
      </c>
      <c r="Z32" s="56">
        <f>'[6]5th'!T3</f>
        <v>0</v>
      </c>
      <c r="AA32" s="17">
        <f>'[6]5th'!U3</f>
        <v>0</v>
      </c>
      <c r="AB32" s="129">
        <f>'[6]5th'!V3</f>
        <v>0</v>
      </c>
      <c r="AC32" s="119" t="e">
        <f>'[6]5th'!W3</f>
        <v>#DIV/0!</v>
      </c>
      <c r="AD32" s="72" t="e">
        <f>'[6]5th'!X3</f>
        <v>#DIV/0!</v>
      </c>
      <c r="AE32" s="36" t="e">
        <f>'[6]5th'!Y3</f>
        <v>#DIV/0!</v>
      </c>
      <c r="AF32" s="244" t="e">
        <f>'[6]5th'!Z3</f>
        <v>#DIV/0!</v>
      </c>
      <c r="AG32" s="126" t="str">
        <f>IF(Z32="","",IF(Z32&gt;=23,"J",IF(Z32&lt;23,"L")))</f>
        <v>L</v>
      </c>
      <c r="AH32" s="69" t="str">
        <f>IF(Z32="","",IF(Z32&gt;=Y32-8,"J",IF(Z32&lt;Y32-8,"L")))</f>
        <v>J</v>
      </c>
      <c r="AI32" s="15">
        <f>'[6]5th'!$AA$3</f>
        <v>0</v>
      </c>
    </row>
    <row r="33" spans="1:36" ht="12" customHeight="1">
      <c r="A33" s="450" t="s">
        <v>5</v>
      </c>
      <c r="B33" s="451"/>
      <c r="C33" s="217">
        <f>'[7]5th'!$E$17+'[7]5th'!$F$17+'[7]5th'!$G$17</f>
        <v>1</v>
      </c>
      <c r="D33" s="319">
        <f>'[7]5th'!$H$17+'[7]5th'!$I$17+'[7]5th'!$J$17</f>
        <v>0</v>
      </c>
      <c r="E33" s="14">
        <f>'[7]5th'!B3</f>
        <v>6</v>
      </c>
      <c r="F33" s="71">
        <f>'[7]5th'!C3</f>
        <v>6</v>
      </c>
      <c r="G33" s="16">
        <f>'[7]5th'!D3</f>
        <v>2</v>
      </c>
      <c r="H33" s="325">
        <f>'[7]5th'!E3</f>
        <v>1</v>
      </c>
      <c r="I33" s="81">
        <f>'[7]5th'!F3</f>
        <v>69</v>
      </c>
      <c r="J33" s="56">
        <f>'[7]5th'!G3</f>
        <v>69</v>
      </c>
      <c r="K33" s="57">
        <f>'[7]5th'!H3</f>
        <v>23</v>
      </c>
      <c r="L33" s="121">
        <f>'[7]5th'!I3</f>
        <v>11.5</v>
      </c>
      <c r="M33" s="263" t="str">
        <f>'[7]5th'!J3</f>
        <v>N/A</v>
      </c>
      <c r="N33" s="264" t="str">
        <f>'[7]5th'!K3</f>
        <v>N/A</v>
      </c>
      <c r="O33" s="264" t="str">
        <f>'[7]5th'!L3</f>
        <v>N/A</v>
      </c>
      <c r="P33" s="266" t="str">
        <f>'[7]5th'!M3</f>
        <v>N/A</v>
      </c>
      <c r="Q33" s="165" t="str">
        <f t="shared" si="1"/>
        <v>L</v>
      </c>
      <c r="R33" s="69" t="str">
        <f t="shared" si="0"/>
        <v>J</v>
      </c>
      <c r="S33" s="69" t="str">
        <f t="shared" si="2"/>
        <v>J</v>
      </c>
      <c r="T33" s="15" t="str">
        <f>'[7]5th'!N3</f>
        <v>A</v>
      </c>
      <c r="U33" s="14">
        <f>'[7]5th'!O3</f>
        <v>3</v>
      </c>
      <c r="V33" s="71">
        <f>'[7]5th'!P3</f>
        <v>3</v>
      </c>
      <c r="W33" s="16">
        <f>'[7]5th'!Q3</f>
        <v>2</v>
      </c>
      <c r="X33" s="186">
        <f>'[7]5th'!R3</f>
        <v>2</v>
      </c>
      <c r="Y33" s="81">
        <f>'[7]5th'!S3</f>
        <v>34.5</v>
      </c>
      <c r="Z33" s="56">
        <f>'[7]5th'!T3</f>
        <v>34.5</v>
      </c>
      <c r="AA33" s="17">
        <f>'[7]5th'!U3</f>
        <v>23</v>
      </c>
      <c r="AB33" s="214">
        <f>'[7]5th'!V3</f>
        <v>23</v>
      </c>
      <c r="AC33" s="321" t="str">
        <f>'[7]5th'!W3</f>
        <v>N/A</v>
      </c>
      <c r="AD33" s="264" t="str">
        <f>'[7]5th'!X3</f>
        <v>N/A</v>
      </c>
      <c r="AE33" s="264" t="str">
        <f>'[7]5th'!Y3</f>
        <v>N/A</v>
      </c>
      <c r="AF33" s="265" t="str">
        <f>'[7]5th'!Z3</f>
        <v>N/A</v>
      </c>
      <c r="AG33" s="126" t="str">
        <f t="shared" si="3"/>
        <v>J</v>
      </c>
      <c r="AH33" s="69" t="str">
        <f t="shared" si="4"/>
        <v>J</v>
      </c>
      <c r="AI33" s="15" t="str">
        <f>'[7]5th'!$AA$3</f>
        <v>G</v>
      </c>
    </row>
    <row r="34" spans="1:36" ht="12" customHeight="1">
      <c r="A34" s="450" t="s">
        <v>8</v>
      </c>
      <c r="B34" s="451"/>
      <c r="C34" s="217"/>
      <c r="D34" s="319"/>
      <c r="E34" s="14">
        <f>'[8]5th'!B3</f>
        <v>14</v>
      </c>
      <c r="F34" s="71">
        <f>'[8]5th'!C3</f>
        <v>13</v>
      </c>
      <c r="G34" s="16">
        <f>'[8]5th'!D3</f>
        <v>5</v>
      </c>
      <c r="H34" s="325">
        <f>'[8]5th'!E3</f>
        <v>5</v>
      </c>
      <c r="I34" s="81">
        <f>'[8]5th'!F3</f>
        <v>161</v>
      </c>
      <c r="J34" s="56">
        <f>'[8]5th'!G3</f>
        <v>149.5</v>
      </c>
      <c r="K34" s="57">
        <f>'[8]5th'!H3</f>
        <v>57.5</v>
      </c>
      <c r="L34" s="121">
        <f>'[8]5th'!I3</f>
        <v>57.5</v>
      </c>
      <c r="M34" s="263" t="str">
        <f>'[8]5th'!J3</f>
        <v>N/A</v>
      </c>
      <c r="N34" s="264" t="str">
        <f>'[8]5th'!K3</f>
        <v>N/A</v>
      </c>
      <c r="O34" s="264" t="str">
        <f>'[8]5th'!L3</f>
        <v>N/A</v>
      </c>
      <c r="P34" s="266" t="str">
        <f>'[8]5th'!M3</f>
        <v>N/A</v>
      </c>
      <c r="Q34" s="340" t="s">
        <v>120</v>
      </c>
      <c r="R34" s="69" t="str">
        <f t="shared" si="0"/>
        <v>J</v>
      </c>
      <c r="S34" s="69" t="str">
        <f t="shared" si="2"/>
        <v>L</v>
      </c>
      <c r="T34" s="15" t="str">
        <f>'[8]5th'!N3</f>
        <v>G</v>
      </c>
      <c r="U34" s="14">
        <f>'[8]5th'!O3</f>
        <v>13</v>
      </c>
      <c r="V34" s="71">
        <f>'[8]5th'!P3</f>
        <v>12</v>
      </c>
      <c r="W34" s="16">
        <f>'[8]5th'!Q3</f>
        <v>3</v>
      </c>
      <c r="X34" s="186">
        <f>'[8]5th'!R3</f>
        <v>3</v>
      </c>
      <c r="Y34" s="81">
        <f>'[8]5th'!S3</f>
        <v>149.5</v>
      </c>
      <c r="Z34" s="56">
        <f>'[8]5th'!T3</f>
        <v>138</v>
      </c>
      <c r="AA34" s="17">
        <f>'[8]5th'!U3</f>
        <v>34.5</v>
      </c>
      <c r="AB34" s="214">
        <f>'[8]5th'!V3</f>
        <v>34.5</v>
      </c>
      <c r="AC34" s="321" t="str">
        <f>'[8]5th'!W3</f>
        <v>N/A</v>
      </c>
      <c r="AD34" s="264" t="str">
        <f>'[8]5th'!X3</f>
        <v>N/A</v>
      </c>
      <c r="AE34" s="264" t="str">
        <f>'[8]5th'!Y3</f>
        <v>N/A</v>
      </c>
      <c r="AF34" s="265" t="str">
        <f>'[8]5th'!Z3</f>
        <v>N/A</v>
      </c>
      <c r="AG34" s="126" t="str">
        <f t="shared" si="3"/>
        <v>J</v>
      </c>
      <c r="AH34" s="69" t="str">
        <f t="shared" si="4"/>
        <v>L</v>
      </c>
      <c r="AI34" s="15" t="str">
        <f>'[8]5th'!$AA$3</f>
        <v>G</v>
      </c>
    </row>
    <row r="35" spans="1:36" ht="12" customHeight="1">
      <c r="A35" s="316" t="s">
        <v>131</v>
      </c>
      <c r="B35" s="317"/>
      <c r="C35" s="217"/>
      <c r="D35" s="319"/>
      <c r="E35" s="14">
        <f>'[9]5th'!B3</f>
        <v>6</v>
      </c>
      <c r="F35" s="301">
        <f>'[9]5th'!C3</f>
        <v>6</v>
      </c>
      <c r="G35" s="16">
        <f>'[9]5th'!D3</f>
        <v>2</v>
      </c>
      <c r="H35" s="327">
        <f>'[9]5th'!E3</f>
        <v>2</v>
      </c>
      <c r="I35" s="14">
        <f>'[9]5th'!F3</f>
        <v>69</v>
      </c>
      <c r="J35" s="301">
        <f>'[9]5th'!G3</f>
        <v>69</v>
      </c>
      <c r="K35" s="16">
        <f>'[9]5th'!H3</f>
        <v>23</v>
      </c>
      <c r="L35" s="304">
        <f>'[9]5th'!I3</f>
        <v>23</v>
      </c>
      <c r="M35" s="14" t="str">
        <f>'[9]5th'!J3</f>
        <v>N/A</v>
      </c>
      <c r="N35" s="16" t="str">
        <f>'[9]5th'!K3</f>
        <v>N/A</v>
      </c>
      <c r="O35" s="16" t="str">
        <f>'[9]5th'!L3</f>
        <v>N/A</v>
      </c>
      <c r="P35" s="323" t="str">
        <f>'[9]5th'!M3</f>
        <v>N/A</v>
      </c>
      <c r="Q35" s="340" t="s">
        <v>120</v>
      </c>
      <c r="R35" s="69" t="str">
        <f t="shared" si="0"/>
        <v>J</v>
      </c>
      <c r="S35" s="69" t="str">
        <f t="shared" si="2"/>
        <v>J</v>
      </c>
      <c r="T35" s="323" t="str">
        <f>'[9]5th'!N3</f>
        <v>G</v>
      </c>
      <c r="U35" s="14">
        <f>'[9]5th'!O3</f>
        <v>0</v>
      </c>
      <c r="V35" s="301">
        <f>'[9]5th'!P3</f>
        <v>0</v>
      </c>
      <c r="W35" s="16">
        <f>'[9]5th'!Q3</f>
        <v>0</v>
      </c>
      <c r="X35" s="304">
        <f>'[9]5th'!R3</f>
        <v>0</v>
      </c>
      <c r="Y35" s="14">
        <f>'[9]5th'!S3</f>
        <v>0</v>
      </c>
      <c r="Z35" s="301">
        <f>'[9]5th'!T3</f>
        <v>0</v>
      </c>
      <c r="AA35" s="16">
        <f>'[9]5th'!U3</f>
        <v>0</v>
      </c>
      <c r="AB35" s="304">
        <f>'[9]5th'!V3</f>
        <v>0</v>
      </c>
      <c r="AC35" s="217" t="str">
        <f>'[9]5th'!W3</f>
        <v>N/A</v>
      </c>
      <c r="AD35" s="16" t="str">
        <f>'[9]5th'!X3</f>
        <v>N/A</v>
      </c>
      <c r="AE35" s="16" t="str">
        <f>'[9]5th'!Y3</f>
        <v>N/A</v>
      </c>
      <c r="AF35" s="322" t="str">
        <f>'[9]5th'!Z3</f>
        <v>N/A</v>
      </c>
      <c r="AG35" s="126" t="str">
        <f t="shared" si="3"/>
        <v>L</v>
      </c>
      <c r="AH35" s="69" t="str">
        <f t="shared" si="4"/>
        <v>J</v>
      </c>
      <c r="AI35" s="323" t="str">
        <f>'[9]5th'!AA3</f>
        <v>Closed</v>
      </c>
    </row>
    <row r="36" spans="1:36" ht="12" customHeight="1">
      <c r="A36" s="450" t="s">
        <v>67</v>
      </c>
      <c r="B36" s="451"/>
      <c r="C36" s="217"/>
      <c r="D36" s="319"/>
      <c r="E36" s="14">
        <f>'[10]5th'!B3</f>
        <v>5</v>
      </c>
      <c r="F36" s="71">
        <f>'[10]5th'!C3</f>
        <v>4</v>
      </c>
      <c r="G36" s="16">
        <f>'[10]5th'!D3</f>
        <v>1</v>
      </c>
      <c r="H36" s="325">
        <f>'[10]5th'!E3</f>
        <v>1</v>
      </c>
      <c r="I36" s="81">
        <f>'[10]5th'!F3</f>
        <v>53.5</v>
      </c>
      <c r="J36" s="56">
        <f>'[10]5th'!G3</f>
        <v>46</v>
      </c>
      <c r="K36" s="57">
        <f>'[10]5th'!H3</f>
        <v>11.5</v>
      </c>
      <c r="L36" s="121">
        <f>'[10]5th'!I3</f>
        <v>11.5</v>
      </c>
      <c r="M36" s="263" t="str">
        <f>'[10]5th'!J3</f>
        <v>N/A</v>
      </c>
      <c r="N36" s="264" t="str">
        <f>'[10]5th'!K3</f>
        <v>N/A</v>
      </c>
      <c r="O36" s="264" t="str">
        <f>'[10]5th'!L3</f>
        <v>N/A</v>
      </c>
      <c r="P36" s="266" t="str">
        <f>'[10]5th'!M3</f>
        <v>N/A</v>
      </c>
      <c r="Q36" s="340" t="s">
        <v>120</v>
      </c>
      <c r="R36" s="69" t="str">
        <f t="shared" si="0"/>
        <v>J</v>
      </c>
      <c r="S36" s="69" t="str">
        <f t="shared" si="2"/>
        <v>J</v>
      </c>
      <c r="T36" s="15" t="str">
        <f>'[10]5th'!N3</f>
        <v>G</v>
      </c>
      <c r="U36" s="14">
        <f>'[10]5th'!O3</f>
        <v>1</v>
      </c>
      <c r="V36" s="71">
        <f>'[10]5th'!P3</f>
        <v>1</v>
      </c>
      <c r="W36" s="16">
        <f>'[10]5th'!Q3</f>
        <v>0</v>
      </c>
      <c r="X36" s="186">
        <f>'[10]5th'!R3</f>
        <v>0</v>
      </c>
      <c r="Y36" s="81">
        <f>'[10]5th'!S3</f>
        <v>11.5</v>
      </c>
      <c r="Z36" s="56">
        <f>'[10]5th'!T3</f>
        <v>11.5</v>
      </c>
      <c r="AA36" s="17">
        <f>'[10]5th'!U3</f>
        <v>0</v>
      </c>
      <c r="AB36" s="214">
        <f>'[10]5th'!V3</f>
        <v>0</v>
      </c>
      <c r="AC36" s="321" t="str">
        <f>'[10]5th'!W3</f>
        <v>N/A</v>
      </c>
      <c r="AD36" s="264" t="str">
        <f>'[10]5th'!X3</f>
        <v>N/A</v>
      </c>
      <c r="AE36" s="264" t="str">
        <f>'[10]5th'!Y3</f>
        <v>N/A</v>
      </c>
      <c r="AF36" s="265" t="str">
        <f>'[10]5th'!Z3</f>
        <v>N/A</v>
      </c>
      <c r="AG36" s="263" t="s">
        <v>120</v>
      </c>
      <c r="AH36" s="69" t="str">
        <f t="shared" si="4"/>
        <v>J</v>
      </c>
      <c r="AI36" s="15" t="str">
        <f>'[10]5th'!$AA$3</f>
        <v>G</v>
      </c>
    </row>
    <row r="37" spans="1:36" ht="12" customHeight="1" thickBot="1">
      <c r="A37" s="448" t="s">
        <v>9</v>
      </c>
      <c r="B37" s="449"/>
      <c r="C37" s="218"/>
      <c r="D37" s="320"/>
      <c r="E37" s="22">
        <f>'[11]5th'!B3</f>
        <v>2</v>
      </c>
      <c r="F37" s="277">
        <f>'[11]5th'!C3</f>
        <v>2</v>
      </c>
      <c r="G37" s="24">
        <f>'[11]5th'!D3</f>
        <v>0</v>
      </c>
      <c r="H37" s="326">
        <f>'[11]5th'!E3</f>
        <v>0</v>
      </c>
      <c r="I37" s="83">
        <f>'[11]5th'!F3</f>
        <v>23</v>
      </c>
      <c r="J37" s="58">
        <f>'[11]5th'!G3</f>
        <v>23</v>
      </c>
      <c r="K37" s="59">
        <f>'[11]5th'!H3</f>
        <v>0</v>
      </c>
      <c r="L37" s="122">
        <f>'[11]5th'!I3</f>
        <v>0</v>
      </c>
      <c r="M37" s="280" t="str">
        <f>'[11]5th'!J3</f>
        <v>N/A</v>
      </c>
      <c r="N37" s="281" t="str">
        <f>'[11]5th'!K3</f>
        <v>N/A</v>
      </c>
      <c r="O37" s="281" t="str">
        <f>'[11]5th'!L3</f>
        <v>N/A</v>
      </c>
      <c r="P37" s="285" t="str">
        <f>'[11]5th'!M3</f>
        <v>N/A</v>
      </c>
      <c r="Q37" s="286" t="s">
        <v>120</v>
      </c>
      <c r="R37" s="70" t="str">
        <f t="shared" si="0"/>
        <v>J</v>
      </c>
      <c r="S37" s="70" t="str">
        <f t="shared" si="2"/>
        <v>J</v>
      </c>
      <c r="T37" s="21" t="str">
        <f>'[11]5th'!N3</f>
        <v>G</v>
      </c>
      <c r="U37" s="22">
        <f>'[11]5th'!O3</f>
        <v>0</v>
      </c>
      <c r="V37" s="277">
        <f>'[11]5th'!P3</f>
        <v>0</v>
      </c>
      <c r="W37" s="24">
        <f>'[11]5th'!Q3</f>
        <v>0</v>
      </c>
      <c r="X37" s="278">
        <f>'[11]5th'!R3</f>
        <v>0</v>
      </c>
      <c r="Y37" s="83">
        <f>'[11]5th'!S3</f>
        <v>0</v>
      </c>
      <c r="Z37" s="58">
        <f>'[11]5th'!T3</f>
        <v>0</v>
      </c>
      <c r="AA37" s="20">
        <f>'[11]5th'!U3</f>
        <v>0</v>
      </c>
      <c r="AB37" s="284">
        <f>'[11]5th'!V3</f>
        <v>0</v>
      </c>
      <c r="AC37" s="338" t="str">
        <f>'[11]5th'!W3</f>
        <v>N/A</v>
      </c>
      <c r="AD37" s="281" t="str">
        <f>'[11]5th'!X3</f>
        <v>N/A</v>
      </c>
      <c r="AE37" s="281" t="str">
        <f>'[11]5th'!Y3</f>
        <v>N/A</v>
      </c>
      <c r="AF37" s="282" t="str">
        <f>'[11]5th'!Z3</f>
        <v>N/A</v>
      </c>
      <c r="AG37" s="283" t="s">
        <v>120</v>
      </c>
      <c r="AH37" s="287" t="s">
        <v>120</v>
      </c>
      <c r="AI37" s="21" t="str">
        <f>'[11]5th'!$AA$3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'[12]5th'!$E$17+'[12]5th'!$F$17+'[12]5th'!$G$17</f>
        <v>1</v>
      </c>
      <c r="D42" s="291">
        <f>'[12]5th'!$H$17+'[12]5th'!$I$17+'[12]5th'!$J$17</f>
        <v>1</v>
      </c>
      <c r="E42" s="14">
        <f>'[12]5th'!B3</f>
        <v>3</v>
      </c>
      <c r="F42" s="71">
        <f>'[12]5th'!C3</f>
        <v>3</v>
      </c>
      <c r="G42" s="16">
        <f>'[12]5th'!D3</f>
        <v>2</v>
      </c>
      <c r="H42" s="186">
        <f>'[12]5th'!E3</f>
        <v>2</v>
      </c>
      <c r="I42" s="81">
        <f>'[12]5th'!F3</f>
        <v>34.5</v>
      </c>
      <c r="J42" s="56">
        <f>'[12]5th'!G3</f>
        <v>34.5</v>
      </c>
      <c r="K42" s="57">
        <f>'[12]5th'!H3</f>
        <v>23</v>
      </c>
      <c r="L42" s="161">
        <f>'[12]5th'!I3</f>
        <v>23</v>
      </c>
      <c r="M42" s="150">
        <f>'[12]5th'!J3</f>
        <v>6</v>
      </c>
      <c r="N42" s="37">
        <f>'[12]5th'!K3</f>
        <v>6</v>
      </c>
      <c r="O42" s="36">
        <f>'[12]5th'!L3</f>
        <v>3.6</v>
      </c>
      <c r="P42" s="124">
        <f>'[12]5th'!M3</f>
        <v>3.6</v>
      </c>
      <c r="Q42" s="289" t="str">
        <f>IF(D42="","",IF(D42&gt;=C42,"J",IF(D42&lt;C42,"L")))</f>
        <v>J</v>
      </c>
      <c r="R42" s="184" t="str">
        <f>IF(J42="","",IF(J42&gt;=23,"J",IF(J42&lt;23,"L")))</f>
        <v>J</v>
      </c>
      <c r="S42" s="184" t="str">
        <f>IF(J42="","",IF(J42&gt;=I42-8,"J",IF(J42&lt;I42-8,"L")))</f>
        <v>J</v>
      </c>
      <c r="T42" s="185" t="str">
        <f>'[12]5th'!N3</f>
        <v>A</v>
      </c>
      <c r="U42" s="14">
        <f>'[12]5th'!O3</f>
        <v>3</v>
      </c>
      <c r="V42" s="71">
        <f>'[12]5th'!P3</f>
        <v>3</v>
      </c>
      <c r="W42" s="16">
        <f>'[12]5th'!Q3</f>
        <v>1</v>
      </c>
      <c r="X42" s="186">
        <f>'[12]5th'!R3</f>
        <v>1</v>
      </c>
      <c r="Y42" s="55">
        <f>'[12]5th'!S3</f>
        <v>34.5</v>
      </c>
      <c r="Z42" s="56">
        <f>'[12]5th'!T3</f>
        <v>34.5</v>
      </c>
      <c r="AA42" s="17">
        <f>'[12]5th'!U3</f>
        <v>11.5</v>
      </c>
      <c r="AB42" s="129">
        <f>'[12]5th'!V3</f>
        <v>11.5</v>
      </c>
      <c r="AC42" s="150">
        <f>'[12]5th'!W3</f>
        <v>6</v>
      </c>
      <c r="AD42" s="37">
        <f>'[12]5th'!X3</f>
        <v>6</v>
      </c>
      <c r="AE42" s="36">
        <f>'[12]5th'!Y3</f>
        <v>4.5</v>
      </c>
      <c r="AF42" s="151">
        <f>'[12]5th'!Z3</f>
        <v>4.5</v>
      </c>
      <c r="AG42" s="165" t="str">
        <f>IF(Z42="","",IF(Z42&gt;=23,"J",IF(Z42&lt;23,"L")))</f>
        <v>J</v>
      </c>
      <c r="AH42" s="69" t="str">
        <f>IF(Z42="","",IF(Z42&gt;=Y42-8,"J",IF(Z42&lt;Y42-8,"L")))</f>
        <v>J</v>
      </c>
      <c r="AI42" s="15" t="str">
        <f>'[12]5th'!$AA$3</f>
        <v>G</v>
      </c>
    </row>
    <row r="43" spans="1:36" ht="12" customHeight="1">
      <c r="A43" s="450" t="s">
        <v>6</v>
      </c>
      <c r="B43" s="451"/>
      <c r="C43" s="217">
        <f>'[13]5th'!$E$17+'[13]5th'!$F$17+'[13]5th'!$G$17</f>
        <v>1</v>
      </c>
      <c r="D43" s="254">
        <f>'[13]5th'!$H$17+'[13]5th'!$I$17+'[13]5th'!$J$17</f>
        <v>0</v>
      </c>
      <c r="E43" s="14">
        <f>'[13]5th'!B3</f>
        <v>4</v>
      </c>
      <c r="F43" s="71">
        <f>'[13]5th'!C3</f>
        <v>3</v>
      </c>
      <c r="G43" s="16">
        <f>'[13]5th'!D3</f>
        <v>4</v>
      </c>
      <c r="H43" s="186">
        <f>'[13]5th'!E3</f>
        <v>4</v>
      </c>
      <c r="I43" s="81">
        <f>'[13]5th'!F3</f>
        <v>46</v>
      </c>
      <c r="J43" s="56">
        <f>'[13]5th'!G3</f>
        <v>34.5</v>
      </c>
      <c r="K43" s="57">
        <f>'[13]5th'!H3</f>
        <v>46</v>
      </c>
      <c r="L43" s="161">
        <f>'[13]5th'!I3</f>
        <v>46</v>
      </c>
      <c r="M43" s="150">
        <f>'[13]5th'!J3</f>
        <v>4</v>
      </c>
      <c r="N43" s="37">
        <f>'[13]5th'!K3</f>
        <v>5.333333333333333</v>
      </c>
      <c r="O43" s="36">
        <f>'[13]5th'!L3</f>
        <v>2</v>
      </c>
      <c r="P43" s="124">
        <f>'[13]5th'!M3</f>
        <v>2.2857142857142856</v>
      </c>
      <c r="Q43" s="126" t="str">
        <f>IF(D43="","",IF(D43&gt;=C43,"J",IF(D43&lt;C43,"L")))</f>
        <v>L</v>
      </c>
      <c r="R43" s="90" t="str">
        <f>IF(J43="","",IF(J43&gt;=23,"J",IF(J43&lt;23,"L")))</f>
        <v>J</v>
      </c>
      <c r="S43" s="69" t="str">
        <f>IF(J43="","",IF(J43&gt;=I43-8,"J",IF(J43&lt;I43-8,"L")))</f>
        <v>L</v>
      </c>
      <c r="T43" s="15" t="str">
        <f>'[13]5th'!N3</f>
        <v>A</v>
      </c>
      <c r="U43" s="14">
        <f>'[13]5th'!O3</f>
        <v>4</v>
      </c>
      <c r="V43" s="71">
        <f>'[13]5th'!P3</f>
        <v>3</v>
      </c>
      <c r="W43" s="16">
        <f>'[13]5th'!Q3</f>
        <v>4</v>
      </c>
      <c r="X43" s="186">
        <f>'[13]5th'!R3</f>
        <v>5</v>
      </c>
      <c r="Y43" s="55">
        <f>'[13]5th'!S3</f>
        <v>46</v>
      </c>
      <c r="Z43" s="56">
        <f>'[13]5th'!T3</f>
        <v>34.5</v>
      </c>
      <c r="AA43" s="17">
        <f>'[13]5th'!U3</f>
        <v>46</v>
      </c>
      <c r="AB43" s="129">
        <f>'[13]5th'!V3</f>
        <v>57.5</v>
      </c>
      <c r="AC43" s="150">
        <f>'[13]5th'!W3</f>
        <v>4</v>
      </c>
      <c r="AD43" s="37">
        <f>'[13]5th'!X3</f>
        <v>5.333333333333333</v>
      </c>
      <c r="AE43" s="36">
        <f>'[13]5th'!Y3</f>
        <v>2</v>
      </c>
      <c r="AF43" s="151">
        <f>'[13]5th'!Z3</f>
        <v>2</v>
      </c>
      <c r="AG43" s="165" t="str">
        <f>IF(Z43="","",IF(Z43&gt;=23,"J",IF(Z43&lt;23,"L")))</f>
        <v>J</v>
      </c>
      <c r="AH43" s="69" t="str">
        <f>IF(Z43="","",IF(Z43&gt;=Y43-8,"J",IF(Z43&lt;Y43-8,"L")))</f>
        <v>L</v>
      </c>
      <c r="AI43" s="15" t="str">
        <f>'[13]5th'!$AA$3</f>
        <v>G</v>
      </c>
    </row>
    <row r="44" spans="1:36" ht="12" customHeight="1">
      <c r="A44" s="450" t="s">
        <v>7</v>
      </c>
      <c r="B44" s="451"/>
      <c r="C44" s="217">
        <f>'[14]5th'!$E$17+'[14]5th'!$F$17+'[14]5th'!$G$17</f>
        <v>1</v>
      </c>
      <c r="D44" s="254">
        <f>'[14]5th'!$H$17+'[14]5th'!$I$17+'[14]5th'!$J$17</f>
        <v>1</v>
      </c>
      <c r="E44" s="14">
        <f>'[14]5th'!B3</f>
        <v>3</v>
      </c>
      <c r="F44" s="71">
        <f>'[14]5th'!C3</f>
        <v>3</v>
      </c>
      <c r="G44" s="16">
        <f>'[14]5th'!D3</f>
        <v>2</v>
      </c>
      <c r="H44" s="186">
        <f>'[14]5th'!E3</f>
        <v>3</v>
      </c>
      <c r="I44" s="81">
        <f>'[14]5th'!F3</f>
        <v>34.5</v>
      </c>
      <c r="J44" s="56">
        <f>'[14]5th'!G3</f>
        <v>34.5</v>
      </c>
      <c r="K44" s="57">
        <f>'[14]5th'!H3</f>
        <v>23</v>
      </c>
      <c r="L44" s="161">
        <f>'[14]5th'!I3</f>
        <v>34.5</v>
      </c>
      <c r="M44" s="150">
        <f>'[14]5th'!J3</f>
        <v>6</v>
      </c>
      <c r="N44" s="37">
        <f>'[14]5th'!K3</f>
        <v>6</v>
      </c>
      <c r="O44" s="36">
        <f>'[14]5th'!L3</f>
        <v>3.6</v>
      </c>
      <c r="P44" s="124">
        <f>'[14]5th'!M3</f>
        <v>3</v>
      </c>
      <c r="Q44" s="126" t="str">
        <f>IF(D44="","",IF(D44&gt;=C44,"J",IF(D44&lt;C44,"L")))</f>
        <v>J</v>
      </c>
      <c r="R44" s="90" t="str">
        <f>IF(J44="","",IF(J44&gt;=23,"J",IF(J44&lt;23,"L")))</f>
        <v>J</v>
      </c>
      <c r="S44" s="69" t="str">
        <f>IF(J44="","",IF(J44&gt;=I44-8,"J",IF(J44&lt;I44-8,"L")))</f>
        <v>J</v>
      </c>
      <c r="T44" s="15" t="str">
        <f>'[14]5th'!N3</f>
        <v>A</v>
      </c>
      <c r="U44" s="14">
        <f>'[14]5th'!O3</f>
        <v>3</v>
      </c>
      <c r="V44" s="71">
        <f>'[14]5th'!P3</f>
        <v>3</v>
      </c>
      <c r="W44" s="16">
        <f>'[14]5th'!Q3</f>
        <v>1</v>
      </c>
      <c r="X44" s="186">
        <f>'[14]5th'!R3</f>
        <v>3</v>
      </c>
      <c r="Y44" s="55">
        <f>'[14]5th'!S3</f>
        <v>34.5</v>
      </c>
      <c r="Z44" s="56">
        <f>'[14]5th'!T3</f>
        <v>34.5</v>
      </c>
      <c r="AA44" s="17">
        <f>'[14]5th'!U3</f>
        <v>11.5</v>
      </c>
      <c r="AB44" s="129">
        <f>'[14]5th'!V3</f>
        <v>34.5</v>
      </c>
      <c r="AC44" s="150">
        <f>'[14]5th'!W3</f>
        <v>6</v>
      </c>
      <c r="AD44" s="37">
        <f>'[14]5th'!X3</f>
        <v>6</v>
      </c>
      <c r="AE44" s="36">
        <f>'[14]5th'!Y3</f>
        <v>4.5</v>
      </c>
      <c r="AF44" s="151">
        <f>'[14]5th'!Z3</f>
        <v>3</v>
      </c>
      <c r="AG44" s="165" t="str">
        <f>IF(Z44="","",IF(Z44&gt;=23,"J",IF(Z44&lt;23,"L")))</f>
        <v>J</v>
      </c>
      <c r="AH44" s="69" t="str">
        <f>IF(Z44="","",IF(Z44&gt;=Y44-8,"J",IF(Z44&lt;Y44-8,"L")))</f>
        <v>J</v>
      </c>
      <c r="AI44" s="15" t="str">
        <f>'[14]5th'!$AA$3</f>
        <v>G</v>
      </c>
    </row>
    <row r="45" spans="1:36" ht="12" customHeight="1">
      <c r="A45" s="450" t="s">
        <v>11</v>
      </c>
      <c r="B45" s="451"/>
      <c r="C45" s="217">
        <f>'[15]5th'!$E$17+'[15]5th'!$F$17+'[15]5th'!$G$17</f>
        <v>1</v>
      </c>
      <c r="D45" s="254">
        <f>'[15]5th'!$H$17+'[15]5th'!$I$17+'[15]5th'!$J$17</f>
        <v>1</v>
      </c>
      <c r="E45" s="14">
        <f>'[15]5th'!B3</f>
        <v>4</v>
      </c>
      <c r="F45" s="71">
        <f>'[15]5th'!C3</f>
        <v>4</v>
      </c>
      <c r="G45" s="16">
        <f>'[15]5th'!D3</f>
        <v>4</v>
      </c>
      <c r="H45" s="186">
        <f>'[15]5th'!E3</f>
        <v>5</v>
      </c>
      <c r="I45" s="81">
        <f>'[15]5th'!F3</f>
        <v>46</v>
      </c>
      <c r="J45" s="56">
        <f>'[15]5th'!G3</f>
        <v>46</v>
      </c>
      <c r="K45" s="57">
        <f>'[15]5th'!H3</f>
        <v>46</v>
      </c>
      <c r="L45" s="161">
        <f>'[15]5th'!I3</f>
        <v>57.5</v>
      </c>
      <c r="M45" s="150">
        <f>'[15]5th'!J3</f>
        <v>7</v>
      </c>
      <c r="N45" s="37">
        <f>'[15]5th'!K3</f>
        <v>7</v>
      </c>
      <c r="O45" s="36">
        <f>'[15]5th'!L3</f>
        <v>3.5</v>
      </c>
      <c r="P45" s="124">
        <f>'[15]5th'!M3</f>
        <v>3.1111111111111112</v>
      </c>
      <c r="Q45" s="126" t="str">
        <f t="shared" si="1"/>
        <v>J</v>
      </c>
      <c r="R45" s="90" t="str">
        <f t="shared" si="0"/>
        <v>J</v>
      </c>
      <c r="S45" s="69" t="str">
        <f t="shared" si="2"/>
        <v>J</v>
      </c>
      <c r="T45" s="15" t="str">
        <f>'[15]5th'!N3</f>
        <v>G</v>
      </c>
      <c r="U45" s="14">
        <f>'[15]5th'!O3</f>
        <v>4</v>
      </c>
      <c r="V45" s="71">
        <f>'[15]5th'!P3</f>
        <v>4</v>
      </c>
      <c r="W45" s="16">
        <f>'[15]5th'!Q3</f>
        <v>3</v>
      </c>
      <c r="X45" s="186">
        <f>'[15]5th'!R3</f>
        <v>4</v>
      </c>
      <c r="Y45" s="55">
        <f>'[15]5th'!S3</f>
        <v>46</v>
      </c>
      <c r="Z45" s="56">
        <f>'[15]5th'!T3</f>
        <v>46</v>
      </c>
      <c r="AA45" s="17">
        <f>'[15]5th'!U3</f>
        <v>34.5</v>
      </c>
      <c r="AB45" s="129">
        <f>'[15]5th'!V3</f>
        <v>46</v>
      </c>
      <c r="AC45" s="150">
        <f>'[15]5th'!W3</f>
        <v>7</v>
      </c>
      <c r="AD45" s="37">
        <f>'[15]5th'!X3</f>
        <v>7</v>
      </c>
      <c r="AE45" s="36">
        <f>'[15]5th'!Y3</f>
        <v>4</v>
      </c>
      <c r="AF45" s="151">
        <f>'[15]5th'!Z3</f>
        <v>3.5</v>
      </c>
      <c r="AG45" s="165" t="str">
        <f t="shared" si="3"/>
        <v>J</v>
      </c>
      <c r="AH45" s="69" t="str">
        <f t="shared" si="4"/>
        <v>J</v>
      </c>
      <c r="AI45" s="15" t="str">
        <f>'[15]5th'!$AA$3</f>
        <v>G</v>
      </c>
    </row>
    <row r="46" spans="1:36" ht="12" customHeight="1">
      <c r="A46" s="450" t="s">
        <v>10</v>
      </c>
      <c r="B46" s="451"/>
      <c r="C46" s="217">
        <f>'[16]5th'!$E$17+'[16]5th'!$F$17+'[16]5th'!$G$17</f>
        <v>2</v>
      </c>
      <c r="D46" s="254">
        <f>'[16]5th'!$H$17+'[16]5th'!$I$17+'[16]5th'!$J$17</f>
        <v>2</v>
      </c>
      <c r="E46" s="14">
        <f>'[16]5th'!B3</f>
        <v>5</v>
      </c>
      <c r="F46" s="71">
        <f>'[16]5th'!C3</f>
        <v>5</v>
      </c>
      <c r="G46" s="16">
        <f>'[16]5th'!D3</f>
        <v>6</v>
      </c>
      <c r="H46" s="186">
        <f>'[16]5th'!E3</f>
        <v>5</v>
      </c>
      <c r="I46" s="81">
        <f>'[16]5th'!F3</f>
        <v>57.5</v>
      </c>
      <c r="J46" s="56">
        <f>'[16]5th'!G3</f>
        <v>57.5</v>
      </c>
      <c r="K46" s="57">
        <f>'[16]5th'!H3</f>
        <v>69</v>
      </c>
      <c r="L46" s="161">
        <f>'[16]5th'!I3</f>
        <v>57.5</v>
      </c>
      <c r="M46" s="150">
        <f>'[16]5th'!J3</f>
        <v>6</v>
      </c>
      <c r="N46" s="37">
        <f>'[16]5th'!K3</f>
        <v>6</v>
      </c>
      <c r="O46" s="36">
        <f>'[16]5th'!L3</f>
        <v>2.7272727272727271</v>
      </c>
      <c r="P46" s="124">
        <f>'[16]5th'!M3</f>
        <v>3</v>
      </c>
      <c r="Q46" s="126" t="str">
        <f t="shared" si="1"/>
        <v>J</v>
      </c>
      <c r="R46" s="90" t="str">
        <f t="shared" si="0"/>
        <v>J</v>
      </c>
      <c r="S46" s="69" t="str">
        <f t="shared" si="2"/>
        <v>J</v>
      </c>
      <c r="T46" s="15" t="str">
        <f>'[16]5th'!N3</f>
        <v>G</v>
      </c>
      <c r="U46" s="14">
        <f>'[16]5th'!O3</f>
        <v>5</v>
      </c>
      <c r="V46" s="71">
        <f>'[16]5th'!P3</f>
        <v>5</v>
      </c>
      <c r="W46" s="16">
        <f>'[16]5th'!Q3</f>
        <v>4</v>
      </c>
      <c r="X46" s="186">
        <f>'[16]5th'!R3</f>
        <v>4</v>
      </c>
      <c r="Y46" s="55">
        <f>'[16]5th'!S3</f>
        <v>57.5</v>
      </c>
      <c r="Z46" s="56">
        <f>'[16]5th'!T3</f>
        <v>57.5</v>
      </c>
      <c r="AA46" s="17">
        <f>'[16]5th'!U3</f>
        <v>46</v>
      </c>
      <c r="AB46" s="129">
        <f>'[16]5th'!V3</f>
        <v>46</v>
      </c>
      <c r="AC46" s="150">
        <f>'[16]5th'!W3</f>
        <v>6</v>
      </c>
      <c r="AD46" s="37">
        <f>'[16]5th'!X3</f>
        <v>6</v>
      </c>
      <c r="AE46" s="36">
        <f>'[16]5th'!Y3</f>
        <v>3.3333333333333335</v>
      </c>
      <c r="AF46" s="151">
        <f>'[16]5th'!Z3</f>
        <v>3.3333333333333335</v>
      </c>
      <c r="AG46" s="165" t="str">
        <f t="shared" si="3"/>
        <v>J</v>
      </c>
      <c r="AH46" s="69" t="str">
        <f t="shared" si="4"/>
        <v>J</v>
      </c>
      <c r="AI46" s="15" t="str">
        <f>'[16]5th'!$AA$3</f>
        <v>G</v>
      </c>
    </row>
    <row r="47" spans="1:36" ht="12" customHeight="1">
      <c r="A47" s="450" t="s">
        <v>13</v>
      </c>
      <c r="B47" s="451"/>
      <c r="C47" s="217">
        <f>'[17]5th'!$E$17+'[17]5th'!$F$17+'[17]5th'!$G$17</f>
        <v>1</v>
      </c>
      <c r="D47" s="254">
        <f>'[17]5th'!$H$17+'[17]5th'!$I$17+'[17]5th'!$J$17</f>
        <v>0</v>
      </c>
      <c r="E47" s="14">
        <f>'[17]5th'!B3</f>
        <v>6</v>
      </c>
      <c r="F47" s="71">
        <f>'[17]5th'!C3</f>
        <v>4.6500000000000004</v>
      </c>
      <c r="G47" s="16">
        <f>'[17]5th'!D3</f>
        <v>3</v>
      </c>
      <c r="H47" s="186">
        <f>'[17]5th'!E3</f>
        <v>3</v>
      </c>
      <c r="I47" s="81">
        <f>'[17]5th'!F3</f>
        <v>69</v>
      </c>
      <c r="J47" s="56">
        <f>'[17]5th'!G3</f>
        <v>53.5</v>
      </c>
      <c r="K47" s="57">
        <f>'[17]5th'!H3</f>
        <v>34.5</v>
      </c>
      <c r="L47" s="161">
        <f>'[17]5th'!I3</f>
        <v>34.5</v>
      </c>
      <c r="M47" s="150">
        <f>'[17]5th'!J3</f>
        <v>4.5</v>
      </c>
      <c r="N47" s="72">
        <f>'[17]5th'!K3</f>
        <v>5.8064516129032251</v>
      </c>
      <c r="O47" s="36">
        <f>'[17]5th'!L3</f>
        <v>3</v>
      </c>
      <c r="P47" s="244">
        <f>'[17]5th'!M3</f>
        <v>3.5294117647058822</v>
      </c>
      <c r="Q47" s="126" t="str">
        <f t="shared" si="1"/>
        <v>L</v>
      </c>
      <c r="R47" s="90" t="str">
        <f t="shared" si="0"/>
        <v>J</v>
      </c>
      <c r="S47" s="69" t="str">
        <f>IF(J47="","",IF(J47&gt;=I47-8,"J",IF(J47&lt;I47-8,"L")))</f>
        <v>L</v>
      </c>
      <c r="T47" s="15" t="str">
        <f>'[17]5th'!N3</f>
        <v>R</v>
      </c>
      <c r="U47" s="14">
        <f>'[17]5th'!O3</f>
        <v>5</v>
      </c>
      <c r="V47" s="71">
        <f>'[17]5th'!P3</f>
        <v>5</v>
      </c>
      <c r="W47" s="16">
        <f>'[17]5th'!Q3</f>
        <v>1</v>
      </c>
      <c r="X47" s="186">
        <f>'[17]5th'!R3</f>
        <v>1</v>
      </c>
      <c r="Y47" s="55">
        <f>'[17]5th'!S3</f>
        <v>57.5</v>
      </c>
      <c r="Z47" s="56">
        <f>'[17]5th'!T3</f>
        <v>57.5</v>
      </c>
      <c r="AA47" s="17">
        <f>'[17]5th'!U3</f>
        <v>11.5</v>
      </c>
      <c r="AB47" s="129">
        <f>'[17]5th'!V3</f>
        <v>11.5</v>
      </c>
      <c r="AC47" s="150">
        <f>'[17]5th'!W3</f>
        <v>5.4</v>
      </c>
      <c r="AD47" s="72">
        <f>'[17]5th'!X3</f>
        <v>5.4</v>
      </c>
      <c r="AE47" s="36">
        <f>'[17]5th'!Y3</f>
        <v>4.5</v>
      </c>
      <c r="AF47" s="187">
        <f>'[17]5th'!Z3</f>
        <v>4.5</v>
      </c>
      <c r="AG47" s="165" t="str">
        <f>IF(Z47="","",IF(Z47&gt;=23,"J",IF(Z47&lt;23,"L")))</f>
        <v>J</v>
      </c>
      <c r="AH47" s="69" t="str">
        <f>IF(Z47="","",IF(Z47&gt;=Y47-8,"J",IF(Z47&lt;Y47-8,"L")))</f>
        <v>J</v>
      </c>
      <c r="AI47" s="15" t="str">
        <f>'[17]5th'!$AA$3</f>
        <v>G</v>
      </c>
    </row>
    <row r="48" spans="1:36" ht="12" customHeight="1">
      <c r="A48" s="450" t="s">
        <v>123</v>
      </c>
      <c r="B48" s="451"/>
      <c r="C48" s="217">
        <f>'[18]5th'!$E$17+'[18]5th'!$F$17+'[18]5th'!$G$17</f>
        <v>1</v>
      </c>
      <c r="D48" s="254">
        <f>'[18]5th'!$H$17+'[18]5th'!$I$17+'[18]5th'!$J$17</f>
        <v>1</v>
      </c>
      <c r="E48" s="14">
        <f>'[18]5th'!B3</f>
        <v>7</v>
      </c>
      <c r="F48" s="71">
        <f>'[18]5th'!C3</f>
        <v>7</v>
      </c>
      <c r="G48" s="16">
        <f>'[18]5th'!D3</f>
        <v>4</v>
      </c>
      <c r="H48" s="186">
        <f>'[18]5th'!E3</f>
        <v>4</v>
      </c>
      <c r="I48" s="81">
        <f>'[18]5th'!F3</f>
        <v>76.5</v>
      </c>
      <c r="J48" s="56">
        <f>'[18]5th'!G3</f>
        <v>76.5</v>
      </c>
      <c r="K48" s="57">
        <f>'[18]5th'!H3</f>
        <v>46</v>
      </c>
      <c r="L48" s="161">
        <f>'[18]5th'!I3</f>
        <v>46</v>
      </c>
      <c r="M48" s="150">
        <f>'[18]5th'!J3</f>
        <v>5.5639097744360901</v>
      </c>
      <c r="N48" s="37">
        <f>'[18]5th'!K3</f>
        <v>5.5639097744360901</v>
      </c>
      <c r="O48" s="36">
        <f>'[18]5th'!L3</f>
        <v>3.4741784037558685</v>
      </c>
      <c r="P48" s="124">
        <f>'[18]5th'!M3</f>
        <v>3.4741784037558685</v>
      </c>
      <c r="Q48" s="126" t="str">
        <f t="shared" si="1"/>
        <v>J</v>
      </c>
      <c r="R48" s="90" t="str">
        <f t="shared" si="0"/>
        <v>J</v>
      </c>
      <c r="S48" s="69" t="str">
        <f t="shared" si="2"/>
        <v>J</v>
      </c>
      <c r="T48" s="15" t="str">
        <f>'[18]5th'!N3</f>
        <v>G</v>
      </c>
      <c r="U48" s="14">
        <f>'[18]5th'!O3</f>
        <v>6</v>
      </c>
      <c r="V48" s="71">
        <f>'[18]5th'!P3</f>
        <v>6</v>
      </c>
      <c r="W48" s="16">
        <f>'[18]5th'!Q3</f>
        <v>2</v>
      </c>
      <c r="X48" s="186">
        <f>'[18]5th'!R3</f>
        <v>4</v>
      </c>
      <c r="Y48" s="55">
        <f>'[18]5th'!S3</f>
        <v>69</v>
      </c>
      <c r="Z48" s="56">
        <f>'[18]5th'!T3</f>
        <v>69</v>
      </c>
      <c r="AA48" s="17">
        <f>'[18]5th'!U3</f>
        <v>23</v>
      </c>
      <c r="AB48" s="129">
        <f>'[18]5th'!V3</f>
        <v>46</v>
      </c>
      <c r="AC48" s="150">
        <f>'[18]5th'!W3</f>
        <v>6.166666666666667</v>
      </c>
      <c r="AD48" s="37">
        <f>'[18]5th'!X3</f>
        <v>6.166666666666667</v>
      </c>
      <c r="AE48" s="36">
        <f>'[18]5th'!Y3</f>
        <v>4.625</v>
      </c>
      <c r="AF48" s="151">
        <f>'[18]5th'!Z3</f>
        <v>3.7</v>
      </c>
      <c r="AG48" s="165" t="str">
        <f t="shared" si="3"/>
        <v>J</v>
      </c>
      <c r="AH48" s="69" t="str">
        <f t="shared" si="4"/>
        <v>J</v>
      </c>
      <c r="AI48" s="15" t="str">
        <f>'[18]5th'!$AA$3</f>
        <v>G</v>
      </c>
    </row>
    <row r="49" spans="1:35" ht="12" customHeight="1">
      <c r="A49" s="450" t="s">
        <v>12</v>
      </c>
      <c r="B49" s="451"/>
      <c r="C49" s="217">
        <f>'[19]5th'!$E$17+'[19]5th'!$F$17+'[19]5th'!$G$17</f>
        <v>1</v>
      </c>
      <c r="D49" s="254">
        <f>'[19]5th'!$H$17+'[19]5th'!$I$17+'[19]5th'!$J$17</f>
        <v>1</v>
      </c>
      <c r="E49" s="14">
        <f>'[19]5th'!B3</f>
        <v>3</v>
      </c>
      <c r="F49" s="71">
        <f>'[19]5th'!C3</f>
        <v>3</v>
      </c>
      <c r="G49" s="16">
        <f>'[19]5th'!D3</f>
        <v>2</v>
      </c>
      <c r="H49" s="186">
        <f>'[19]5th'!E3</f>
        <v>2</v>
      </c>
      <c r="I49" s="81">
        <f>'[19]5th'!F3</f>
        <v>34.5</v>
      </c>
      <c r="J49" s="56">
        <f>'[19]5th'!G3</f>
        <v>34.5</v>
      </c>
      <c r="K49" s="57">
        <f>'[19]5th'!H3</f>
        <v>23</v>
      </c>
      <c r="L49" s="161">
        <f>'[19]5th'!I3</f>
        <v>23</v>
      </c>
      <c r="M49" s="150">
        <f>'[19]5th'!J3</f>
        <v>6.666666666666667</v>
      </c>
      <c r="N49" s="72">
        <f>'[19]5th'!K3</f>
        <v>6.666666666666667</v>
      </c>
      <c r="O49" s="36">
        <f>'[19]5th'!L3</f>
        <v>4</v>
      </c>
      <c r="P49" s="244">
        <f>'[19]5th'!M3</f>
        <v>4</v>
      </c>
      <c r="Q49" s="126" t="str">
        <f t="shared" si="1"/>
        <v>J</v>
      </c>
      <c r="R49" s="90" t="str">
        <f t="shared" si="0"/>
        <v>J</v>
      </c>
      <c r="S49" s="69" t="str">
        <f>IF(J49="","",IF(J49&gt;=I49-8,"J",IF(J49&lt;I49-8,"L")))</f>
        <v>J</v>
      </c>
      <c r="T49" s="15" t="str">
        <f>'[19]5th'!N3</f>
        <v>A</v>
      </c>
      <c r="U49" s="14">
        <f>'[19]5th'!O3</f>
        <v>3</v>
      </c>
      <c r="V49" s="71">
        <f>'[19]5th'!P3</f>
        <v>3</v>
      </c>
      <c r="W49" s="16">
        <f>'[19]5th'!Q3</f>
        <v>1</v>
      </c>
      <c r="X49" s="186">
        <f>'[19]5th'!R3</f>
        <v>2</v>
      </c>
      <c r="Y49" s="55">
        <f>'[19]5th'!S3</f>
        <v>34.5</v>
      </c>
      <c r="Z49" s="56">
        <f>'[19]5th'!T3</f>
        <v>34.5</v>
      </c>
      <c r="AA49" s="17">
        <f>'[19]5th'!U3</f>
        <v>11.5</v>
      </c>
      <c r="AB49" s="129">
        <f>'[19]5th'!V3</f>
        <v>23</v>
      </c>
      <c r="AC49" s="150">
        <f>'[19]5th'!W3</f>
        <v>6.666666666666667</v>
      </c>
      <c r="AD49" s="72">
        <f>'[19]5th'!X3</f>
        <v>6.666666666666667</v>
      </c>
      <c r="AE49" s="36">
        <f>'[19]5th'!Y3</f>
        <v>5</v>
      </c>
      <c r="AF49" s="187">
        <f>'[19]5th'!Z3</f>
        <v>4</v>
      </c>
      <c r="AG49" s="165" t="str">
        <f>IF(Z49="","",IF(Z49&gt;=23,"J",IF(Z49&lt;23,"L")))</f>
        <v>J</v>
      </c>
      <c r="AH49" s="69" t="str">
        <f>IF(Z49="","",IF(Z49&gt;=Y49-8,"J",IF(Z49&lt;Y49-8,"L")))</f>
        <v>J</v>
      </c>
      <c r="AI49" s="15" t="str">
        <f>'[19]5th'!$AA$3</f>
        <v>G</v>
      </c>
    </row>
    <row r="50" spans="1:35" ht="12" customHeight="1">
      <c r="A50" s="488" t="s">
        <v>118</v>
      </c>
      <c r="B50" s="489"/>
      <c r="C50" s="217">
        <f>'[20]5th'!$E$17+'[20]5th'!$F$17+'[20]5th'!$G$17</f>
        <v>1</v>
      </c>
      <c r="D50" s="254">
        <f>'[20]5th'!$H$17+'[20]5th'!$I$17+'[20]5th'!$J$17</f>
        <v>1</v>
      </c>
      <c r="E50" s="14">
        <f>'[20]5th'!B3</f>
        <v>2</v>
      </c>
      <c r="F50" s="71">
        <f>'[20]5th'!C3</f>
        <v>1.65</v>
      </c>
      <c r="G50" s="16">
        <f>'[20]5th'!D3</f>
        <v>2</v>
      </c>
      <c r="H50" s="186">
        <f>'[20]5th'!E3</f>
        <v>2</v>
      </c>
      <c r="I50" s="81">
        <f>'[20]5th'!F3</f>
        <v>23</v>
      </c>
      <c r="J50" s="56">
        <f>'[20]5th'!G3</f>
        <v>19</v>
      </c>
      <c r="K50" s="57">
        <f>'[20]5th'!H3</f>
        <v>23</v>
      </c>
      <c r="L50" s="161">
        <f>'[20]5th'!I3</f>
        <v>23</v>
      </c>
      <c r="M50" s="150">
        <f>'[20]5th'!J3</f>
        <v>5.5</v>
      </c>
      <c r="N50" s="37">
        <f>'[20]5th'!K3</f>
        <v>6.666666666666667</v>
      </c>
      <c r="O50" s="36">
        <f>'[20]5th'!L3</f>
        <v>2.75</v>
      </c>
      <c r="P50" s="124">
        <f>'[20]5th'!M3</f>
        <v>3.0136986301369864</v>
      </c>
      <c r="Q50" s="126" t="str">
        <f t="shared" si="1"/>
        <v>J</v>
      </c>
      <c r="R50" s="90" t="str">
        <f t="shared" si="0"/>
        <v>L</v>
      </c>
      <c r="S50" s="69" t="str">
        <f>IF(J50="","",IF(J50&gt;=I50-8,"J",IF(J50&lt;I50-8,"L")))</f>
        <v>J</v>
      </c>
      <c r="T50" s="15" t="str">
        <f>'[20]5th'!N3</f>
        <v>A</v>
      </c>
      <c r="U50" s="14">
        <f>'[20]5th'!O3</f>
        <v>2</v>
      </c>
      <c r="V50" s="71">
        <f>'[20]5th'!P3</f>
        <v>2</v>
      </c>
      <c r="W50" s="16">
        <f>'[20]5th'!Q3</f>
        <v>1</v>
      </c>
      <c r="X50" s="186">
        <f>'[20]5th'!R3</f>
        <v>2</v>
      </c>
      <c r="Y50" s="55">
        <f>'[20]5th'!S3</f>
        <v>23</v>
      </c>
      <c r="Z50" s="56">
        <f>'[20]5th'!T3</f>
        <v>23</v>
      </c>
      <c r="AA50" s="17">
        <f>'[20]5th'!U3</f>
        <v>11.5</v>
      </c>
      <c r="AB50" s="129">
        <f>'[20]5th'!V3</f>
        <v>23</v>
      </c>
      <c r="AC50" s="150">
        <f>'[20]5th'!W3</f>
        <v>5.5</v>
      </c>
      <c r="AD50" s="37">
        <f>'[20]5th'!X3</f>
        <v>5.5</v>
      </c>
      <c r="AE50" s="36">
        <f>'[20]5th'!Y3</f>
        <v>3.6666666666666665</v>
      </c>
      <c r="AF50" s="151">
        <f>'[20]5th'!Z3</f>
        <v>2.75</v>
      </c>
      <c r="AG50" s="165" t="str">
        <f>IF(Z50="","",IF(Z50&gt;=23,"J",IF(Z50&lt;23,"L")))</f>
        <v>J</v>
      </c>
      <c r="AH50" s="69" t="str">
        <f>IF(Z50="","",IF(Z50&gt;=Y50-8,"J",IF(Z50&lt;Y50-8,"L")))</f>
        <v>J</v>
      </c>
      <c r="AI50" s="15" t="str">
        <f>'[20]5th'!$AA$3</f>
        <v>G</v>
      </c>
    </row>
    <row r="51" spans="1:35" ht="12" customHeight="1">
      <c r="A51" s="450" t="s">
        <v>127</v>
      </c>
      <c r="B51" s="451"/>
      <c r="C51" s="217">
        <f>'[21]5th'!$E$17+'[21]5th'!$F$17+'[21]5th'!$G$17</f>
        <v>1</v>
      </c>
      <c r="D51" s="254">
        <f>'[21]5th'!$H$17+'[21]5th'!$I$17+'[21]5th'!$J$17</f>
        <v>1</v>
      </c>
      <c r="E51" s="14">
        <f>'[21]5th'!B3</f>
        <v>3</v>
      </c>
      <c r="F51" s="71">
        <f>'[21]5th'!C3</f>
        <v>5</v>
      </c>
      <c r="G51" s="16">
        <f>'[21]5th'!D3</f>
        <v>4</v>
      </c>
      <c r="H51" s="186">
        <f>'[21]5th'!E3</f>
        <v>3</v>
      </c>
      <c r="I51" s="81">
        <f>'[21]5th'!F3</f>
        <v>34.5</v>
      </c>
      <c r="J51" s="56">
        <f>'[21]5th'!G3</f>
        <v>57.5</v>
      </c>
      <c r="K51" s="57">
        <f>'[21]5th'!H3</f>
        <v>46</v>
      </c>
      <c r="L51" s="161">
        <f>'[21]5th'!I3</f>
        <v>34.5</v>
      </c>
      <c r="M51" s="150">
        <f>'[21]5th'!J3</f>
        <v>8</v>
      </c>
      <c r="N51" s="37">
        <f>'[21]5th'!K3</f>
        <v>4.8</v>
      </c>
      <c r="O51" s="36">
        <f>'[21]5th'!L3</f>
        <v>3.4285714285714284</v>
      </c>
      <c r="P51" s="124">
        <f>'[21]5th'!M3</f>
        <v>3</v>
      </c>
      <c r="Q51" s="126" t="str">
        <f t="shared" si="1"/>
        <v>J</v>
      </c>
      <c r="R51" s="90" t="str">
        <f t="shared" si="0"/>
        <v>J</v>
      </c>
      <c r="S51" s="69" t="str">
        <f>IF(J51="","",IF(J51&gt;=I51-8,"J",IF(J51&lt;I51-8,"L")))</f>
        <v>J</v>
      </c>
      <c r="T51" s="15" t="str">
        <f>'[21]5th'!N3</f>
        <v>G</v>
      </c>
      <c r="U51" s="14">
        <f>'[21]5th'!O3</f>
        <v>3</v>
      </c>
      <c r="V51" s="71">
        <f>'[21]5th'!P3</f>
        <v>5</v>
      </c>
      <c r="W51" s="16">
        <f>'[21]5th'!Q3</f>
        <v>4</v>
      </c>
      <c r="X51" s="186">
        <f>'[21]5th'!R3</f>
        <v>5</v>
      </c>
      <c r="Y51" s="55">
        <f>'[21]5th'!S3</f>
        <v>34.5</v>
      </c>
      <c r="Z51" s="56">
        <f>'[21]5th'!T3</f>
        <v>57.5</v>
      </c>
      <c r="AA51" s="17">
        <f>'[21]5th'!U3</f>
        <v>46</v>
      </c>
      <c r="AB51" s="129">
        <f>'[21]5th'!V3</f>
        <v>57.5</v>
      </c>
      <c r="AC51" s="150">
        <f>'[21]5th'!W3</f>
        <v>8</v>
      </c>
      <c r="AD51" s="37">
        <f>'[21]5th'!X3</f>
        <v>4.8</v>
      </c>
      <c r="AE51" s="36">
        <f>'[21]5th'!Y3</f>
        <v>3.4285714285714284</v>
      </c>
      <c r="AF51" s="151">
        <f>'[21]5th'!Z3</f>
        <v>2.4</v>
      </c>
      <c r="AG51" s="165" t="str">
        <f>IF(Z51="","",IF(Z51&gt;=23,"J",IF(Z51&lt;23,"L")))</f>
        <v>J</v>
      </c>
      <c r="AH51" s="69" t="str">
        <f>IF(Z51="","",IF(Z51&gt;=Y51-8,"J",IF(Z51&lt;Y51-8,"L")))</f>
        <v>J</v>
      </c>
      <c r="AI51" s="15" t="str">
        <f>'[21]5th'!$AA$3</f>
        <v>G</v>
      </c>
    </row>
    <row r="52" spans="1:35" ht="12" customHeight="1">
      <c r="A52" s="486" t="s">
        <v>14</v>
      </c>
      <c r="B52" s="487"/>
      <c r="C52" s="217">
        <f>'[22]5th'!$E$17+'[22]5th'!$F$17+'[22]5th'!$G$17</f>
        <v>1</v>
      </c>
      <c r="D52" s="254">
        <f>'[22]5th'!$H$17+'[22]5th'!$I$17+'[22]5th'!$J$17</f>
        <v>1</v>
      </c>
      <c r="E52" s="14">
        <f>'[22]5th'!B3</f>
        <v>7</v>
      </c>
      <c r="F52" s="71">
        <f>'[22]5th'!C3</f>
        <v>5.65</v>
      </c>
      <c r="G52" s="16">
        <f>'[22]5th'!D3</f>
        <v>4</v>
      </c>
      <c r="H52" s="186">
        <f>'[22]5th'!E3</f>
        <v>4</v>
      </c>
      <c r="I52" s="81">
        <f>'[22]5th'!F3</f>
        <v>76.5</v>
      </c>
      <c r="J52" s="56">
        <f>'[22]5th'!G3</f>
        <v>65</v>
      </c>
      <c r="K52" s="57">
        <f>'[22]5th'!H3</f>
        <v>46</v>
      </c>
      <c r="L52" s="161">
        <f>'[22]5th'!I3</f>
        <v>46</v>
      </c>
      <c r="M52" s="150">
        <f>'[22]5th'!J3</f>
        <v>4.9624060150375939</v>
      </c>
      <c r="N52" s="72">
        <f>'[22]5th'!K3</f>
        <v>5.8407079646017692</v>
      </c>
      <c r="O52" s="36">
        <f>'[22]5th'!L3</f>
        <v>3.0985915492957745</v>
      </c>
      <c r="P52" s="244">
        <f>'[22]5th'!M3</f>
        <v>3.4196891191709842</v>
      </c>
      <c r="Q52" s="126" t="str">
        <f t="shared" si="1"/>
        <v>J</v>
      </c>
      <c r="R52" s="90" t="str">
        <f t="shared" si="0"/>
        <v>J</v>
      </c>
      <c r="S52" s="69" t="str">
        <f t="shared" si="2"/>
        <v>L</v>
      </c>
      <c r="T52" s="15" t="str">
        <f>'[22]5th'!N3</f>
        <v>A</v>
      </c>
      <c r="U52" s="14">
        <f>'[22]5th'!O3</f>
        <v>6</v>
      </c>
      <c r="V52" s="71">
        <f>'[22]5th'!P3</f>
        <v>5</v>
      </c>
      <c r="W52" s="16">
        <f>'[22]5th'!Q3</f>
        <v>4</v>
      </c>
      <c r="X52" s="186">
        <f>'[22]5th'!R3</f>
        <v>5</v>
      </c>
      <c r="Y52" s="55">
        <f>'[22]5th'!S3</f>
        <v>69</v>
      </c>
      <c r="Z52" s="56">
        <f>'[22]5th'!T3</f>
        <v>57.5</v>
      </c>
      <c r="AA52" s="17">
        <f>'[22]5th'!U3</f>
        <v>46</v>
      </c>
      <c r="AB52" s="129">
        <f>'[22]5th'!V3</f>
        <v>57.5</v>
      </c>
      <c r="AC52" s="150">
        <f>'[22]5th'!W3</f>
        <v>5.5</v>
      </c>
      <c r="AD52" s="72">
        <f>'[22]5th'!X3</f>
        <v>6.6</v>
      </c>
      <c r="AE52" s="36">
        <f>'[22]5th'!Y3</f>
        <v>3.3</v>
      </c>
      <c r="AF52" s="187">
        <f>'[22]5th'!Z3</f>
        <v>3.3</v>
      </c>
      <c r="AG52" s="165" t="str">
        <f t="shared" si="3"/>
        <v>J</v>
      </c>
      <c r="AH52" s="69" t="str">
        <f t="shared" si="4"/>
        <v>L</v>
      </c>
      <c r="AI52" s="15" t="str">
        <f>'[22]5th'!$AA$3</f>
        <v>A</v>
      </c>
    </row>
    <row r="53" spans="1:35" ht="12" customHeight="1" thickBot="1">
      <c r="A53" s="565" t="s">
        <v>122</v>
      </c>
      <c r="B53" s="566"/>
      <c r="C53" s="218">
        <f>'[23]5th'!$E$17+'[23]5th'!$F$17+'[23]5th'!$G$17</f>
        <v>1</v>
      </c>
      <c r="D53" s="226">
        <f>'[23]5th'!$H$17+'[23]5th'!$I$17+'[23]5th'!$J$17</f>
        <v>1</v>
      </c>
      <c r="E53" s="22">
        <f>'[23]5th'!B3</f>
        <v>3</v>
      </c>
      <c r="F53" s="255">
        <f>'[23]5th'!C3</f>
        <v>3</v>
      </c>
      <c r="G53" s="24">
        <f>'[23]5th'!D3</f>
        <v>2</v>
      </c>
      <c r="H53" s="43">
        <f>'[23]5th'!E3</f>
        <v>2</v>
      </c>
      <c r="I53" s="83">
        <f>'[23]5th'!F3</f>
        <v>34.5</v>
      </c>
      <c r="J53" s="58">
        <f>'[23]5th'!G3</f>
        <v>34.5</v>
      </c>
      <c r="K53" s="20">
        <f>'[23]5th'!H3</f>
        <v>23</v>
      </c>
      <c r="L53" s="58">
        <f>'[23]5th'!I3</f>
        <v>23</v>
      </c>
      <c r="M53" s="189">
        <f>'[23]5th'!J3</f>
        <v>5.333333333333333</v>
      </c>
      <c r="N53" s="74">
        <f>'[23]5th'!K3</f>
        <v>5.333333333333333</v>
      </c>
      <c r="O53" s="73">
        <f>'[23]5th'!L3</f>
        <v>3.2</v>
      </c>
      <c r="P53" s="245">
        <f>'[23]5th'!M3</f>
        <v>3.2</v>
      </c>
      <c r="Q53" s="246" t="str">
        <f t="shared" si="1"/>
        <v>J</v>
      </c>
      <c r="R53" s="288" t="str">
        <f t="shared" si="0"/>
        <v>J</v>
      </c>
      <c r="S53" s="70" t="str">
        <f t="shared" si="2"/>
        <v>J</v>
      </c>
      <c r="T53" s="21" t="str">
        <f>'[23]5th'!N3</f>
        <v>A</v>
      </c>
      <c r="U53" s="22">
        <f>'[23]5th'!O3</f>
        <v>3</v>
      </c>
      <c r="V53" s="255">
        <f>'[23]5th'!P3</f>
        <v>3</v>
      </c>
      <c r="W53" s="24">
        <f>'[23]5th'!Q3</f>
        <v>2</v>
      </c>
      <c r="X53" s="43">
        <f>'[23]5th'!R3</f>
        <v>3</v>
      </c>
      <c r="Y53" s="215">
        <f>'[23]5th'!S3</f>
        <v>34.5</v>
      </c>
      <c r="Z53" s="58">
        <f>'[23]5th'!T3</f>
        <v>34.5</v>
      </c>
      <c r="AA53" s="20">
        <f>'[23]5th'!U3</f>
        <v>23</v>
      </c>
      <c r="AB53" s="130">
        <f>'[23]5th'!V3</f>
        <v>34.5</v>
      </c>
      <c r="AC53" s="189">
        <f>'[23]5th'!W3</f>
        <v>5.333333333333333</v>
      </c>
      <c r="AD53" s="74">
        <f>'[23]5th'!X3</f>
        <v>5.333333333333333</v>
      </c>
      <c r="AE53" s="73">
        <f>'[23]5th'!Y3</f>
        <v>3.2</v>
      </c>
      <c r="AF53" s="190">
        <f>'[23]5th'!Z3</f>
        <v>2.6666666666666665</v>
      </c>
      <c r="AG53" s="188" t="str">
        <f t="shared" si="3"/>
        <v>J</v>
      </c>
      <c r="AH53" s="70" t="str">
        <f t="shared" si="4"/>
        <v>J</v>
      </c>
      <c r="AI53" s="21" t="str">
        <f>'[23]5th'!$AA$3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'[24]5th'!B32</f>
        <v>2</v>
      </c>
      <c r="F58" s="88">
        <f>'[24]5th'!C32</f>
        <v>3</v>
      </c>
      <c r="G58" s="89">
        <f>'[24]5th'!D32</f>
        <v>1.65</v>
      </c>
      <c r="H58" s="132">
        <f>'[24]5th'!E32</f>
        <v>2.65</v>
      </c>
      <c r="I58" s="120">
        <f>'[24]5th'!F32</f>
        <v>23</v>
      </c>
      <c r="J58" s="53">
        <f>'[24]5th'!G32</f>
        <v>34.5</v>
      </c>
      <c r="K58" s="54">
        <f>'[24]5th'!H32</f>
        <v>19</v>
      </c>
      <c r="L58" s="290">
        <f>'[24]5th'!I32</f>
        <v>30.5</v>
      </c>
      <c r="M58" s="118">
        <f>'[24]5th'!J32</f>
        <v>7</v>
      </c>
      <c r="N58" s="39">
        <f>'[24]5th'!K32</f>
        <v>4.666666666666667</v>
      </c>
      <c r="O58" s="38">
        <f>'[24]5th'!L32</f>
        <v>3.8356164383561646</v>
      </c>
      <c r="P58" s="123">
        <f>'[24]5th'!M32</f>
        <v>2.4778761061946901</v>
      </c>
      <c r="Q58" s="251" t="s">
        <v>120</v>
      </c>
      <c r="R58" s="90" t="str">
        <f>IF(J58="","",IF(E58=0,"J",IF(J58&gt;=23,"J",IF(J58&lt;23,"L"))))</f>
        <v>J</v>
      </c>
      <c r="S58" s="90" t="str">
        <f t="shared" ref="S58" si="5">IF(J58="","",IF(J58&gt;=I58-8,"J",IF(J58&lt;I58-8,"L")))</f>
        <v>J</v>
      </c>
      <c r="T58" s="262" t="str">
        <f>'[24]5th'!N32</f>
        <v>G</v>
      </c>
      <c r="U58" s="87">
        <f>'[24]5th'!O32</f>
        <v>0</v>
      </c>
      <c r="V58" s="88">
        <f>'[24]5th'!P32</f>
        <v>0</v>
      </c>
      <c r="W58" s="89">
        <f>'[24]5th'!Q32</f>
        <v>0</v>
      </c>
      <c r="X58" s="132">
        <f>'[24]5th'!R32</f>
        <v>0</v>
      </c>
      <c r="Y58" s="247">
        <f>'[24]5th'!S32</f>
        <v>0</v>
      </c>
      <c r="Z58" s="260">
        <f>'[24]5th'!T32</f>
        <v>0</v>
      </c>
      <c r="AA58" s="248">
        <f>'[24]5th'!U32</f>
        <v>0</v>
      </c>
      <c r="AB58" s="261">
        <f>'[24]5th'!V32</f>
        <v>0</v>
      </c>
      <c r="AC58" s="118" t="e">
        <f>'[24]5th'!W32</f>
        <v>#DIV/0!</v>
      </c>
      <c r="AD58" s="39" t="e">
        <f>'[24]5th'!X32</f>
        <v>#DIV/0!</v>
      </c>
      <c r="AE58" s="38" t="e">
        <f>'[24]5th'!Y32</f>
        <v>#DIV/0!</v>
      </c>
      <c r="AF58" s="123" t="e">
        <f>'[24]5th'!Z32</f>
        <v>#DIV/0!</v>
      </c>
      <c r="AG58" s="125" t="str">
        <f>IF(Z58="","",IF(U58=0,"J",IF(Z58&gt;=23,"J",IF(Z58&lt;23,"L"))))</f>
        <v>J</v>
      </c>
      <c r="AH58" s="90" t="str">
        <f t="shared" ref="AH58" si="6">IF(Z58="","",IF(Z58&gt;=Y58-8,"J",IF(Z58&lt;Y58-8,"L")))</f>
        <v>J</v>
      </c>
      <c r="AI58" s="68" t="str">
        <f>'[24]5th'!$AA$32</f>
        <v>Closed</v>
      </c>
    </row>
    <row r="59" spans="1:35" ht="12" customHeight="1">
      <c r="A59" s="450" t="s">
        <v>17</v>
      </c>
      <c r="B59" s="451"/>
      <c r="C59" s="220">
        <f>'[24]5th'!$E$17+'[24]5th'!$F$17+'[24]5th'!$G$17</f>
        <v>1</v>
      </c>
      <c r="D59" s="228">
        <f>'[24]5th'!$H$17+'[24]5th'!$I$17+'[24]5th'!$J$17</f>
        <v>1</v>
      </c>
      <c r="E59" s="62">
        <f>'[24]5th'!B3</f>
        <v>4</v>
      </c>
      <c r="F59" s="63">
        <f>'[24]5th'!C3</f>
        <v>2</v>
      </c>
      <c r="G59" s="64">
        <f>'[24]5th'!D3</f>
        <v>2</v>
      </c>
      <c r="H59" s="133">
        <f>'[24]5th'!E3</f>
        <v>1</v>
      </c>
      <c r="I59" s="81">
        <f>'[24]5th'!F3</f>
        <v>46</v>
      </c>
      <c r="J59" s="56">
        <f>'[24]5th'!G3</f>
        <v>23</v>
      </c>
      <c r="K59" s="57">
        <f>'[24]5th'!H3</f>
        <v>23</v>
      </c>
      <c r="L59" s="121">
        <f>'[24]5th'!I3</f>
        <v>11.5</v>
      </c>
      <c r="M59" s="119">
        <f>'[24]5th'!J3</f>
        <v>7</v>
      </c>
      <c r="N59" s="37">
        <f>'[24]5th'!K3</f>
        <v>14</v>
      </c>
      <c r="O59" s="36">
        <f>'[24]5th'!L3</f>
        <v>4.666666666666667</v>
      </c>
      <c r="P59" s="124">
        <f>'[24]5th'!M3</f>
        <v>9.3333333333333339</v>
      </c>
      <c r="Q59" s="126" t="str">
        <f t="shared" ref="Q59:Q66" si="7">IF(D59="","",IF(D59&gt;=C59,"J",IF(D59&lt;C59,"L")))</f>
        <v>J</v>
      </c>
      <c r="R59" s="90" t="str">
        <f t="shared" ref="R59:R66" si="8">IF(J59="","",IF(J59&gt;=23,"J",IF(J59&lt;23,"L")))</f>
        <v>J</v>
      </c>
      <c r="S59" s="69" t="str">
        <f t="shared" ref="S59:S65" si="9">IF(J59="","",IF(J59&gt;=I59-8,"J",IF(J59&lt;I59-8,"L")))</f>
        <v>L</v>
      </c>
      <c r="T59" s="15" t="str">
        <f>'[24]5th'!N3</f>
        <v>G</v>
      </c>
      <c r="U59" s="62">
        <f>'[24]5th'!O3</f>
        <v>3</v>
      </c>
      <c r="V59" s="63">
        <f>'[24]5th'!P3</f>
        <v>3</v>
      </c>
      <c r="W59" s="64">
        <f>'[24]5th'!Q3</f>
        <v>1</v>
      </c>
      <c r="X59" s="133">
        <f>'[24]5th'!R3</f>
        <v>1</v>
      </c>
      <c r="Y59" s="81">
        <f>'[24]5th'!S3</f>
        <v>34.5</v>
      </c>
      <c r="Z59" s="56">
        <f>'[24]5th'!T3</f>
        <v>34.5</v>
      </c>
      <c r="AA59" s="17">
        <f>'[24]5th'!U3</f>
        <v>11.5</v>
      </c>
      <c r="AB59" s="129">
        <f>'[24]5th'!V3</f>
        <v>11.5</v>
      </c>
      <c r="AC59" s="119">
        <f>'[24]5th'!W3</f>
        <v>9.3333333333333339</v>
      </c>
      <c r="AD59" s="37">
        <f>'[24]5th'!X3</f>
        <v>9.3333333333333339</v>
      </c>
      <c r="AE59" s="36">
        <f>'[24]5th'!Y3</f>
        <v>7</v>
      </c>
      <c r="AF59" s="124">
        <f>'[24]5th'!Z3</f>
        <v>7</v>
      </c>
      <c r="AG59" s="126" t="str">
        <f t="shared" ref="AG59:AG65" si="10">IF(Z59="","",IF(Z59&gt;=23,"J",IF(Z59&lt;23,"L")))</f>
        <v>J</v>
      </c>
      <c r="AH59" s="69" t="str">
        <f t="shared" ref="AH59:AH65" si="11">IF(Z59="","",IF(Z59&gt;=Y59-8,"J",IF(Z59&lt;Y59-8,"L")))</f>
        <v>J</v>
      </c>
      <c r="AI59" s="15" t="str">
        <f>'[24]5th'!$AA$3</f>
        <v>G</v>
      </c>
    </row>
    <row r="60" spans="1:35" ht="12" customHeight="1" thickBot="1">
      <c r="A60" s="450" t="s">
        <v>21</v>
      </c>
      <c r="B60" s="451"/>
      <c r="C60" s="220">
        <f>'[25]5th'!$E$17+'[25]5th'!$F$17+'[25]5th'!$G$17</f>
        <v>1</v>
      </c>
      <c r="D60" s="228">
        <f>'[25]5th'!$H$17+'[25]5th'!$I$17+'[25]5th'!$J$17</f>
        <v>1</v>
      </c>
      <c r="E60" s="62">
        <f>'[25]5th'!B3</f>
        <v>3</v>
      </c>
      <c r="F60" s="63">
        <f>'[25]5th'!C3</f>
        <v>3</v>
      </c>
      <c r="G60" s="64">
        <f>'[25]5th'!D3</f>
        <v>3</v>
      </c>
      <c r="H60" s="133">
        <f>'[25]5th'!E3</f>
        <v>3</v>
      </c>
      <c r="I60" s="81">
        <f>'[25]5th'!F3</f>
        <v>34.5</v>
      </c>
      <c r="J60" s="56">
        <f>'[25]5th'!G3</f>
        <v>34.5</v>
      </c>
      <c r="K60" s="57">
        <f>'[25]5th'!H3</f>
        <v>34.5</v>
      </c>
      <c r="L60" s="121">
        <f>'[25]5th'!I3</f>
        <v>34.5</v>
      </c>
      <c r="M60" s="119">
        <f>'[25]5th'!J3</f>
        <v>7.333333333333333</v>
      </c>
      <c r="N60" s="37">
        <f>'[25]5th'!K3</f>
        <v>7.333333333333333</v>
      </c>
      <c r="O60" s="36">
        <f>'[25]5th'!L3</f>
        <v>3.6666666666666665</v>
      </c>
      <c r="P60" s="124">
        <f>'[25]5th'!M3</f>
        <v>3.6666666666666665</v>
      </c>
      <c r="Q60" s="126" t="str">
        <f t="shared" si="7"/>
        <v>J</v>
      </c>
      <c r="R60" s="90" t="str">
        <f t="shared" si="8"/>
        <v>J</v>
      </c>
      <c r="S60" s="69" t="str">
        <f>IF(J60="","",IF(J60&gt;=I60-8,"J",IF(J60&lt;I60-8,"L")))</f>
        <v>J</v>
      </c>
      <c r="T60" s="15" t="str">
        <f>'[25]5th'!N3</f>
        <v>A</v>
      </c>
      <c r="U60" s="62">
        <f>'[25]5th'!O3</f>
        <v>3</v>
      </c>
      <c r="V60" s="63">
        <f>'[25]5th'!P3</f>
        <v>3</v>
      </c>
      <c r="W60" s="64">
        <f>'[25]5th'!Q3</f>
        <v>2</v>
      </c>
      <c r="X60" s="133">
        <f>'[25]5th'!R3</f>
        <v>2</v>
      </c>
      <c r="Y60" s="81">
        <f>'[25]5th'!S3</f>
        <v>34.5</v>
      </c>
      <c r="Z60" s="56">
        <f>'[25]5th'!T3</f>
        <v>34.5</v>
      </c>
      <c r="AA60" s="17">
        <f>'[25]5th'!U3</f>
        <v>23</v>
      </c>
      <c r="AB60" s="129">
        <f>'[25]5th'!V3</f>
        <v>23</v>
      </c>
      <c r="AC60" s="119">
        <f>'[25]5th'!W3</f>
        <v>7.333333333333333</v>
      </c>
      <c r="AD60" s="37">
        <f>'[25]5th'!X3</f>
        <v>7.333333333333333</v>
      </c>
      <c r="AE60" s="36">
        <f>'[25]5th'!Y3</f>
        <v>4.4000000000000004</v>
      </c>
      <c r="AF60" s="124">
        <f>'[25]5th'!Z3</f>
        <v>4.4000000000000004</v>
      </c>
      <c r="AG60" s="126" t="str">
        <f>IF(Z60="","",IF(Z60&gt;=23,"J",IF(Z60&lt;23,"L")))</f>
        <v>J</v>
      </c>
      <c r="AH60" s="69" t="str">
        <f>IF(Z60="","",IF(Z60&gt;=Y60-8,"J",IF(Z60&lt;Y60-8,"L")))</f>
        <v>J</v>
      </c>
      <c r="AI60" s="15" t="str">
        <f>'[25]5th'!$AA$3</f>
        <v>G</v>
      </c>
    </row>
    <row r="61" spans="1:35" ht="12" customHeight="1">
      <c r="A61" s="444" t="s">
        <v>52</v>
      </c>
      <c r="B61" s="445"/>
      <c r="C61" s="220">
        <f>'[26]5th'!$E$17+'[26]5th'!$F$17+'[26]5th'!$G$17</f>
        <v>1</v>
      </c>
      <c r="D61" s="228">
        <f>'[26]5th'!$H$17+'[26]5th'!$I$17+'[26]5th'!$J$17</f>
        <v>0</v>
      </c>
      <c r="E61" s="62">
        <f>'[26]5th'!B3</f>
        <v>4</v>
      </c>
      <c r="F61" s="63">
        <f>'[26]5th'!C3</f>
        <v>4</v>
      </c>
      <c r="G61" s="64">
        <f>'[26]5th'!D3</f>
        <v>3</v>
      </c>
      <c r="H61" s="157">
        <f>'[26]5th'!E3</f>
        <v>3</v>
      </c>
      <c r="I61" s="55">
        <f>'[26]5th'!F3</f>
        <v>46</v>
      </c>
      <c r="J61" s="56">
        <f>'[26]5th'!G3</f>
        <v>46</v>
      </c>
      <c r="K61" s="57">
        <f>'[26]5th'!H3</f>
        <v>34.5</v>
      </c>
      <c r="L61" s="161">
        <f>'[26]5th'!I3</f>
        <v>34.5</v>
      </c>
      <c r="M61" s="150">
        <f>'[26]5th'!J3</f>
        <v>7</v>
      </c>
      <c r="N61" s="37">
        <f>'[26]5th'!K3</f>
        <v>7</v>
      </c>
      <c r="O61" s="36">
        <f>'[26]5th'!L3</f>
        <v>4</v>
      </c>
      <c r="P61" s="151">
        <f>'[26]5th'!M3</f>
        <v>4</v>
      </c>
      <c r="Q61" s="249" t="str">
        <f>IF(D61="","",IF(D61&gt;=C61,"J",IF(D61&lt;C61,"L")))</f>
        <v>L</v>
      </c>
      <c r="R61" s="90" t="str">
        <f>IF(J61="","",IF(J61&gt;=23,"J",IF(J61&lt;23,"L")))</f>
        <v>J</v>
      </c>
      <c r="S61" s="69" t="str">
        <f t="shared" ref="S61" si="12">IF(J61="","",IF(J61&gt;=I61-8,"J",IF(J61&lt;I61-8,"L")))</f>
        <v>J</v>
      </c>
      <c r="T61" s="15" t="str">
        <f>'[26]5th'!N3</f>
        <v>G</v>
      </c>
      <c r="U61" s="62">
        <f>'[26]5th'!O3</f>
        <v>3</v>
      </c>
      <c r="V61" s="63">
        <f>'[26]5th'!P3</f>
        <v>3</v>
      </c>
      <c r="W61" s="64">
        <f>'[26]5th'!Q3</f>
        <v>2</v>
      </c>
      <c r="X61" s="157">
        <f>'[26]5th'!R3</f>
        <v>2</v>
      </c>
      <c r="Y61" s="55">
        <f>'[26]5th'!S3</f>
        <v>34.5</v>
      </c>
      <c r="Z61" s="56">
        <f>'[26]5th'!T3</f>
        <v>34.5</v>
      </c>
      <c r="AA61" s="17">
        <f>'[26]5th'!U3</f>
        <v>23</v>
      </c>
      <c r="AB61" s="144">
        <f>'[26]5th'!V3</f>
        <v>23</v>
      </c>
      <c r="AC61" s="150">
        <f>'[26]5th'!W3</f>
        <v>9.3333333333333339</v>
      </c>
      <c r="AD61" s="37">
        <f>'[26]5th'!X3</f>
        <v>9.3333333333333339</v>
      </c>
      <c r="AE61" s="36">
        <f>'[26]5th'!Y3</f>
        <v>5.6</v>
      </c>
      <c r="AF61" s="151">
        <f>'[26]5th'!Z3</f>
        <v>5.6</v>
      </c>
      <c r="AG61" s="165" t="str">
        <f>IF(Z61="","",IF(Z61&gt;=23,"J",IF(Z61&lt;23,"L")))</f>
        <v>J</v>
      </c>
      <c r="AH61" s="69" t="str">
        <f>IF(Z61="","",IF(Z61&gt;=Y61-8,"J",IF(Z61&lt;Y61-8,"L")))</f>
        <v>J</v>
      </c>
      <c r="AI61" s="15" t="str">
        <f>'[26]5th'!$AA$3</f>
        <v>G</v>
      </c>
    </row>
    <row r="62" spans="1:35" ht="12" customHeight="1">
      <c r="A62" s="450" t="s">
        <v>19</v>
      </c>
      <c r="B62" s="451"/>
      <c r="C62" s="220">
        <f>'[27]5th'!$E$17+'[27]5th'!$F$17+'[27]5th'!$G$17</f>
        <v>1</v>
      </c>
      <c r="D62" s="228">
        <f>'[27]5th'!$H$17+'[27]5th'!$I$17+'[27]5th'!$J$17</f>
        <v>1</v>
      </c>
      <c r="E62" s="62">
        <f>'[27]5th'!B3</f>
        <v>4</v>
      </c>
      <c r="F62" s="63">
        <f>'[27]5th'!C3</f>
        <v>4</v>
      </c>
      <c r="G62" s="64">
        <f>'[27]5th'!D3</f>
        <v>3</v>
      </c>
      <c r="H62" s="133">
        <f>'[27]5th'!E3</f>
        <v>3</v>
      </c>
      <c r="I62" s="81">
        <f>'[27]5th'!F3</f>
        <v>46</v>
      </c>
      <c r="J62" s="56">
        <f>'[27]5th'!G3</f>
        <v>46</v>
      </c>
      <c r="K62" s="57">
        <f>'[27]5th'!H3</f>
        <v>34.5</v>
      </c>
      <c r="L62" s="121">
        <f>'[27]5th'!I3</f>
        <v>34.5</v>
      </c>
      <c r="M62" s="119">
        <f>'[27]5th'!J3</f>
        <v>7</v>
      </c>
      <c r="N62" s="37">
        <f>'[27]5th'!K3</f>
        <v>7</v>
      </c>
      <c r="O62" s="36">
        <f>'[27]5th'!L3</f>
        <v>4</v>
      </c>
      <c r="P62" s="124">
        <f>'[27]5th'!M3</f>
        <v>4</v>
      </c>
      <c r="Q62" s="126" t="str">
        <f t="shared" si="7"/>
        <v>J</v>
      </c>
      <c r="R62" s="90" t="str">
        <f t="shared" si="8"/>
        <v>J</v>
      </c>
      <c r="S62" s="69" t="str">
        <f>IF(J62="","",IF(J62&gt;=I62-8,"J",IF(J62&lt;I62-8,"L")))</f>
        <v>J</v>
      </c>
      <c r="T62" s="15" t="str">
        <f>'[27]5th'!N3</f>
        <v>G</v>
      </c>
      <c r="U62" s="62">
        <f>'[27]5th'!O3</f>
        <v>4</v>
      </c>
      <c r="V62" s="63">
        <f>'[27]5th'!P3</f>
        <v>4</v>
      </c>
      <c r="W62" s="64">
        <f>'[27]5th'!Q3</f>
        <v>1</v>
      </c>
      <c r="X62" s="133">
        <f>'[27]5th'!R3</f>
        <v>1</v>
      </c>
      <c r="Y62" s="81">
        <f>'[27]5th'!S3</f>
        <v>46</v>
      </c>
      <c r="Z62" s="56">
        <f>'[27]5th'!T3</f>
        <v>46</v>
      </c>
      <c r="AA62" s="17">
        <f>'[27]5th'!U3</f>
        <v>11.5</v>
      </c>
      <c r="AB62" s="129">
        <f>'[27]5th'!V3</f>
        <v>11.5</v>
      </c>
      <c r="AC62" s="119">
        <f>'[27]5th'!W3</f>
        <v>7</v>
      </c>
      <c r="AD62" s="37">
        <f>'[27]5th'!X3</f>
        <v>7</v>
      </c>
      <c r="AE62" s="36">
        <f>'[27]5th'!Y3</f>
        <v>5.6</v>
      </c>
      <c r="AF62" s="124">
        <f>'[27]5th'!Z3</f>
        <v>5.6</v>
      </c>
      <c r="AG62" s="126" t="str">
        <f>IF(Z62="","",IF(Z62&gt;=23,"J",IF(Z62&lt;23,"L")))</f>
        <v>J</v>
      </c>
      <c r="AH62" s="69" t="str">
        <f>IF(Z62="","",IF(Z62&gt;=Y62-8,"J",IF(Z62&lt;Y62-8,"L")))</f>
        <v>J</v>
      </c>
      <c r="AI62" s="15" t="str">
        <f>'[27]5th'!$AA$3</f>
        <v>G</v>
      </c>
    </row>
    <row r="63" spans="1:35" ht="12" customHeight="1">
      <c r="A63" s="450" t="s">
        <v>22</v>
      </c>
      <c r="B63" s="451"/>
      <c r="C63" s="220">
        <f>'[28]5th'!$E$17+'[28]5th'!$F$17+'[28]5th'!$G$17</f>
        <v>1</v>
      </c>
      <c r="D63" s="228">
        <f>'[28]5th'!$H$17+'[28]5th'!$I$17+'[28]5th'!$J$17</f>
        <v>1</v>
      </c>
      <c r="E63" s="62">
        <f>'[28]5th'!B3</f>
        <v>3</v>
      </c>
      <c r="F63" s="63">
        <f>'[28]5th'!C3</f>
        <v>2</v>
      </c>
      <c r="G63" s="64">
        <f>'[28]5th'!D3</f>
        <v>1</v>
      </c>
      <c r="H63" s="133">
        <f>'[28]5th'!E3</f>
        <v>2</v>
      </c>
      <c r="I63" s="81">
        <f>'[28]5th'!F3</f>
        <v>34.5</v>
      </c>
      <c r="J63" s="56">
        <f>'[28]5th'!G3</f>
        <v>23</v>
      </c>
      <c r="K63" s="57">
        <f>'[28]5th'!H3</f>
        <v>11.5</v>
      </c>
      <c r="L63" s="121">
        <f>'[28]5th'!I3</f>
        <v>23</v>
      </c>
      <c r="M63" s="119">
        <f>'[28]5th'!J3</f>
        <v>5.333333333333333</v>
      </c>
      <c r="N63" s="37">
        <f>'[28]5th'!K3</f>
        <v>8</v>
      </c>
      <c r="O63" s="36">
        <f>'[28]5th'!L3</f>
        <v>4</v>
      </c>
      <c r="P63" s="124">
        <f>'[28]5th'!M3</f>
        <v>4</v>
      </c>
      <c r="Q63" s="126" t="str">
        <f t="shared" si="7"/>
        <v>J</v>
      </c>
      <c r="R63" s="90" t="str">
        <f t="shared" si="8"/>
        <v>J</v>
      </c>
      <c r="S63" s="69" t="str">
        <f>IF(J63="","",IF(J63&gt;=I63-8,"J",IF(J63&lt;I63-8,"L")))</f>
        <v>L</v>
      </c>
      <c r="T63" s="15" t="str">
        <f>'[28]5th'!N3</f>
        <v>G</v>
      </c>
      <c r="U63" s="62">
        <f>'[28]5th'!O3</f>
        <v>2</v>
      </c>
      <c r="V63" s="63">
        <f>'[28]5th'!P3</f>
        <v>2</v>
      </c>
      <c r="W63" s="64">
        <f>'[28]5th'!Q3</f>
        <v>1</v>
      </c>
      <c r="X63" s="133">
        <f>'[28]5th'!R3</f>
        <v>1</v>
      </c>
      <c r="Y63" s="81">
        <f>'[28]5th'!S3</f>
        <v>23</v>
      </c>
      <c r="Z63" s="56">
        <f>'[28]5th'!T3</f>
        <v>23</v>
      </c>
      <c r="AA63" s="17">
        <f>'[28]5th'!U3</f>
        <v>11.5</v>
      </c>
      <c r="AB63" s="129">
        <f>'[28]5th'!V3</f>
        <v>11.5</v>
      </c>
      <c r="AC63" s="119">
        <f>'[28]5th'!W3</f>
        <v>8</v>
      </c>
      <c r="AD63" s="37">
        <f>'[28]5th'!X3</f>
        <v>8</v>
      </c>
      <c r="AE63" s="36">
        <f>'[28]5th'!Y3</f>
        <v>5.333333333333333</v>
      </c>
      <c r="AF63" s="124">
        <f>'[28]5th'!Z3</f>
        <v>5.333333333333333</v>
      </c>
      <c r="AG63" s="126" t="str">
        <f>IF(Z63="","",IF(Z63&gt;=23,"J",IF(Z63&lt;23,"L")))</f>
        <v>J</v>
      </c>
      <c r="AH63" s="69" t="str">
        <f>IF(Z63="","",IF(Z63&gt;=Y63-8,"J",IF(Z63&lt;Y63-8,"L")))</f>
        <v>J</v>
      </c>
      <c r="AI63" s="15" t="str">
        <f>'[28]5th'!$AA$3</f>
        <v>G</v>
      </c>
    </row>
    <row r="64" spans="1:35" ht="12" customHeight="1">
      <c r="A64" s="450" t="s">
        <v>18</v>
      </c>
      <c r="B64" s="451"/>
      <c r="C64" s="220">
        <f>'[29]5th'!$E$17+'[29]5th'!$F$17+'[29]5th'!$G$17</f>
        <v>1</v>
      </c>
      <c r="D64" s="228">
        <f>'[29]5th'!$H$17+'[29]5th'!$I$17+'[29]5th'!$J$17</f>
        <v>1</v>
      </c>
      <c r="E64" s="62">
        <f>'[29]5th'!B3</f>
        <v>3</v>
      </c>
      <c r="F64" s="63">
        <f>'[29]5th'!C3</f>
        <v>2</v>
      </c>
      <c r="G64" s="64">
        <f>'[29]5th'!D3</f>
        <v>2</v>
      </c>
      <c r="H64" s="133">
        <f>'[29]5th'!E3</f>
        <v>3</v>
      </c>
      <c r="I64" s="81">
        <f>'[29]5th'!F3</f>
        <v>34.5</v>
      </c>
      <c r="J64" s="56">
        <f>'[29]5th'!G3</f>
        <v>23</v>
      </c>
      <c r="K64" s="57">
        <f>'[29]5th'!H3</f>
        <v>23</v>
      </c>
      <c r="L64" s="121">
        <f>'[29]5th'!I3</f>
        <v>34.5</v>
      </c>
      <c r="M64" s="119">
        <f>'[29]5th'!J3</f>
        <v>7.333333333333333</v>
      </c>
      <c r="N64" s="37">
        <f>'[29]5th'!K3</f>
        <v>11</v>
      </c>
      <c r="O64" s="36">
        <f>'[29]5th'!L3</f>
        <v>4.4000000000000004</v>
      </c>
      <c r="P64" s="124">
        <f>'[29]5th'!M3</f>
        <v>4.4000000000000004</v>
      </c>
      <c r="Q64" s="126" t="str">
        <f t="shared" si="7"/>
        <v>J</v>
      </c>
      <c r="R64" s="90" t="str">
        <f t="shared" si="8"/>
        <v>J</v>
      </c>
      <c r="S64" s="69" t="str">
        <f t="shared" si="9"/>
        <v>L</v>
      </c>
      <c r="T64" s="15" t="str">
        <f>'[29]5th'!N3</f>
        <v>A</v>
      </c>
      <c r="U64" s="62">
        <f>'[29]5th'!O3</f>
        <v>3</v>
      </c>
      <c r="V64" s="63">
        <f>'[29]5th'!P3</f>
        <v>3</v>
      </c>
      <c r="W64" s="64">
        <f>'[29]5th'!Q3</f>
        <v>1</v>
      </c>
      <c r="X64" s="133">
        <f>'[29]5th'!R3</f>
        <v>1</v>
      </c>
      <c r="Y64" s="81">
        <f>'[29]5th'!S3</f>
        <v>34.5</v>
      </c>
      <c r="Z64" s="56">
        <f>'[29]5th'!T3</f>
        <v>34.5</v>
      </c>
      <c r="AA64" s="17">
        <f>'[29]5th'!U3</f>
        <v>11.5</v>
      </c>
      <c r="AB64" s="129">
        <f>'[29]5th'!V3</f>
        <v>11.5</v>
      </c>
      <c r="AC64" s="119">
        <f>'[29]5th'!W3</f>
        <v>7.333333333333333</v>
      </c>
      <c r="AD64" s="37">
        <f>'[29]5th'!X3</f>
        <v>7.333333333333333</v>
      </c>
      <c r="AE64" s="36">
        <f>'[29]5th'!Y3</f>
        <v>5.5</v>
      </c>
      <c r="AF64" s="124">
        <f>'[29]5th'!Z3</f>
        <v>5.5</v>
      </c>
      <c r="AG64" s="126" t="str">
        <f t="shared" si="10"/>
        <v>J</v>
      </c>
      <c r="AH64" s="69" t="str">
        <f t="shared" si="11"/>
        <v>J</v>
      </c>
      <c r="AI64" s="15" t="str">
        <f>'[29]5th'!$AA$3</f>
        <v>G</v>
      </c>
    </row>
    <row r="65" spans="1:35" ht="12" customHeight="1">
      <c r="A65" s="450" t="s">
        <v>20</v>
      </c>
      <c r="B65" s="451"/>
      <c r="C65" s="220">
        <f>'[30]5th'!$E$17+'[30]5th'!$F$17+'[30]5th'!$G$17</f>
        <v>1</v>
      </c>
      <c r="D65" s="228">
        <f>'[30]5th'!$H$17+'[30]5th'!$I$17+'[30]5th'!$J$17</f>
        <v>1</v>
      </c>
      <c r="E65" s="62">
        <f>'[30]5th'!B3</f>
        <v>4</v>
      </c>
      <c r="F65" s="63">
        <f>'[30]5th'!C3</f>
        <v>3</v>
      </c>
      <c r="G65" s="64">
        <f>'[30]5th'!D3</f>
        <v>3</v>
      </c>
      <c r="H65" s="133">
        <f>'[30]5th'!E3</f>
        <v>4</v>
      </c>
      <c r="I65" s="81">
        <f>'[30]5th'!F3</f>
        <v>46</v>
      </c>
      <c r="J65" s="56">
        <f>'[30]5th'!G3</f>
        <v>34.5</v>
      </c>
      <c r="K65" s="57">
        <f>'[30]5th'!H3</f>
        <v>34.5</v>
      </c>
      <c r="L65" s="121">
        <f>'[30]5th'!I3</f>
        <v>46</v>
      </c>
      <c r="M65" s="119">
        <f>'[30]5th'!J3</f>
        <v>7.25</v>
      </c>
      <c r="N65" s="37">
        <f>'[30]5th'!K3</f>
        <v>9.6666666666666661</v>
      </c>
      <c r="O65" s="36">
        <f>'[30]5th'!L3</f>
        <v>4.1428571428571432</v>
      </c>
      <c r="P65" s="124">
        <f>'[30]5th'!M3</f>
        <v>4.1428571428571432</v>
      </c>
      <c r="Q65" s="126" t="str">
        <f t="shared" si="7"/>
        <v>J</v>
      </c>
      <c r="R65" s="90" t="str">
        <f t="shared" si="8"/>
        <v>J</v>
      </c>
      <c r="S65" s="69" t="str">
        <f t="shared" si="9"/>
        <v>L</v>
      </c>
      <c r="T65" s="15" t="str">
        <f>'[30]5th'!N3</f>
        <v>G</v>
      </c>
      <c r="U65" s="62">
        <f>'[30]5th'!O3</f>
        <v>3</v>
      </c>
      <c r="V65" s="63">
        <f>'[30]5th'!P3</f>
        <v>3</v>
      </c>
      <c r="W65" s="64">
        <f>'[30]5th'!Q3</f>
        <v>2</v>
      </c>
      <c r="X65" s="133">
        <f>'[30]5th'!R3</f>
        <v>3</v>
      </c>
      <c r="Y65" s="81">
        <f>'[30]5th'!S3</f>
        <v>34.5</v>
      </c>
      <c r="Z65" s="56">
        <f>'[30]5th'!T3</f>
        <v>34.5</v>
      </c>
      <c r="AA65" s="17">
        <f>'[30]5th'!U3</f>
        <v>23</v>
      </c>
      <c r="AB65" s="129">
        <f>'[30]5th'!V3</f>
        <v>34.5</v>
      </c>
      <c r="AC65" s="119">
        <f>'[30]5th'!W3</f>
        <v>9.6666666666666661</v>
      </c>
      <c r="AD65" s="37">
        <f>'[30]5th'!X3</f>
        <v>9.6666666666666661</v>
      </c>
      <c r="AE65" s="36">
        <f>'[30]5th'!Y3</f>
        <v>5.8</v>
      </c>
      <c r="AF65" s="124">
        <f>'[30]5th'!Z3</f>
        <v>4.833333333333333</v>
      </c>
      <c r="AG65" s="126" t="str">
        <f t="shared" si="10"/>
        <v>J</v>
      </c>
      <c r="AH65" s="69" t="str">
        <f t="shared" si="11"/>
        <v>J</v>
      </c>
      <c r="AI65" s="15" t="str">
        <f>'[30]5th'!$AA$3</f>
        <v>G</v>
      </c>
    </row>
    <row r="66" spans="1:35" ht="12" customHeight="1">
      <c r="A66" s="446" t="s">
        <v>68</v>
      </c>
      <c r="B66" s="447"/>
      <c r="C66" s="221">
        <f>'[31]5th'!$E$17+'[31]5th'!$F$17</f>
        <v>1</v>
      </c>
      <c r="D66" s="229">
        <f>'[31]5th'!$H$17+'[31]5th'!$I$17</f>
        <v>1</v>
      </c>
      <c r="E66" s="191">
        <f>'[31]5th'!B3</f>
        <v>13</v>
      </c>
      <c r="F66" s="192">
        <f>'[31]5th'!C3</f>
        <v>11</v>
      </c>
      <c r="G66" s="193">
        <f>'[31]5th'!D3</f>
        <v>2</v>
      </c>
      <c r="H66" s="194">
        <f>'[31]5th'!E3</f>
        <v>2</v>
      </c>
      <c r="I66" s="195">
        <f>'[31]5th'!F3</f>
        <v>149.5</v>
      </c>
      <c r="J66" s="196">
        <f>'[31]5th'!G3</f>
        <v>126.5</v>
      </c>
      <c r="K66" s="197">
        <f>'[31]5th'!H3</f>
        <v>23</v>
      </c>
      <c r="L66" s="198">
        <f>'[31]5th'!I3</f>
        <v>23</v>
      </c>
      <c r="M66" s="199" t="str">
        <f>'[31]5th'!J3</f>
        <v>N/A</v>
      </c>
      <c r="N66" s="200" t="str">
        <f>'[31]5th'!K3</f>
        <v>N/A</v>
      </c>
      <c r="O66" s="200" t="str">
        <f>'[31]5th'!L3</f>
        <v>N/A</v>
      </c>
      <c r="P66" s="201" t="str">
        <f>'[31]5th'!M3</f>
        <v>N/A</v>
      </c>
      <c r="Q66" s="126" t="str">
        <f t="shared" si="7"/>
        <v>J</v>
      </c>
      <c r="R66" s="90" t="str">
        <f t="shared" si="8"/>
        <v>J</v>
      </c>
      <c r="S66" s="206" t="str">
        <f>IF(J66="","",IF(J66&gt;=I66-8,"J",IF(J66&lt;I66-8,"L")))</f>
        <v>L</v>
      </c>
      <c r="T66" s="202" t="str">
        <f>'[31]5th'!N3</f>
        <v>G</v>
      </c>
      <c r="U66" s="191">
        <f>'[31]5th'!O3</f>
        <v>9</v>
      </c>
      <c r="V66" s="192">
        <f>'[31]5th'!P3</f>
        <v>9</v>
      </c>
      <c r="W66" s="193">
        <f>'[31]5th'!Q3</f>
        <v>1</v>
      </c>
      <c r="X66" s="194">
        <f>'[31]5th'!R3</f>
        <v>1</v>
      </c>
      <c r="Y66" s="195">
        <f>'[31]5th'!S3</f>
        <v>103.5</v>
      </c>
      <c r="Z66" s="196">
        <f>'[31]5th'!T3</f>
        <v>103.5</v>
      </c>
      <c r="AA66" s="203">
        <f>'[31]5th'!U3</f>
        <v>11.5</v>
      </c>
      <c r="AB66" s="204">
        <f>'[31]5th'!V3</f>
        <v>11.5</v>
      </c>
      <c r="AC66" s="199" t="str">
        <f>'[31]5th'!W3</f>
        <v>N/A</v>
      </c>
      <c r="AD66" s="200" t="str">
        <f>'[31]5th'!X3</f>
        <v>N/A</v>
      </c>
      <c r="AE66" s="200" t="str">
        <f>'[31]5th'!Y3</f>
        <v>N/A</v>
      </c>
      <c r="AF66" s="201" t="str">
        <f>'[31]5th'!Z3</f>
        <v>N/A</v>
      </c>
      <c r="AG66" s="205" t="str">
        <f>IF(Z66="","",IF(Z66&gt;=23,"J",IF(Z66&lt;23,"L")))</f>
        <v>J</v>
      </c>
      <c r="AH66" s="206" t="str">
        <f>IF(Z66="","",IF(Z66&gt;=Y66-8,"J",IF(Z66&lt;Y66-8,"L")))</f>
        <v>J</v>
      </c>
      <c r="AI66" s="202" t="str">
        <f>'[31]5th'!$AA$3</f>
        <v>G</v>
      </c>
    </row>
    <row r="67" spans="1:35" ht="12" customHeight="1" thickBot="1">
      <c r="A67" s="448" t="s">
        <v>97</v>
      </c>
      <c r="B67" s="449"/>
      <c r="C67" s="222"/>
      <c r="D67" s="230"/>
      <c r="E67" s="65">
        <f>'[29]5th'!B37</f>
        <v>1</v>
      </c>
      <c r="F67" s="66">
        <f>'[29]5th'!C37</f>
        <v>0</v>
      </c>
      <c r="G67" s="67">
        <f>'[29]5th'!D37</f>
        <v>1</v>
      </c>
      <c r="H67" s="134">
        <f>'[29]5th'!E37</f>
        <v>1</v>
      </c>
      <c r="I67" s="83">
        <f>'[29]5th'!F37</f>
        <v>11.5</v>
      </c>
      <c r="J67" s="58">
        <f>'[29]5th'!G37</f>
        <v>0</v>
      </c>
      <c r="K67" s="59">
        <f>'[29]5th'!H37</f>
        <v>11.5</v>
      </c>
      <c r="L67" s="122">
        <f>'[29]5th'!I37</f>
        <v>11.5</v>
      </c>
      <c r="M67" s="136" t="str">
        <f>'[29]5th'!J37</f>
        <v>N/A</v>
      </c>
      <c r="N67" s="23" t="str">
        <f>'[29]5th'!K37</f>
        <v>N/A</v>
      </c>
      <c r="O67" s="23" t="str">
        <f>'[29]5th'!L37</f>
        <v>N/A</v>
      </c>
      <c r="P67" s="138" t="str">
        <f>'[29]5th'!M37</f>
        <v>N/A</v>
      </c>
      <c r="Q67" s="207" t="s">
        <v>120</v>
      </c>
      <c r="R67" s="23" t="s">
        <v>120</v>
      </c>
      <c r="S67" s="138" t="s">
        <v>120</v>
      </c>
      <c r="T67" s="21" t="str">
        <f>'[29]5th'!N37</f>
        <v>A</v>
      </c>
      <c r="U67" s="65">
        <f>'[29]5th'!O37</f>
        <v>1</v>
      </c>
      <c r="V67" s="66">
        <f>'[29]5th'!P37</f>
        <v>1</v>
      </c>
      <c r="W67" s="67">
        <f>'[29]5th'!Q37</f>
        <v>1</v>
      </c>
      <c r="X67" s="134">
        <f>'[29]5th'!R37</f>
        <v>0</v>
      </c>
      <c r="Y67" s="83">
        <f>'[29]5th'!S37</f>
        <v>11.5</v>
      </c>
      <c r="Z67" s="58">
        <f>'[29]5th'!T37</f>
        <v>11.5</v>
      </c>
      <c r="AA67" s="20">
        <f>'[29]5th'!U37</f>
        <v>11.5</v>
      </c>
      <c r="AB67" s="130">
        <f>'[29]5th'!V37</f>
        <v>0</v>
      </c>
      <c r="AC67" s="136" t="str">
        <f>'[29]5th'!W37</f>
        <v>N/A</v>
      </c>
      <c r="AD67" s="23" t="str">
        <f>'[29]5th'!X37</f>
        <v>N/A</v>
      </c>
      <c r="AE67" s="23" t="str">
        <f>'[29]5th'!Y37</f>
        <v>N/A</v>
      </c>
      <c r="AF67" s="138" t="str">
        <f>'[29]5th'!Z37</f>
        <v>N/A</v>
      </c>
      <c r="AG67" s="207" t="s">
        <v>120</v>
      </c>
      <c r="AH67" s="138" t="s">
        <v>120</v>
      </c>
      <c r="AI67" s="21" t="str">
        <f>'[29]5th'!$AA$37</f>
        <v>A</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'[32]5th'!$E$17+'[32]5th'!$F$17</f>
        <v>1</v>
      </c>
      <c r="D72" s="227">
        <f>'[32]5th'!$H$17+'[32]5th'!$I$17</f>
        <v>1</v>
      </c>
      <c r="E72" s="87">
        <f>'[32]5th'!A3</f>
        <v>4</v>
      </c>
      <c r="F72" s="88">
        <f>'[32]5th'!B3</f>
        <v>4</v>
      </c>
      <c r="G72" s="89">
        <f>'[32]5th'!C3</f>
        <v>1</v>
      </c>
      <c r="H72" s="156">
        <f>'[32]5th'!D3</f>
        <v>1</v>
      </c>
      <c r="I72" s="52">
        <f>'[32]5th'!E3</f>
        <v>46</v>
      </c>
      <c r="J72" s="53">
        <f>'[32]5th'!F3</f>
        <v>46</v>
      </c>
      <c r="K72" s="54">
        <f>'[32]5th'!G3</f>
        <v>11.5</v>
      </c>
      <c r="L72" s="160">
        <f>'[32]5th'!H3</f>
        <v>11.5</v>
      </c>
      <c r="M72" s="146">
        <f>'[32]5th'!I3</f>
        <v>5</v>
      </c>
      <c r="N72" s="39">
        <f>'[32]5th'!$J$3</f>
        <v>5</v>
      </c>
      <c r="O72" s="38">
        <f>'[32]5th'!L3</f>
        <v>4</v>
      </c>
      <c r="P72" s="147">
        <f>'[32]5th'!M3</f>
        <v>4</v>
      </c>
      <c r="Q72" s="205" t="str">
        <f t="shared" ref="Q72:Q73" si="13">IF(D72="","",IF(D72&gt;=C72,"J",IF(D72&lt;C72,"L")))</f>
        <v>J</v>
      </c>
      <c r="R72" s="90" t="str">
        <f>IF(J72="","",IF(J72&gt;=23,"J",IF(J72&lt;23,"L")))</f>
        <v>J</v>
      </c>
      <c r="S72" s="90" t="str">
        <f t="shared" ref="S72:S75" si="14">IF(J72="","",IF(J72&gt;=I72-8,"J",IF(J72&lt;I72-8,"L")))</f>
        <v>J</v>
      </c>
      <c r="T72" s="68" t="str">
        <f>'[32]5th'!N3</f>
        <v>G</v>
      </c>
      <c r="U72" s="87">
        <f>'[32]5th'!O3</f>
        <v>3</v>
      </c>
      <c r="V72" s="88">
        <f>'[32]5th'!P3</f>
        <v>3</v>
      </c>
      <c r="W72" s="89">
        <f>'[32]5th'!Q3</f>
        <v>1</v>
      </c>
      <c r="X72" s="156">
        <f>'[32]5th'!R3</f>
        <v>1</v>
      </c>
      <c r="Y72" s="52">
        <f>'[32]5th'!S3</f>
        <v>34.5</v>
      </c>
      <c r="Z72" s="53">
        <f>'[32]5th'!T3</f>
        <v>34.5</v>
      </c>
      <c r="AA72" s="60">
        <f>'[32]5th'!U3</f>
        <v>11.5</v>
      </c>
      <c r="AB72" s="143">
        <f>'[32]5th'!V3</f>
        <v>11.5</v>
      </c>
      <c r="AC72" s="146">
        <f>'[32]5th'!W3</f>
        <v>6.666666666666667</v>
      </c>
      <c r="AD72" s="39">
        <f>'[32]5th'!X3</f>
        <v>6.666666666666667</v>
      </c>
      <c r="AE72" s="38">
        <f>'[32]5th'!Z3</f>
        <v>7.666666666666667</v>
      </c>
      <c r="AF72" s="147">
        <f>'[32]5th'!AA3</f>
        <v>5</v>
      </c>
      <c r="AG72" s="164" t="str">
        <f t="shared" ref="AG72:AG75" si="15">IF(Z72="","",IF(Z72&gt;=23,"J",IF(Z72&lt;23,"L")))</f>
        <v>J</v>
      </c>
      <c r="AH72" s="90" t="str">
        <f t="shared" ref="AH72:AH75" si="16">IF(Z72="","",IF(Z72&gt;=Y72-8,"J",IF(Z72&lt;Y72-8,"L")))</f>
        <v>J</v>
      </c>
      <c r="AI72" s="68" t="str">
        <f>'[32]5th'!$AB$3</f>
        <v>G</v>
      </c>
    </row>
    <row r="73" spans="1:35" ht="12" customHeight="1">
      <c r="A73" s="444" t="s">
        <v>25</v>
      </c>
      <c r="B73" s="445"/>
      <c r="C73" s="220">
        <f>'[33]5th'!$E$17+'[33]5th'!$F$17</f>
        <v>0</v>
      </c>
      <c r="D73" s="228">
        <f>'[33]5th'!$H$17+'[33]5th'!$I$17</f>
        <v>0</v>
      </c>
      <c r="E73" s="62">
        <f>'[33]5th'!A3</f>
        <v>2</v>
      </c>
      <c r="F73" s="63">
        <f>'[33]5th'!B3</f>
        <v>2</v>
      </c>
      <c r="G73" s="64">
        <f>'[33]5th'!C3</f>
        <v>1</v>
      </c>
      <c r="H73" s="157">
        <f>'[33]5th'!D3</f>
        <v>1</v>
      </c>
      <c r="I73" s="55">
        <f>'[33]5th'!E3</f>
        <v>23</v>
      </c>
      <c r="J73" s="56">
        <f>'[33]5th'!F3</f>
        <v>23</v>
      </c>
      <c r="K73" s="57">
        <f>'[33]5th'!G3</f>
        <v>11.5</v>
      </c>
      <c r="L73" s="161">
        <f>'[33]5th'!H3</f>
        <v>11.5</v>
      </c>
      <c r="M73" s="148" t="str">
        <f>'[33]5th'!I3</f>
        <v>N/A</v>
      </c>
      <c r="N73" s="40" t="str">
        <f>'[33]5th'!J3</f>
        <v>N/A</v>
      </c>
      <c r="O73" s="40" t="str">
        <f>'[33]5th'!K3</f>
        <v>N/A</v>
      </c>
      <c r="P73" s="149" t="str">
        <f>'[33]5th'!L3</f>
        <v>N/A</v>
      </c>
      <c r="Q73" s="205" t="str">
        <f t="shared" si="13"/>
        <v>J</v>
      </c>
      <c r="R73" s="90" t="str">
        <f>IF(J73="","",IF(E73=0,"J",IF(J73&gt;=23,"J",IF(J73&lt;23,"L"))))</f>
        <v>J</v>
      </c>
      <c r="S73" s="69" t="str">
        <f>IF(J73="","",IF(J73&gt;=I73-8,"J",IF(J73&lt;I73-8,"L")))</f>
        <v>J</v>
      </c>
      <c r="T73" s="15" t="str">
        <f>'[33]5th'!M3</f>
        <v>G</v>
      </c>
      <c r="U73" s="62">
        <f>'[33]5th'!N3</f>
        <v>0</v>
      </c>
      <c r="V73" s="63">
        <f>'[33]5th'!O3</f>
        <v>0</v>
      </c>
      <c r="W73" s="64">
        <f>'[33]5th'!P3</f>
        <v>0</v>
      </c>
      <c r="X73" s="157">
        <f>'[33]5th'!Q3</f>
        <v>0</v>
      </c>
      <c r="Y73" s="55">
        <f>'[33]5th'!R3</f>
        <v>0</v>
      </c>
      <c r="Z73" s="56">
        <f>'[33]5th'!S3</f>
        <v>0</v>
      </c>
      <c r="AA73" s="17">
        <f>'[33]5th'!T3</f>
        <v>0</v>
      </c>
      <c r="AB73" s="144">
        <f>'[33]5th'!U3</f>
        <v>0</v>
      </c>
      <c r="AC73" s="148" t="str">
        <f>'[33]5th'!V3</f>
        <v>N/A</v>
      </c>
      <c r="AD73" s="40" t="str">
        <f>'[33]5th'!W3</f>
        <v>N/A</v>
      </c>
      <c r="AE73" s="40" t="str">
        <f>'[33]5th'!X3</f>
        <v>N/A</v>
      </c>
      <c r="AF73" s="149" t="str">
        <f>'[33]5th'!Y3</f>
        <v>N/A</v>
      </c>
      <c r="AG73" s="166" t="s">
        <v>120</v>
      </c>
      <c r="AH73" s="75" t="s">
        <v>120</v>
      </c>
      <c r="AI73" s="15" t="str">
        <f>'[33]5th'!$Z$3</f>
        <v>Closed</v>
      </c>
    </row>
    <row r="74" spans="1:35" ht="12" customHeight="1">
      <c r="A74" s="444" t="s">
        <v>45</v>
      </c>
      <c r="B74" s="445"/>
      <c r="C74" s="220"/>
      <c r="D74" s="228"/>
      <c r="E74" s="62">
        <f>'[34]5th'!A3</f>
        <v>6</v>
      </c>
      <c r="F74" s="63">
        <f>'[34]5th'!B3</f>
        <v>6</v>
      </c>
      <c r="G74" s="64">
        <f>'[34]5th'!C3</f>
        <v>0</v>
      </c>
      <c r="H74" s="157">
        <f>'[34]5th'!D3</f>
        <v>1</v>
      </c>
      <c r="I74" s="55">
        <f>'[34]5th'!E3</f>
        <v>69</v>
      </c>
      <c r="J74" s="56">
        <f>'[34]5th'!F3</f>
        <v>69</v>
      </c>
      <c r="K74" s="57">
        <f>'[34]5th'!G3</f>
        <v>0</v>
      </c>
      <c r="L74" s="161">
        <f>'[34]5th'!H3</f>
        <v>11.5</v>
      </c>
      <c r="M74" s="148" t="str">
        <f>'[34]5th'!I3</f>
        <v>N/A</v>
      </c>
      <c r="N74" s="40" t="str">
        <f>'[34]5th'!J3</f>
        <v>N/A</v>
      </c>
      <c r="O74" s="40" t="str">
        <f>'[34]5th'!K3</f>
        <v>N/A</v>
      </c>
      <c r="P74" s="149" t="str">
        <f>'[34]5th'!L3</f>
        <v>N/A</v>
      </c>
      <c r="Q74" s="166" t="s">
        <v>120</v>
      </c>
      <c r="R74" s="90" t="str">
        <f>IF(J74="","",IF(J74&gt;=23,"J",IF(J74&lt;23,"L")))</f>
        <v>J</v>
      </c>
      <c r="S74" s="69" t="str">
        <f t="shared" si="14"/>
        <v>J</v>
      </c>
      <c r="T74" s="15" t="str">
        <f>'[34]5th'!M3</f>
        <v>G</v>
      </c>
      <c r="U74" s="62">
        <f>'[34]5th'!N3</f>
        <v>5</v>
      </c>
      <c r="V74" s="63">
        <f>'[34]5th'!O3</f>
        <v>5</v>
      </c>
      <c r="W74" s="64">
        <f>'[34]5th'!P3</f>
        <v>0</v>
      </c>
      <c r="X74" s="157">
        <f>'[34]5th'!Q3</f>
        <v>0</v>
      </c>
      <c r="Y74" s="55">
        <f>'[34]5th'!R3</f>
        <v>57.5</v>
      </c>
      <c r="Z74" s="56">
        <f>'[34]5th'!S3</f>
        <v>57.5</v>
      </c>
      <c r="AA74" s="17">
        <f>'[34]5th'!T3</f>
        <v>0</v>
      </c>
      <c r="AB74" s="144">
        <f>'[34]5th'!U3</f>
        <v>0</v>
      </c>
      <c r="AC74" s="148" t="str">
        <f>'[34]5th'!V3</f>
        <v>N/A</v>
      </c>
      <c r="AD74" s="40" t="str">
        <f>'[34]5th'!W3</f>
        <v>N/A</v>
      </c>
      <c r="AE74" s="40" t="str">
        <f>'[34]5th'!X3</f>
        <v>N/A</v>
      </c>
      <c r="AF74" s="149" t="str">
        <f>'[34]5th'!Y3</f>
        <v>N/A</v>
      </c>
      <c r="AG74" s="165" t="str">
        <f t="shared" si="15"/>
        <v>J</v>
      </c>
      <c r="AH74" s="69" t="str">
        <f t="shared" si="16"/>
        <v>J</v>
      </c>
      <c r="AI74" s="15" t="str">
        <f>'[34]5th'!$Z$3</f>
        <v>G</v>
      </c>
    </row>
    <row r="75" spans="1:35" ht="12" customHeight="1">
      <c r="A75" s="444" t="s">
        <v>26</v>
      </c>
      <c r="B75" s="445"/>
      <c r="C75" s="220"/>
      <c r="D75" s="228"/>
      <c r="E75" s="62">
        <f>'[35]5th'!A3</f>
        <v>6</v>
      </c>
      <c r="F75" s="63">
        <f>'[35]5th'!B3</f>
        <v>6</v>
      </c>
      <c r="G75" s="64">
        <f>'[35]5th'!C3</f>
        <v>1</v>
      </c>
      <c r="H75" s="157">
        <f>'[35]5th'!D3</f>
        <v>1</v>
      </c>
      <c r="I75" s="55">
        <f>'[35]5th'!E3</f>
        <v>69</v>
      </c>
      <c r="J75" s="56">
        <f>'[35]5th'!F3</f>
        <v>69</v>
      </c>
      <c r="K75" s="57">
        <f>'[35]5th'!G3</f>
        <v>11.5</v>
      </c>
      <c r="L75" s="161">
        <f>'[35]5th'!H3</f>
        <v>11.5</v>
      </c>
      <c r="M75" s="148" t="str">
        <f>'[35]5th'!I3</f>
        <v>N/A</v>
      </c>
      <c r="N75" s="40" t="str">
        <f>'[35]5th'!J3</f>
        <v>N/A</v>
      </c>
      <c r="O75" s="40" t="str">
        <f>'[35]5th'!K3</f>
        <v>N/A</v>
      </c>
      <c r="P75" s="149" t="str">
        <f>'[35]5th'!L3</f>
        <v>N/A</v>
      </c>
      <c r="Q75" s="166" t="s">
        <v>120</v>
      </c>
      <c r="R75" s="90" t="str">
        <f>IF(J75="","",IF(J75&gt;=23,"J",IF(J75&lt;23,"L")))</f>
        <v>J</v>
      </c>
      <c r="S75" s="69" t="str">
        <f t="shared" si="14"/>
        <v>J</v>
      </c>
      <c r="T75" s="15" t="str">
        <f>'[35]5th'!M3</f>
        <v>G</v>
      </c>
      <c r="U75" s="62">
        <f>'[35]5th'!N3</f>
        <v>6</v>
      </c>
      <c r="V75" s="63">
        <f>'[35]5th'!O3</f>
        <v>6</v>
      </c>
      <c r="W75" s="64">
        <f>'[35]5th'!P3</f>
        <v>1</v>
      </c>
      <c r="X75" s="157">
        <f>'[35]5th'!Q3</f>
        <v>0</v>
      </c>
      <c r="Y75" s="55">
        <f>'[35]5th'!R3</f>
        <v>69</v>
      </c>
      <c r="Z75" s="56">
        <f>'[35]5th'!S3</f>
        <v>69</v>
      </c>
      <c r="AA75" s="17">
        <f>'[35]5th'!T3</f>
        <v>11.5</v>
      </c>
      <c r="AB75" s="144">
        <f>'[35]5th'!U3</f>
        <v>0</v>
      </c>
      <c r="AC75" s="148" t="str">
        <f>'[35]5th'!V3</f>
        <v>N/A</v>
      </c>
      <c r="AD75" s="40" t="str">
        <f>'[35]5th'!W3</f>
        <v>N/A</v>
      </c>
      <c r="AE75" s="40" t="str">
        <f>'[35]5th'!X3</f>
        <v>N/A</v>
      </c>
      <c r="AF75" s="149" t="str">
        <f>'[35]5th'!Y3</f>
        <v>N/A</v>
      </c>
      <c r="AG75" s="165" t="str">
        <f t="shared" si="15"/>
        <v>J</v>
      </c>
      <c r="AH75" s="69" t="str">
        <f t="shared" si="16"/>
        <v>J</v>
      </c>
      <c r="AI75" s="15" t="str">
        <f>'[35]5th'!$Z$3</f>
        <v>G</v>
      </c>
    </row>
    <row r="76" spans="1:35" ht="12" customHeight="1">
      <c r="A76" s="444" t="s">
        <v>27</v>
      </c>
      <c r="B76" s="445"/>
      <c r="C76" s="220"/>
      <c r="D76" s="228"/>
      <c r="E76" s="62">
        <f>'[36]5th'!A3</f>
        <v>0</v>
      </c>
      <c r="F76" s="63">
        <f>'[36]5th'!B3</f>
        <v>0</v>
      </c>
      <c r="G76" s="64">
        <f>'[36]5th'!C3</f>
        <v>2</v>
      </c>
      <c r="H76" s="157">
        <f>'[36]5th'!D3</f>
        <v>1</v>
      </c>
      <c r="I76" s="55">
        <f>'[36]5th'!E3</f>
        <v>0</v>
      </c>
      <c r="J76" s="56">
        <f>'[36]5th'!F3</f>
        <v>0</v>
      </c>
      <c r="K76" s="57">
        <f>'[36]5th'!G3</f>
        <v>23</v>
      </c>
      <c r="L76" s="161">
        <f>'[36]5th'!H3</f>
        <v>11.5</v>
      </c>
      <c r="M76" s="148" t="str">
        <f>'[36]5th'!I3</f>
        <v>N/A</v>
      </c>
      <c r="N76" s="40" t="str">
        <f>'[36]5th'!J3</f>
        <v>N/A</v>
      </c>
      <c r="O76" s="40" t="str">
        <f>'[36]5th'!K3</f>
        <v>N/A</v>
      </c>
      <c r="P76" s="149" t="str">
        <f>'[36]5th'!L3</f>
        <v>N/A</v>
      </c>
      <c r="Q76" s="183" t="s">
        <v>120</v>
      </c>
      <c r="R76" s="183" t="s">
        <v>120</v>
      </c>
      <c r="S76" s="75" t="s">
        <v>120</v>
      </c>
      <c r="T76" s="15" t="str">
        <f>'[36]5th'!M3</f>
        <v>G</v>
      </c>
      <c r="U76" s="62">
        <f>'[36]5th'!N3</f>
        <v>0</v>
      </c>
      <c r="V76" s="63">
        <f>'[36]5th'!O3</f>
        <v>1</v>
      </c>
      <c r="W76" s="64">
        <f>'[36]5th'!P3</f>
        <v>2</v>
      </c>
      <c r="X76" s="157">
        <f>'[36]5th'!Q3</f>
        <v>1</v>
      </c>
      <c r="Y76" s="55">
        <f>'[36]5th'!R3</f>
        <v>0</v>
      </c>
      <c r="Z76" s="56">
        <f>'[36]5th'!S3</f>
        <v>11.5</v>
      </c>
      <c r="AA76" s="17">
        <f>'[36]5th'!T3</f>
        <v>23</v>
      </c>
      <c r="AB76" s="144">
        <f>'[36]5th'!U3</f>
        <v>11.5</v>
      </c>
      <c r="AC76" s="148" t="str">
        <f>'[36]5th'!V3</f>
        <v>N/A</v>
      </c>
      <c r="AD76" s="40" t="str">
        <f>'[36]5th'!W3</f>
        <v>N/A</v>
      </c>
      <c r="AE76" s="40" t="str">
        <f>'[36]5th'!X3</f>
        <v>N/A</v>
      </c>
      <c r="AF76" s="149" t="str">
        <f>'[36]5th'!Y3</f>
        <v>N/A</v>
      </c>
      <c r="AG76" s="183" t="s">
        <v>120</v>
      </c>
      <c r="AH76" s="75" t="s">
        <v>120</v>
      </c>
      <c r="AI76" s="15" t="str">
        <f>'[36]5th'!$Z$3</f>
        <v>G</v>
      </c>
    </row>
    <row r="77" spans="1:35" ht="12" customHeight="1">
      <c r="A77" s="444" t="s">
        <v>53</v>
      </c>
      <c r="B77" s="445"/>
      <c r="C77" s="220"/>
      <c r="D77" s="228"/>
      <c r="E77" s="62">
        <f>'[37]5th'!B97</f>
        <v>10</v>
      </c>
      <c r="F77" s="63">
        <f>'[37]5th'!C97</f>
        <v>8</v>
      </c>
      <c r="G77" s="64">
        <f>'[37]5th'!D97</f>
        <v>2</v>
      </c>
      <c r="H77" s="157">
        <f>'[37]5th'!E97</f>
        <v>1</v>
      </c>
      <c r="I77" s="153">
        <f>'[37]5th'!F97</f>
        <v>111</v>
      </c>
      <c r="J77" s="19">
        <f>'[37]5th'!G97</f>
        <v>92</v>
      </c>
      <c r="K77" s="17">
        <f>'[37]5th'!H97</f>
        <v>23</v>
      </c>
      <c r="L77" s="145">
        <f>'[37]5th'!I97</f>
        <v>11.5</v>
      </c>
      <c r="M77" s="148" t="s">
        <v>120</v>
      </c>
      <c r="N77" s="40" t="s">
        <v>120</v>
      </c>
      <c r="O77" s="40" t="s">
        <v>120</v>
      </c>
      <c r="P77" s="149" t="s">
        <v>120</v>
      </c>
      <c r="Q77" s="183" t="s">
        <v>120</v>
      </c>
      <c r="R77" s="166" t="s">
        <v>120</v>
      </c>
      <c r="S77" s="75" t="s">
        <v>120</v>
      </c>
      <c r="T77" s="15" t="str">
        <f>'[37]5th'!J97</f>
        <v>A</v>
      </c>
      <c r="U77" s="62">
        <f>'[37]5th'!K97</f>
        <v>9</v>
      </c>
      <c r="V77" s="63">
        <f>'[37]5th'!L97</f>
        <v>9</v>
      </c>
      <c r="W77" s="64">
        <f>'[37]5th'!M97</f>
        <v>2</v>
      </c>
      <c r="X77" s="157">
        <f>'[37]5th'!N97</f>
        <v>2</v>
      </c>
      <c r="Y77" s="55">
        <f>'[37]5th'!O97</f>
        <v>103.5</v>
      </c>
      <c r="Z77" s="18">
        <f>'[37]5th'!P97</f>
        <v>103.5</v>
      </c>
      <c r="AA77" s="17">
        <f>'[37]5th'!Q97</f>
        <v>23</v>
      </c>
      <c r="AB77" s="145">
        <f>'[37]5th'!R97</f>
        <v>23</v>
      </c>
      <c r="AC77" s="148" t="s">
        <v>120</v>
      </c>
      <c r="AD77" s="40" t="s">
        <v>120</v>
      </c>
      <c r="AE77" s="40" t="s">
        <v>120</v>
      </c>
      <c r="AF77" s="149" t="s">
        <v>120</v>
      </c>
      <c r="AG77" s="166" t="s">
        <v>120</v>
      </c>
      <c r="AH77" s="75" t="s">
        <v>120</v>
      </c>
      <c r="AI77" s="15" t="str">
        <f>'[37]5th'!$S$97</f>
        <v>G</v>
      </c>
    </row>
    <row r="78" spans="1:35" ht="12" customHeight="1">
      <c r="A78" s="444" t="s">
        <v>54</v>
      </c>
      <c r="B78" s="445"/>
      <c r="C78" s="220"/>
      <c r="D78" s="228"/>
      <c r="E78" s="62">
        <f>'[37]5th'!B98</f>
        <v>3</v>
      </c>
      <c r="F78" s="63">
        <f>'[37]5th'!C98</f>
        <v>2</v>
      </c>
      <c r="G78" s="64">
        <f>'[37]5th'!D98</f>
        <v>1</v>
      </c>
      <c r="H78" s="157">
        <f>'[37]5th'!E98</f>
        <v>1</v>
      </c>
      <c r="I78" s="153">
        <f>'[37]5th'!F98</f>
        <v>34.5</v>
      </c>
      <c r="J78" s="19">
        <f>'[37]5th'!G98</f>
        <v>23</v>
      </c>
      <c r="K78" s="17">
        <f>'[37]5th'!H98</f>
        <v>11.5</v>
      </c>
      <c r="L78" s="145">
        <f>'[37]5th'!I98</f>
        <v>11.5</v>
      </c>
      <c r="M78" s="148" t="s">
        <v>120</v>
      </c>
      <c r="N78" s="40" t="s">
        <v>120</v>
      </c>
      <c r="O78" s="40" t="s">
        <v>120</v>
      </c>
      <c r="P78" s="149" t="s">
        <v>120</v>
      </c>
      <c r="Q78" s="183" t="s">
        <v>120</v>
      </c>
      <c r="R78" s="166" t="s">
        <v>120</v>
      </c>
      <c r="S78" s="75" t="s">
        <v>120</v>
      </c>
      <c r="T78" s="15" t="str">
        <f>'[37]5th'!J98</f>
        <v>G</v>
      </c>
      <c r="U78" s="62">
        <f>'[37]5th'!K98</f>
        <v>3</v>
      </c>
      <c r="V78" s="63">
        <f>'[37]5th'!L98</f>
        <v>3</v>
      </c>
      <c r="W78" s="64">
        <f>'[37]5th'!M98</f>
        <v>1</v>
      </c>
      <c r="X78" s="157">
        <f>'[37]5th'!N98</f>
        <v>1</v>
      </c>
      <c r="Y78" s="55">
        <f>'[37]5th'!O98</f>
        <v>34.5</v>
      </c>
      <c r="Z78" s="18">
        <f>'[37]5th'!P98</f>
        <v>34.5</v>
      </c>
      <c r="AA78" s="17">
        <f>'[37]5th'!Q98</f>
        <v>11.5</v>
      </c>
      <c r="AB78" s="145">
        <f>'[37]5th'!R98</f>
        <v>11.5</v>
      </c>
      <c r="AC78" s="148" t="s">
        <v>120</v>
      </c>
      <c r="AD78" s="40" t="s">
        <v>120</v>
      </c>
      <c r="AE78" s="40" t="s">
        <v>120</v>
      </c>
      <c r="AF78" s="149" t="s">
        <v>120</v>
      </c>
      <c r="AG78" s="166" t="s">
        <v>120</v>
      </c>
      <c r="AH78" s="75" t="s">
        <v>120</v>
      </c>
      <c r="AI78" s="15" t="str">
        <f>'[37]5th'!$S$98</f>
        <v>G</v>
      </c>
    </row>
    <row r="79" spans="1:35" ht="12" customHeight="1">
      <c r="A79" s="444" t="s">
        <v>55</v>
      </c>
      <c r="B79" s="445"/>
      <c r="C79" s="220"/>
      <c r="D79" s="228"/>
      <c r="E79" s="62">
        <f>'[37]5th'!B99</f>
        <v>2</v>
      </c>
      <c r="F79" s="63">
        <f>'[37]5th'!C99</f>
        <v>2</v>
      </c>
      <c r="G79" s="64">
        <f>'[37]5th'!D99</f>
        <v>1</v>
      </c>
      <c r="H79" s="157">
        <f>'[37]5th'!E99</f>
        <v>1</v>
      </c>
      <c r="I79" s="153">
        <f>'[37]5th'!F99</f>
        <v>23</v>
      </c>
      <c r="J79" s="19">
        <f>'[37]5th'!G99</f>
        <v>23</v>
      </c>
      <c r="K79" s="17">
        <f>'[37]5th'!H99</f>
        <v>11.5</v>
      </c>
      <c r="L79" s="145">
        <f>'[37]5th'!I99</f>
        <v>11.5</v>
      </c>
      <c r="M79" s="148" t="s">
        <v>120</v>
      </c>
      <c r="N79" s="40" t="s">
        <v>120</v>
      </c>
      <c r="O79" s="40" t="s">
        <v>120</v>
      </c>
      <c r="P79" s="149" t="s">
        <v>120</v>
      </c>
      <c r="Q79" s="183" t="s">
        <v>120</v>
      </c>
      <c r="R79" s="166" t="s">
        <v>120</v>
      </c>
      <c r="S79" s="75" t="s">
        <v>120</v>
      </c>
      <c r="T79" s="15" t="str">
        <f>'[37]5th'!J99</f>
        <v>G</v>
      </c>
      <c r="U79" s="62">
        <f>'[37]5th'!K99</f>
        <v>2</v>
      </c>
      <c r="V79" s="63">
        <f>'[37]5th'!L99</f>
        <v>2</v>
      </c>
      <c r="W79" s="64">
        <f>'[37]5th'!M99</f>
        <v>1</v>
      </c>
      <c r="X79" s="157">
        <f>'[37]5th'!N99</f>
        <v>1</v>
      </c>
      <c r="Y79" s="55">
        <f>'[37]5th'!O99</f>
        <v>23</v>
      </c>
      <c r="Z79" s="18">
        <f>'[37]5th'!P99</f>
        <v>23</v>
      </c>
      <c r="AA79" s="17">
        <f>'[37]5th'!Q99</f>
        <v>11.5</v>
      </c>
      <c r="AB79" s="145">
        <f>'[37]5th'!R99</f>
        <v>11.5</v>
      </c>
      <c r="AC79" s="148" t="s">
        <v>120</v>
      </c>
      <c r="AD79" s="40" t="s">
        <v>120</v>
      </c>
      <c r="AE79" s="40" t="s">
        <v>120</v>
      </c>
      <c r="AF79" s="149" t="s">
        <v>120</v>
      </c>
      <c r="AG79" s="166" t="s">
        <v>120</v>
      </c>
      <c r="AH79" s="75" t="s">
        <v>120</v>
      </c>
      <c r="AI79" s="15" t="str">
        <f>'[37]5th'!$S$99</f>
        <v>G</v>
      </c>
    </row>
    <row r="80" spans="1:35" ht="12" customHeight="1">
      <c r="A80" s="444" t="s">
        <v>130</v>
      </c>
      <c r="B80" s="445"/>
      <c r="C80" s="220"/>
      <c r="D80" s="228"/>
      <c r="E80" s="62">
        <f>'[37]5th'!B100</f>
        <v>5</v>
      </c>
      <c r="F80" s="63">
        <f>'[37]5th'!C100</f>
        <v>4</v>
      </c>
      <c r="G80" s="64">
        <f>'[37]5th'!D100</f>
        <v>4</v>
      </c>
      <c r="H80" s="157">
        <f>'[37]5th'!E100</f>
        <v>3</v>
      </c>
      <c r="I80" s="153">
        <f>'[37]5th'!F100</f>
        <v>57.5</v>
      </c>
      <c r="J80" s="19">
        <f>'[37]5th'!G100</f>
        <v>46</v>
      </c>
      <c r="K80" s="17">
        <f>'[37]5th'!H100</f>
        <v>46</v>
      </c>
      <c r="L80" s="145">
        <f>'[37]5th'!I100</f>
        <v>34.5</v>
      </c>
      <c r="M80" s="148" t="s">
        <v>120</v>
      </c>
      <c r="N80" s="40" t="s">
        <v>120</v>
      </c>
      <c r="O80" s="40" t="s">
        <v>120</v>
      </c>
      <c r="P80" s="149" t="s">
        <v>120</v>
      </c>
      <c r="Q80" s="183" t="s">
        <v>120</v>
      </c>
      <c r="R80" s="166" t="s">
        <v>120</v>
      </c>
      <c r="S80" s="75" t="s">
        <v>120</v>
      </c>
      <c r="T80" s="15" t="str">
        <f>'[37]5th'!J100</f>
        <v>A</v>
      </c>
      <c r="U80" s="62">
        <f>'[37]5th'!K100</f>
        <v>4.7086956521739127</v>
      </c>
      <c r="V80" s="63">
        <f>'[37]5th'!L100</f>
        <v>5.7086956521739127</v>
      </c>
      <c r="W80" s="64">
        <f>'[37]5th'!M100</f>
        <v>4</v>
      </c>
      <c r="X80" s="157">
        <f>'[37]5th'!N100</f>
        <v>4</v>
      </c>
      <c r="Y80" s="55">
        <f>'[37]5th'!O100</f>
        <v>54.15</v>
      </c>
      <c r="Z80" s="18">
        <f>'[37]5th'!P100</f>
        <v>65.650000000000006</v>
      </c>
      <c r="AA80" s="17">
        <f>'[37]5th'!Q100</f>
        <v>46</v>
      </c>
      <c r="AB80" s="145">
        <f>'[37]5th'!R100</f>
        <v>46</v>
      </c>
      <c r="AC80" s="148" t="s">
        <v>120</v>
      </c>
      <c r="AD80" s="40" t="s">
        <v>120</v>
      </c>
      <c r="AE80" s="40" t="s">
        <v>120</v>
      </c>
      <c r="AF80" s="149" t="s">
        <v>120</v>
      </c>
      <c r="AG80" s="166" t="s">
        <v>120</v>
      </c>
      <c r="AH80" s="75" t="s">
        <v>120</v>
      </c>
      <c r="AI80" s="15" t="str">
        <f>'[37]5th'!$S$100</f>
        <v>G</v>
      </c>
    </row>
    <row r="81" spans="1:35" ht="12" hidden="1" customHeight="1">
      <c r="A81" s="444" t="s">
        <v>56</v>
      </c>
      <c r="B81" s="445"/>
      <c r="C81" s="220"/>
      <c r="D81" s="228"/>
      <c r="E81" s="62">
        <f>'[37]5th'!B101</f>
        <v>0</v>
      </c>
      <c r="F81" s="63">
        <f>'[37]5th'!C101</f>
        <v>0</v>
      </c>
      <c r="G81" s="64">
        <f>'[37]5th'!D101</f>
        <v>0</v>
      </c>
      <c r="H81" s="157">
        <f>'[37]5th'!E101</f>
        <v>0</v>
      </c>
      <c r="I81" s="153">
        <f>'[37]5th'!F101</f>
        <v>0</v>
      </c>
      <c r="J81" s="19">
        <f>'[37]5th'!G101</f>
        <v>0</v>
      </c>
      <c r="K81" s="17">
        <f>'[37]5th'!H101</f>
        <v>0</v>
      </c>
      <c r="L81" s="145">
        <f>'[37]5th'!I101</f>
        <v>0</v>
      </c>
      <c r="M81" s="148" t="s">
        <v>120</v>
      </c>
      <c r="N81" s="40" t="s">
        <v>120</v>
      </c>
      <c r="O81" s="40" t="s">
        <v>120</v>
      </c>
      <c r="P81" s="149" t="s">
        <v>120</v>
      </c>
      <c r="Q81" s="183" t="s">
        <v>120</v>
      </c>
      <c r="R81" s="166" t="s">
        <v>120</v>
      </c>
      <c r="S81" s="75" t="s">
        <v>120</v>
      </c>
      <c r="T81" s="15">
        <f>'[37]5th'!J101</f>
        <v>0</v>
      </c>
      <c r="U81" s="62">
        <f>'[37]5th'!K101</f>
        <v>0</v>
      </c>
      <c r="V81" s="63">
        <f>'[37]5th'!L101</f>
        <v>0</v>
      </c>
      <c r="W81" s="64">
        <f>'[37]5th'!M101</f>
        <v>0</v>
      </c>
      <c r="X81" s="157">
        <f>'[37]5th'!N101</f>
        <v>0</v>
      </c>
      <c r="Y81" s="55">
        <f>'[37]5th'!O101</f>
        <v>0</v>
      </c>
      <c r="Z81" s="18">
        <f>'[37]5th'!P101</f>
        <v>0</v>
      </c>
      <c r="AA81" s="17">
        <f>'[37]5th'!Q101</f>
        <v>0</v>
      </c>
      <c r="AB81" s="145">
        <f>'[37]5th'!R101</f>
        <v>0</v>
      </c>
      <c r="AC81" s="148" t="s">
        <v>120</v>
      </c>
      <c r="AD81" s="40" t="s">
        <v>120</v>
      </c>
      <c r="AE81" s="40" t="s">
        <v>120</v>
      </c>
      <c r="AF81" s="149" t="s">
        <v>120</v>
      </c>
      <c r="AG81" s="166" t="s">
        <v>120</v>
      </c>
      <c r="AH81" s="75" t="s">
        <v>120</v>
      </c>
      <c r="AI81" s="15">
        <f>'[37]5th'!$S$101</f>
        <v>0</v>
      </c>
    </row>
    <row r="82" spans="1:35" hidden="1">
      <c r="A82" s="436" t="s">
        <v>92</v>
      </c>
      <c r="B82" s="437"/>
      <c r="C82" s="81">
        <f>'[38]5th'!B34</f>
        <v>0</v>
      </c>
      <c r="D82" s="55"/>
      <c r="E82" s="55"/>
      <c r="F82" s="82">
        <f>'[38]5th'!C34</f>
        <v>0</v>
      </c>
      <c r="G82" s="17">
        <f>'[38]5th'!D34</f>
        <v>0</v>
      </c>
      <c r="H82" s="158">
        <f>'[38]5th'!E34</f>
        <v>0</v>
      </c>
      <c r="I82" s="153">
        <f>'[38]5th'!F34</f>
        <v>0</v>
      </c>
      <c r="J82" s="19">
        <f>'[38]5th'!G34</f>
        <v>0</v>
      </c>
      <c r="K82" s="17">
        <f>'[38]5th'!H34</f>
        <v>0</v>
      </c>
      <c r="L82" s="162">
        <f>'[38]5th'!I34</f>
        <v>0</v>
      </c>
      <c r="M82" s="169" t="s">
        <v>120</v>
      </c>
      <c r="N82" s="78" t="s">
        <v>120</v>
      </c>
      <c r="O82" s="77" t="s">
        <v>120</v>
      </c>
      <c r="P82" s="170" t="s">
        <v>120</v>
      </c>
      <c r="Q82" s="167" t="s">
        <v>120</v>
      </c>
      <c r="R82" s="167"/>
      <c r="S82" s="77" t="s">
        <v>120</v>
      </c>
      <c r="T82" s="15">
        <f>'[38]5th'!$J$34</f>
        <v>0</v>
      </c>
      <c r="U82" s="62">
        <f>'[38]5th'!K34</f>
        <v>0</v>
      </c>
      <c r="V82" s="63">
        <f>'[38]5th'!L34</f>
        <v>0</v>
      </c>
      <c r="W82" s="64">
        <f>'[38]5th'!M34</f>
        <v>0</v>
      </c>
      <c r="X82" s="157">
        <f>'[38]5th'!N34</f>
        <v>0</v>
      </c>
      <c r="Y82" s="174">
        <f>'[38]5th'!O34</f>
        <v>0</v>
      </c>
      <c r="Z82" s="85">
        <f>'[38]5th'!P34</f>
        <v>0</v>
      </c>
      <c r="AA82" s="85" t="str">
        <f>'[38]5th'!Q34</f>
        <v>N/A</v>
      </c>
      <c r="AB82" s="177" t="str">
        <f>'[38]5th'!R34</f>
        <v>N/A</v>
      </c>
      <c r="AC82" s="142" t="s">
        <v>120</v>
      </c>
      <c r="AD82" s="75" t="s">
        <v>120</v>
      </c>
      <c r="AE82" s="75" t="s">
        <v>120</v>
      </c>
      <c r="AF82" s="180" t="s">
        <v>120</v>
      </c>
      <c r="AG82" s="166" t="s">
        <v>120</v>
      </c>
      <c r="AH82" s="75" t="s">
        <v>120</v>
      </c>
      <c r="AI82" s="15">
        <f>'[38]5th'!S34</f>
        <v>0</v>
      </c>
    </row>
    <row r="83" spans="1:35" hidden="1">
      <c r="A83" s="436" t="s">
        <v>94</v>
      </c>
      <c r="B83" s="437"/>
      <c r="C83" s="81">
        <f>'[38]5th'!B35</f>
        <v>0</v>
      </c>
      <c r="D83" s="55"/>
      <c r="E83" s="55"/>
      <c r="F83" s="82">
        <f>'[38]5th'!C35</f>
        <v>0</v>
      </c>
      <c r="G83" s="17">
        <f>'[38]5th'!D35</f>
        <v>0</v>
      </c>
      <c r="H83" s="158">
        <f>'[38]5th'!E35</f>
        <v>0</v>
      </c>
      <c r="I83" s="153">
        <f>'[38]5th'!F35</f>
        <v>0</v>
      </c>
      <c r="J83" s="19">
        <f>'[38]5th'!G35</f>
        <v>0</v>
      </c>
      <c r="K83" s="17">
        <f>'[38]5th'!H35</f>
        <v>0</v>
      </c>
      <c r="L83" s="162">
        <f>'[38]5th'!I35</f>
        <v>0</v>
      </c>
      <c r="M83" s="169" t="s">
        <v>120</v>
      </c>
      <c r="N83" s="78" t="s">
        <v>120</v>
      </c>
      <c r="O83" s="77" t="s">
        <v>120</v>
      </c>
      <c r="P83" s="170" t="s">
        <v>120</v>
      </c>
      <c r="Q83" s="167" t="s">
        <v>120</v>
      </c>
      <c r="R83" s="167"/>
      <c r="S83" s="77" t="s">
        <v>120</v>
      </c>
      <c r="T83" s="15">
        <f>'[38]5th'!J35</f>
        <v>0</v>
      </c>
      <c r="U83" s="62">
        <f>'[38]5th'!K35</f>
        <v>0</v>
      </c>
      <c r="V83" s="63">
        <f>'[38]5th'!L35</f>
        <v>0</v>
      </c>
      <c r="W83" s="64">
        <f>'[38]5th'!M35</f>
        <v>0</v>
      </c>
      <c r="X83" s="157">
        <f>'[38]5th'!N35</f>
        <v>0</v>
      </c>
      <c r="Y83" s="174">
        <f>'[38]5th'!O35</f>
        <v>0</v>
      </c>
      <c r="Z83" s="85">
        <f>'[38]5th'!P35</f>
        <v>0</v>
      </c>
      <c r="AA83" s="85" t="str">
        <f>'[38]5th'!Q35</f>
        <v>N/A</v>
      </c>
      <c r="AB83" s="177" t="str">
        <f>'[38]5th'!R35</f>
        <v>N/A</v>
      </c>
      <c r="AC83" s="142" t="s">
        <v>120</v>
      </c>
      <c r="AD83" s="75" t="s">
        <v>120</v>
      </c>
      <c r="AE83" s="75" t="s">
        <v>120</v>
      </c>
      <c r="AF83" s="180" t="s">
        <v>120</v>
      </c>
      <c r="AG83" s="166" t="s">
        <v>120</v>
      </c>
      <c r="AH83" s="75" t="s">
        <v>120</v>
      </c>
      <c r="AI83" s="15">
        <f>'[38]5th'!S35</f>
        <v>0</v>
      </c>
    </row>
    <row r="84" spans="1:35" ht="13.5" hidden="1" thickBot="1">
      <c r="A84" s="434" t="s">
        <v>93</v>
      </c>
      <c r="B84" s="435"/>
      <c r="C84" s="83">
        <f>'[38]5th'!B36</f>
        <v>0</v>
      </c>
      <c r="D84" s="215"/>
      <c r="E84" s="215"/>
      <c r="F84" s="84">
        <f>'[38]5th'!C36</f>
        <v>0</v>
      </c>
      <c r="G84" s="20">
        <f>'[38]5th'!D36</f>
        <v>0</v>
      </c>
      <c r="H84" s="159">
        <f>'[38]5th'!E36</f>
        <v>0</v>
      </c>
      <c r="I84" s="154">
        <f>'[38]5th'!F36</f>
        <v>0</v>
      </c>
      <c r="J84" s="41">
        <f>'[38]5th'!G36</f>
        <v>0</v>
      </c>
      <c r="K84" s="20">
        <f>'[38]5th'!H36</f>
        <v>0</v>
      </c>
      <c r="L84" s="163">
        <f>'[38]5th'!I36</f>
        <v>0</v>
      </c>
      <c r="M84" s="171" t="s">
        <v>120</v>
      </c>
      <c r="N84" s="80" t="s">
        <v>120</v>
      </c>
      <c r="O84" s="79" t="s">
        <v>120</v>
      </c>
      <c r="P84" s="172" t="s">
        <v>120</v>
      </c>
      <c r="Q84" s="168" t="s">
        <v>120</v>
      </c>
      <c r="R84" s="168"/>
      <c r="S84" s="79" t="s">
        <v>120</v>
      </c>
      <c r="T84" s="21">
        <f>'[38]5th'!J36</f>
        <v>0</v>
      </c>
      <c r="U84" s="65">
        <f>'[38]5th'!K36</f>
        <v>0</v>
      </c>
      <c r="V84" s="66">
        <f>'[38]5th'!L36</f>
        <v>0</v>
      </c>
      <c r="W84" s="67">
        <f>'[38]5th'!M36</f>
        <v>0</v>
      </c>
      <c r="X84" s="176">
        <f>'[38]5th'!N36</f>
        <v>0</v>
      </c>
      <c r="Y84" s="175">
        <f>'[38]5th'!O36</f>
        <v>0</v>
      </c>
      <c r="Z84" s="86">
        <f>'[38]5th'!P36</f>
        <v>0</v>
      </c>
      <c r="AA84" s="86" t="str">
        <f>'[38]5th'!Q36</f>
        <v>N/A</v>
      </c>
      <c r="AB84" s="178" t="str">
        <f>'[38]5th'!R36</f>
        <v>N/A</v>
      </c>
      <c r="AC84" s="181" t="s">
        <v>120</v>
      </c>
      <c r="AD84" s="76" t="s">
        <v>120</v>
      </c>
      <c r="AE84" s="76" t="s">
        <v>120</v>
      </c>
      <c r="AF84" s="182" t="s">
        <v>120</v>
      </c>
      <c r="AG84" s="179" t="s">
        <v>120</v>
      </c>
      <c r="AH84" s="76" t="s">
        <v>120</v>
      </c>
      <c r="AI84" s="21">
        <f>'[38]5th'!S36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'[39]5th'!$C$12+'[39]5th'!$C$13+'[39]5th'!$C$14</f>
        <v>0</v>
      </c>
      <c r="D90" s="581"/>
      <c r="E90" s="581"/>
      <c r="F90" s="508"/>
      <c r="G90" s="509">
        <f>'[39]5th'!$F$12+'[39]5th'!$F$13+'[39]5th'!$F$14</f>
        <v>0</v>
      </c>
      <c r="H90" s="509"/>
      <c r="I90" s="508">
        <f>'[39]5th'!$C$15+'[39]5th'!$C$16+'[39]5th'!$C$17</f>
        <v>0</v>
      </c>
      <c r="J90" s="508"/>
      <c r="K90" s="507">
        <f>'[39]5th'!$F$15+'[39]5th'!$F$16+'[39]5th'!$F$17</f>
        <v>0</v>
      </c>
      <c r="L90" s="507"/>
      <c r="M90" s="508">
        <f>'[39]5th'!$D$12+'[39]5th'!$D$13+'[39]5th'!$D$14</f>
        <v>0</v>
      </c>
      <c r="N90" s="508"/>
      <c r="O90" s="509">
        <f>'[39]5th'!$G$12+'[39]5th'!$G$13+'[39]5th'!$G$14</f>
        <v>0</v>
      </c>
      <c r="P90" s="509"/>
      <c r="Q90" s="508">
        <f>'[39]5th'!$D$15+'[39]5th'!$D$16+'[39]5th'!$D$17</f>
        <v>0</v>
      </c>
      <c r="R90" s="508"/>
      <c r="S90" s="597">
        <f>'[39]5th'!$G$15+'[39]5th'!$G$16+'[39]5th'!$G$17</f>
        <v>0</v>
      </c>
      <c r="T90" s="598"/>
      <c r="U90" s="594">
        <f>'[39]5th'!$L$12</f>
        <v>0</v>
      </c>
      <c r="V90" s="595"/>
      <c r="W90" s="617" t="str">
        <f>'[39]5th'!$M$12</f>
        <v>On Call</v>
      </c>
      <c r="X90" s="618"/>
      <c r="Y90" s="233"/>
      <c r="Z90" s="12"/>
      <c r="AA90" s="12"/>
      <c r="AB90" s="12"/>
      <c r="AC90" s="12"/>
      <c r="AD90" s="12"/>
      <c r="AE90" s="12"/>
      <c r="AF90" s="12"/>
      <c r="AG90" s="12"/>
      <c r="AH90" s="12"/>
      <c r="AI90" s="12"/>
    </row>
    <row r="91" spans="1:35" ht="12" customHeight="1">
      <c r="A91" s="376" t="s">
        <v>15</v>
      </c>
      <c r="B91" s="377"/>
      <c r="C91" s="582">
        <f>'[39]5th'!$C$18+'[39]5th'!$C$19+'[39]5th'!$C$20</f>
        <v>0</v>
      </c>
      <c r="D91" s="583"/>
      <c r="E91" s="583"/>
      <c r="F91" s="470"/>
      <c r="G91" s="468">
        <f>'[39]5th'!$F$18+'[39]5th'!$F$19+'[39]5th'!$F$20</f>
        <v>0</v>
      </c>
      <c r="H91" s="468"/>
      <c r="I91" s="470">
        <f>'[39]5th'!$C$21+'[39]5th'!$C$22+'[39]5th'!$C$23</f>
        <v>0</v>
      </c>
      <c r="J91" s="470"/>
      <c r="K91" s="468">
        <f>'[39]5th'!$F$21+'[39]5th'!$F$22+'[39]5th'!$F$23</f>
        <v>0</v>
      </c>
      <c r="L91" s="468"/>
      <c r="M91" s="470">
        <f>'[39]5th'!$D$18+'[39]5th'!$D$19+'[39]5th'!$D$20</f>
        <v>0</v>
      </c>
      <c r="N91" s="470"/>
      <c r="O91" s="468">
        <f>'[39]5th'!$G$18+'[39]5th'!$G$19+'[39]5th'!$G$20</f>
        <v>0</v>
      </c>
      <c r="P91" s="468"/>
      <c r="Q91" s="470">
        <f>'[39]5th'!$D$21+'[39]5th'!$D$22+'[39]5th'!$D$23</f>
        <v>0</v>
      </c>
      <c r="R91" s="470"/>
      <c r="S91" s="599">
        <f>'[39]5th'!$G$21+'[39]5th'!$G$22+'[39]5th'!$G$23</f>
        <v>0</v>
      </c>
      <c r="T91" s="600"/>
      <c r="U91" s="586">
        <f>'[39]5th'!$L$18</f>
        <v>0</v>
      </c>
      <c r="V91" s="587"/>
      <c r="W91" s="619"/>
      <c r="X91" s="620"/>
      <c r="Y91" s="233"/>
      <c r="Z91" s="12"/>
      <c r="AA91" s="12"/>
      <c r="AB91" s="12"/>
      <c r="AC91" s="12"/>
      <c r="AD91" s="12"/>
      <c r="AE91" s="12"/>
      <c r="AF91" s="12"/>
      <c r="AG91" s="12"/>
      <c r="AH91" s="12"/>
      <c r="AI91" s="12"/>
    </row>
    <row r="92" spans="1:35" ht="12" customHeight="1">
      <c r="A92" s="376" t="s">
        <v>39</v>
      </c>
      <c r="B92" s="377"/>
      <c r="C92" s="582">
        <f>'[39]5th'!$C$24+'[39]5th'!$C$25+'[39]5th'!$C$26</f>
        <v>0</v>
      </c>
      <c r="D92" s="583"/>
      <c r="E92" s="583"/>
      <c r="F92" s="470"/>
      <c r="G92" s="472">
        <f>'[39]5th'!$F$24+'[39]5th'!$F$25+'[39]5th'!$F$26</f>
        <v>0</v>
      </c>
      <c r="H92" s="472"/>
      <c r="I92" s="470">
        <f>'[39]5th'!$C$27+'[39]5th'!$C$28</f>
        <v>0</v>
      </c>
      <c r="J92" s="470"/>
      <c r="K92" s="468">
        <f>'[39]5th'!$F$27+'[39]5th'!$F$28</f>
        <v>0</v>
      </c>
      <c r="L92" s="468"/>
      <c r="M92" s="470">
        <f>'[39]5th'!$D$24+'[39]5th'!$D$25+'[39]5th'!$D$26</f>
        <v>0</v>
      </c>
      <c r="N92" s="470"/>
      <c r="O92" s="472">
        <f>'[39]5th'!$G$24+'[39]5th'!$G$25+'[39]5th'!$G$26</f>
        <v>0</v>
      </c>
      <c r="P92" s="472"/>
      <c r="Q92" s="470">
        <f>'[39]5th'!$D$27+'[39]5th'!$D$28</f>
        <v>0</v>
      </c>
      <c r="R92" s="470"/>
      <c r="S92" s="599">
        <f>'[39]5th'!$G$27+'[39]5th'!$G$28</f>
        <v>0</v>
      </c>
      <c r="T92" s="600"/>
      <c r="U92" s="586">
        <f>'[39]5th'!$L$24</f>
        <v>0</v>
      </c>
      <c r="V92" s="587"/>
      <c r="W92" s="619"/>
      <c r="X92" s="620"/>
      <c r="Y92" s="233"/>
      <c r="Z92" s="12"/>
      <c r="AA92" s="12"/>
      <c r="AB92" s="12"/>
      <c r="AC92" s="12"/>
      <c r="AD92" s="12"/>
      <c r="AE92" s="12"/>
      <c r="AF92" s="12"/>
      <c r="AG92" s="12"/>
      <c r="AH92" s="12"/>
      <c r="AI92" s="12"/>
    </row>
    <row r="93" spans="1:35" ht="12" customHeight="1">
      <c r="A93" s="376" t="s">
        <v>40</v>
      </c>
      <c r="B93" s="377"/>
      <c r="C93" s="582">
        <f>'[39]5th'!$C$29+'[39]5th'!$C$30+'[39]5th'!$C$31+'[39]5th'!$C$32</f>
        <v>0</v>
      </c>
      <c r="D93" s="583"/>
      <c r="E93" s="583"/>
      <c r="F93" s="470"/>
      <c r="G93" s="472">
        <f>'[39]5th'!$F$29+'[39]5th'!$F$30+'[39]5th'!$F$31+'[39]5th'!$F$32</f>
        <v>0</v>
      </c>
      <c r="H93" s="472"/>
      <c r="I93" s="470">
        <f>'[39]5th'!$C$33+'[39]5th'!$C$34</f>
        <v>0</v>
      </c>
      <c r="J93" s="470"/>
      <c r="K93" s="468">
        <f>'[39]5th'!$F$33+'[39]5th'!$F$34</f>
        <v>0</v>
      </c>
      <c r="L93" s="468"/>
      <c r="M93" s="470">
        <f>'[39]5th'!$D$29+'[39]5th'!$D$30+'[39]5th'!$D$31+'[39]5th'!$D$32</f>
        <v>0</v>
      </c>
      <c r="N93" s="470"/>
      <c r="O93" s="472">
        <f>'[39]5th'!$G$29+'[39]5th'!$G$30+'[39]5th'!$G$31+'[39]5th'!$G$32</f>
        <v>0</v>
      </c>
      <c r="P93" s="472"/>
      <c r="Q93" s="470">
        <f>'[39]5th'!$D$33+'[39]5th'!$D$34</f>
        <v>0</v>
      </c>
      <c r="R93" s="470"/>
      <c r="S93" s="599">
        <f>'[39]5th'!$G$33+'[39]5th'!$G$34</f>
        <v>0</v>
      </c>
      <c r="T93" s="600"/>
      <c r="U93" s="586">
        <f>'[39]5th'!$L$29</f>
        <v>0</v>
      </c>
      <c r="V93" s="587"/>
      <c r="W93" s="619"/>
      <c r="X93" s="620"/>
      <c r="Y93" s="233"/>
      <c r="Z93" s="12"/>
      <c r="AA93" s="12"/>
      <c r="AB93" s="12"/>
      <c r="AC93" s="12"/>
      <c r="AD93" s="12"/>
      <c r="AE93" s="12"/>
      <c r="AF93" s="12"/>
      <c r="AG93" s="12"/>
      <c r="AH93" s="12"/>
      <c r="AI93" s="12"/>
    </row>
    <row r="94" spans="1:35" ht="12" customHeight="1">
      <c r="A94" s="376" t="s">
        <v>41</v>
      </c>
      <c r="B94" s="377"/>
      <c r="C94" s="582">
        <f>'[39]5th'!$C$35+'[39]5th'!$C$36+'[39]5th'!$C$37</f>
        <v>0</v>
      </c>
      <c r="D94" s="583"/>
      <c r="E94" s="583"/>
      <c r="F94" s="470"/>
      <c r="G94" s="472">
        <f>'[39]5th'!$F$35+'[39]5th'!$F$36+'[39]5th'!$F$37</f>
        <v>0</v>
      </c>
      <c r="H94" s="472"/>
      <c r="I94" s="470">
        <f>'[39]5th'!$C$38+'[39]5th'!$C$39</f>
        <v>0</v>
      </c>
      <c r="J94" s="470"/>
      <c r="K94" s="472">
        <f>'[39]5th'!$F$38+'[39]5th'!$F$39</f>
        <v>0</v>
      </c>
      <c r="L94" s="472"/>
      <c r="M94" s="470">
        <f>'[39]5th'!$D$35+'[39]5th'!$D$36+'[39]5th'!$D$37</f>
        <v>0</v>
      </c>
      <c r="N94" s="470"/>
      <c r="O94" s="472">
        <f>'[39]5th'!$G$35+'[39]5th'!$G$36+'[39]5th'!$G$37</f>
        <v>0</v>
      </c>
      <c r="P94" s="472"/>
      <c r="Q94" s="470">
        <f>'[39]5th'!$D$38+'[39]5th'!$D$39</f>
        <v>0</v>
      </c>
      <c r="R94" s="470"/>
      <c r="S94" s="601">
        <f>'[39]5th'!$G$38+'[39]5th'!$G$39</f>
        <v>0</v>
      </c>
      <c r="T94" s="602"/>
      <c r="U94" s="586">
        <f>'[39]5th'!$L$35</f>
        <v>0</v>
      </c>
      <c r="V94" s="587"/>
      <c r="W94" s="619"/>
      <c r="X94" s="620"/>
      <c r="Y94" s="233"/>
      <c r="Z94" s="12"/>
      <c r="AA94" s="12"/>
      <c r="AB94" s="12"/>
      <c r="AC94" s="12"/>
      <c r="AD94" s="12"/>
      <c r="AE94" s="12"/>
      <c r="AF94" s="12"/>
      <c r="AG94" s="12"/>
      <c r="AH94" s="12"/>
      <c r="AI94" s="12"/>
    </row>
    <row r="95" spans="1:35" ht="12" customHeight="1">
      <c r="A95" s="376" t="s">
        <v>100</v>
      </c>
      <c r="B95" s="377"/>
      <c r="C95" s="582">
        <f>'[39]5th'!$C$40+'[39]5th'!$C$41+'[39]5th'!$C$42</f>
        <v>0</v>
      </c>
      <c r="D95" s="583"/>
      <c r="E95" s="583"/>
      <c r="F95" s="470"/>
      <c r="G95" s="472">
        <f>'[39]5th'!$F$40+'[39]5th'!$F$41+'[39]5th'!$F$42</f>
        <v>0</v>
      </c>
      <c r="H95" s="472"/>
      <c r="I95" s="470">
        <f>'[39]5th'!$C$43</f>
        <v>0</v>
      </c>
      <c r="J95" s="470"/>
      <c r="K95" s="468">
        <f>'[39]5th'!$F$43</f>
        <v>0</v>
      </c>
      <c r="L95" s="468"/>
      <c r="M95" s="470">
        <f>'[39]5th'!$D$40+'[39]5th'!$D$41+'[39]5th'!$D$42</f>
        <v>0</v>
      </c>
      <c r="N95" s="470"/>
      <c r="O95" s="472">
        <f>'[39]5th'!$G$40+'[39]5th'!$G$41+'[39]5th'!$G$42</f>
        <v>0</v>
      </c>
      <c r="P95" s="472"/>
      <c r="Q95" s="470">
        <f>'[39]5th'!$D$43</f>
        <v>0</v>
      </c>
      <c r="R95" s="470"/>
      <c r="S95" s="599">
        <f>'[39]5th'!$G$43</f>
        <v>0</v>
      </c>
      <c r="T95" s="600"/>
      <c r="U95" s="586">
        <f>'[39]5th'!$L$40</f>
        <v>0</v>
      </c>
      <c r="V95" s="587"/>
      <c r="W95" s="619"/>
      <c r="X95" s="620"/>
      <c r="Y95" s="233"/>
      <c r="Z95" s="12"/>
      <c r="AA95" s="12"/>
      <c r="AB95" s="12"/>
      <c r="AC95" s="12"/>
      <c r="AD95" s="12"/>
      <c r="AE95" s="12"/>
      <c r="AF95" s="12"/>
      <c r="AG95" s="12"/>
      <c r="AH95" s="12"/>
      <c r="AI95" s="12"/>
    </row>
    <row r="96" spans="1:35" ht="12" customHeight="1">
      <c r="A96" s="376" t="s">
        <v>42</v>
      </c>
      <c r="B96" s="377"/>
      <c r="C96" s="582">
        <f>'[39]5th'!$C$45+'[39]5th'!$C$46+'[39]5th'!$C$47</f>
        <v>0</v>
      </c>
      <c r="D96" s="583"/>
      <c r="E96" s="583"/>
      <c r="F96" s="470"/>
      <c r="G96" s="472">
        <f>'[39]5th'!$F$45+'[39]5th'!$F$46+'[39]5th'!$F$47</f>
        <v>0</v>
      </c>
      <c r="H96" s="472"/>
      <c r="I96" s="470">
        <f>'[39]5th'!$C$48+'[39]5th'!$C$49</f>
        <v>0</v>
      </c>
      <c r="J96" s="470"/>
      <c r="K96" s="468">
        <f>'[39]5th'!$F$48+'[39]5th'!$F$49</f>
        <v>0</v>
      </c>
      <c r="L96" s="468"/>
      <c r="M96" s="470">
        <f>'[39]5th'!$D$45+'[39]5th'!$D$46+'[39]5th'!$D$47</f>
        <v>0</v>
      </c>
      <c r="N96" s="470"/>
      <c r="O96" s="472">
        <f>'[39]5th'!$G$45+'[39]5th'!$G$46+'[39]5th'!$G$47</f>
        <v>0</v>
      </c>
      <c r="P96" s="472"/>
      <c r="Q96" s="470">
        <f>'[39]5th'!$D$48+'[39]5th'!$D$49</f>
        <v>0</v>
      </c>
      <c r="R96" s="470"/>
      <c r="S96" s="599">
        <f>'[39]5th'!$G$48+'[39]5th'!$G$49</f>
        <v>0</v>
      </c>
      <c r="T96" s="600"/>
      <c r="U96" s="586">
        <f>'[39]5th'!$L$45</f>
        <v>0</v>
      </c>
      <c r="V96" s="587"/>
      <c r="W96" s="619"/>
      <c r="X96" s="620"/>
      <c r="Y96" s="233"/>
      <c r="Z96" s="12"/>
      <c r="AA96" s="12"/>
      <c r="AB96" s="12"/>
      <c r="AC96" s="12"/>
      <c r="AD96" s="12"/>
      <c r="AE96" s="12"/>
      <c r="AF96" s="12"/>
      <c r="AG96" s="12"/>
      <c r="AH96" s="12"/>
      <c r="AI96" s="12"/>
    </row>
    <row r="97" spans="1:35" ht="12" customHeight="1">
      <c r="A97" s="376" t="s">
        <v>23</v>
      </c>
      <c r="B97" s="377"/>
      <c r="C97" s="582">
        <f>'[39]5th'!$C$50+'[39]5th'!$C$51</f>
        <v>0</v>
      </c>
      <c r="D97" s="583"/>
      <c r="E97" s="583"/>
      <c r="F97" s="470"/>
      <c r="G97" s="472">
        <f>'[39]5th'!$F$50+'[39]5th'!$F$51</f>
        <v>0</v>
      </c>
      <c r="H97" s="472"/>
      <c r="I97" s="470">
        <f>'[39]5th'!$C$52</f>
        <v>0</v>
      </c>
      <c r="J97" s="470"/>
      <c r="K97" s="472">
        <f>'[39]5th'!$F$52</f>
        <v>0</v>
      </c>
      <c r="L97" s="472"/>
      <c r="M97" s="470">
        <f>'[39]5th'!$D$50+'[39]5th'!$D$51</f>
        <v>0</v>
      </c>
      <c r="N97" s="470"/>
      <c r="O97" s="472">
        <f>'[39]5th'!$G$50+'[39]5th'!$G$51</f>
        <v>0</v>
      </c>
      <c r="P97" s="472"/>
      <c r="Q97" s="470">
        <f>'[39]5th'!$D$52</f>
        <v>0</v>
      </c>
      <c r="R97" s="470"/>
      <c r="S97" s="601">
        <f>'[39]5th'!$G$52</f>
        <v>0</v>
      </c>
      <c r="T97" s="602"/>
      <c r="U97" s="586">
        <f>'[39]5th'!$L$50</f>
        <v>0</v>
      </c>
      <c r="V97" s="587"/>
      <c r="W97" s="619"/>
      <c r="X97" s="620"/>
      <c r="Y97" s="233"/>
      <c r="Z97" s="12"/>
      <c r="AA97" s="12"/>
      <c r="AB97" s="12"/>
      <c r="AC97" s="12"/>
      <c r="AD97" s="12"/>
      <c r="AE97" s="12"/>
      <c r="AF97" s="12"/>
      <c r="AG97" s="12"/>
      <c r="AH97" s="12"/>
      <c r="AI97" s="12"/>
    </row>
    <row r="98" spans="1:35" ht="12" customHeight="1" thickBot="1">
      <c r="A98" s="374" t="s">
        <v>43</v>
      </c>
      <c r="B98" s="375"/>
      <c r="C98" s="584">
        <f>'[39]5th'!$C$55+'[39]5th'!$C$56</f>
        <v>0</v>
      </c>
      <c r="D98" s="585"/>
      <c r="E98" s="585"/>
      <c r="F98" s="466"/>
      <c r="G98" s="473">
        <f>'[39]5th'!$F$55+'[39]5th'!$F$56</f>
        <v>0</v>
      </c>
      <c r="H98" s="473"/>
      <c r="I98" s="466">
        <f>'[39]5th'!$C$57</f>
        <v>0</v>
      </c>
      <c r="J98" s="466"/>
      <c r="K98" s="469">
        <f>'[39]5th'!$F$57</f>
        <v>0</v>
      </c>
      <c r="L98" s="469"/>
      <c r="M98" s="466">
        <f>'[39]5th'!$D$55+'[39]5th'!$D$56</f>
        <v>0</v>
      </c>
      <c r="N98" s="466"/>
      <c r="O98" s="473">
        <f>'[39]5th'!$G$55+'[39]5th'!$G$56</f>
        <v>0</v>
      </c>
      <c r="P98" s="473"/>
      <c r="Q98" s="466">
        <f>'[39]5th'!$D$57</f>
        <v>0</v>
      </c>
      <c r="R98" s="466"/>
      <c r="S98" s="629">
        <f>'[39]5th'!$G$57</f>
        <v>0</v>
      </c>
      <c r="T98" s="630"/>
      <c r="U98" s="624">
        <f>'[39]5th'!$L$55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'[40]5th'!$C$12+'[40]5th'!$C$13+'[40]5th'!$C$14</f>
        <v>0</v>
      </c>
      <c r="D103" s="504"/>
      <c r="E103" s="504"/>
      <c r="F103" s="505"/>
      <c r="G103" s="471">
        <f>'[40]5th'!$F$12+'[40]5th'!$F$13+'[40]5th'!$F$14</f>
        <v>0</v>
      </c>
      <c r="H103" s="471"/>
      <c r="I103" s="505">
        <f>'[40]5th'!$C$15+'[40]5th'!$C$16</f>
        <v>0</v>
      </c>
      <c r="J103" s="505"/>
      <c r="K103" s="467">
        <f>'[40]5th'!$F$15+'[40]5th'!$F$16</f>
        <v>0</v>
      </c>
      <c r="L103" s="467"/>
      <c r="M103" s="505">
        <f>'[40]5th'!$D$12+'[40]5th'!$D$13+'[40]5th'!$D$14</f>
        <v>0</v>
      </c>
      <c r="N103" s="505"/>
      <c r="O103" s="471">
        <f>'[40]5th'!$G$12+'[40]5th'!$G$13+'[40]5th'!$G$14</f>
        <v>0</v>
      </c>
      <c r="P103" s="471"/>
      <c r="Q103" s="645">
        <f>'[40]5th'!$D$15+'[40]5th'!$D$16</f>
        <v>0</v>
      </c>
      <c r="R103" s="646"/>
      <c r="S103" s="597">
        <f>'[40]5th'!$G$15+'[40]5th'!$G$16</f>
        <v>0</v>
      </c>
      <c r="T103" s="598"/>
      <c r="U103" s="594">
        <f>'[40]5th'!$L$12</f>
        <v>0</v>
      </c>
      <c r="V103" s="627"/>
      <c r="W103" s="649" t="str">
        <f>'[40]5th'!$M$12</f>
        <v>No Service</v>
      </c>
      <c r="X103" s="618"/>
      <c r="Y103" s="233"/>
      <c r="Z103" s="12"/>
      <c r="AA103" s="12"/>
      <c r="AB103" s="12"/>
      <c r="AC103" s="12"/>
      <c r="AD103" s="12"/>
      <c r="AE103" s="12"/>
      <c r="AF103" s="12"/>
      <c r="AG103" s="12"/>
      <c r="AH103" s="12"/>
      <c r="AI103" s="12"/>
    </row>
    <row r="104" spans="1:35" ht="12" customHeight="1">
      <c r="A104" s="376" t="s">
        <v>44</v>
      </c>
      <c r="B104" s="377"/>
      <c r="C104" s="582">
        <f>'[40]5th'!$C$17+'[40]5th'!$C$18+'[40]5th'!$C$19</f>
        <v>0</v>
      </c>
      <c r="D104" s="583"/>
      <c r="E104" s="583"/>
      <c r="F104" s="470"/>
      <c r="G104" s="468">
        <f>'[40]5th'!$F$17+'[40]5th'!$F$18+'[40]5th'!$F$19</f>
        <v>0</v>
      </c>
      <c r="H104" s="468"/>
      <c r="I104" s="470">
        <f>'[40]5th'!$C$20+'[40]5th'!$C$21</f>
        <v>0</v>
      </c>
      <c r="J104" s="470"/>
      <c r="K104" s="468">
        <f>'[40]5th'!$F$20+'[40]5th'!$F$21</f>
        <v>0</v>
      </c>
      <c r="L104" s="468"/>
      <c r="M104" s="470">
        <f>'[40]5th'!$D$17+'[40]5th'!$D$18+'[40]5th'!$D$19</f>
        <v>0</v>
      </c>
      <c r="N104" s="470"/>
      <c r="O104" s="468">
        <f>'[40]5th'!$G$17+'[40]5th'!$G$18+'[40]5th'!$G$19</f>
        <v>0</v>
      </c>
      <c r="P104" s="468"/>
      <c r="Q104" s="643">
        <f>'[40]5th'!$D$20+'[40]5th'!$D$21</f>
        <v>0</v>
      </c>
      <c r="R104" s="644"/>
      <c r="S104" s="599">
        <f>'[40]5th'!$G$20+'[40]5th'!$G$21</f>
        <v>0</v>
      </c>
      <c r="T104" s="600"/>
      <c r="U104" s="586">
        <f>'[40]5th'!$L$17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'[40]5th'!$C$22+'[40]5th'!$C$23+'[40]5th'!$C$24</f>
        <v>0</v>
      </c>
      <c r="D105" s="583"/>
      <c r="E105" s="583"/>
      <c r="F105" s="470"/>
      <c r="G105" s="472">
        <f>'[40]5th'!$F$22+'[40]5th'!$F$23+'[40]5th'!$F$24</f>
        <v>0</v>
      </c>
      <c r="H105" s="472"/>
      <c r="I105" s="470">
        <f>'[40]5th'!$C$25</f>
        <v>0</v>
      </c>
      <c r="J105" s="470"/>
      <c r="K105" s="468">
        <f>'[40]5th'!$F$25</f>
        <v>0</v>
      </c>
      <c r="L105" s="468"/>
      <c r="M105" s="470">
        <f>'[40]5th'!$D$22+'[40]5th'!$D$23+'[40]5th'!$D$24</f>
        <v>0</v>
      </c>
      <c r="N105" s="470"/>
      <c r="O105" s="472">
        <f>'[40]5th'!$G$22+'[40]5th'!$G$23+'[40]5th'!$G$24</f>
        <v>0</v>
      </c>
      <c r="P105" s="472"/>
      <c r="Q105" s="643">
        <f>'[40]5th'!$D$25</f>
        <v>0</v>
      </c>
      <c r="R105" s="644"/>
      <c r="S105" s="599">
        <f>'[40]5th'!$G$25</f>
        <v>0</v>
      </c>
      <c r="T105" s="600"/>
      <c r="U105" s="586">
        <f>'[40]5th'!$L$22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'[40]5th'!$C$28+'[40]5th'!$C$29+'[40]5th'!$C$30</f>
        <v>0</v>
      </c>
      <c r="D106" s="585"/>
      <c r="E106" s="585"/>
      <c r="F106" s="466"/>
      <c r="G106" s="473">
        <f>'[40]5th'!$F$28+'[40]5th'!$F$29+'[40]5th'!$F$30</f>
        <v>0</v>
      </c>
      <c r="H106" s="473"/>
      <c r="I106" s="466">
        <f>'[40]5th'!$C$31</f>
        <v>0</v>
      </c>
      <c r="J106" s="466"/>
      <c r="K106" s="469">
        <f>'[40]5th'!$F$31</f>
        <v>0</v>
      </c>
      <c r="L106" s="469"/>
      <c r="M106" s="466">
        <f>'[40]5th'!$D$28+'[40]5th'!$D$29+'[40]5th'!$D$30</f>
        <v>0</v>
      </c>
      <c r="N106" s="466"/>
      <c r="O106" s="473">
        <f>'[40]5th'!$G$28+'[40]5th'!$G$29+'[40]5th'!$G$30</f>
        <v>0</v>
      </c>
      <c r="P106" s="473"/>
      <c r="Q106" s="641">
        <f>'[40]5th'!$D$31</f>
        <v>0</v>
      </c>
      <c r="R106" s="642"/>
      <c r="S106" s="629">
        <f>'[40]5th'!$G$31</f>
        <v>0</v>
      </c>
      <c r="T106" s="630"/>
      <c r="U106" s="624">
        <f>'[40]5th'!$L$28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'[41]5th'!D12</f>
        <v>18</v>
      </c>
      <c r="I112" s="107">
        <f>'[41]5th'!G12</f>
        <v>18</v>
      </c>
      <c r="J112" s="42">
        <f>'[41]5th'!D12+'[41]5th'!$E$12</f>
        <v>23</v>
      </c>
      <c r="K112" s="107">
        <f>'[41]5th'!G12+'[41]5th'!$H$12</f>
        <v>26</v>
      </c>
      <c r="L112" s="464" t="str">
        <f>'[41]5th'!M12</f>
        <v>G</v>
      </c>
      <c r="M112" s="465"/>
      <c r="N112" s="111">
        <f>'[41]5th'!E12</f>
        <v>5</v>
      </c>
      <c r="O112" s="108">
        <f>'[41]5th'!H12</f>
        <v>8</v>
      </c>
      <c r="P112" s="256">
        <f>'[41]5th'!F12</f>
        <v>2</v>
      </c>
      <c r="Q112" s="108">
        <f>'[41]5th'!I12</f>
        <v>3</v>
      </c>
      <c r="R112" s="464" t="str">
        <f>'[41]5th'!N12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'[41]5th'!D13</f>
        <v>2</v>
      </c>
      <c r="I113" s="27">
        <f>'[41]5th'!G13</f>
        <v>2</v>
      </c>
      <c r="J113" s="28">
        <f>'[41]5th'!D13</f>
        <v>2</v>
      </c>
      <c r="K113" s="27">
        <f>'[41]5th'!G13+'[41]5th'!$H$13</f>
        <v>2</v>
      </c>
      <c r="L113" s="421"/>
      <c r="M113" s="422"/>
      <c r="N113" s="112">
        <f>'[41]5th'!E13</f>
        <v>0</v>
      </c>
      <c r="O113" s="33">
        <f>'[41]5th'!H13</f>
        <v>0</v>
      </c>
      <c r="P113" s="252">
        <f>'[41]5th'!F13</f>
        <v>0</v>
      </c>
      <c r="Q113" s="34">
        <f>'[41]5th'!I13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'[41]5th'!D14</f>
        <v>3</v>
      </c>
      <c r="I114" s="29">
        <f>'[41]5th'!G14</f>
        <v>3</v>
      </c>
      <c r="J114" s="28">
        <f>'[41]5th'!D14+'[41]5th'!$E$14</f>
        <v>4</v>
      </c>
      <c r="K114" s="29">
        <f>'[41]5th'!G14+'[41]5th'!$H$14</f>
        <v>4</v>
      </c>
      <c r="L114" s="421"/>
      <c r="M114" s="422"/>
      <c r="N114" s="112">
        <f>'[41]5th'!E14</f>
        <v>1</v>
      </c>
      <c r="O114" s="34">
        <f>'[41]5th'!H14</f>
        <v>1</v>
      </c>
      <c r="P114" s="252">
        <f>'[41]5th'!F14</f>
        <v>0</v>
      </c>
      <c r="Q114" s="34">
        <f>'[41]5th'!I14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'[41]5th'!D15</f>
        <v>2</v>
      </c>
      <c r="I115" s="29">
        <f>'[41]5th'!G15</f>
        <v>2</v>
      </c>
      <c r="J115" s="28">
        <f>'[41]5th'!D15</f>
        <v>2</v>
      </c>
      <c r="K115" s="29">
        <f>'[41]5th'!G15+'[41]5th'!$H$15</f>
        <v>2</v>
      </c>
      <c r="L115" s="421"/>
      <c r="M115" s="422"/>
      <c r="N115" s="112">
        <f>'[41]5th'!E15</f>
        <v>0</v>
      </c>
      <c r="O115" s="34">
        <f>'[41]5th'!H15</f>
        <v>0</v>
      </c>
      <c r="P115" s="252">
        <f>'[41]5th'!F15</f>
        <v>0</v>
      </c>
      <c r="Q115" s="34">
        <f>'[41]5th'!I15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'[41]5th'!D16</f>
        <v>4</v>
      </c>
      <c r="I116" s="29">
        <f>'[41]5th'!G16</f>
        <v>4</v>
      </c>
      <c r="J116" s="28">
        <f>'[41]5th'!D16</f>
        <v>4</v>
      </c>
      <c r="K116" s="29">
        <f>'[41]5th'!G16+'[41]5th'!$H$16</f>
        <v>4</v>
      </c>
      <c r="L116" s="421" t="str">
        <f>'[41]5th'!M16</f>
        <v>G</v>
      </c>
      <c r="M116" s="422"/>
      <c r="N116" s="112">
        <f>'[41]5th'!E16</f>
        <v>0</v>
      </c>
      <c r="O116" s="34">
        <f>'[41]5th'!H16</f>
        <v>0</v>
      </c>
      <c r="P116" s="252">
        <f>'[41]5th'!F16</f>
        <v>0</v>
      </c>
      <c r="Q116" s="34">
        <f>'[41]5th'!I16</f>
        <v>0</v>
      </c>
      <c r="R116" s="421" t="str">
        <f>'[41]5th'!N16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'[41]5th'!D17</f>
        <v>0</v>
      </c>
      <c r="I117" s="27">
        <f>'[41]5th'!G17</f>
        <v>0</v>
      </c>
      <c r="J117" s="28">
        <f>'[41]5th'!D17</f>
        <v>0</v>
      </c>
      <c r="K117" s="27">
        <f>'[41]5th'!G17+'[41]5th'!$H$17</f>
        <v>0</v>
      </c>
      <c r="L117" s="421"/>
      <c r="M117" s="422"/>
      <c r="N117" s="112">
        <f>'[41]5th'!E17</f>
        <v>0</v>
      </c>
      <c r="O117" s="33">
        <f>'[41]5th'!H17</f>
        <v>0</v>
      </c>
      <c r="P117" s="252">
        <f>'[41]5th'!F17</f>
        <v>0</v>
      </c>
      <c r="Q117" s="34">
        <f>'[41]5th'!I17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'[41]5th'!D18</f>
        <v>1</v>
      </c>
      <c r="I118" s="29">
        <f>'[41]5th'!G18</f>
        <v>1</v>
      </c>
      <c r="J118" s="28">
        <f>'[41]5th'!D18</f>
        <v>1</v>
      </c>
      <c r="K118" s="29">
        <f>'[41]5th'!G18+'[41]5th'!$H$18</f>
        <v>1</v>
      </c>
      <c r="L118" s="421"/>
      <c r="M118" s="422"/>
      <c r="N118" s="112">
        <f>'[41]5th'!E18</f>
        <v>0</v>
      </c>
      <c r="O118" s="34">
        <f>'[41]5th'!H18</f>
        <v>0</v>
      </c>
      <c r="P118" s="252">
        <f>'[41]5th'!F18</f>
        <v>0</v>
      </c>
      <c r="Q118" s="34">
        <f>'[41]5th'!I18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'[41]5th'!D19</f>
        <v>0</v>
      </c>
      <c r="I119" s="29">
        <f>'[41]5th'!G19</f>
        <v>0</v>
      </c>
      <c r="J119" s="28">
        <f>'[41]5th'!D19</f>
        <v>0</v>
      </c>
      <c r="K119" s="29">
        <f>'[41]5th'!G19+'[41]5th'!$H$19</f>
        <v>0</v>
      </c>
      <c r="L119" s="421"/>
      <c r="M119" s="422"/>
      <c r="N119" s="112">
        <f>'[41]5th'!E19</f>
        <v>0</v>
      </c>
      <c r="O119" s="34">
        <f>'[41]5th'!H19</f>
        <v>0</v>
      </c>
      <c r="P119" s="252">
        <f>'[41]5th'!F19</f>
        <v>0</v>
      </c>
      <c r="Q119" s="34">
        <f>'[41]5th'!I19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'[41]5th'!D20</f>
        <v>10</v>
      </c>
      <c r="I120" s="29">
        <f>'[41]5th'!G20</f>
        <v>10</v>
      </c>
      <c r="J120" s="28">
        <f>'[41]5th'!D20+'[41]5th'!$E$20</f>
        <v>11</v>
      </c>
      <c r="K120" s="29">
        <f>'[41]5th'!G20+'[41]5th'!$H$20</f>
        <v>11</v>
      </c>
      <c r="L120" s="421" t="str">
        <f>'[41]5th'!M20</f>
        <v>G</v>
      </c>
      <c r="M120" s="422"/>
      <c r="N120" s="112">
        <f>'[41]5th'!E20</f>
        <v>1</v>
      </c>
      <c r="O120" s="34">
        <f>'[41]5th'!H20</f>
        <v>1</v>
      </c>
      <c r="P120" s="252">
        <f>'[41]5th'!F20</f>
        <v>0</v>
      </c>
      <c r="Q120" s="34">
        <f>'[41]5th'!I20</f>
        <v>0</v>
      </c>
      <c r="R120" s="421" t="str">
        <f>'[41]5th'!N20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'[41]5th'!D21</f>
        <v>1</v>
      </c>
      <c r="I121" s="27">
        <f>'[41]5th'!G21</f>
        <v>1</v>
      </c>
      <c r="J121" s="28">
        <f>'[41]5th'!D21</f>
        <v>1</v>
      </c>
      <c r="K121" s="27">
        <f>'[41]5th'!G21+'[41]5th'!$H$21</f>
        <v>1</v>
      </c>
      <c r="L121" s="421"/>
      <c r="M121" s="422"/>
      <c r="N121" s="112">
        <f>'[41]5th'!E21</f>
        <v>0</v>
      </c>
      <c r="O121" s="33">
        <f>'[41]5th'!H21</f>
        <v>0</v>
      </c>
      <c r="P121" s="252">
        <f>'[41]5th'!F21</f>
        <v>0</v>
      </c>
      <c r="Q121" s="34">
        <f>'[41]5th'!I21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'[41]5th'!D22</f>
        <v>2</v>
      </c>
      <c r="I122" s="29">
        <f>'[41]5th'!G22</f>
        <v>2</v>
      </c>
      <c r="J122" s="28">
        <f>'[41]5th'!D22</f>
        <v>2</v>
      </c>
      <c r="K122" s="29">
        <f>'[41]5th'!G22+'[41]5th'!$H$22</f>
        <v>2</v>
      </c>
      <c r="L122" s="421"/>
      <c r="M122" s="422"/>
      <c r="N122" s="112">
        <f>'[41]5th'!E22</f>
        <v>0</v>
      </c>
      <c r="O122" s="34">
        <f>'[41]5th'!H22</f>
        <v>0</v>
      </c>
      <c r="P122" s="252">
        <f>'[41]5th'!F22</f>
        <v>0</v>
      </c>
      <c r="Q122" s="34">
        <f>'[41]5th'!I22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'[41]5th'!D24</f>
        <v>9</v>
      </c>
      <c r="I123" s="29">
        <f>'[41]5th'!G24</f>
        <v>9</v>
      </c>
      <c r="J123" s="28">
        <f>'[41]5th'!D24</f>
        <v>9</v>
      </c>
      <c r="K123" s="29">
        <f>'[41]5th'!G24+'[41]5th'!$H$24</f>
        <v>9</v>
      </c>
      <c r="L123" s="421" t="str">
        <f>'[41]5th'!M24</f>
        <v>G</v>
      </c>
      <c r="M123" s="422"/>
      <c r="N123" s="112">
        <f>'[41]5th'!E24</f>
        <v>0</v>
      </c>
      <c r="O123" s="34">
        <f>'[41]5th'!H24</f>
        <v>0</v>
      </c>
      <c r="P123" s="252">
        <f>'[41]5th'!F24</f>
        <v>0</v>
      </c>
      <c r="Q123" s="34">
        <f>'[41]5th'!I24</f>
        <v>0</v>
      </c>
      <c r="R123" s="421" t="str">
        <f>'[41]5th'!N24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'[41]5th'!D25</f>
        <v>1</v>
      </c>
      <c r="I124" s="27">
        <f>'[41]5th'!G25</f>
        <v>1</v>
      </c>
      <c r="J124" s="28">
        <f>'[41]5th'!D25</f>
        <v>1</v>
      </c>
      <c r="K124" s="27">
        <f>'[41]5th'!G25+'[41]5th'!$H$25</f>
        <v>1</v>
      </c>
      <c r="L124" s="421"/>
      <c r="M124" s="422"/>
      <c r="N124" s="112">
        <f>'[41]5th'!E25</f>
        <v>0</v>
      </c>
      <c r="O124" s="33">
        <f>'[41]5th'!H25</f>
        <v>0</v>
      </c>
      <c r="P124" s="252">
        <f>'[41]5th'!F25</f>
        <v>0</v>
      </c>
      <c r="Q124" s="34">
        <f>'[41]5th'!I25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'[41]5th'!D26</f>
        <v>1</v>
      </c>
      <c r="I125" s="29">
        <f>'[41]5th'!G26</f>
        <v>1</v>
      </c>
      <c r="J125" s="28">
        <f>'[41]5th'!D26</f>
        <v>1</v>
      </c>
      <c r="K125" s="29">
        <f>'[41]5th'!G26+'[41]5th'!$H$26</f>
        <v>1</v>
      </c>
      <c r="L125" s="421"/>
      <c r="M125" s="422"/>
      <c r="N125" s="112">
        <f>'[41]5th'!E26</f>
        <v>0</v>
      </c>
      <c r="O125" s="34">
        <f>'[41]5th'!H26</f>
        <v>0</v>
      </c>
      <c r="P125" s="252">
        <f>'[41]5th'!F26</f>
        <v>0</v>
      </c>
      <c r="Q125" s="34">
        <f>'[41]5th'!I26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'[41]5th'!D27</f>
        <v>2</v>
      </c>
      <c r="I126" s="31">
        <f>'[41]5th'!G27</f>
        <v>2</v>
      </c>
      <c r="J126" s="32">
        <f>'[41]5th'!D27</f>
        <v>2</v>
      </c>
      <c r="K126" s="31">
        <f>'[41]5th'!G27+'[41]5th'!$H$27</f>
        <v>2</v>
      </c>
      <c r="L126" s="576"/>
      <c r="M126" s="577"/>
      <c r="N126" s="113">
        <f>'[41]5th'!E27</f>
        <v>0</v>
      </c>
      <c r="O126" s="35">
        <f>'[41]5th'!H27</f>
        <v>0</v>
      </c>
      <c r="P126" s="253">
        <f>'[41]5th'!F27</f>
        <v>0</v>
      </c>
      <c r="Q126" s="35">
        <f>'[41]5th'!I27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5445" priority="642" stopIfTrue="1" operator="containsText" text="G">
      <formula>NOT(ISERROR(SEARCH("G",L27)))</formula>
    </cfRule>
    <cfRule type="containsText" dxfId="15444" priority="643" stopIfTrue="1" operator="containsText" text="A">
      <formula>NOT(ISERROR(SEARCH("A",L27)))</formula>
    </cfRule>
    <cfRule type="containsText" dxfId="15443" priority="644" stopIfTrue="1" operator="containsText" text="R">
      <formula>NOT(ISERROR(SEARCH("R",L27)))</formula>
    </cfRule>
  </conditionalFormatting>
  <conditionalFormatting sqref="R112 R116 R120 R123 L112 L116 L120 L123">
    <cfRule type="containsText" dxfId="15442" priority="641" stopIfTrue="1" operator="containsText" text="No Service">
      <formula>NOT(ISERROR(SEARCH("No Service",L112)))</formula>
    </cfRule>
  </conditionalFormatting>
  <conditionalFormatting sqref="W103 U103:U106 W90 U90:U98">
    <cfRule type="containsText" dxfId="15441" priority="636" stopIfTrue="1" operator="containsText" text="On Call">
      <formula>NOT(ISERROR(SEARCH("On Call",U90)))</formula>
    </cfRule>
    <cfRule type="containsText" dxfId="15440" priority="637" stopIfTrue="1" operator="containsText" text="No Service">
      <formula>NOT(ISERROR(SEARCH("No Service",U90)))</formula>
    </cfRule>
    <cfRule type="containsText" dxfId="15439" priority="638" stopIfTrue="1" operator="containsText" text="G">
      <formula>NOT(ISERROR(SEARCH("G",U90)))</formula>
    </cfRule>
    <cfRule type="containsText" dxfId="15438" priority="639" stopIfTrue="1" operator="containsText" text="A">
      <formula>NOT(ISERROR(SEARCH("A",U90)))</formula>
    </cfRule>
    <cfRule type="containsText" dxfId="15437" priority="640" stopIfTrue="1" operator="containsText" text="R">
      <formula>NOT(ISERROR(SEARCH("R",U90)))</formula>
    </cfRule>
  </conditionalFormatting>
  <conditionalFormatting sqref="J27">
    <cfRule type="cellIs" dxfId="15436" priority="635" operator="greaterThan">
      <formula>$I$27</formula>
    </cfRule>
  </conditionalFormatting>
  <conditionalFormatting sqref="J28">
    <cfRule type="cellIs" dxfId="15435" priority="634" operator="greaterThan">
      <formula>$I$28</formula>
    </cfRule>
  </conditionalFormatting>
  <conditionalFormatting sqref="J29">
    <cfRule type="cellIs" dxfId="15434" priority="633" operator="greaterThan">
      <formula>$I$29</formula>
    </cfRule>
  </conditionalFormatting>
  <conditionalFormatting sqref="J42">
    <cfRule type="cellIs" dxfId="15433" priority="632" operator="greaterThan">
      <formula>$I$42</formula>
    </cfRule>
  </conditionalFormatting>
  <conditionalFormatting sqref="J43">
    <cfRule type="cellIs" dxfId="15432" priority="631" operator="greaterThan">
      <formula>$I$43</formula>
    </cfRule>
  </conditionalFormatting>
  <conditionalFormatting sqref="J44">
    <cfRule type="cellIs" dxfId="15431" priority="630" operator="greaterThan">
      <formula>$I$44</formula>
    </cfRule>
  </conditionalFormatting>
  <conditionalFormatting sqref="J30">
    <cfRule type="cellIs" dxfId="15430" priority="629" operator="greaterThan">
      <formula>$I$30</formula>
    </cfRule>
  </conditionalFormatting>
  <conditionalFormatting sqref="J31">
    <cfRule type="cellIs" dxfId="15429" priority="628" operator="greaterThan">
      <formula>$I$31</formula>
    </cfRule>
  </conditionalFormatting>
  <conditionalFormatting sqref="J33">
    <cfRule type="cellIs" dxfId="15428" priority="627" operator="greaterThan">
      <formula>$I$33</formula>
    </cfRule>
  </conditionalFormatting>
  <conditionalFormatting sqref="J34">
    <cfRule type="cellIs" dxfId="15427" priority="626" operator="greaterThan">
      <formula>$I$34</formula>
    </cfRule>
  </conditionalFormatting>
  <conditionalFormatting sqref="J36">
    <cfRule type="cellIs" dxfId="15426" priority="625" operator="greaterThan">
      <formula>$I$36</formula>
    </cfRule>
  </conditionalFormatting>
  <conditionalFormatting sqref="J37">
    <cfRule type="cellIs" dxfId="15425" priority="624" operator="greaterThan">
      <formula>$I$37</formula>
    </cfRule>
  </conditionalFormatting>
  <conditionalFormatting sqref="J47">
    <cfRule type="cellIs" dxfId="15424" priority="623" operator="greaterThan">
      <formula>$I$47</formula>
    </cfRule>
  </conditionalFormatting>
  <conditionalFormatting sqref="J45">
    <cfRule type="cellIs" dxfId="15423" priority="622" operator="greaterThan">
      <formula>$I$45</formula>
    </cfRule>
  </conditionalFormatting>
  <conditionalFormatting sqref="J46">
    <cfRule type="cellIs" dxfId="15422" priority="621" operator="greaterThan">
      <formula>$I$46</formula>
    </cfRule>
  </conditionalFormatting>
  <conditionalFormatting sqref="J50">
    <cfRule type="cellIs" dxfId="15421" priority="620" operator="greaterThan">
      <formula>$I$50</formula>
    </cfRule>
  </conditionalFormatting>
  <conditionalFormatting sqref="J51">
    <cfRule type="cellIs" dxfId="15420" priority="619" operator="greaterThan">
      <formula>$I$51</formula>
    </cfRule>
  </conditionalFormatting>
  <conditionalFormatting sqref="J48">
    <cfRule type="cellIs" dxfId="15419" priority="618" operator="greaterThan">
      <formula>$I$48</formula>
    </cfRule>
  </conditionalFormatting>
  <conditionalFormatting sqref="J49">
    <cfRule type="cellIs" dxfId="15418" priority="617" operator="greaterThan">
      <formula>$I$49</formula>
    </cfRule>
  </conditionalFormatting>
  <conditionalFormatting sqref="J52">
    <cfRule type="cellIs" dxfId="15417" priority="616" operator="greaterThan">
      <formula>I52</formula>
    </cfRule>
  </conditionalFormatting>
  <conditionalFormatting sqref="J58">
    <cfRule type="cellIs" dxfId="15416" priority="615" operator="greaterThan">
      <formula>$I$58</formula>
    </cfRule>
  </conditionalFormatting>
  <conditionalFormatting sqref="J59">
    <cfRule type="cellIs" dxfId="15415" priority="614" operator="greaterThan">
      <formula>$I$59</formula>
    </cfRule>
  </conditionalFormatting>
  <conditionalFormatting sqref="J64">
    <cfRule type="cellIs" dxfId="15414" priority="613" operator="greaterThan">
      <formula>$I$64</formula>
    </cfRule>
  </conditionalFormatting>
  <conditionalFormatting sqref="J62">
    <cfRule type="cellIs" dxfId="15413" priority="612" operator="greaterThan">
      <formula>$I$62</formula>
    </cfRule>
  </conditionalFormatting>
  <conditionalFormatting sqref="J65">
    <cfRule type="cellIs" dxfId="15412" priority="611" operator="greaterThan">
      <formula>$I$65</formula>
    </cfRule>
  </conditionalFormatting>
  <conditionalFormatting sqref="J60">
    <cfRule type="cellIs" dxfId="15411" priority="610" operator="greaterThan">
      <formula>$I$60</formula>
    </cfRule>
  </conditionalFormatting>
  <conditionalFormatting sqref="J66">
    <cfRule type="cellIs" dxfId="15410" priority="609" operator="greaterThan">
      <formula>$I$66</formula>
    </cfRule>
  </conditionalFormatting>
  <conditionalFormatting sqref="J72">
    <cfRule type="cellIs" dxfId="15409" priority="608" operator="greaterThan">
      <formula>$I$72</formula>
    </cfRule>
  </conditionalFormatting>
  <conditionalFormatting sqref="J74">
    <cfRule type="cellIs" dxfId="15408" priority="607" operator="greaterThan">
      <formula>$I$74</formula>
    </cfRule>
  </conditionalFormatting>
  <conditionalFormatting sqref="J73">
    <cfRule type="cellIs" dxfId="15407" priority="606" operator="greaterThan">
      <formula>$I$73</formula>
    </cfRule>
  </conditionalFormatting>
  <conditionalFormatting sqref="J75">
    <cfRule type="cellIs" dxfId="15406" priority="605" operator="greaterThan">
      <formula>$I$75</formula>
    </cfRule>
  </conditionalFormatting>
  <conditionalFormatting sqref="J76">
    <cfRule type="cellIs" dxfId="15405" priority="604" operator="greaterThan">
      <formula>$I$76</formula>
    </cfRule>
  </conditionalFormatting>
  <conditionalFormatting sqref="J61">
    <cfRule type="cellIs" dxfId="15404" priority="603" operator="greaterThan">
      <formula>$I$61</formula>
    </cfRule>
  </conditionalFormatting>
  <conditionalFormatting sqref="J77">
    <cfRule type="cellIs" dxfId="15403" priority="602" operator="greaterThan">
      <formula>$I$77</formula>
    </cfRule>
  </conditionalFormatting>
  <conditionalFormatting sqref="J78">
    <cfRule type="cellIs" dxfId="15402" priority="601" operator="greaterThan">
      <formula>$I$78</formula>
    </cfRule>
  </conditionalFormatting>
  <conditionalFormatting sqref="J79">
    <cfRule type="cellIs" dxfId="15401" priority="600" operator="greaterThan">
      <formula>$I$79</formula>
    </cfRule>
  </conditionalFormatting>
  <conditionalFormatting sqref="J80">
    <cfRule type="cellIs" dxfId="15400" priority="599" operator="greaterThan">
      <formula>$I$80</formula>
    </cfRule>
  </conditionalFormatting>
  <conditionalFormatting sqref="J81">
    <cfRule type="cellIs" dxfId="15399" priority="598" operator="greaterThan">
      <formula>I81</formula>
    </cfRule>
  </conditionalFormatting>
  <conditionalFormatting sqref="L27">
    <cfRule type="cellIs" dxfId="15398" priority="597" operator="greaterThan">
      <formula>$K$27</formula>
    </cfRule>
  </conditionalFormatting>
  <conditionalFormatting sqref="L28">
    <cfRule type="cellIs" dxfId="15397" priority="596" operator="greaterThan">
      <formula>$K$28</formula>
    </cfRule>
  </conditionalFormatting>
  <conditionalFormatting sqref="L29">
    <cfRule type="cellIs" dxfId="15396" priority="595" operator="greaterThan">
      <formula>$K$29</formula>
    </cfRule>
  </conditionalFormatting>
  <conditionalFormatting sqref="L42">
    <cfRule type="cellIs" dxfId="15395" priority="594" operator="greaterThan">
      <formula>$K$42</formula>
    </cfRule>
  </conditionalFormatting>
  <conditionalFormatting sqref="L43">
    <cfRule type="cellIs" dxfId="15394" priority="593" operator="greaterThan">
      <formula>$K$43</formula>
    </cfRule>
  </conditionalFormatting>
  <conditionalFormatting sqref="L44">
    <cfRule type="cellIs" dxfId="15393" priority="592" operator="greaterThan">
      <formula>$K$44</formula>
    </cfRule>
  </conditionalFormatting>
  <conditionalFormatting sqref="L30">
    <cfRule type="cellIs" dxfId="15392" priority="591" operator="greaterThan">
      <formula>$K$30</formula>
    </cfRule>
  </conditionalFormatting>
  <conditionalFormatting sqref="L31">
    <cfRule type="cellIs" dxfId="15391" priority="590" operator="greaterThan">
      <formula>$K$31</formula>
    </cfRule>
  </conditionalFormatting>
  <conditionalFormatting sqref="Z27">
    <cfRule type="cellIs" dxfId="15390" priority="589" operator="greaterThan">
      <formula>$Y$27</formula>
    </cfRule>
  </conditionalFormatting>
  <conditionalFormatting sqref="Z28">
    <cfRule type="cellIs" dxfId="15389" priority="588" operator="greaterThan">
      <formula>$Y$28</formula>
    </cfRule>
  </conditionalFormatting>
  <conditionalFormatting sqref="Z29">
    <cfRule type="cellIs" dxfId="15388" priority="587" operator="greaterThan">
      <formula>$Y$29</formula>
    </cfRule>
  </conditionalFormatting>
  <conditionalFormatting sqref="Z42">
    <cfRule type="cellIs" dxfId="15387" priority="586" operator="greaterThan">
      <formula>$Y$42</formula>
    </cfRule>
  </conditionalFormatting>
  <conditionalFormatting sqref="Z43">
    <cfRule type="cellIs" dxfId="15386" priority="585" operator="greaterThan">
      <formula>$Y$43</formula>
    </cfRule>
  </conditionalFormatting>
  <conditionalFormatting sqref="Z44">
    <cfRule type="cellIs" dxfId="15385" priority="584" operator="greaterThan">
      <formula>$Y$44</formula>
    </cfRule>
  </conditionalFormatting>
  <conditionalFormatting sqref="Z30">
    <cfRule type="cellIs" dxfId="15384" priority="583" operator="greaterThan">
      <formula>$Y$30</formula>
    </cfRule>
  </conditionalFormatting>
  <conditionalFormatting sqref="Z31">
    <cfRule type="cellIs" dxfId="15383" priority="582" operator="greaterThan">
      <formula>$Y$31</formula>
    </cfRule>
  </conditionalFormatting>
  <conditionalFormatting sqref="AB27">
    <cfRule type="cellIs" dxfId="15382" priority="581" operator="greaterThan">
      <formula>$AA$27</formula>
    </cfRule>
  </conditionalFormatting>
  <conditionalFormatting sqref="AB28">
    <cfRule type="cellIs" dxfId="15381" priority="580" operator="greaterThan">
      <formula>$AA$28</formula>
    </cfRule>
  </conditionalFormatting>
  <conditionalFormatting sqref="AB29">
    <cfRule type="cellIs" dxfId="15380" priority="579" operator="greaterThan">
      <formula>$AA$29</formula>
    </cfRule>
  </conditionalFormatting>
  <conditionalFormatting sqref="AB42">
    <cfRule type="cellIs" dxfId="15379" priority="578" operator="greaterThan">
      <formula>$AA$42</formula>
    </cfRule>
  </conditionalFormatting>
  <conditionalFormatting sqref="AB43">
    <cfRule type="cellIs" dxfId="15378" priority="577" operator="greaterThan">
      <formula>$AA$43</formula>
    </cfRule>
  </conditionalFormatting>
  <conditionalFormatting sqref="AB44">
    <cfRule type="cellIs" dxfId="15377" priority="576" operator="greaterThan">
      <formula>$AA$44</formula>
    </cfRule>
  </conditionalFormatting>
  <conditionalFormatting sqref="AB30">
    <cfRule type="cellIs" dxfId="15376" priority="575" operator="greaterThan">
      <formula>$AA$30</formula>
    </cfRule>
  </conditionalFormatting>
  <conditionalFormatting sqref="AB31">
    <cfRule type="cellIs" dxfId="15375" priority="574" operator="greaterThan">
      <formula>$AA$31</formula>
    </cfRule>
  </conditionalFormatting>
  <conditionalFormatting sqref="L33">
    <cfRule type="cellIs" dxfId="15374" priority="573" operator="greaterThan">
      <formula>$K$33</formula>
    </cfRule>
  </conditionalFormatting>
  <conditionalFormatting sqref="L34">
    <cfRule type="cellIs" dxfId="15373" priority="572" operator="greaterThan">
      <formula>$K$34</formula>
    </cfRule>
  </conditionalFormatting>
  <conditionalFormatting sqref="L36">
    <cfRule type="cellIs" dxfId="15372" priority="571" operator="greaterThan">
      <formula>$K$36</formula>
    </cfRule>
  </conditionalFormatting>
  <conditionalFormatting sqref="L37">
    <cfRule type="cellIs" dxfId="15371" priority="570" operator="greaterThan">
      <formula>$K$37</formula>
    </cfRule>
  </conditionalFormatting>
  <conditionalFormatting sqref="L47">
    <cfRule type="cellIs" dxfId="15370" priority="569" operator="greaterThan">
      <formula>$K$47</formula>
    </cfRule>
  </conditionalFormatting>
  <conditionalFormatting sqref="L45">
    <cfRule type="cellIs" dxfId="15369" priority="568" operator="greaterThan">
      <formula>$K$45</formula>
    </cfRule>
  </conditionalFormatting>
  <conditionalFormatting sqref="L46">
    <cfRule type="cellIs" dxfId="15368" priority="567" operator="greaterThan">
      <formula>$K$46</formula>
    </cfRule>
  </conditionalFormatting>
  <conditionalFormatting sqref="L50">
    <cfRule type="cellIs" dxfId="15367" priority="566" operator="greaterThan">
      <formula>$K$50</formula>
    </cfRule>
  </conditionalFormatting>
  <conditionalFormatting sqref="L51">
    <cfRule type="cellIs" dxfId="15366" priority="565" operator="greaterThan">
      <formula>$K$51</formula>
    </cfRule>
  </conditionalFormatting>
  <conditionalFormatting sqref="L48">
    <cfRule type="cellIs" dxfId="15365" priority="564" operator="greaterThan">
      <formula>$K$48</formula>
    </cfRule>
  </conditionalFormatting>
  <conditionalFormatting sqref="L49">
    <cfRule type="cellIs" dxfId="15364" priority="563" operator="greaterThan">
      <formula>$K$49</formula>
    </cfRule>
  </conditionalFormatting>
  <conditionalFormatting sqref="L52">
    <cfRule type="cellIs" dxfId="15363" priority="562" operator="greaterThan">
      <formula>$K$52</formula>
    </cfRule>
  </conditionalFormatting>
  <conditionalFormatting sqref="Z33">
    <cfRule type="cellIs" dxfId="15362" priority="561" operator="greaterThan">
      <formula>$Y$33</formula>
    </cfRule>
  </conditionalFormatting>
  <conditionalFormatting sqref="Z34">
    <cfRule type="cellIs" dxfId="15361" priority="560" operator="greaterThan">
      <formula>$Y$34</formula>
    </cfRule>
  </conditionalFormatting>
  <conditionalFormatting sqref="Z36">
    <cfRule type="cellIs" dxfId="15360" priority="559" operator="greaterThan">
      <formula>$Y$36</formula>
    </cfRule>
  </conditionalFormatting>
  <conditionalFormatting sqref="Z37">
    <cfRule type="cellIs" dxfId="15359" priority="558" operator="greaterThan">
      <formula>$Y$37</formula>
    </cfRule>
  </conditionalFormatting>
  <conditionalFormatting sqref="Z47">
    <cfRule type="cellIs" dxfId="15358" priority="557" operator="greaterThan">
      <formula>$Y$47</formula>
    </cfRule>
  </conditionalFormatting>
  <conditionalFormatting sqref="Z45">
    <cfRule type="cellIs" dxfId="15357" priority="556" operator="greaterThan">
      <formula>$Y$45</formula>
    </cfRule>
  </conditionalFormatting>
  <conditionalFormatting sqref="Z46">
    <cfRule type="cellIs" dxfId="15356" priority="555" operator="greaterThan">
      <formula>$Y$46</formula>
    </cfRule>
  </conditionalFormatting>
  <conditionalFormatting sqref="Z50">
    <cfRule type="cellIs" dxfId="15355" priority="554" operator="greaterThan">
      <formula>$Y$50</formula>
    </cfRule>
  </conditionalFormatting>
  <conditionalFormatting sqref="Z51">
    <cfRule type="cellIs" dxfId="15354" priority="553" operator="greaterThan">
      <formula>$Y$51</formula>
    </cfRule>
  </conditionalFormatting>
  <conditionalFormatting sqref="Z48">
    <cfRule type="cellIs" dxfId="15353" priority="552" operator="greaterThan">
      <formula>$Y$48</formula>
    </cfRule>
  </conditionalFormatting>
  <conditionalFormatting sqref="Z49">
    <cfRule type="cellIs" dxfId="15352" priority="551" operator="greaterThan">
      <formula>$Y$49</formula>
    </cfRule>
  </conditionalFormatting>
  <conditionalFormatting sqref="Z52">
    <cfRule type="cellIs" dxfId="15351" priority="550" operator="greaterThan">
      <formula>$Y$52</formula>
    </cfRule>
  </conditionalFormatting>
  <conditionalFormatting sqref="AB33">
    <cfRule type="cellIs" dxfId="15350" priority="549" operator="greaterThan">
      <formula>$AA$33</formula>
    </cfRule>
  </conditionalFormatting>
  <conditionalFormatting sqref="AB34">
    <cfRule type="cellIs" dxfId="15349" priority="548" operator="greaterThan">
      <formula>$AA$34</formula>
    </cfRule>
  </conditionalFormatting>
  <conditionalFormatting sqref="AB36">
    <cfRule type="cellIs" dxfId="15348" priority="547" operator="greaterThan">
      <formula>$AA$36</formula>
    </cfRule>
  </conditionalFormatting>
  <conditionalFormatting sqref="AB37">
    <cfRule type="cellIs" dxfId="15347" priority="546" operator="greaterThan">
      <formula>$AA$37</formula>
    </cfRule>
  </conditionalFormatting>
  <conditionalFormatting sqref="AB47">
    <cfRule type="cellIs" dxfId="15346" priority="545" operator="greaterThan">
      <formula>$AA$47</formula>
    </cfRule>
  </conditionalFormatting>
  <conditionalFormatting sqref="AB45">
    <cfRule type="cellIs" dxfId="15345" priority="544" operator="greaterThan">
      <formula>$AA$45</formula>
    </cfRule>
  </conditionalFormatting>
  <conditionalFormatting sqref="AB46">
    <cfRule type="cellIs" dxfId="15344" priority="543" operator="greaterThan">
      <formula>$AA$46</formula>
    </cfRule>
  </conditionalFormatting>
  <conditionalFormatting sqref="AB50">
    <cfRule type="cellIs" dxfId="15343" priority="542" operator="greaterThan">
      <formula>$AA$50</formula>
    </cfRule>
  </conditionalFormatting>
  <conditionalFormatting sqref="AB51">
    <cfRule type="cellIs" dxfId="15342" priority="541" operator="greaterThan">
      <formula>$AA$51</formula>
    </cfRule>
  </conditionalFormatting>
  <conditionalFormatting sqref="AB48">
    <cfRule type="cellIs" dxfId="15341" priority="540" operator="greaterThan">
      <formula>$AA$48</formula>
    </cfRule>
  </conditionalFormatting>
  <conditionalFormatting sqref="AB49">
    <cfRule type="cellIs" dxfId="15340" priority="539" operator="greaterThan">
      <formula>$AA$49</formula>
    </cfRule>
  </conditionalFormatting>
  <conditionalFormatting sqref="AB52">
    <cfRule type="cellIs" dxfId="15339" priority="538" operator="greaterThan">
      <formula>$AA$52</formula>
    </cfRule>
  </conditionalFormatting>
  <conditionalFormatting sqref="L58">
    <cfRule type="cellIs" dxfId="15338" priority="537" operator="greaterThan">
      <formula>$K$58</formula>
    </cfRule>
  </conditionalFormatting>
  <conditionalFormatting sqref="L59">
    <cfRule type="cellIs" dxfId="15337" priority="536" operator="greaterThan">
      <formula>$K$59</formula>
    </cfRule>
  </conditionalFormatting>
  <conditionalFormatting sqref="L64">
    <cfRule type="cellIs" dxfId="15336" priority="535" operator="greaterThan">
      <formula>$K$64</formula>
    </cfRule>
  </conditionalFormatting>
  <conditionalFormatting sqref="L62">
    <cfRule type="cellIs" dxfId="15335" priority="534" operator="greaterThan">
      <formula>$K$62</formula>
    </cfRule>
  </conditionalFormatting>
  <conditionalFormatting sqref="L65">
    <cfRule type="cellIs" dxfId="15334" priority="533" operator="greaterThan">
      <formula>$K$65</formula>
    </cfRule>
  </conditionalFormatting>
  <conditionalFormatting sqref="L60">
    <cfRule type="cellIs" dxfId="15333" priority="532" operator="greaterThan">
      <formula>$K$60</formula>
    </cfRule>
  </conditionalFormatting>
  <conditionalFormatting sqref="L66">
    <cfRule type="cellIs" dxfId="15332" priority="531" operator="greaterThan">
      <formula>$K$66</formula>
    </cfRule>
  </conditionalFormatting>
  <conditionalFormatting sqref="Z58">
    <cfRule type="cellIs" dxfId="15331" priority="530" operator="greaterThan">
      <formula>$Y$58</formula>
    </cfRule>
  </conditionalFormatting>
  <conditionalFormatting sqref="Z59">
    <cfRule type="cellIs" dxfId="15330" priority="529" operator="greaterThan">
      <formula>$Y$59</formula>
    </cfRule>
  </conditionalFormatting>
  <conditionalFormatting sqref="Z64">
    <cfRule type="cellIs" dxfId="15329" priority="528" operator="greaterThan">
      <formula>$Y$64</formula>
    </cfRule>
  </conditionalFormatting>
  <conditionalFormatting sqref="Z62">
    <cfRule type="cellIs" dxfId="15328" priority="527" operator="greaterThan">
      <formula>$Y$62</formula>
    </cfRule>
  </conditionalFormatting>
  <conditionalFormatting sqref="Z65">
    <cfRule type="cellIs" dxfId="15327" priority="526" operator="greaterThan">
      <formula>$Y$65</formula>
    </cfRule>
  </conditionalFormatting>
  <conditionalFormatting sqref="Z60">
    <cfRule type="cellIs" dxfId="15326" priority="525" operator="greaterThan">
      <formula>$Y$60</formula>
    </cfRule>
  </conditionalFormatting>
  <conditionalFormatting sqref="Z66">
    <cfRule type="cellIs" dxfId="15325" priority="524" operator="greaterThan">
      <formula>$Y$66</formula>
    </cfRule>
  </conditionalFormatting>
  <conditionalFormatting sqref="AB58">
    <cfRule type="cellIs" dxfId="15324" priority="523" operator="greaterThan">
      <formula>$AA$58</formula>
    </cfRule>
  </conditionalFormatting>
  <conditionalFormatting sqref="AB59">
    <cfRule type="cellIs" dxfId="15323" priority="522" operator="greaterThan">
      <formula>$AA$59</formula>
    </cfRule>
  </conditionalFormatting>
  <conditionalFormatting sqref="AB64">
    <cfRule type="cellIs" dxfId="15322" priority="521" operator="greaterThan">
      <formula>$AA$64</formula>
    </cfRule>
  </conditionalFormatting>
  <conditionalFormatting sqref="AB62">
    <cfRule type="cellIs" dxfId="15321" priority="520" operator="greaterThan">
      <formula>$AA$62</formula>
    </cfRule>
  </conditionalFormatting>
  <conditionalFormatting sqref="AB65">
    <cfRule type="cellIs" dxfId="15320" priority="519" operator="greaterThan">
      <formula>$AA$65</formula>
    </cfRule>
  </conditionalFormatting>
  <conditionalFormatting sqref="AB60">
    <cfRule type="cellIs" dxfId="15319" priority="518" operator="greaterThan">
      <formula>$AA$60</formula>
    </cfRule>
  </conditionalFormatting>
  <conditionalFormatting sqref="AB66">
    <cfRule type="cellIs" dxfId="15318" priority="517" operator="greaterThan">
      <formula>$AA$66</formula>
    </cfRule>
  </conditionalFormatting>
  <conditionalFormatting sqref="L72">
    <cfRule type="cellIs" dxfId="15317" priority="516" operator="greaterThan">
      <formula>$K$72</formula>
    </cfRule>
  </conditionalFormatting>
  <conditionalFormatting sqref="L74">
    <cfRule type="cellIs" dxfId="15316" priority="515" operator="greaterThan">
      <formula>$K$74</formula>
    </cfRule>
  </conditionalFormatting>
  <conditionalFormatting sqref="L73">
    <cfRule type="cellIs" dxfId="15315" priority="514" operator="greaterThan">
      <formula>$K$73</formula>
    </cfRule>
  </conditionalFormatting>
  <conditionalFormatting sqref="L75">
    <cfRule type="cellIs" dxfId="15314" priority="513" operator="greaterThan">
      <formula>$K$75</formula>
    </cfRule>
  </conditionalFormatting>
  <conditionalFormatting sqref="L76">
    <cfRule type="cellIs" dxfId="15313" priority="512" operator="greaterThan">
      <formula>$K$76</formula>
    </cfRule>
  </conditionalFormatting>
  <conditionalFormatting sqref="Z72">
    <cfRule type="cellIs" dxfId="15312" priority="511" operator="greaterThan">
      <formula>$Y$72</formula>
    </cfRule>
  </conditionalFormatting>
  <conditionalFormatting sqref="Z74">
    <cfRule type="cellIs" dxfId="15311" priority="510" operator="greaterThan">
      <formula>$Y$74</formula>
    </cfRule>
  </conditionalFormatting>
  <conditionalFormatting sqref="Z73">
    <cfRule type="cellIs" dxfId="15310" priority="509" operator="greaterThan">
      <formula>$Y$73</formula>
    </cfRule>
  </conditionalFormatting>
  <conditionalFormatting sqref="Z75">
    <cfRule type="cellIs" dxfId="15309" priority="508" operator="greaterThan">
      <formula>$Y$75</formula>
    </cfRule>
  </conditionalFormatting>
  <conditionalFormatting sqref="Z76">
    <cfRule type="cellIs" dxfId="15308" priority="507" operator="greaterThan">
      <formula>$Y$76</formula>
    </cfRule>
  </conditionalFormatting>
  <conditionalFormatting sqref="AB72">
    <cfRule type="cellIs" dxfId="15307" priority="506" operator="greaterThan">
      <formula>$AA$72</formula>
    </cfRule>
  </conditionalFormatting>
  <conditionalFormatting sqref="AB74">
    <cfRule type="cellIs" dxfId="15306" priority="505" operator="greaterThan">
      <formula>$AA$74</formula>
    </cfRule>
  </conditionalFormatting>
  <conditionalFormatting sqref="AB73">
    <cfRule type="cellIs" dxfId="15305" priority="504" operator="greaterThan">
      <formula>$AA$73</formula>
    </cfRule>
  </conditionalFormatting>
  <conditionalFormatting sqref="AB75">
    <cfRule type="cellIs" dxfId="15304" priority="503" operator="greaterThan">
      <formula>$AA$75</formula>
    </cfRule>
  </conditionalFormatting>
  <conditionalFormatting sqref="AB76">
    <cfRule type="cellIs" dxfId="15303" priority="502" operator="greaterThan">
      <formula>$AA$76</formula>
    </cfRule>
  </conditionalFormatting>
  <conditionalFormatting sqref="L61">
    <cfRule type="cellIs" dxfId="15302" priority="501" operator="greaterThan">
      <formula>$K$61</formula>
    </cfRule>
  </conditionalFormatting>
  <conditionalFormatting sqref="Z61">
    <cfRule type="cellIs" dxfId="15301" priority="500" operator="greaterThan">
      <formula>$Y$61</formula>
    </cfRule>
  </conditionalFormatting>
  <conditionalFormatting sqref="AB61">
    <cfRule type="cellIs" dxfId="15300" priority="499" operator="greaterThan">
      <formula>$AA$61</formula>
    </cfRule>
  </conditionalFormatting>
  <conditionalFormatting sqref="L77">
    <cfRule type="cellIs" dxfId="15299" priority="498" operator="greaterThan">
      <formula>$K$77</formula>
    </cfRule>
  </conditionalFormatting>
  <conditionalFormatting sqref="L78">
    <cfRule type="cellIs" dxfId="15298" priority="497" operator="greaterThan">
      <formula>$K$78</formula>
    </cfRule>
  </conditionalFormatting>
  <conditionalFormatting sqref="L79">
    <cfRule type="cellIs" dxfId="15297" priority="496" operator="greaterThan">
      <formula>$K$79</formula>
    </cfRule>
  </conditionalFormatting>
  <conditionalFormatting sqref="L80">
    <cfRule type="cellIs" dxfId="15296" priority="495" operator="greaterThan">
      <formula>$K$80</formula>
    </cfRule>
  </conditionalFormatting>
  <conditionalFormatting sqref="L81">
    <cfRule type="cellIs" dxfId="15295" priority="494" operator="greaterThan">
      <formula>$K$81</formula>
    </cfRule>
  </conditionalFormatting>
  <conditionalFormatting sqref="Z77">
    <cfRule type="cellIs" dxfId="15294" priority="493" operator="greaterThan">
      <formula>$Y$77</formula>
    </cfRule>
  </conditionalFormatting>
  <conditionalFormatting sqref="Z78">
    <cfRule type="cellIs" dxfId="15293" priority="492" operator="greaterThan">
      <formula>$Y$78</formula>
    </cfRule>
  </conditionalFormatting>
  <conditionalFormatting sqref="Z79">
    <cfRule type="cellIs" dxfId="15292" priority="491" operator="greaterThan">
      <formula>$Y$79</formula>
    </cfRule>
  </conditionalFormatting>
  <conditionalFormatting sqref="Z80">
    <cfRule type="cellIs" dxfId="15291" priority="490" operator="greaterThan">
      <formula>$Y$80</formula>
    </cfRule>
  </conditionalFormatting>
  <conditionalFormatting sqref="Z81">
    <cfRule type="cellIs" dxfId="15290" priority="489" operator="greaterThan">
      <formula>$Y$81</formula>
    </cfRule>
  </conditionalFormatting>
  <conditionalFormatting sqref="AB77">
    <cfRule type="cellIs" dxfId="15289" priority="488" operator="greaterThan">
      <formula>$AA$77</formula>
    </cfRule>
  </conditionalFormatting>
  <conditionalFormatting sqref="AB78">
    <cfRule type="cellIs" dxfId="15288" priority="487" operator="greaterThan">
      <formula>$AA$78</formula>
    </cfRule>
  </conditionalFormatting>
  <conditionalFormatting sqref="AB79">
    <cfRule type="cellIs" dxfId="15287" priority="486" operator="greaterThan">
      <formula>$AA$79</formula>
    </cfRule>
  </conditionalFormatting>
  <conditionalFormatting sqref="AB80">
    <cfRule type="cellIs" dxfId="15286" priority="485" operator="greaterThan">
      <formula>$AA$80</formula>
    </cfRule>
  </conditionalFormatting>
  <conditionalFormatting sqref="AB81">
    <cfRule type="cellIs" dxfId="15285" priority="484" operator="greaterThan">
      <formula>$AA$81</formula>
    </cfRule>
  </conditionalFormatting>
  <conditionalFormatting sqref="J63">
    <cfRule type="cellIs" dxfId="15284" priority="483" operator="greaterThan">
      <formula>$I$63</formula>
    </cfRule>
  </conditionalFormatting>
  <conditionalFormatting sqref="L63">
    <cfRule type="cellIs" dxfId="15283" priority="482" operator="greaterThan">
      <formula>$K$63</formula>
    </cfRule>
  </conditionalFormatting>
  <conditionalFormatting sqref="Z63">
    <cfRule type="cellIs" dxfId="15282" priority="481" operator="greaterThan">
      <formula>$Y$63</formula>
    </cfRule>
  </conditionalFormatting>
  <conditionalFormatting sqref="AB63">
    <cfRule type="cellIs" dxfId="15281" priority="480" operator="greaterThan">
      <formula>$AA$63</formula>
    </cfRule>
  </conditionalFormatting>
  <conditionalFormatting sqref="J67">
    <cfRule type="cellIs" dxfId="15280" priority="479" operator="greaterThan">
      <formula>$I$67</formula>
    </cfRule>
  </conditionalFormatting>
  <conditionalFormatting sqref="L67">
    <cfRule type="cellIs" dxfId="15279" priority="478" operator="greaterThan">
      <formula>$K$67</formula>
    </cfRule>
  </conditionalFormatting>
  <conditionalFormatting sqref="Z67">
    <cfRule type="cellIs" dxfId="15278" priority="477" operator="greaterThan">
      <formula>$Y$67</formula>
    </cfRule>
  </conditionalFormatting>
  <conditionalFormatting sqref="AB67">
    <cfRule type="cellIs" dxfId="15277" priority="476" operator="greaterThan">
      <formula>$AA$67</formula>
    </cfRule>
  </conditionalFormatting>
  <conditionalFormatting sqref="S27 S31">
    <cfRule type="expression" dxfId="15276" priority="474">
      <formula>J27&gt;=I27-8</formula>
    </cfRule>
    <cfRule type="expression" dxfId="15275" priority="475">
      <formula>J27&lt;I27-8</formula>
    </cfRule>
  </conditionalFormatting>
  <conditionalFormatting sqref="S28">
    <cfRule type="expression" dxfId="15274" priority="472">
      <formula>J28&gt;=I28-8</formula>
    </cfRule>
    <cfRule type="expression" dxfId="15273" priority="473">
      <formula>J28&lt;I28-8</formula>
    </cfRule>
  </conditionalFormatting>
  <conditionalFormatting sqref="S29">
    <cfRule type="expression" dxfId="15272" priority="470">
      <formula>J29&gt;=I29-8</formula>
    </cfRule>
    <cfRule type="expression" dxfId="15271" priority="471">
      <formula>J29&lt;I29-8</formula>
    </cfRule>
  </conditionalFormatting>
  <conditionalFormatting sqref="S42">
    <cfRule type="expression" dxfId="15270" priority="468">
      <formula>J42&gt;=I42-8</formula>
    </cfRule>
    <cfRule type="expression" dxfId="15269" priority="469">
      <formula>J42&lt;I42-8</formula>
    </cfRule>
  </conditionalFormatting>
  <conditionalFormatting sqref="S43">
    <cfRule type="expression" dxfId="15268" priority="466">
      <formula>J43&gt;=I43-8</formula>
    </cfRule>
    <cfRule type="expression" dxfId="15267" priority="467">
      <formula>J43&lt;I43-8</formula>
    </cfRule>
  </conditionalFormatting>
  <conditionalFormatting sqref="S44">
    <cfRule type="expression" dxfId="15266" priority="464">
      <formula>J44&gt;=I44-8</formula>
    </cfRule>
    <cfRule type="expression" dxfId="15265" priority="465">
      <formula>J44&lt;I44-8</formula>
    </cfRule>
  </conditionalFormatting>
  <conditionalFormatting sqref="S30">
    <cfRule type="expression" dxfId="15264" priority="462">
      <formula>J30&gt;=I30-8</formula>
    </cfRule>
    <cfRule type="expression" dxfId="15263" priority="463">
      <formula>J30&lt;I30-8</formula>
    </cfRule>
  </conditionalFormatting>
  <conditionalFormatting sqref="S33">
    <cfRule type="expression" dxfId="15262" priority="458">
      <formula>J33&gt;=I33-8</formula>
    </cfRule>
    <cfRule type="expression" dxfId="15261" priority="459">
      <formula>J33&lt;I33-8</formula>
    </cfRule>
  </conditionalFormatting>
  <conditionalFormatting sqref="S34:S35">
    <cfRule type="expression" dxfId="15260" priority="456">
      <formula>J34&gt;=I34-8</formula>
    </cfRule>
    <cfRule type="expression" dxfId="15259" priority="457">
      <formula>J34&lt;I34-8</formula>
    </cfRule>
  </conditionalFormatting>
  <conditionalFormatting sqref="S36">
    <cfRule type="expression" dxfId="15258" priority="454">
      <formula>J36&gt;=I36-8</formula>
    </cfRule>
    <cfRule type="expression" dxfId="15257" priority="455">
      <formula>J36&lt;I36-8</formula>
    </cfRule>
  </conditionalFormatting>
  <conditionalFormatting sqref="S37">
    <cfRule type="expression" dxfId="15256" priority="452">
      <formula>J37&gt;=I37-8</formula>
    </cfRule>
    <cfRule type="expression" dxfId="15255" priority="453">
      <formula>J37&lt;I37-8</formula>
    </cfRule>
  </conditionalFormatting>
  <conditionalFormatting sqref="S45">
    <cfRule type="expression" dxfId="15254" priority="450">
      <formula>J45&gt;=I45-8</formula>
    </cfRule>
    <cfRule type="expression" dxfId="15253" priority="451">
      <formula>J45&lt;I45-8</formula>
    </cfRule>
  </conditionalFormatting>
  <conditionalFormatting sqref="S46">
    <cfRule type="expression" dxfId="15252" priority="448">
      <formula>J46&gt;=I46-8</formula>
    </cfRule>
    <cfRule type="expression" dxfId="15251" priority="449">
      <formula>J46&lt;I46-8</formula>
    </cfRule>
  </conditionalFormatting>
  <conditionalFormatting sqref="S50">
    <cfRule type="expression" dxfId="15250" priority="446">
      <formula>J50&gt;=I50-8</formula>
    </cfRule>
    <cfRule type="expression" dxfId="15249" priority="447">
      <formula>J50&lt;I50-8</formula>
    </cfRule>
  </conditionalFormatting>
  <conditionalFormatting sqref="S51">
    <cfRule type="expression" dxfId="15248" priority="444">
      <formula>J51&gt;=I51-8</formula>
    </cfRule>
    <cfRule type="expression" dxfId="15247" priority="445">
      <formula>J51&lt;I51-8</formula>
    </cfRule>
  </conditionalFormatting>
  <conditionalFormatting sqref="S48">
    <cfRule type="expression" dxfId="15246" priority="442">
      <formula>J48&gt;=I48-8</formula>
    </cfRule>
    <cfRule type="expression" dxfId="15245" priority="443">
      <formula>J48&lt;I48-8</formula>
    </cfRule>
  </conditionalFormatting>
  <conditionalFormatting sqref="S47">
    <cfRule type="expression" dxfId="15244" priority="440">
      <formula>J47&gt;=I47-8</formula>
    </cfRule>
    <cfRule type="expression" dxfId="15243" priority="441">
      <formula>J47&lt;I47-8</formula>
    </cfRule>
  </conditionalFormatting>
  <conditionalFormatting sqref="S49">
    <cfRule type="expression" dxfId="15242" priority="438">
      <formula>J49&gt;=I49-8</formula>
    </cfRule>
    <cfRule type="expression" dxfId="15241" priority="439">
      <formula>J49&lt;I49-8</formula>
    </cfRule>
  </conditionalFormatting>
  <conditionalFormatting sqref="S52">
    <cfRule type="expression" dxfId="15240" priority="436">
      <formula>J52&gt;=I52-8</formula>
    </cfRule>
    <cfRule type="expression" dxfId="15239" priority="437">
      <formula>J52&lt;I52-8</formula>
    </cfRule>
  </conditionalFormatting>
  <conditionalFormatting sqref="S58">
    <cfRule type="expression" dxfId="15238" priority="434">
      <formula>J58&gt;=I58-8</formula>
    </cfRule>
    <cfRule type="expression" dxfId="15237" priority="435">
      <formula>J58&lt;I58-8</formula>
    </cfRule>
  </conditionalFormatting>
  <conditionalFormatting sqref="S59">
    <cfRule type="expression" dxfId="15236" priority="432">
      <formula>J59&gt;=I59-8</formula>
    </cfRule>
    <cfRule type="expression" dxfId="15235" priority="433">
      <formula>J59&lt;I59-8</formula>
    </cfRule>
  </conditionalFormatting>
  <conditionalFormatting sqref="S64">
    <cfRule type="expression" dxfId="15234" priority="430">
      <formula>J64&gt;=I64-8</formula>
    </cfRule>
    <cfRule type="expression" dxfId="15233" priority="431">
      <formula>J64&lt;I64-8</formula>
    </cfRule>
  </conditionalFormatting>
  <conditionalFormatting sqref="S62">
    <cfRule type="expression" dxfId="15232" priority="428">
      <formula>J62&gt;=I62-8</formula>
    </cfRule>
    <cfRule type="expression" dxfId="15231" priority="429">
      <formula>J62&lt;I62-8</formula>
    </cfRule>
  </conditionalFormatting>
  <conditionalFormatting sqref="S65">
    <cfRule type="expression" dxfId="15230" priority="426">
      <formula>J65&gt;=I65-8</formula>
    </cfRule>
    <cfRule type="expression" dxfId="15229" priority="427">
      <formula>J65&lt;I65-8</formula>
    </cfRule>
  </conditionalFormatting>
  <conditionalFormatting sqref="S60">
    <cfRule type="expression" dxfId="15228" priority="424">
      <formula>J60&gt;=I60-8</formula>
    </cfRule>
    <cfRule type="expression" dxfId="15227" priority="425">
      <formula>J60&lt;I60-8</formula>
    </cfRule>
  </conditionalFormatting>
  <conditionalFormatting sqref="S63">
    <cfRule type="expression" dxfId="15226" priority="422">
      <formula>J63&gt;=I63-8</formula>
    </cfRule>
    <cfRule type="expression" dxfId="15225" priority="423">
      <formula>J63&lt;I63-8</formula>
    </cfRule>
  </conditionalFormatting>
  <conditionalFormatting sqref="S66">
    <cfRule type="expression" dxfId="15224" priority="420">
      <formula>J66&gt;=I66-8</formula>
    </cfRule>
    <cfRule type="expression" dxfId="15223" priority="421">
      <formula>J66&lt;I66-8</formula>
    </cfRule>
  </conditionalFormatting>
  <conditionalFormatting sqref="S72">
    <cfRule type="expression" dxfId="15222" priority="418">
      <formula>J72&gt;=I72-8</formula>
    </cfRule>
    <cfRule type="expression" dxfId="15221" priority="419">
      <formula>J72&lt;I72-8</formula>
    </cfRule>
  </conditionalFormatting>
  <conditionalFormatting sqref="S74">
    <cfRule type="expression" dxfId="15220" priority="416">
      <formula>J74&gt;=I74-8</formula>
    </cfRule>
    <cfRule type="expression" dxfId="15219" priority="417">
      <formula>J74&lt;I74-8</formula>
    </cfRule>
  </conditionalFormatting>
  <conditionalFormatting sqref="S73">
    <cfRule type="expression" dxfId="15218" priority="414">
      <formula>J73&gt;=I73-8</formula>
    </cfRule>
    <cfRule type="expression" dxfId="15217" priority="415">
      <formula>J73&lt;I73-8</formula>
    </cfRule>
  </conditionalFormatting>
  <conditionalFormatting sqref="S75">
    <cfRule type="expression" dxfId="15216" priority="412">
      <formula>J75&gt;=I75-8</formula>
    </cfRule>
    <cfRule type="expression" dxfId="15215" priority="413">
      <formula>J75&lt;I75-8</formula>
    </cfRule>
  </conditionalFormatting>
  <conditionalFormatting sqref="S61">
    <cfRule type="expression" dxfId="15214" priority="410">
      <formula>J61&gt;=I61-8</formula>
    </cfRule>
    <cfRule type="expression" dxfId="15213" priority="411">
      <formula>J61&lt;I61-8</formula>
    </cfRule>
  </conditionalFormatting>
  <conditionalFormatting sqref="AG58">
    <cfRule type="expression" dxfId="15212" priority="407">
      <formula>U58=0</formula>
    </cfRule>
    <cfRule type="expression" dxfId="15211" priority="408">
      <formula>Z58&gt;=23</formula>
    </cfRule>
    <cfRule type="expression" dxfId="15210" priority="409">
      <formula>Z58&lt;23</formula>
    </cfRule>
  </conditionalFormatting>
  <conditionalFormatting sqref="AH58 AH31">
    <cfRule type="expression" dxfId="15209" priority="405">
      <formula>Z31&gt;=Y31-8</formula>
    </cfRule>
    <cfRule type="expression" dxfId="15208" priority="406">
      <formula>Z31&lt;Y31-8</formula>
    </cfRule>
  </conditionalFormatting>
  <conditionalFormatting sqref="AG27 AG31">
    <cfRule type="expression" dxfId="15207" priority="403">
      <formula>Z27&gt;=23</formula>
    </cfRule>
    <cfRule type="expression" dxfId="15206" priority="404">
      <formula>Z27&lt;23</formula>
    </cfRule>
  </conditionalFormatting>
  <conditionalFormatting sqref="AH27">
    <cfRule type="expression" dxfId="15205" priority="401">
      <formula>Z27&gt;=Y27-8</formula>
    </cfRule>
    <cfRule type="expression" dxfId="15204" priority="402">
      <formula>Z27&lt;Y27-8</formula>
    </cfRule>
  </conditionalFormatting>
  <conditionalFormatting sqref="AG28">
    <cfRule type="expression" dxfId="15203" priority="399">
      <formula>Z28&gt;=23</formula>
    </cfRule>
    <cfRule type="expression" dxfId="15202" priority="400">
      <formula>Z28&lt;23</formula>
    </cfRule>
  </conditionalFormatting>
  <conditionalFormatting sqref="AH28">
    <cfRule type="expression" dxfId="15201" priority="397">
      <formula>Z28&gt;=Y28-8</formula>
    </cfRule>
    <cfRule type="expression" dxfId="15200" priority="398">
      <formula>Z28&lt;Y28-8</formula>
    </cfRule>
  </conditionalFormatting>
  <conditionalFormatting sqref="AG42">
    <cfRule type="expression" dxfId="15199" priority="395">
      <formula>Z42&gt;=23</formula>
    </cfRule>
    <cfRule type="expression" dxfId="15198" priority="396">
      <formula>Z42&lt;23</formula>
    </cfRule>
  </conditionalFormatting>
  <conditionalFormatting sqref="AH42">
    <cfRule type="expression" dxfId="15197" priority="393">
      <formula>Z42&gt;=Y42-8</formula>
    </cfRule>
    <cfRule type="expression" dxfId="15196" priority="394">
      <formula>Z42&lt;Y42-8</formula>
    </cfRule>
  </conditionalFormatting>
  <conditionalFormatting sqref="AG43">
    <cfRule type="expression" dxfId="15195" priority="391">
      <formula>Z43&gt;=23</formula>
    </cfRule>
    <cfRule type="expression" dxfId="15194" priority="392">
      <formula>Z43&lt;23</formula>
    </cfRule>
  </conditionalFormatting>
  <conditionalFormatting sqref="AH43">
    <cfRule type="expression" dxfId="15193" priority="389">
      <formula>Z43&gt;=Y43-8</formula>
    </cfRule>
    <cfRule type="expression" dxfId="15192" priority="390">
      <formula>Z43&lt;Y43-8</formula>
    </cfRule>
  </conditionalFormatting>
  <conditionalFormatting sqref="AG44">
    <cfRule type="expression" dxfId="15191" priority="387">
      <formula>Z44&gt;=23</formula>
    </cfRule>
    <cfRule type="expression" dxfId="15190" priority="388">
      <formula>Z44&lt;23</formula>
    </cfRule>
  </conditionalFormatting>
  <conditionalFormatting sqref="AH44">
    <cfRule type="expression" dxfId="15189" priority="385">
      <formula>Z44&gt;=Y44-8</formula>
    </cfRule>
    <cfRule type="expression" dxfId="15188" priority="386">
      <formula>Z44&lt;Y44-8</formula>
    </cfRule>
  </conditionalFormatting>
  <conditionalFormatting sqref="AG30">
    <cfRule type="expression" dxfId="15187" priority="383">
      <formula>Z30&gt;=23</formula>
    </cfRule>
    <cfRule type="expression" dxfId="15186" priority="384">
      <formula>Z30&lt;23</formula>
    </cfRule>
  </conditionalFormatting>
  <conditionalFormatting sqref="AH30">
    <cfRule type="expression" dxfId="15185" priority="381">
      <formula>Z30&gt;=Y30-8</formula>
    </cfRule>
    <cfRule type="expression" dxfId="15184" priority="382">
      <formula>Z30&lt;Y30-8</formula>
    </cfRule>
  </conditionalFormatting>
  <conditionalFormatting sqref="AG33">
    <cfRule type="expression" dxfId="15183" priority="375">
      <formula>Z33&gt;=23</formula>
    </cfRule>
    <cfRule type="expression" dxfId="15182" priority="376">
      <formula>Z33&lt;23</formula>
    </cfRule>
  </conditionalFormatting>
  <conditionalFormatting sqref="AH33">
    <cfRule type="expression" dxfId="15181" priority="373">
      <formula>Z33&gt;=Y33-8</formula>
    </cfRule>
    <cfRule type="expression" dxfId="15180" priority="374">
      <formula>Z33&lt;Y33-8</formula>
    </cfRule>
  </conditionalFormatting>
  <conditionalFormatting sqref="AG34:AG35">
    <cfRule type="expression" dxfId="15179" priority="371">
      <formula>Z34&gt;=23</formula>
    </cfRule>
    <cfRule type="expression" dxfId="15178" priority="372">
      <formula>Z34&lt;23</formula>
    </cfRule>
  </conditionalFormatting>
  <conditionalFormatting sqref="AH34:AH35">
    <cfRule type="expression" dxfId="15177" priority="369">
      <formula>Z34&gt;=Y34-8</formula>
    </cfRule>
    <cfRule type="expression" dxfId="15176" priority="370">
      <formula>Z34&lt;Y34-8</formula>
    </cfRule>
  </conditionalFormatting>
  <conditionalFormatting sqref="AH36">
    <cfRule type="expression" dxfId="15175" priority="365">
      <formula>Z36&gt;=Y36-8</formula>
    </cfRule>
    <cfRule type="expression" dxfId="15174" priority="366">
      <formula>Z36&lt;Y36-8</formula>
    </cfRule>
  </conditionalFormatting>
  <conditionalFormatting sqref="AG45">
    <cfRule type="expression" dxfId="15173" priority="363">
      <formula>Z45&gt;=23</formula>
    </cfRule>
    <cfRule type="expression" dxfId="15172" priority="364">
      <formula>Z45&lt;23</formula>
    </cfRule>
  </conditionalFormatting>
  <conditionalFormatting sqref="AH45">
    <cfRule type="expression" dxfId="15171" priority="361">
      <formula>Z45&gt;=Y45-8</formula>
    </cfRule>
    <cfRule type="expression" dxfId="15170" priority="362">
      <formula>Z45&lt;Y45-8</formula>
    </cfRule>
  </conditionalFormatting>
  <conditionalFormatting sqref="AG46">
    <cfRule type="expression" dxfId="15169" priority="359">
      <formula>Z46&gt;=23</formula>
    </cfRule>
    <cfRule type="expression" dxfId="15168" priority="360">
      <formula>Z46&lt;23</formula>
    </cfRule>
  </conditionalFormatting>
  <conditionalFormatting sqref="AH46">
    <cfRule type="expression" dxfId="15167" priority="357">
      <formula>Z46&gt;=Y46-8</formula>
    </cfRule>
    <cfRule type="expression" dxfId="15166" priority="358">
      <formula>Z46&lt;Y46-8</formula>
    </cfRule>
  </conditionalFormatting>
  <conditionalFormatting sqref="AG50">
    <cfRule type="expression" dxfId="15165" priority="355">
      <formula>Z50&gt;=23</formula>
    </cfRule>
    <cfRule type="expression" dxfId="15164" priority="356">
      <formula>Z50&lt;23</formula>
    </cfRule>
  </conditionalFormatting>
  <conditionalFormatting sqref="AH50">
    <cfRule type="expression" dxfId="15163" priority="353">
      <formula>Z50&gt;=Y50-8</formula>
    </cfRule>
    <cfRule type="expression" dxfId="15162" priority="354">
      <formula>Z50&lt;Y50-8</formula>
    </cfRule>
  </conditionalFormatting>
  <conditionalFormatting sqref="AG51">
    <cfRule type="expression" dxfId="15161" priority="351">
      <formula>Z51&gt;=23</formula>
    </cfRule>
    <cfRule type="expression" dxfId="15160" priority="352">
      <formula>Z51&lt;23</formula>
    </cfRule>
  </conditionalFormatting>
  <conditionalFormatting sqref="AH51">
    <cfRule type="expression" dxfId="15159" priority="349">
      <formula>Z51&gt;=Y51-8</formula>
    </cfRule>
    <cfRule type="expression" dxfId="15158" priority="350">
      <formula>Z51&lt;Y51-8</formula>
    </cfRule>
  </conditionalFormatting>
  <conditionalFormatting sqref="AG48">
    <cfRule type="expression" dxfId="15157" priority="347">
      <formula>Z48&gt;=23</formula>
    </cfRule>
    <cfRule type="expression" dxfId="15156" priority="348">
      <formula>Z48&lt;23</formula>
    </cfRule>
  </conditionalFormatting>
  <conditionalFormatting sqref="AH48">
    <cfRule type="expression" dxfId="15155" priority="345">
      <formula>Z48&gt;=Y48-8</formula>
    </cfRule>
    <cfRule type="expression" dxfId="15154" priority="346">
      <formula>Z48&lt;Y48-8</formula>
    </cfRule>
  </conditionalFormatting>
  <conditionalFormatting sqref="AG47">
    <cfRule type="expression" dxfId="15153" priority="343">
      <formula>Z47&gt;=23</formula>
    </cfRule>
    <cfRule type="expression" dxfId="15152" priority="344">
      <formula>Z47&lt;23</formula>
    </cfRule>
  </conditionalFormatting>
  <conditionalFormatting sqref="AH47">
    <cfRule type="expression" dxfId="15151" priority="341">
      <formula>Z47&gt;=Y47-8</formula>
    </cfRule>
    <cfRule type="expression" dxfId="15150" priority="342">
      <formula>Z47&lt;Y47-8</formula>
    </cfRule>
  </conditionalFormatting>
  <conditionalFormatting sqref="AG49">
    <cfRule type="expression" dxfId="15149" priority="339">
      <formula>Z49&gt;=23</formula>
    </cfRule>
    <cfRule type="expression" dxfId="15148" priority="340">
      <formula>Z49&lt;23</formula>
    </cfRule>
  </conditionalFormatting>
  <conditionalFormatting sqref="AH49">
    <cfRule type="expression" dxfId="15147" priority="337">
      <formula>Z49&gt;=Y49-8</formula>
    </cfRule>
    <cfRule type="expression" dxfId="15146" priority="338">
      <formula>Z49&lt;Y49-8</formula>
    </cfRule>
  </conditionalFormatting>
  <conditionalFormatting sqref="AG52">
    <cfRule type="expression" dxfId="15145" priority="335">
      <formula>Z52&gt;=23</formula>
    </cfRule>
    <cfRule type="expression" dxfId="15144" priority="336">
      <formula>Z52&lt;23</formula>
    </cfRule>
  </conditionalFormatting>
  <conditionalFormatting sqref="AH52">
    <cfRule type="expression" dxfId="15143" priority="333">
      <formula>Z52&gt;=Y52-8</formula>
    </cfRule>
    <cfRule type="expression" dxfId="15142" priority="334">
      <formula>Z52&lt;Y52-8</formula>
    </cfRule>
  </conditionalFormatting>
  <conditionalFormatting sqref="AG29">
    <cfRule type="expression" dxfId="15141" priority="331">
      <formula>Z29&gt;=23</formula>
    </cfRule>
    <cfRule type="expression" dxfId="15140" priority="332">
      <formula>Z29&lt;23</formula>
    </cfRule>
  </conditionalFormatting>
  <conditionalFormatting sqref="AH29">
    <cfRule type="expression" dxfId="15139" priority="329">
      <formula>Z29&gt;=Y29-8</formula>
    </cfRule>
    <cfRule type="expression" dxfId="15138" priority="330">
      <formula>Z29&lt;Y29-8</formula>
    </cfRule>
  </conditionalFormatting>
  <conditionalFormatting sqref="AG59">
    <cfRule type="expression" dxfId="15137" priority="327">
      <formula>Z59&gt;=23</formula>
    </cfRule>
    <cfRule type="expression" dxfId="15136" priority="328">
      <formula>Z59&lt;23</formula>
    </cfRule>
  </conditionalFormatting>
  <conditionalFormatting sqref="AH59">
    <cfRule type="expression" dxfId="15135" priority="325">
      <formula>Z59&gt;=Y59-8</formula>
    </cfRule>
    <cfRule type="expression" dxfId="15134" priority="326">
      <formula>Z59&lt;Y59-8</formula>
    </cfRule>
  </conditionalFormatting>
  <conditionalFormatting sqref="AG64">
    <cfRule type="expression" dxfId="15133" priority="323">
      <formula>Z64&gt;=23</formula>
    </cfRule>
    <cfRule type="expression" dxfId="15132" priority="324">
      <formula>Z64&lt;23</formula>
    </cfRule>
  </conditionalFormatting>
  <conditionalFormatting sqref="AH64">
    <cfRule type="expression" dxfId="15131" priority="321">
      <formula>Z64&gt;=Y64-8</formula>
    </cfRule>
    <cfRule type="expression" dxfId="15130" priority="322">
      <formula>Z64&lt;Y64-8</formula>
    </cfRule>
  </conditionalFormatting>
  <conditionalFormatting sqref="AG62">
    <cfRule type="expression" dxfId="15129" priority="319">
      <formula>Z62&gt;=23</formula>
    </cfRule>
    <cfRule type="expression" dxfId="15128" priority="320">
      <formula>Z62&lt;23</formula>
    </cfRule>
  </conditionalFormatting>
  <conditionalFormatting sqref="AH62">
    <cfRule type="expression" dxfId="15127" priority="317">
      <formula>Z62&gt;=Y62-8</formula>
    </cfRule>
    <cfRule type="expression" dxfId="15126" priority="318">
      <formula>Z62&lt;Y62-8</formula>
    </cfRule>
  </conditionalFormatting>
  <conditionalFormatting sqref="AG65">
    <cfRule type="expression" dxfId="15125" priority="315">
      <formula>Z65&gt;=23</formula>
    </cfRule>
    <cfRule type="expression" dxfId="15124" priority="316">
      <formula>Z65&lt;23</formula>
    </cfRule>
  </conditionalFormatting>
  <conditionalFormatting sqref="AH65">
    <cfRule type="expression" dxfId="15123" priority="313">
      <formula>Z65&gt;=Y65-8</formula>
    </cfRule>
    <cfRule type="expression" dxfId="15122" priority="314">
      <formula>Z65&lt;Y65-8</formula>
    </cfRule>
  </conditionalFormatting>
  <conditionalFormatting sqref="AG60">
    <cfRule type="expression" dxfId="15121" priority="311">
      <formula>Z60&gt;=23</formula>
    </cfRule>
    <cfRule type="expression" dxfId="15120" priority="312">
      <formula>Z60&lt;23</formula>
    </cfRule>
  </conditionalFormatting>
  <conditionalFormatting sqref="AH60">
    <cfRule type="expression" dxfId="15119" priority="309">
      <formula>Z60&gt;=Y60-8</formula>
    </cfRule>
    <cfRule type="expression" dxfId="15118" priority="310">
      <formula>Z60&lt;Y60-8</formula>
    </cfRule>
  </conditionalFormatting>
  <conditionalFormatting sqref="AG63">
    <cfRule type="expression" dxfId="15117" priority="307">
      <formula>Z63&gt;=23</formula>
    </cfRule>
    <cfRule type="expression" dxfId="15116" priority="308">
      <formula>Z63&lt;23</formula>
    </cfRule>
  </conditionalFormatting>
  <conditionalFormatting sqref="AH63">
    <cfRule type="expression" dxfId="15115" priority="305">
      <formula>Z63&gt;=Y63-8</formula>
    </cfRule>
    <cfRule type="expression" dxfId="15114" priority="306">
      <formula>Z63&lt;Y63-8</formula>
    </cfRule>
  </conditionalFormatting>
  <conditionalFormatting sqref="AG66">
    <cfRule type="expression" dxfId="15113" priority="303">
      <formula>Z66&gt;=23</formula>
    </cfRule>
    <cfRule type="expression" dxfId="15112" priority="304">
      <formula>Z66&lt;23</formula>
    </cfRule>
  </conditionalFormatting>
  <conditionalFormatting sqref="AH66">
    <cfRule type="expression" dxfId="15111" priority="301">
      <formula>Z66&gt;=Y66-8</formula>
    </cfRule>
    <cfRule type="expression" dxfId="15110" priority="302">
      <formula>Z66&lt;Y66-8</formula>
    </cfRule>
  </conditionalFormatting>
  <conditionalFormatting sqref="AG72">
    <cfRule type="expression" dxfId="15109" priority="299">
      <formula>Z72&gt;=23</formula>
    </cfRule>
    <cfRule type="expression" dxfId="15108" priority="300">
      <formula>Z72&lt;23</formula>
    </cfRule>
  </conditionalFormatting>
  <conditionalFormatting sqref="AH72">
    <cfRule type="expression" dxfId="15107" priority="297">
      <formula>Z72&gt;=Y72-8</formula>
    </cfRule>
    <cfRule type="expression" dxfId="15106" priority="298">
      <formula>Z72&lt;Y72-8</formula>
    </cfRule>
  </conditionalFormatting>
  <conditionalFormatting sqref="AG74">
    <cfRule type="expression" dxfId="15105" priority="295">
      <formula>Z74&gt;=23</formula>
    </cfRule>
    <cfRule type="expression" dxfId="15104" priority="296">
      <formula>Z74&lt;23</formula>
    </cfRule>
  </conditionalFormatting>
  <conditionalFormatting sqref="AH74">
    <cfRule type="expression" dxfId="15103" priority="293">
      <formula>Z74&gt;=Y74-8</formula>
    </cfRule>
    <cfRule type="expression" dxfId="15102" priority="294">
      <formula>Z74&lt;Y74-8</formula>
    </cfRule>
  </conditionalFormatting>
  <conditionalFormatting sqref="AG75">
    <cfRule type="expression" dxfId="15101" priority="291">
      <formula>Z75&gt;=23</formula>
    </cfRule>
    <cfRule type="expression" dxfId="15100" priority="292">
      <formula>Z75&lt;23</formula>
    </cfRule>
  </conditionalFormatting>
  <conditionalFormatting sqref="AH75">
    <cfRule type="expression" dxfId="15099" priority="289">
      <formula>Z75&gt;=Y75-8</formula>
    </cfRule>
    <cfRule type="expression" dxfId="15098" priority="290">
      <formula>Z75&lt;Y75-8</formula>
    </cfRule>
  </conditionalFormatting>
  <conditionalFormatting sqref="AG61">
    <cfRule type="expression" dxfId="15097" priority="287">
      <formula>Z61&gt;=23</formula>
    </cfRule>
    <cfRule type="expression" dxfId="15096" priority="288">
      <formula>Z61&lt;23</formula>
    </cfRule>
  </conditionalFormatting>
  <conditionalFormatting sqref="AH61">
    <cfRule type="expression" dxfId="15095" priority="285">
      <formula>Z61&gt;=Y61-8</formula>
    </cfRule>
    <cfRule type="expression" dxfId="15094" priority="286">
      <formula>Z61&lt;Y61-8</formula>
    </cfRule>
  </conditionalFormatting>
  <conditionalFormatting sqref="J82">
    <cfRule type="cellIs" dxfId="15093" priority="284" operator="greaterThan">
      <formula>I82</formula>
    </cfRule>
  </conditionalFormatting>
  <conditionalFormatting sqref="J83">
    <cfRule type="cellIs" dxfId="15092" priority="283" operator="greaterThan">
      <formula>I83</formula>
    </cfRule>
  </conditionalFormatting>
  <conditionalFormatting sqref="J84">
    <cfRule type="cellIs" dxfId="15091" priority="282" operator="greaterThan">
      <formula>I84</formula>
    </cfRule>
  </conditionalFormatting>
  <conditionalFormatting sqref="L82">
    <cfRule type="cellIs" dxfId="15090" priority="281" operator="greaterThan">
      <formula>K82</formula>
    </cfRule>
  </conditionalFormatting>
  <conditionalFormatting sqref="L83">
    <cfRule type="cellIs" dxfId="15089" priority="280" operator="greaterThan">
      <formula>K83</formula>
    </cfRule>
  </conditionalFormatting>
  <conditionalFormatting sqref="L84">
    <cfRule type="cellIs" dxfId="15088" priority="279" operator="greaterThan">
      <formula>K84</formula>
    </cfRule>
  </conditionalFormatting>
  <conditionalFormatting sqref="S32">
    <cfRule type="expression" dxfId="15087" priority="277">
      <formula>J32&gt;=I32-8</formula>
    </cfRule>
    <cfRule type="expression" dxfId="15086" priority="278">
      <formula>J32&lt;I32-8</formula>
    </cfRule>
  </conditionalFormatting>
  <conditionalFormatting sqref="S53">
    <cfRule type="expression" dxfId="15085" priority="275">
      <formula>J53&gt;=I53-8</formula>
    </cfRule>
    <cfRule type="expression" dxfId="15084" priority="276">
      <formula>J53&lt;I53-8</formula>
    </cfRule>
  </conditionalFormatting>
  <conditionalFormatting sqref="AG32">
    <cfRule type="expression" dxfId="15083" priority="273">
      <formula>Z32&gt;=23</formula>
    </cfRule>
    <cfRule type="expression" dxfId="15082" priority="274">
      <formula>Z32&lt;23</formula>
    </cfRule>
  </conditionalFormatting>
  <conditionalFormatting sqref="AH32">
    <cfRule type="expression" dxfId="15081" priority="271">
      <formula>Z32&gt;=Y32-8</formula>
    </cfRule>
    <cfRule type="expression" dxfId="15080" priority="272">
      <formula>Z32&lt;Y32-8</formula>
    </cfRule>
  </conditionalFormatting>
  <conditionalFormatting sqref="AG53">
    <cfRule type="expression" dxfId="15079" priority="269">
      <formula>Z53&gt;=23</formula>
    </cfRule>
    <cfRule type="expression" dxfId="15078" priority="270">
      <formula>Z53&lt;23</formula>
    </cfRule>
  </conditionalFormatting>
  <conditionalFormatting sqref="AH53">
    <cfRule type="expression" dxfId="15077" priority="267">
      <formula>Z53&gt;=Y53-8</formula>
    </cfRule>
    <cfRule type="expression" dxfId="15076" priority="268">
      <formula>Z53&lt;Y53-8</formula>
    </cfRule>
  </conditionalFormatting>
  <conditionalFormatting sqref="J32">
    <cfRule type="cellIs" dxfId="15075" priority="266" operator="greaterThan">
      <formula>I32</formula>
    </cfRule>
  </conditionalFormatting>
  <conditionalFormatting sqref="J53">
    <cfRule type="cellIs" dxfId="15074" priority="265" operator="greaterThan">
      <formula>I53</formula>
    </cfRule>
  </conditionalFormatting>
  <conditionalFormatting sqref="L32">
    <cfRule type="cellIs" dxfId="15073" priority="264" operator="greaterThan">
      <formula>K32</formula>
    </cfRule>
  </conditionalFormatting>
  <conditionalFormatting sqref="L53">
    <cfRule type="cellIs" dxfId="15072" priority="263" operator="greaterThan">
      <formula>K53</formula>
    </cfRule>
  </conditionalFormatting>
  <conditionalFormatting sqref="Z32">
    <cfRule type="cellIs" dxfId="15071" priority="262" operator="greaterThan">
      <formula>Y32</formula>
    </cfRule>
  </conditionalFormatting>
  <conditionalFormatting sqref="Z53">
    <cfRule type="cellIs" dxfId="15070" priority="261" operator="greaterThan">
      <formula>Y53</formula>
    </cfRule>
  </conditionalFormatting>
  <conditionalFormatting sqref="AB32">
    <cfRule type="cellIs" dxfId="15069" priority="260" operator="greaterThan">
      <formula>AA32</formula>
    </cfRule>
  </conditionalFormatting>
  <conditionalFormatting sqref="AB53">
    <cfRule type="cellIs" dxfId="15068" priority="259" operator="greaterThan">
      <formula>AA53</formula>
    </cfRule>
  </conditionalFormatting>
  <conditionalFormatting sqref="R27 R31">
    <cfRule type="expression" dxfId="15067" priority="257">
      <formula>J27&gt;=23</formula>
    </cfRule>
    <cfRule type="expression" dxfId="15066" priority="258">
      <formula>J27&lt;23</formula>
    </cfRule>
  </conditionalFormatting>
  <conditionalFormatting sqref="R58">
    <cfRule type="expression" dxfId="15065" priority="254">
      <formula>E58=0</formula>
    </cfRule>
    <cfRule type="expression" dxfId="15064" priority="255">
      <formula>J58&gt;=23</formula>
    </cfRule>
    <cfRule type="expression" dxfId="15063" priority="256">
      <formula>J58&lt;23</formula>
    </cfRule>
  </conditionalFormatting>
  <conditionalFormatting sqref="Q27 Q31">
    <cfRule type="expression" dxfId="15062" priority="252">
      <formula>D27&lt;C27</formula>
    </cfRule>
    <cfRule type="expression" dxfId="15061" priority="253">
      <formula>D27&gt;=C27</formula>
    </cfRule>
  </conditionalFormatting>
  <conditionalFormatting sqref="Q28">
    <cfRule type="expression" dxfId="15060" priority="250">
      <formula>D28&lt;C28</formula>
    </cfRule>
    <cfRule type="expression" dxfId="15059" priority="251">
      <formula>D28&gt;=C28</formula>
    </cfRule>
  </conditionalFormatting>
  <conditionalFormatting sqref="Q29">
    <cfRule type="expression" dxfId="15058" priority="248">
      <formula>D29&lt;C29</formula>
    </cfRule>
    <cfRule type="expression" dxfId="15057" priority="249">
      <formula>D29&gt;=C29</formula>
    </cfRule>
  </conditionalFormatting>
  <conditionalFormatting sqref="Q30">
    <cfRule type="expression" dxfId="15056" priority="246">
      <formula>D30&lt;C30</formula>
    </cfRule>
    <cfRule type="expression" dxfId="15055" priority="247">
      <formula>D30&gt;=C30</formula>
    </cfRule>
  </conditionalFormatting>
  <conditionalFormatting sqref="Q42">
    <cfRule type="expression" dxfId="15054" priority="242">
      <formula>D42&lt;C42</formula>
    </cfRule>
    <cfRule type="expression" dxfId="15053" priority="243">
      <formula>D42&gt;=C42</formula>
    </cfRule>
  </conditionalFormatting>
  <conditionalFormatting sqref="Q43">
    <cfRule type="expression" dxfId="15052" priority="240">
      <formula>D43&lt;C43</formula>
    </cfRule>
    <cfRule type="expression" dxfId="15051" priority="241">
      <formula>D43&gt;=C43</formula>
    </cfRule>
  </conditionalFormatting>
  <conditionalFormatting sqref="Q44">
    <cfRule type="expression" dxfId="15050" priority="238">
      <formula>D44&lt;C44</formula>
    </cfRule>
    <cfRule type="expression" dxfId="15049" priority="239">
      <formula>D44&gt;=C44</formula>
    </cfRule>
  </conditionalFormatting>
  <conditionalFormatting sqref="Q33">
    <cfRule type="expression" dxfId="15048" priority="236">
      <formula>D33&lt;C33</formula>
    </cfRule>
    <cfRule type="expression" dxfId="15047" priority="237">
      <formula>D33&gt;=C33</formula>
    </cfRule>
  </conditionalFormatting>
  <conditionalFormatting sqref="Q45">
    <cfRule type="expression" dxfId="15046" priority="234">
      <formula>D45&lt;C45</formula>
    </cfRule>
    <cfRule type="expression" dxfId="15045" priority="235">
      <formula>D45&gt;=C45</formula>
    </cfRule>
  </conditionalFormatting>
  <conditionalFormatting sqref="Q46">
    <cfRule type="expression" dxfId="15044" priority="232">
      <formula>D46&lt;C46</formula>
    </cfRule>
    <cfRule type="expression" dxfId="15043" priority="233">
      <formula>D46&gt;=C46</formula>
    </cfRule>
  </conditionalFormatting>
  <conditionalFormatting sqref="Q47">
    <cfRule type="expression" dxfId="15042" priority="230">
      <formula>D47&lt;C47</formula>
    </cfRule>
    <cfRule type="expression" dxfId="15041" priority="231">
      <formula>D47&gt;=C47</formula>
    </cfRule>
  </conditionalFormatting>
  <conditionalFormatting sqref="Q48">
    <cfRule type="expression" dxfId="15040" priority="228">
      <formula>D48&lt;C48</formula>
    </cfRule>
    <cfRule type="expression" dxfId="15039" priority="229">
      <formula>D48&gt;=C48</formula>
    </cfRule>
  </conditionalFormatting>
  <conditionalFormatting sqref="Q49">
    <cfRule type="expression" dxfId="15038" priority="226">
      <formula>D49&lt;C49</formula>
    </cfRule>
    <cfRule type="expression" dxfId="15037" priority="227">
      <formula>D49&gt;=C49</formula>
    </cfRule>
  </conditionalFormatting>
  <conditionalFormatting sqref="Q50">
    <cfRule type="expression" dxfId="15036" priority="224">
      <formula>D50&lt;C50</formula>
    </cfRule>
    <cfRule type="expression" dxfId="15035" priority="225">
      <formula>D50&gt;=C50</formula>
    </cfRule>
  </conditionalFormatting>
  <conditionalFormatting sqref="Q51">
    <cfRule type="expression" dxfId="15034" priority="222">
      <formula>D51&lt;C51</formula>
    </cfRule>
    <cfRule type="expression" dxfId="15033" priority="223">
      <formula>D51&gt;=C51</formula>
    </cfRule>
  </conditionalFormatting>
  <conditionalFormatting sqref="Q52">
    <cfRule type="expression" dxfId="15032" priority="220">
      <formula>D52&lt;C52</formula>
    </cfRule>
    <cfRule type="expression" dxfId="15031" priority="221">
      <formula>D52&gt;=C52</formula>
    </cfRule>
  </conditionalFormatting>
  <conditionalFormatting sqref="Q32">
    <cfRule type="expression" dxfId="15030" priority="218">
      <formula>D32&lt;C32</formula>
    </cfRule>
    <cfRule type="expression" dxfId="15029" priority="219">
      <formula>D32&gt;=C32</formula>
    </cfRule>
  </conditionalFormatting>
  <conditionalFormatting sqref="Q53">
    <cfRule type="expression" dxfId="15028" priority="216">
      <formula>D53&lt;C53</formula>
    </cfRule>
    <cfRule type="expression" dxfId="15027" priority="217">
      <formula>D53&gt;=C53</formula>
    </cfRule>
  </conditionalFormatting>
  <conditionalFormatting sqref="Q59">
    <cfRule type="expression" dxfId="15026" priority="214">
      <formula>D59&lt;C59</formula>
    </cfRule>
    <cfRule type="expression" dxfId="15025" priority="215">
      <formula>D59&gt;=C59</formula>
    </cfRule>
  </conditionalFormatting>
  <conditionalFormatting sqref="Q60">
    <cfRule type="expression" dxfId="15024" priority="212">
      <formula>D60&lt;C60</formula>
    </cfRule>
    <cfRule type="expression" dxfId="15023" priority="213">
      <formula>D60&gt;=C60</formula>
    </cfRule>
  </conditionalFormatting>
  <conditionalFormatting sqref="Q62">
    <cfRule type="expression" dxfId="15022" priority="210">
      <formula>D62&lt;C62</formula>
    </cfRule>
    <cfRule type="expression" dxfId="15021" priority="211">
      <formula>D62&gt;=C62</formula>
    </cfRule>
  </conditionalFormatting>
  <conditionalFormatting sqref="Q63">
    <cfRule type="expression" dxfId="15020" priority="208">
      <formula>D63&lt;C63</formula>
    </cfRule>
    <cfRule type="expression" dxfId="15019" priority="209">
      <formula>D63&gt;=C63</formula>
    </cfRule>
  </conditionalFormatting>
  <conditionalFormatting sqref="Q64">
    <cfRule type="expression" dxfId="15018" priority="206">
      <formula>D64&lt;C64</formula>
    </cfRule>
    <cfRule type="expression" dxfId="15017" priority="207">
      <formula>D64&gt;=C64</formula>
    </cfRule>
  </conditionalFormatting>
  <conditionalFormatting sqref="Q65">
    <cfRule type="expression" dxfId="15016" priority="204">
      <formula>D65&lt;C65</formula>
    </cfRule>
    <cfRule type="expression" dxfId="15015" priority="205">
      <formula>D65&gt;=C65</formula>
    </cfRule>
  </conditionalFormatting>
  <conditionalFormatting sqref="Q66">
    <cfRule type="expression" dxfId="15014" priority="202">
      <formula>D66&lt;C66</formula>
    </cfRule>
    <cfRule type="expression" dxfId="15013" priority="203">
      <formula>D66&gt;=C66</formula>
    </cfRule>
  </conditionalFormatting>
  <conditionalFormatting sqref="Q61">
    <cfRule type="expression" dxfId="15012" priority="200">
      <formula>D61&lt;C61</formula>
    </cfRule>
    <cfRule type="expression" dxfId="15011" priority="201">
      <formula>D61&gt;=C61</formula>
    </cfRule>
  </conditionalFormatting>
  <conditionalFormatting sqref="Q72">
    <cfRule type="expression" dxfId="15010" priority="198">
      <formula>D72&lt;C72</formula>
    </cfRule>
    <cfRule type="expression" dxfId="15009" priority="199">
      <formula>D72&gt;=C72</formula>
    </cfRule>
  </conditionalFormatting>
  <conditionalFormatting sqref="Q73">
    <cfRule type="expression" dxfId="15008" priority="196">
      <formula>D73&lt;C73</formula>
    </cfRule>
    <cfRule type="expression" dxfId="15007" priority="197">
      <formula>D73&gt;=C73</formula>
    </cfRule>
  </conditionalFormatting>
  <conditionalFormatting sqref="T58">
    <cfRule type="containsText" dxfId="15006" priority="195" operator="containsText" text="Assessment Only">
      <formula>NOT(ISERROR(SEARCH("Assessment Only",T58)))</formula>
    </cfRule>
  </conditionalFormatting>
  <conditionalFormatting sqref="R28">
    <cfRule type="expression" dxfId="15005" priority="193">
      <formula>J28&gt;=23</formula>
    </cfRule>
    <cfRule type="expression" dxfId="15004" priority="194">
      <formula>J28&lt;23</formula>
    </cfRule>
  </conditionalFormatting>
  <conditionalFormatting sqref="R29">
    <cfRule type="expression" dxfId="15003" priority="191">
      <formula>J29&gt;=23</formula>
    </cfRule>
    <cfRule type="expression" dxfId="15002" priority="192">
      <formula>J29&lt;23</formula>
    </cfRule>
  </conditionalFormatting>
  <conditionalFormatting sqref="R30">
    <cfRule type="expression" dxfId="15001" priority="189">
      <formula>J30&gt;=23</formula>
    </cfRule>
    <cfRule type="expression" dxfId="15000" priority="190">
      <formula>J30&lt;23</formula>
    </cfRule>
  </conditionalFormatting>
  <conditionalFormatting sqref="R33">
    <cfRule type="expression" dxfId="14999" priority="185">
      <formula>J33&gt;=23</formula>
    </cfRule>
    <cfRule type="expression" dxfId="14998" priority="186">
      <formula>J33&lt;23</formula>
    </cfRule>
  </conditionalFormatting>
  <conditionalFormatting sqref="R34:R35">
    <cfRule type="expression" dxfId="14997" priority="183">
      <formula>J34&gt;=23</formula>
    </cfRule>
    <cfRule type="expression" dxfId="14996" priority="184">
      <formula>J34&lt;23</formula>
    </cfRule>
  </conditionalFormatting>
  <conditionalFormatting sqref="R36">
    <cfRule type="expression" dxfId="14995" priority="181">
      <formula>J36&gt;=23</formula>
    </cfRule>
    <cfRule type="expression" dxfId="14994" priority="182">
      <formula>J36&lt;23</formula>
    </cfRule>
  </conditionalFormatting>
  <conditionalFormatting sqref="R37">
    <cfRule type="expression" dxfId="14993" priority="179">
      <formula>J37&gt;=23</formula>
    </cfRule>
    <cfRule type="expression" dxfId="14992" priority="180">
      <formula>J37&lt;23</formula>
    </cfRule>
  </conditionalFormatting>
  <conditionalFormatting sqref="R42">
    <cfRule type="expression" dxfId="14991" priority="177">
      <formula>J42&gt;=23</formula>
    </cfRule>
    <cfRule type="expression" dxfId="14990" priority="178">
      <formula>J42&lt;23</formula>
    </cfRule>
  </conditionalFormatting>
  <conditionalFormatting sqref="R43">
    <cfRule type="expression" dxfId="14989" priority="175">
      <formula>J43&gt;=23</formula>
    </cfRule>
    <cfRule type="expression" dxfId="14988" priority="176">
      <formula>J43&lt;23</formula>
    </cfRule>
  </conditionalFormatting>
  <conditionalFormatting sqref="R44">
    <cfRule type="expression" dxfId="14987" priority="173">
      <formula>J44&gt;=23</formula>
    </cfRule>
    <cfRule type="expression" dxfId="14986" priority="174">
      <formula>J44&lt;23</formula>
    </cfRule>
  </conditionalFormatting>
  <conditionalFormatting sqref="R45">
    <cfRule type="expression" dxfId="14985" priority="171">
      <formula>J45&gt;=23</formula>
    </cfRule>
    <cfRule type="expression" dxfId="14984" priority="172">
      <formula>J45&lt;23</formula>
    </cfRule>
  </conditionalFormatting>
  <conditionalFormatting sqref="R46">
    <cfRule type="expression" dxfId="14983" priority="169">
      <formula>J46&gt;=23</formula>
    </cfRule>
    <cfRule type="expression" dxfId="14982" priority="170">
      <formula>J46&lt;23</formula>
    </cfRule>
  </conditionalFormatting>
  <conditionalFormatting sqref="R47">
    <cfRule type="expression" dxfId="14981" priority="167">
      <formula>J47&gt;=23</formula>
    </cfRule>
    <cfRule type="expression" dxfId="14980" priority="168">
      <formula>J47&lt;23</formula>
    </cfRule>
  </conditionalFormatting>
  <conditionalFormatting sqref="R48">
    <cfRule type="expression" dxfId="14979" priority="165">
      <formula>J48&gt;=23</formula>
    </cfRule>
    <cfRule type="expression" dxfId="14978" priority="166">
      <formula>J48&lt;23</formula>
    </cfRule>
  </conditionalFormatting>
  <conditionalFormatting sqref="R49">
    <cfRule type="expression" dxfId="14977" priority="163">
      <formula>J49&gt;=23</formula>
    </cfRule>
    <cfRule type="expression" dxfId="14976" priority="164">
      <formula>J49&lt;23</formula>
    </cfRule>
  </conditionalFormatting>
  <conditionalFormatting sqref="R50">
    <cfRule type="expression" dxfId="14975" priority="161">
      <formula>J50&gt;=23</formula>
    </cfRule>
    <cfRule type="expression" dxfId="14974" priority="162">
      <formula>J50&lt;23</formula>
    </cfRule>
  </conditionalFormatting>
  <conditionalFormatting sqref="R51">
    <cfRule type="expression" dxfId="14973" priority="159">
      <formula>J51&gt;=23</formula>
    </cfRule>
    <cfRule type="expression" dxfId="14972" priority="160">
      <formula>J51&lt;23</formula>
    </cfRule>
  </conditionalFormatting>
  <conditionalFormatting sqref="R52">
    <cfRule type="expression" dxfId="14971" priority="157">
      <formula>J52&gt;=23</formula>
    </cfRule>
    <cfRule type="expression" dxfId="14970" priority="158">
      <formula>J52&lt;23</formula>
    </cfRule>
  </conditionalFormatting>
  <conditionalFormatting sqref="R32">
    <cfRule type="expression" dxfId="14969" priority="155">
      <formula>J32&gt;=23</formula>
    </cfRule>
    <cfRule type="expression" dxfId="14968" priority="156">
      <formula>J32&lt;23</formula>
    </cfRule>
  </conditionalFormatting>
  <conditionalFormatting sqref="R53">
    <cfRule type="expression" dxfId="14967" priority="153">
      <formula>J53&gt;=23</formula>
    </cfRule>
    <cfRule type="expression" dxfId="14966" priority="154">
      <formula>J53&lt;23</formula>
    </cfRule>
  </conditionalFormatting>
  <conditionalFormatting sqref="R59">
    <cfRule type="expression" dxfId="14965" priority="151">
      <formula>J59&gt;=23</formula>
    </cfRule>
    <cfRule type="expression" dxfId="14964" priority="152">
      <formula>J59&lt;23</formula>
    </cfRule>
  </conditionalFormatting>
  <conditionalFormatting sqref="R60">
    <cfRule type="expression" dxfId="14963" priority="149">
      <formula>J60&gt;=23</formula>
    </cfRule>
    <cfRule type="expression" dxfId="14962" priority="150">
      <formula>J60&lt;23</formula>
    </cfRule>
  </conditionalFormatting>
  <conditionalFormatting sqref="R62">
    <cfRule type="expression" dxfId="14961" priority="147">
      <formula>J62&gt;=23</formula>
    </cfRule>
    <cfRule type="expression" dxfId="14960" priority="148">
      <formula>J62&lt;23</formula>
    </cfRule>
  </conditionalFormatting>
  <conditionalFormatting sqref="R63">
    <cfRule type="expression" dxfId="14959" priority="145">
      <formula>J63&gt;=23</formula>
    </cfRule>
    <cfRule type="expression" dxfId="14958" priority="146">
      <formula>J63&lt;23</formula>
    </cfRule>
  </conditionalFormatting>
  <conditionalFormatting sqref="R64">
    <cfRule type="expression" dxfId="14957" priority="143">
      <formula>J64&gt;=23</formula>
    </cfRule>
    <cfRule type="expression" dxfId="14956" priority="144">
      <formula>J64&lt;23</formula>
    </cfRule>
  </conditionalFormatting>
  <conditionalFormatting sqref="R65">
    <cfRule type="expression" dxfId="14955" priority="141">
      <formula>J65&gt;=23</formula>
    </cfRule>
    <cfRule type="expression" dxfId="14954" priority="142">
      <formula>J65&lt;23</formula>
    </cfRule>
  </conditionalFormatting>
  <conditionalFormatting sqref="R66">
    <cfRule type="expression" dxfId="14953" priority="139">
      <formula>J66&gt;=23</formula>
    </cfRule>
    <cfRule type="expression" dxfId="14952" priority="140">
      <formula>J66&lt;23</formula>
    </cfRule>
  </conditionalFormatting>
  <conditionalFormatting sqref="R61">
    <cfRule type="expression" dxfId="14951" priority="137">
      <formula>J61&gt;=23</formula>
    </cfRule>
    <cfRule type="expression" dxfId="14950" priority="138">
      <formula>J61&lt;23</formula>
    </cfRule>
  </conditionalFormatting>
  <conditionalFormatting sqref="R72">
    <cfRule type="expression" dxfId="14949" priority="135">
      <formula>J72&gt;=23</formula>
    </cfRule>
    <cfRule type="expression" dxfId="14948" priority="136">
      <formula>J72&lt;23</formula>
    </cfRule>
  </conditionalFormatting>
  <conditionalFormatting sqref="R74">
    <cfRule type="expression" dxfId="14947" priority="131">
      <formula>J74&gt;=23</formula>
    </cfRule>
    <cfRule type="expression" dxfId="14946" priority="132">
      <formula>J74&lt;23</formula>
    </cfRule>
  </conditionalFormatting>
  <conditionalFormatting sqref="R75">
    <cfRule type="expression" dxfId="14945" priority="129">
      <formula>J75&gt;=23</formula>
    </cfRule>
    <cfRule type="expression" dxfId="14944" priority="130">
      <formula>J75&lt;23</formula>
    </cfRule>
  </conditionalFormatting>
  <conditionalFormatting sqref="R73">
    <cfRule type="expression" dxfId="14943" priority="126">
      <formula>E73=0</formula>
    </cfRule>
    <cfRule type="expression" dxfId="14942" priority="127">
      <formula>J73&gt;=23</formula>
    </cfRule>
    <cfRule type="expression" dxfId="14941" priority="128">
      <formula>J73&lt;23</formula>
    </cfRule>
  </conditionalFormatting>
  <conditionalFormatting sqref="S32">
    <cfRule type="expression" dxfId="14940" priority="121">
      <formula>J32&gt;=I32-8</formula>
    </cfRule>
    <cfRule type="expression" dxfId="14939" priority="122">
      <formula>J32&lt;I32-8</formula>
    </cfRule>
  </conditionalFormatting>
  <conditionalFormatting sqref="AG32">
    <cfRule type="expression" dxfId="14938" priority="119">
      <formula>Z32&gt;=23</formula>
    </cfRule>
    <cfRule type="expression" dxfId="14937" priority="120">
      <formula>Z32&lt;23</formula>
    </cfRule>
  </conditionalFormatting>
  <conditionalFormatting sqref="AH32">
    <cfRule type="expression" dxfId="14936" priority="117">
      <formula>Z32&gt;=Y32-8</formula>
    </cfRule>
    <cfRule type="expression" dxfId="14935" priority="118">
      <formula>Z32&lt;Y32-8</formula>
    </cfRule>
  </conditionalFormatting>
  <conditionalFormatting sqref="J32">
    <cfRule type="cellIs" dxfId="14934" priority="116" operator="greaterThan">
      <formula>I32</formula>
    </cfRule>
  </conditionalFormatting>
  <conditionalFormatting sqref="L32">
    <cfRule type="cellIs" dxfId="14933" priority="115" operator="greaterThan">
      <formula>K32</formula>
    </cfRule>
  </conditionalFormatting>
  <conditionalFormatting sqref="Z32">
    <cfRule type="cellIs" dxfId="14932" priority="114" operator="greaterThan">
      <formula>Y32</formula>
    </cfRule>
  </conditionalFormatting>
  <conditionalFormatting sqref="AB32">
    <cfRule type="cellIs" dxfId="14931" priority="113" operator="greaterThan">
      <formula>AA32</formula>
    </cfRule>
  </conditionalFormatting>
  <conditionalFormatting sqref="Q32">
    <cfRule type="expression" dxfId="14930" priority="111">
      <formula>D32&lt;C32</formula>
    </cfRule>
    <cfRule type="expression" dxfId="14929" priority="112">
      <formula>D32&gt;=C32</formula>
    </cfRule>
  </conditionalFormatting>
  <conditionalFormatting sqref="R32">
    <cfRule type="expression" dxfId="14928" priority="109">
      <formula>J32&gt;=23</formula>
    </cfRule>
    <cfRule type="expression" dxfId="14927" priority="110">
      <formula>J32&lt;23</formula>
    </cfRule>
  </conditionalFormatting>
  <conditionalFormatting sqref="S32">
    <cfRule type="expression" dxfId="14926" priority="104">
      <formula>J32&gt;=I32-8</formula>
    </cfRule>
    <cfRule type="expression" dxfId="14925" priority="105">
      <formula>J32&lt;I32-8</formula>
    </cfRule>
  </conditionalFormatting>
  <conditionalFormatting sqref="AG32">
    <cfRule type="expression" dxfId="14924" priority="102">
      <formula>Z32&gt;=23</formula>
    </cfRule>
    <cfRule type="expression" dxfId="14923" priority="103">
      <formula>Z32&lt;23</formula>
    </cfRule>
  </conditionalFormatting>
  <conditionalFormatting sqref="AH32">
    <cfRule type="expression" dxfId="14922" priority="100">
      <formula>Z32&gt;=Y32-8</formula>
    </cfRule>
    <cfRule type="expression" dxfId="14921" priority="101">
      <formula>Z32&lt;Y32-8</formula>
    </cfRule>
  </conditionalFormatting>
  <conditionalFormatting sqref="J32">
    <cfRule type="cellIs" dxfId="14920" priority="99" operator="greaterThan">
      <formula>I32</formula>
    </cfRule>
  </conditionalFormatting>
  <conditionalFormatting sqref="L32">
    <cfRule type="cellIs" dxfId="14919" priority="98" operator="greaterThan">
      <formula>K32</formula>
    </cfRule>
  </conditionalFormatting>
  <conditionalFormatting sqref="Z32">
    <cfRule type="cellIs" dxfId="14918" priority="97" operator="greaterThan">
      <formula>Y32</formula>
    </cfRule>
  </conditionalFormatting>
  <conditionalFormatting sqref="AB32">
    <cfRule type="cellIs" dxfId="14917" priority="96" operator="greaterThan">
      <formula>AA32</formula>
    </cfRule>
  </conditionalFormatting>
  <conditionalFormatting sqref="Q32">
    <cfRule type="expression" dxfId="14916" priority="94">
      <formula>D32&lt;C32</formula>
    </cfRule>
    <cfRule type="expression" dxfId="14915" priority="95">
      <formula>D32&gt;=C32</formula>
    </cfRule>
  </conditionalFormatting>
  <conditionalFormatting sqref="R32">
    <cfRule type="expression" dxfId="14914" priority="92">
      <formula>J32&gt;=23</formula>
    </cfRule>
    <cfRule type="expression" dxfId="14913" priority="93">
      <formula>J32&lt;23</formula>
    </cfRule>
  </conditionalFormatting>
  <conditionalFormatting sqref="S42">
    <cfRule type="expression" dxfId="14912" priority="83">
      <formula>J42&gt;=I42-8</formula>
    </cfRule>
    <cfRule type="expression" dxfId="14911" priority="84">
      <formula>J42&lt;I42-8</formula>
    </cfRule>
  </conditionalFormatting>
  <conditionalFormatting sqref="AG42">
    <cfRule type="expression" dxfId="14910" priority="81">
      <formula>Z42&gt;=23</formula>
    </cfRule>
    <cfRule type="expression" dxfId="14909" priority="82">
      <formula>Z42&lt;23</formula>
    </cfRule>
  </conditionalFormatting>
  <conditionalFormatting sqref="AH42">
    <cfRule type="expression" dxfId="14908" priority="79">
      <formula>Z42&gt;=Y42-8</formula>
    </cfRule>
    <cfRule type="expression" dxfId="14907" priority="80">
      <formula>Z42&lt;Y42-8</formula>
    </cfRule>
  </conditionalFormatting>
  <conditionalFormatting sqref="Q42">
    <cfRule type="expression" dxfId="14906" priority="77">
      <formula>D42&lt;C42</formula>
    </cfRule>
    <cfRule type="expression" dxfId="14905" priority="78">
      <formula>D42&gt;=C42</formula>
    </cfRule>
  </conditionalFormatting>
  <conditionalFormatting sqref="R42">
    <cfRule type="expression" dxfId="14904" priority="75">
      <formula>J42&gt;=23</formula>
    </cfRule>
    <cfRule type="expression" dxfId="14903" priority="76">
      <formula>J42&lt;23</formula>
    </cfRule>
  </conditionalFormatting>
  <conditionalFormatting sqref="S35">
    <cfRule type="expression" dxfId="14902" priority="7">
      <formula>J35&gt;=I35-8</formula>
    </cfRule>
    <cfRule type="expression" dxfId="14901" priority="8">
      <formula>J35&lt;I35-8</formula>
    </cfRule>
  </conditionalFormatting>
  <conditionalFormatting sqref="AG35">
    <cfRule type="expression" dxfId="14900" priority="5">
      <formula>Z35&gt;=23</formula>
    </cfRule>
    <cfRule type="expression" dxfId="14899" priority="6">
      <formula>Z35&lt;23</formula>
    </cfRule>
  </conditionalFormatting>
  <conditionalFormatting sqref="AH35">
    <cfRule type="expression" dxfId="14898" priority="3">
      <formula>Z35&gt;=Y35-8</formula>
    </cfRule>
    <cfRule type="expression" dxfId="14897" priority="4">
      <formula>Z35&lt;Y35-8</formula>
    </cfRule>
  </conditionalFormatting>
  <conditionalFormatting sqref="R35">
    <cfRule type="expression" dxfId="14896" priority="1">
      <formula>J35&gt;=23</formula>
    </cfRule>
    <cfRule type="expression" dxfId="14895"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sheetPr codeName="Sheet6"/>
  <dimension ref="A1:AJ134"/>
  <sheetViews>
    <sheetView topLeftCell="A3"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'[1]6th'!$E$17+'[1]6th'!$F$17+'[1]6th'!$G$17</f>
        <v>1</v>
      </c>
      <c r="D27" s="318">
        <f>'[1]6th'!$H$17+'[1]6th'!$I$17+'[1]6th'!$J$17</f>
        <v>1</v>
      </c>
      <c r="E27" s="14">
        <f>'[1]6th'!B3</f>
        <v>3</v>
      </c>
      <c r="F27" s="71">
        <f>'[1]6th'!C3</f>
        <v>3</v>
      </c>
      <c r="G27" s="16">
        <f>'[1]6th'!D3</f>
        <v>2</v>
      </c>
      <c r="H27" s="325">
        <f>'[1]6th'!E3</f>
        <v>2</v>
      </c>
      <c r="I27" s="81">
        <f>'[1]6th'!F3</f>
        <v>34.5</v>
      </c>
      <c r="J27" s="56">
        <f>'[1]6th'!G3</f>
        <v>34.5</v>
      </c>
      <c r="K27" s="57">
        <f>'[1]6th'!H3</f>
        <v>23</v>
      </c>
      <c r="L27" s="121">
        <f>'[1]6th'!I3</f>
        <v>23</v>
      </c>
      <c r="M27" s="150">
        <f>'[1]6th'!J3</f>
        <v>5</v>
      </c>
      <c r="N27" s="37">
        <f>'[1]6th'!K3</f>
        <v>5</v>
      </c>
      <c r="O27" s="36">
        <f>'[1]6th'!L3</f>
        <v>3</v>
      </c>
      <c r="P27" s="151">
        <f>'[1]6th'!M3</f>
        <v>3</v>
      </c>
      <c r="Q27" s="165" t="str">
        <f>IF(D27="","",IF(D27&gt;=C27,"J",IF(D27&lt;C27,"L")))</f>
        <v>J</v>
      </c>
      <c r="R27" s="69" t="str">
        <f t="shared" ref="R27:R53" si="0">IF(J27="","",IF(J27&gt;=23,"J",IF(J27&lt;23,"L")))</f>
        <v>J</v>
      </c>
      <c r="S27" s="69" t="str">
        <f>IF(J27="","",IF(J27&gt;=I27-8,"J",IF(J27&lt;I27-8,"L")))</f>
        <v>J</v>
      </c>
      <c r="T27" s="15" t="str">
        <f>'[1]6th'!N3</f>
        <v>G</v>
      </c>
      <c r="U27" s="14">
        <f>'[1]6th'!O3</f>
        <v>3</v>
      </c>
      <c r="V27" s="71">
        <f>'[1]6th'!P3</f>
        <v>3</v>
      </c>
      <c r="W27" s="16">
        <f>'[1]6th'!Q3</f>
        <v>2</v>
      </c>
      <c r="X27" s="186">
        <f>'[1]6th'!R3</f>
        <v>2</v>
      </c>
      <c r="Y27" s="81">
        <f>'[1]6th'!S3</f>
        <v>34.5</v>
      </c>
      <c r="Z27" s="56">
        <f>'[1]6th'!T3</f>
        <v>34.5</v>
      </c>
      <c r="AA27" s="17">
        <f>'[1]6th'!U3</f>
        <v>23</v>
      </c>
      <c r="AB27" s="129">
        <f>'[1]6th'!V3</f>
        <v>23</v>
      </c>
      <c r="AC27" s="119">
        <f>'[1]6th'!W3</f>
        <v>5</v>
      </c>
      <c r="AD27" s="37">
        <f>'[1]6th'!X3</f>
        <v>5</v>
      </c>
      <c r="AE27" s="36">
        <f>'[1]6th'!Y3</f>
        <v>3</v>
      </c>
      <c r="AF27" s="124">
        <f>'[1]6th'!Z3</f>
        <v>3</v>
      </c>
      <c r="AG27" s="126" t="str">
        <f>IF(Z27="","",IF(Z27&gt;=23,"J",IF(Z27&lt;23,"L")))</f>
        <v>J</v>
      </c>
      <c r="AH27" s="69" t="str">
        <f>IF(Z27="","",IF(Z27&gt;=Y27-8,"J",IF(Z27&lt;Y27-8,"L")))</f>
        <v>J</v>
      </c>
      <c r="AI27" s="15" t="str">
        <f>'[1]6th'!$AA$3</f>
        <v>G</v>
      </c>
    </row>
    <row r="28" spans="1:35" ht="12" customHeight="1">
      <c r="A28" s="450" t="s">
        <v>2</v>
      </c>
      <c r="B28" s="451"/>
      <c r="C28" s="217">
        <f>'[2]6th'!$E$17+'[2]6th'!$F$17+'[2]6th'!$G$17</f>
        <v>1</v>
      </c>
      <c r="D28" s="319">
        <f>'[2]6th'!$H$17+'[2]6th'!$I$17+'[2]6th'!$J$17</f>
        <v>1</v>
      </c>
      <c r="E28" s="14">
        <f>'[2]6th'!B3</f>
        <v>3</v>
      </c>
      <c r="F28" s="71">
        <f>'[2]6th'!C3</f>
        <v>3</v>
      </c>
      <c r="G28" s="16">
        <f>'[2]6th'!D3</f>
        <v>2</v>
      </c>
      <c r="H28" s="325">
        <f>'[2]6th'!E3</f>
        <v>2</v>
      </c>
      <c r="I28" s="81">
        <f>'[2]6th'!F3</f>
        <v>34.5</v>
      </c>
      <c r="J28" s="56">
        <f>'[2]6th'!G3</f>
        <v>34.5</v>
      </c>
      <c r="K28" s="57">
        <f>'[2]6th'!H3</f>
        <v>23</v>
      </c>
      <c r="L28" s="121">
        <f>'[2]6th'!I3</f>
        <v>23</v>
      </c>
      <c r="M28" s="150">
        <f>'[2]6th'!J3</f>
        <v>5</v>
      </c>
      <c r="N28" s="37">
        <f>'[2]6th'!K3</f>
        <v>5</v>
      </c>
      <c r="O28" s="36">
        <f>'[2]6th'!L3</f>
        <v>3</v>
      </c>
      <c r="P28" s="151">
        <f>'[2]6th'!M3</f>
        <v>3</v>
      </c>
      <c r="Q28" s="165" t="str">
        <f t="shared" ref="Q28:Q53" si="1">IF(D28="","",IF(D28&gt;=C28,"J",IF(D28&lt;C28,"L")))</f>
        <v>J</v>
      </c>
      <c r="R28" s="69" t="str">
        <f t="shared" si="0"/>
        <v>J</v>
      </c>
      <c r="S28" s="69" t="str">
        <f t="shared" ref="S28:S53" si="2">IF(J28="","",IF(J28&gt;=I28-8,"J",IF(J28&lt;I28-8,"L")))</f>
        <v>J</v>
      </c>
      <c r="T28" s="15" t="str">
        <f>'[2]6th'!N3</f>
        <v>G</v>
      </c>
      <c r="U28" s="14">
        <f>'[2]6th'!O3</f>
        <v>3</v>
      </c>
      <c r="V28" s="71">
        <f>'[2]6th'!P3</f>
        <v>3</v>
      </c>
      <c r="W28" s="16">
        <f>'[2]6th'!Q3</f>
        <v>2</v>
      </c>
      <c r="X28" s="186">
        <f>'[2]6th'!R3</f>
        <v>2</v>
      </c>
      <c r="Y28" s="81">
        <f>'[2]6th'!S3</f>
        <v>34.5</v>
      </c>
      <c r="Z28" s="56">
        <f>'[2]6th'!T3</f>
        <v>34.5</v>
      </c>
      <c r="AA28" s="17">
        <f>'[2]6th'!U3</f>
        <v>23</v>
      </c>
      <c r="AB28" s="129">
        <f>'[2]6th'!V3</f>
        <v>23</v>
      </c>
      <c r="AC28" s="119">
        <f>'[2]6th'!W3</f>
        <v>5</v>
      </c>
      <c r="AD28" s="37">
        <f>'[2]6th'!X3</f>
        <v>5</v>
      </c>
      <c r="AE28" s="36">
        <f>'[2]6th'!Y3</f>
        <v>3</v>
      </c>
      <c r="AF28" s="124">
        <f>'[2]6th'!Z3</f>
        <v>3</v>
      </c>
      <c r="AG28" s="126" t="str">
        <f t="shared" ref="AG28:AG53" si="3">IF(Z28="","",IF(Z28&gt;=23,"J",IF(Z28&lt;23,"L")))</f>
        <v>J</v>
      </c>
      <c r="AH28" s="69" t="str">
        <f t="shared" ref="AH28:AH53" si="4">IF(Z28="","",IF(Z28&gt;=Y28-8,"J",IF(Z28&lt;Y28-8,"L")))</f>
        <v>J</v>
      </c>
      <c r="AI28" s="15" t="str">
        <f>'[2]6th'!$AA$3</f>
        <v>G</v>
      </c>
    </row>
    <row r="29" spans="1:35" ht="12" customHeight="1">
      <c r="A29" s="450" t="s">
        <v>3</v>
      </c>
      <c r="B29" s="451"/>
      <c r="C29" s="217">
        <f>'[3]6th'!$E$17+'[3]6th'!$F$17+'[3]6th'!$G$17</f>
        <v>1</v>
      </c>
      <c r="D29" s="319">
        <f>'[3]6th'!$H$17+'[3]6th'!$I$17+'[3]6th'!$J$17</f>
        <v>1</v>
      </c>
      <c r="E29" s="14">
        <f>'[3]6th'!B3</f>
        <v>3</v>
      </c>
      <c r="F29" s="71">
        <f>'[3]6th'!C3</f>
        <v>3</v>
      </c>
      <c r="G29" s="16">
        <f>'[3]6th'!D3</f>
        <v>2</v>
      </c>
      <c r="H29" s="325">
        <f>'[3]6th'!E3</f>
        <v>2</v>
      </c>
      <c r="I29" s="81">
        <f>'[3]6th'!F3</f>
        <v>34.5</v>
      </c>
      <c r="J29" s="56">
        <f>'[3]6th'!G3</f>
        <v>34.5</v>
      </c>
      <c r="K29" s="57">
        <f>'[3]6th'!H3</f>
        <v>23</v>
      </c>
      <c r="L29" s="121">
        <f>'[3]6th'!I3</f>
        <v>23</v>
      </c>
      <c r="M29" s="150">
        <f>'[3]6th'!J3</f>
        <v>5</v>
      </c>
      <c r="N29" s="37">
        <f>'[3]6th'!K3</f>
        <v>5</v>
      </c>
      <c r="O29" s="36">
        <f>'[3]6th'!L3</f>
        <v>3</v>
      </c>
      <c r="P29" s="151">
        <f>'[3]6th'!M3</f>
        <v>3</v>
      </c>
      <c r="Q29" s="165" t="str">
        <f t="shared" si="1"/>
        <v>J</v>
      </c>
      <c r="R29" s="69" t="str">
        <f t="shared" si="0"/>
        <v>J</v>
      </c>
      <c r="S29" s="69" t="str">
        <f t="shared" si="2"/>
        <v>J</v>
      </c>
      <c r="T29" s="15" t="str">
        <f>'[3]6th'!N3</f>
        <v>G</v>
      </c>
      <c r="U29" s="14">
        <f>'[3]6th'!O3</f>
        <v>3</v>
      </c>
      <c r="V29" s="71">
        <f>'[3]6th'!P3</f>
        <v>3</v>
      </c>
      <c r="W29" s="16">
        <f>'[3]6th'!Q3</f>
        <v>2</v>
      </c>
      <c r="X29" s="186">
        <f>'[3]6th'!R3</f>
        <v>2</v>
      </c>
      <c r="Y29" s="81">
        <f>'[3]6th'!S3</f>
        <v>34.5</v>
      </c>
      <c r="Z29" s="56">
        <f>'[3]6th'!T3</f>
        <v>34.5</v>
      </c>
      <c r="AA29" s="17">
        <f>'[3]6th'!U3</f>
        <v>23</v>
      </c>
      <c r="AB29" s="129">
        <f>'[3]6th'!V3</f>
        <v>23</v>
      </c>
      <c r="AC29" s="119">
        <f>'[3]6th'!W3</f>
        <v>5</v>
      </c>
      <c r="AD29" s="37">
        <f>'[3]6th'!X3</f>
        <v>5</v>
      </c>
      <c r="AE29" s="36">
        <f>'[3]6th'!Y3</f>
        <v>3</v>
      </c>
      <c r="AF29" s="124">
        <f>'[3]6th'!Z3</f>
        <v>3</v>
      </c>
      <c r="AG29" s="126" t="str">
        <f t="shared" si="3"/>
        <v>J</v>
      </c>
      <c r="AH29" s="69" t="str">
        <f t="shared" si="4"/>
        <v>J</v>
      </c>
      <c r="AI29" s="15" t="str">
        <f>'[3]6th'!$AA$3</f>
        <v>G</v>
      </c>
    </row>
    <row r="30" spans="1:35" ht="12" customHeight="1">
      <c r="A30" s="450" t="s">
        <v>119</v>
      </c>
      <c r="B30" s="451"/>
      <c r="C30" s="217">
        <f>'[4]6th'!$E$17+'[4]6th'!$F$17+'[4]6th'!$G$17</f>
        <v>1</v>
      </c>
      <c r="D30" s="319">
        <f>'[4]6th'!$H$17+'[4]6th'!$I$17+'[4]6th'!$J$17</f>
        <v>1</v>
      </c>
      <c r="E30" s="14">
        <f>'[4]6th'!B3</f>
        <v>7</v>
      </c>
      <c r="F30" s="71">
        <f>'[4]6th'!C3</f>
        <v>7</v>
      </c>
      <c r="G30" s="16">
        <f>'[4]6th'!D3</f>
        <v>6</v>
      </c>
      <c r="H30" s="325">
        <f>'[4]6th'!E3</f>
        <v>5</v>
      </c>
      <c r="I30" s="81">
        <f>'[4]6th'!F3</f>
        <v>80.5</v>
      </c>
      <c r="J30" s="56">
        <f>'[4]6th'!G3</f>
        <v>80.5</v>
      </c>
      <c r="K30" s="57">
        <f>'[4]6th'!H3</f>
        <v>69</v>
      </c>
      <c r="L30" s="121">
        <f>'[4]6th'!I3</f>
        <v>57.5</v>
      </c>
      <c r="M30" s="150">
        <f>'[4]6th'!J3</f>
        <v>5.1428571428571432</v>
      </c>
      <c r="N30" s="37">
        <f>'[4]6th'!K3</f>
        <v>5.1428571428571432</v>
      </c>
      <c r="O30" s="36">
        <f>'[4]6th'!L3</f>
        <v>2.7692307692307692</v>
      </c>
      <c r="P30" s="151">
        <f>'[4]6th'!M3</f>
        <v>3</v>
      </c>
      <c r="Q30" s="165" t="str">
        <f t="shared" si="1"/>
        <v>J</v>
      </c>
      <c r="R30" s="69" t="str">
        <f t="shared" si="0"/>
        <v>J</v>
      </c>
      <c r="S30" s="69" t="str">
        <f>IF(J30="","",IF(J30&gt;=I30-8,"J",IF(J30&lt;I30-8,"L")))</f>
        <v>J</v>
      </c>
      <c r="T30" s="15" t="str">
        <f>'[4]6th'!N3</f>
        <v>G</v>
      </c>
      <c r="U30" s="14">
        <f>'[4]6th'!O3</f>
        <v>7</v>
      </c>
      <c r="V30" s="71">
        <f>'[4]6th'!P3</f>
        <v>7</v>
      </c>
      <c r="W30" s="16">
        <f>'[4]6th'!Q3</f>
        <v>3</v>
      </c>
      <c r="X30" s="186">
        <f>'[4]6th'!R3</f>
        <v>3</v>
      </c>
      <c r="Y30" s="81">
        <f>'[4]6th'!S3</f>
        <v>80.5</v>
      </c>
      <c r="Z30" s="56">
        <f>'[4]6th'!T3</f>
        <v>80.5</v>
      </c>
      <c r="AA30" s="17">
        <f>'[4]6th'!U3</f>
        <v>34.5</v>
      </c>
      <c r="AB30" s="129">
        <f>'[4]6th'!V3</f>
        <v>34.5</v>
      </c>
      <c r="AC30" s="119">
        <f>'[4]6th'!W3</f>
        <v>5.1428571428571432</v>
      </c>
      <c r="AD30" s="37">
        <f>'[4]6th'!X3</f>
        <v>5.1428571428571432</v>
      </c>
      <c r="AE30" s="36">
        <f>'[4]6th'!Y3</f>
        <v>3.6</v>
      </c>
      <c r="AF30" s="124">
        <f>'[4]6th'!Z3</f>
        <v>3.6</v>
      </c>
      <c r="AG30" s="126" t="str">
        <f>IF(Z30="","",IF(Z30&gt;=23,"J",IF(Z30&lt;23,"L")))</f>
        <v>J</v>
      </c>
      <c r="AH30" s="69" t="str">
        <f>IF(Z30="","",IF(Z30&gt;=Y30-8,"J",IF(Z30&lt;Y30-8,"L")))</f>
        <v>J</v>
      </c>
      <c r="AI30" s="15" t="str">
        <f>'[4]6th'!$AA$3</f>
        <v>G</v>
      </c>
    </row>
    <row r="31" spans="1:35" ht="12" customHeight="1">
      <c r="A31" s="450" t="s">
        <v>121</v>
      </c>
      <c r="B31" s="451"/>
      <c r="C31" s="217">
        <f>'[5]6th'!$E$17+'[5]6th'!$F$17+'[5]6th'!$G$17</f>
        <v>1</v>
      </c>
      <c r="D31" s="319">
        <f>'[5]6th'!$H$17+'[5]6th'!$I$17+'[5]6th'!$J$17</f>
        <v>1</v>
      </c>
      <c r="E31" s="14">
        <f>'[5]6th'!B3</f>
        <v>6</v>
      </c>
      <c r="F31" s="71">
        <f>'[5]6th'!C3</f>
        <v>6</v>
      </c>
      <c r="G31" s="16">
        <f>'[5]6th'!D3</f>
        <v>2</v>
      </c>
      <c r="H31" s="325">
        <f>'[5]6th'!E3</f>
        <v>2</v>
      </c>
      <c r="I31" s="81">
        <f>'[5]6th'!F3</f>
        <v>69</v>
      </c>
      <c r="J31" s="56">
        <f>'[5]6th'!G3</f>
        <v>69</v>
      </c>
      <c r="K31" s="57">
        <f>'[5]6th'!H3</f>
        <v>23</v>
      </c>
      <c r="L31" s="121">
        <f>'[5]6th'!I3</f>
        <v>23</v>
      </c>
      <c r="M31" s="150">
        <f>'[5]6th'!J3</f>
        <v>4</v>
      </c>
      <c r="N31" s="37">
        <f>'[5]6th'!K3</f>
        <v>4</v>
      </c>
      <c r="O31" s="36">
        <f>'[5]6th'!L3</f>
        <v>3</v>
      </c>
      <c r="P31" s="151">
        <f>'[5]6th'!M3</f>
        <v>3</v>
      </c>
      <c r="Q31" s="165" t="str">
        <f t="shared" si="1"/>
        <v>J</v>
      </c>
      <c r="R31" s="69" t="str">
        <f t="shared" si="0"/>
        <v>J</v>
      </c>
      <c r="S31" s="69" t="str">
        <f>IF(J31="","",IF(J31&gt;=I31-8,"J",IF(J31&lt;I31-8,"L")))</f>
        <v>J</v>
      </c>
      <c r="T31" s="15" t="str">
        <f>'[5]6th'!N3</f>
        <v>G</v>
      </c>
      <c r="U31" s="14">
        <f>'[5]6th'!O3</f>
        <v>5</v>
      </c>
      <c r="V31" s="71">
        <f>'[5]6th'!P3</f>
        <v>5</v>
      </c>
      <c r="W31" s="16">
        <f>'[5]6th'!Q3</f>
        <v>1</v>
      </c>
      <c r="X31" s="186">
        <f>'[5]6th'!R3</f>
        <v>1</v>
      </c>
      <c r="Y31" s="81">
        <f>'[5]6th'!S3</f>
        <v>57.5</v>
      </c>
      <c r="Z31" s="56">
        <f>'[5]6th'!T3</f>
        <v>57.5</v>
      </c>
      <c r="AA31" s="17">
        <f>'[5]6th'!U3</f>
        <v>11.5</v>
      </c>
      <c r="AB31" s="129">
        <f>'[5]6th'!V3</f>
        <v>11.5</v>
      </c>
      <c r="AC31" s="119">
        <f>'[5]6th'!W3</f>
        <v>4.8</v>
      </c>
      <c r="AD31" s="37">
        <f>'[5]6th'!X3</f>
        <v>4.8</v>
      </c>
      <c r="AE31" s="36">
        <f>'[5]6th'!Y3</f>
        <v>4</v>
      </c>
      <c r="AF31" s="124">
        <f>'[5]6th'!Z3</f>
        <v>4</v>
      </c>
      <c r="AG31" s="126" t="str">
        <f>IF(Z31="","",IF(Z31&gt;=23,"J",IF(Z31&lt;23,"L")))</f>
        <v>J</v>
      </c>
      <c r="AH31" s="69" t="str">
        <f>IF(Z31="","",IF(Z31&gt;=Y31-8,"J",IF(Z31&lt;Y31-8,"L")))</f>
        <v>J</v>
      </c>
      <c r="AI31" s="15" t="str">
        <f>'[5]6th'!$AA$3</f>
        <v>G</v>
      </c>
    </row>
    <row r="32" spans="1:35" ht="12" customHeight="1">
      <c r="A32" s="563" t="s">
        <v>129</v>
      </c>
      <c r="B32" s="564"/>
      <c r="C32" s="217">
        <v>1</v>
      </c>
      <c r="D32" s="319">
        <v>0</v>
      </c>
      <c r="E32" s="14">
        <f>'[6]6th'!B3</f>
        <v>2</v>
      </c>
      <c r="F32" s="315">
        <f>'[6]6th'!C3</f>
        <v>0</v>
      </c>
      <c r="G32" s="16">
        <f>'[6]6th'!D3</f>
        <v>3</v>
      </c>
      <c r="H32" s="314">
        <f>'[6]6th'!E3</f>
        <v>2</v>
      </c>
      <c r="I32" s="81">
        <f>'[6]6th'!F3</f>
        <v>23</v>
      </c>
      <c r="J32" s="56">
        <f>'[6]6th'!G3</f>
        <v>0</v>
      </c>
      <c r="K32" s="17">
        <f>'[6]6th'!H3</f>
        <v>34.5</v>
      </c>
      <c r="L32" s="129">
        <f>'[6]6th'!I3</f>
        <v>23</v>
      </c>
      <c r="M32" s="150">
        <f>'[6]6th'!J3</f>
        <v>0</v>
      </c>
      <c r="N32" s="72" t="e">
        <f>'[6]6th'!K3</f>
        <v>#DIV/0!</v>
      </c>
      <c r="O32" s="36">
        <f>'[6]6th'!L3</f>
        <v>0</v>
      </c>
      <c r="P32" s="187">
        <f>'[6]6th'!M3</f>
        <v>0</v>
      </c>
      <c r="Q32" s="165" t="str">
        <f>IF(D32="","",IF(D32&gt;=C32,"J",IF(D32&lt;C32,"L")))</f>
        <v>L</v>
      </c>
      <c r="R32" s="69" t="str">
        <f>IF(J32="","",IF(J32&gt;=23,"J",IF(J32&lt;23,"L")))</f>
        <v>L</v>
      </c>
      <c r="S32" s="69" t="str">
        <f>IF(J32="","",IF(J32&gt;=I32-8,"J",IF(J32&lt;I32-8,"L")))</f>
        <v>L</v>
      </c>
      <c r="T32" s="15">
        <f>'[6]6th'!N3</f>
        <v>0</v>
      </c>
      <c r="U32" s="150">
        <f>'[6]6th'!O3</f>
        <v>0</v>
      </c>
      <c r="V32" s="315">
        <f>'[6]6th'!P3</f>
        <v>0</v>
      </c>
      <c r="W32" s="16">
        <f>'[6]6th'!Q3</f>
        <v>0</v>
      </c>
      <c r="X32" s="25">
        <f>'[6]6th'!R3</f>
        <v>0</v>
      </c>
      <c r="Y32" s="81">
        <f>'[6]6th'!S3</f>
        <v>0</v>
      </c>
      <c r="Z32" s="56">
        <f>'[6]6th'!T3</f>
        <v>0</v>
      </c>
      <c r="AA32" s="17">
        <f>'[6]6th'!U3</f>
        <v>0</v>
      </c>
      <c r="AB32" s="129">
        <f>'[6]6th'!V3</f>
        <v>0</v>
      </c>
      <c r="AC32" s="119" t="e">
        <f>'[6]6th'!W3</f>
        <v>#DIV/0!</v>
      </c>
      <c r="AD32" s="72" t="e">
        <f>'[6]6th'!X3</f>
        <v>#DIV/0!</v>
      </c>
      <c r="AE32" s="36" t="e">
        <f>'[6]6th'!Y3</f>
        <v>#DIV/0!</v>
      </c>
      <c r="AF32" s="244" t="e">
        <f>'[6]6th'!Z3</f>
        <v>#DIV/0!</v>
      </c>
      <c r="AG32" s="126" t="str">
        <f>IF(Z32="","",IF(Z32&gt;=23,"J",IF(Z32&lt;23,"L")))</f>
        <v>L</v>
      </c>
      <c r="AH32" s="69" t="str">
        <f>IF(Z32="","",IF(Z32&gt;=Y32-8,"J",IF(Z32&lt;Y32-8,"L")))</f>
        <v>J</v>
      </c>
      <c r="AI32" s="15">
        <f>'[6]6th'!$AA$3</f>
        <v>0</v>
      </c>
    </row>
    <row r="33" spans="1:36" ht="12" customHeight="1">
      <c r="A33" s="450" t="s">
        <v>5</v>
      </c>
      <c r="B33" s="451"/>
      <c r="C33" s="217">
        <f>'[7]6th'!$E$17+'[7]6th'!$F$17+'[7]6th'!$G$17</f>
        <v>1</v>
      </c>
      <c r="D33" s="319">
        <f>'[7]6th'!$H$17+'[7]6th'!$I$17+'[7]6th'!$J$17</f>
        <v>1</v>
      </c>
      <c r="E33" s="14">
        <f>'[7]6th'!B3</f>
        <v>6</v>
      </c>
      <c r="F33" s="71">
        <f>'[7]6th'!C3</f>
        <v>6</v>
      </c>
      <c r="G33" s="16">
        <f>'[7]6th'!D3</f>
        <v>2</v>
      </c>
      <c r="H33" s="325">
        <f>'[7]6th'!E3</f>
        <v>2</v>
      </c>
      <c r="I33" s="81">
        <f>'[7]6th'!F3</f>
        <v>69</v>
      </c>
      <c r="J33" s="56">
        <f>'[7]6th'!G3</f>
        <v>69</v>
      </c>
      <c r="K33" s="57">
        <f>'[7]6th'!H3</f>
        <v>23</v>
      </c>
      <c r="L33" s="121">
        <f>'[7]6th'!I3</f>
        <v>23</v>
      </c>
      <c r="M33" s="263" t="str">
        <f>'[7]6th'!J3</f>
        <v>N/A</v>
      </c>
      <c r="N33" s="264" t="str">
        <f>'[7]6th'!K3</f>
        <v>N/A</v>
      </c>
      <c r="O33" s="264" t="str">
        <f>'[7]6th'!L3</f>
        <v>N/A</v>
      </c>
      <c r="P33" s="266" t="str">
        <f>'[7]6th'!M3</f>
        <v>N/A</v>
      </c>
      <c r="Q33" s="165" t="str">
        <f t="shared" si="1"/>
        <v>J</v>
      </c>
      <c r="R33" s="69" t="str">
        <f t="shared" si="0"/>
        <v>J</v>
      </c>
      <c r="S33" s="69" t="str">
        <f t="shared" si="2"/>
        <v>J</v>
      </c>
      <c r="T33" s="15" t="str">
        <f>'[7]6th'!N3</f>
        <v>G</v>
      </c>
      <c r="U33" s="14">
        <f>'[7]6th'!O3</f>
        <v>3</v>
      </c>
      <c r="V33" s="71">
        <f>'[7]6th'!P3</f>
        <v>3</v>
      </c>
      <c r="W33" s="16">
        <f>'[7]6th'!Q3</f>
        <v>2</v>
      </c>
      <c r="X33" s="186">
        <f>'[7]6th'!R3</f>
        <v>2</v>
      </c>
      <c r="Y33" s="81">
        <f>'[7]6th'!S3</f>
        <v>34.5</v>
      </c>
      <c r="Z33" s="56">
        <f>'[7]6th'!T3</f>
        <v>34.5</v>
      </c>
      <c r="AA33" s="17">
        <f>'[7]6th'!U3</f>
        <v>23</v>
      </c>
      <c r="AB33" s="214">
        <f>'[7]6th'!V3</f>
        <v>23</v>
      </c>
      <c r="AC33" s="321" t="str">
        <f>'[7]6th'!W3</f>
        <v>N/A</v>
      </c>
      <c r="AD33" s="264" t="str">
        <f>'[7]6th'!X3</f>
        <v>N/A</v>
      </c>
      <c r="AE33" s="264" t="str">
        <f>'[7]6th'!Y3</f>
        <v>N/A</v>
      </c>
      <c r="AF33" s="265" t="str">
        <f>'[7]6th'!Z3</f>
        <v>N/A</v>
      </c>
      <c r="AG33" s="126" t="str">
        <f t="shared" si="3"/>
        <v>J</v>
      </c>
      <c r="AH33" s="69" t="str">
        <f t="shared" si="4"/>
        <v>J</v>
      </c>
      <c r="AI33" s="15" t="str">
        <f>'[7]6th'!$AA$3</f>
        <v>G</v>
      </c>
    </row>
    <row r="34" spans="1:36" ht="12" customHeight="1">
      <c r="A34" s="450" t="s">
        <v>8</v>
      </c>
      <c r="B34" s="451"/>
      <c r="C34" s="217"/>
      <c r="D34" s="319"/>
      <c r="E34" s="14">
        <f>'[8]6th'!B3</f>
        <v>14</v>
      </c>
      <c r="F34" s="71">
        <f>'[8]6th'!C3</f>
        <v>12</v>
      </c>
      <c r="G34" s="16">
        <f>'[8]6th'!D3</f>
        <v>5</v>
      </c>
      <c r="H34" s="325">
        <f>'[8]6th'!E3</f>
        <v>5</v>
      </c>
      <c r="I34" s="81">
        <f>'[8]6th'!F3</f>
        <v>161</v>
      </c>
      <c r="J34" s="56">
        <f>'[8]6th'!G3</f>
        <v>138</v>
      </c>
      <c r="K34" s="57">
        <f>'[8]6th'!H3</f>
        <v>57.5</v>
      </c>
      <c r="L34" s="121">
        <f>'[8]6th'!I3</f>
        <v>57.5</v>
      </c>
      <c r="M34" s="263" t="str">
        <f>'[8]6th'!J3</f>
        <v>N/A</v>
      </c>
      <c r="N34" s="264" t="str">
        <f>'[8]6th'!K3</f>
        <v>N/A</v>
      </c>
      <c r="O34" s="264" t="str">
        <f>'[8]6th'!L3</f>
        <v>N/A</v>
      </c>
      <c r="P34" s="266" t="str">
        <f>'[8]6th'!M3</f>
        <v>N/A</v>
      </c>
      <c r="Q34" s="340" t="s">
        <v>120</v>
      </c>
      <c r="R34" s="69" t="str">
        <f t="shared" si="0"/>
        <v>J</v>
      </c>
      <c r="S34" s="69" t="str">
        <f t="shared" si="2"/>
        <v>L</v>
      </c>
      <c r="T34" s="15" t="str">
        <f>'[8]6th'!N3</f>
        <v>A</v>
      </c>
      <c r="U34" s="14">
        <f>'[8]6th'!O3</f>
        <v>13</v>
      </c>
      <c r="V34" s="71">
        <f>'[8]6th'!P3</f>
        <v>13</v>
      </c>
      <c r="W34" s="16">
        <f>'[8]6th'!Q3</f>
        <v>3</v>
      </c>
      <c r="X34" s="186">
        <f>'[8]6th'!R3</f>
        <v>2</v>
      </c>
      <c r="Y34" s="81">
        <f>'[8]6th'!S3</f>
        <v>149.5</v>
      </c>
      <c r="Z34" s="56">
        <f>'[8]6th'!T3</f>
        <v>149.5</v>
      </c>
      <c r="AA34" s="17">
        <f>'[8]6th'!U3</f>
        <v>34.5</v>
      </c>
      <c r="AB34" s="214">
        <f>'[8]6th'!V3</f>
        <v>23</v>
      </c>
      <c r="AC34" s="321" t="str">
        <f>'[8]6th'!W3</f>
        <v>N/A</v>
      </c>
      <c r="AD34" s="264" t="str">
        <f>'[8]6th'!X3</f>
        <v>N/A</v>
      </c>
      <c r="AE34" s="264" t="str">
        <f>'[8]6th'!Y3</f>
        <v>N/A</v>
      </c>
      <c r="AF34" s="265" t="str">
        <f>'[8]6th'!Z3</f>
        <v>N/A</v>
      </c>
      <c r="AG34" s="126" t="str">
        <f t="shared" si="3"/>
        <v>J</v>
      </c>
      <c r="AH34" s="69" t="str">
        <f t="shared" si="4"/>
        <v>J</v>
      </c>
      <c r="AI34" s="15" t="str">
        <f>'[8]6th'!$AA$3</f>
        <v>G</v>
      </c>
    </row>
    <row r="35" spans="1:36" ht="12" customHeight="1">
      <c r="A35" s="316" t="s">
        <v>131</v>
      </c>
      <c r="B35" s="317"/>
      <c r="C35" s="217"/>
      <c r="D35" s="319"/>
      <c r="E35" s="14">
        <f>'[9]6th'!B3</f>
        <v>6</v>
      </c>
      <c r="F35" s="301">
        <f>'[9]6th'!C3</f>
        <v>7</v>
      </c>
      <c r="G35" s="16">
        <f>'[9]6th'!D3</f>
        <v>2</v>
      </c>
      <c r="H35" s="327">
        <f>'[9]6th'!E3</f>
        <v>2</v>
      </c>
      <c r="I35" s="14">
        <f>'[9]6th'!F3</f>
        <v>69</v>
      </c>
      <c r="J35" s="301">
        <f>'[9]6th'!G3</f>
        <v>80.5</v>
      </c>
      <c r="K35" s="16">
        <f>'[9]6th'!H3</f>
        <v>23</v>
      </c>
      <c r="L35" s="304">
        <f>'[9]6th'!I3</f>
        <v>23</v>
      </c>
      <c r="M35" s="14" t="str">
        <f>'[9]6th'!J3</f>
        <v>N/A</v>
      </c>
      <c r="N35" s="16" t="str">
        <f>'[9]6th'!K3</f>
        <v>N/A</v>
      </c>
      <c r="O35" s="16" t="str">
        <f>'[9]6th'!L3</f>
        <v>N/A</v>
      </c>
      <c r="P35" s="323" t="str">
        <f>'[9]6th'!M3</f>
        <v>N/A</v>
      </c>
      <c r="Q35" s="340" t="s">
        <v>120</v>
      </c>
      <c r="R35" s="69" t="str">
        <f t="shared" si="0"/>
        <v>J</v>
      </c>
      <c r="S35" s="69" t="str">
        <f t="shared" si="2"/>
        <v>J</v>
      </c>
      <c r="T35" s="323" t="str">
        <f>'[9]6th'!N3</f>
        <v>G</v>
      </c>
      <c r="U35" s="14">
        <f>'[9]6th'!O3</f>
        <v>0</v>
      </c>
      <c r="V35" s="301">
        <f>'[9]6th'!P3</f>
        <v>0</v>
      </c>
      <c r="W35" s="16">
        <f>'[9]6th'!Q3</f>
        <v>0</v>
      </c>
      <c r="X35" s="304">
        <f>'[9]6th'!R3</f>
        <v>0</v>
      </c>
      <c r="Y35" s="14">
        <f>'[9]6th'!S3</f>
        <v>0</v>
      </c>
      <c r="Z35" s="301">
        <f>'[9]6th'!T3</f>
        <v>0</v>
      </c>
      <c r="AA35" s="16">
        <f>'[9]6th'!U3</f>
        <v>0</v>
      </c>
      <c r="AB35" s="304">
        <f>'[9]6th'!V3</f>
        <v>0</v>
      </c>
      <c r="AC35" s="217" t="str">
        <f>'[9]6th'!W3</f>
        <v>N/A</v>
      </c>
      <c r="AD35" s="16" t="str">
        <f>'[9]6th'!X3</f>
        <v>N/A</v>
      </c>
      <c r="AE35" s="16" t="str">
        <f>'[9]6th'!Y3</f>
        <v>N/A</v>
      </c>
      <c r="AF35" s="322" t="str">
        <f>'[9]6th'!Z3</f>
        <v>N/A</v>
      </c>
      <c r="AG35" s="126" t="str">
        <f t="shared" si="3"/>
        <v>L</v>
      </c>
      <c r="AH35" s="69" t="str">
        <f t="shared" si="4"/>
        <v>J</v>
      </c>
      <c r="AI35" s="323" t="str">
        <f>'[9]6th'!AA3</f>
        <v>Closed</v>
      </c>
    </row>
    <row r="36" spans="1:36" ht="12" customHeight="1">
      <c r="A36" s="450" t="s">
        <v>67</v>
      </c>
      <c r="B36" s="451"/>
      <c r="C36" s="217"/>
      <c r="D36" s="319"/>
      <c r="E36" s="14">
        <f>'[10]6th'!B3</f>
        <v>5</v>
      </c>
      <c r="F36" s="71">
        <f>'[10]6th'!C3</f>
        <v>4</v>
      </c>
      <c r="G36" s="16">
        <f>'[10]6th'!D3</f>
        <v>1</v>
      </c>
      <c r="H36" s="325">
        <f>'[10]6th'!E3</f>
        <v>1</v>
      </c>
      <c r="I36" s="81">
        <f>'[10]6th'!F3</f>
        <v>53.5</v>
      </c>
      <c r="J36" s="56">
        <f>'[10]6th'!G3</f>
        <v>46</v>
      </c>
      <c r="K36" s="57">
        <f>'[10]6th'!H3</f>
        <v>11.5</v>
      </c>
      <c r="L36" s="121">
        <f>'[10]6th'!I3</f>
        <v>11.5</v>
      </c>
      <c r="M36" s="263" t="str">
        <f>'[10]6th'!J3</f>
        <v>N/A</v>
      </c>
      <c r="N36" s="264" t="str">
        <f>'[10]6th'!K3</f>
        <v>N/A</v>
      </c>
      <c r="O36" s="264" t="str">
        <f>'[10]6th'!L3</f>
        <v>N/A</v>
      </c>
      <c r="P36" s="266" t="str">
        <f>'[10]6th'!M3</f>
        <v>N/A</v>
      </c>
      <c r="Q36" s="340" t="s">
        <v>120</v>
      </c>
      <c r="R36" s="69" t="str">
        <f t="shared" si="0"/>
        <v>J</v>
      </c>
      <c r="S36" s="69" t="str">
        <f t="shared" si="2"/>
        <v>J</v>
      </c>
      <c r="T36" s="15" t="str">
        <f>'[10]6th'!N3</f>
        <v>G</v>
      </c>
      <c r="U36" s="14">
        <f>'[10]6th'!O3</f>
        <v>1</v>
      </c>
      <c r="V36" s="71">
        <f>'[10]6th'!P3</f>
        <v>1</v>
      </c>
      <c r="W36" s="16">
        <f>'[10]6th'!Q3</f>
        <v>0</v>
      </c>
      <c r="X36" s="186">
        <f>'[10]6th'!R3</f>
        <v>0</v>
      </c>
      <c r="Y36" s="81">
        <f>'[10]6th'!S3</f>
        <v>11.5</v>
      </c>
      <c r="Z36" s="56">
        <f>'[10]6th'!T3</f>
        <v>11.5</v>
      </c>
      <c r="AA36" s="17">
        <f>'[10]6th'!U3</f>
        <v>0</v>
      </c>
      <c r="AB36" s="214">
        <f>'[10]6th'!V3</f>
        <v>0</v>
      </c>
      <c r="AC36" s="321" t="str">
        <f>'[10]6th'!W3</f>
        <v>N/A</v>
      </c>
      <c r="AD36" s="264" t="str">
        <f>'[10]6th'!X3</f>
        <v>N/A</v>
      </c>
      <c r="AE36" s="264" t="str">
        <f>'[10]6th'!Y3</f>
        <v>N/A</v>
      </c>
      <c r="AF36" s="265" t="str">
        <f>'[10]6th'!Z3</f>
        <v>N/A</v>
      </c>
      <c r="AG36" s="263" t="s">
        <v>120</v>
      </c>
      <c r="AH36" s="69" t="str">
        <f t="shared" si="4"/>
        <v>J</v>
      </c>
      <c r="AI36" s="15" t="str">
        <f>'[10]6th'!$AA$3</f>
        <v>G</v>
      </c>
    </row>
    <row r="37" spans="1:36" ht="12" customHeight="1" thickBot="1">
      <c r="A37" s="448" t="s">
        <v>9</v>
      </c>
      <c r="B37" s="449"/>
      <c r="C37" s="218"/>
      <c r="D37" s="320"/>
      <c r="E37" s="22">
        <f>'[11]6th'!B3</f>
        <v>2</v>
      </c>
      <c r="F37" s="277">
        <f>'[11]6th'!C3</f>
        <v>2</v>
      </c>
      <c r="G37" s="24">
        <f>'[11]6th'!D3</f>
        <v>0</v>
      </c>
      <c r="H37" s="326">
        <f>'[11]6th'!E3</f>
        <v>0</v>
      </c>
      <c r="I37" s="83">
        <f>'[11]6th'!F3</f>
        <v>23</v>
      </c>
      <c r="J37" s="58">
        <f>'[11]6th'!G3</f>
        <v>23</v>
      </c>
      <c r="K37" s="59">
        <f>'[11]6th'!H3</f>
        <v>0</v>
      </c>
      <c r="L37" s="122">
        <f>'[11]6th'!I3</f>
        <v>0</v>
      </c>
      <c r="M37" s="280" t="str">
        <f>'[11]6th'!J3</f>
        <v>N/A</v>
      </c>
      <c r="N37" s="281" t="str">
        <f>'[11]6th'!K3</f>
        <v>N/A</v>
      </c>
      <c r="O37" s="281" t="str">
        <f>'[11]6th'!L3</f>
        <v>N/A</v>
      </c>
      <c r="P37" s="285" t="str">
        <f>'[11]6th'!M3</f>
        <v>N/A</v>
      </c>
      <c r="Q37" s="286" t="s">
        <v>120</v>
      </c>
      <c r="R37" s="70" t="str">
        <f t="shared" si="0"/>
        <v>J</v>
      </c>
      <c r="S37" s="70" t="str">
        <f t="shared" si="2"/>
        <v>J</v>
      </c>
      <c r="T37" s="21" t="str">
        <f>'[11]6th'!N3</f>
        <v>G</v>
      </c>
      <c r="U37" s="22">
        <f>'[11]6th'!O3</f>
        <v>0</v>
      </c>
      <c r="V37" s="277">
        <f>'[11]6th'!P3</f>
        <v>0</v>
      </c>
      <c r="W37" s="24">
        <f>'[11]6th'!Q3</f>
        <v>0</v>
      </c>
      <c r="X37" s="278">
        <f>'[11]6th'!R3</f>
        <v>0</v>
      </c>
      <c r="Y37" s="83">
        <f>'[11]6th'!S3</f>
        <v>0</v>
      </c>
      <c r="Z37" s="58">
        <f>'[11]6th'!T3</f>
        <v>0</v>
      </c>
      <c r="AA37" s="20">
        <f>'[11]6th'!U3</f>
        <v>0</v>
      </c>
      <c r="AB37" s="284">
        <f>'[11]6th'!V3</f>
        <v>0</v>
      </c>
      <c r="AC37" s="338" t="str">
        <f>'[11]6th'!W3</f>
        <v>N/A</v>
      </c>
      <c r="AD37" s="281" t="str">
        <f>'[11]6th'!X3</f>
        <v>N/A</v>
      </c>
      <c r="AE37" s="281" t="str">
        <f>'[11]6th'!Y3</f>
        <v>N/A</v>
      </c>
      <c r="AF37" s="282" t="str">
        <f>'[11]6th'!Z3</f>
        <v>N/A</v>
      </c>
      <c r="AG37" s="283" t="s">
        <v>120</v>
      </c>
      <c r="AH37" s="287" t="s">
        <v>120</v>
      </c>
      <c r="AI37" s="21" t="str">
        <f>'[11]6th'!$AA$3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'[12]6th'!$E$17+'[12]6th'!$F$17+'[12]6th'!$G$17</f>
        <v>1</v>
      </c>
      <c r="D42" s="291">
        <f>'[12]6th'!$H$17+'[12]6th'!$I$17+'[12]6th'!$J$17</f>
        <v>1</v>
      </c>
      <c r="E42" s="14">
        <f>'[12]6th'!B3</f>
        <v>3</v>
      </c>
      <c r="F42" s="71">
        <f>'[12]6th'!C3</f>
        <v>3</v>
      </c>
      <c r="G42" s="16">
        <f>'[12]6th'!D3</f>
        <v>2</v>
      </c>
      <c r="H42" s="186">
        <f>'[12]6th'!E3</f>
        <v>2</v>
      </c>
      <c r="I42" s="81">
        <f>'[12]6th'!F3</f>
        <v>34.5</v>
      </c>
      <c r="J42" s="56">
        <f>'[12]6th'!G3</f>
        <v>34.5</v>
      </c>
      <c r="K42" s="57">
        <f>'[12]6th'!H3</f>
        <v>23</v>
      </c>
      <c r="L42" s="161">
        <f>'[12]6th'!I3</f>
        <v>23</v>
      </c>
      <c r="M42" s="150">
        <f>'[12]6th'!J3</f>
        <v>6</v>
      </c>
      <c r="N42" s="37">
        <f>'[12]6th'!K3</f>
        <v>6</v>
      </c>
      <c r="O42" s="36">
        <f>'[12]6th'!L3</f>
        <v>3.6</v>
      </c>
      <c r="P42" s="124">
        <f>'[12]6th'!M3</f>
        <v>3.6</v>
      </c>
      <c r="Q42" s="289" t="str">
        <f>IF(D42="","",IF(D42&gt;=C42,"J",IF(D42&lt;C42,"L")))</f>
        <v>J</v>
      </c>
      <c r="R42" s="184" t="str">
        <f>IF(J42="","",IF(J42&gt;=23,"J",IF(J42&lt;23,"L")))</f>
        <v>J</v>
      </c>
      <c r="S42" s="184" t="str">
        <f>IF(J42="","",IF(J42&gt;=I42-8,"J",IF(J42&lt;I42-8,"L")))</f>
        <v>J</v>
      </c>
      <c r="T42" s="185" t="str">
        <f>'[12]6th'!N3</f>
        <v>G</v>
      </c>
      <c r="U42" s="14">
        <f>'[12]6th'!O3</f>
        <v>3</v>
      </c>
      <c r="V42" s="71">
        <f>'[12]6th'!P3</f>
        <v>3</v>
      </c>
      <c r="W42" s="16">
        <f>'[12]6th'!Q3</f>
        <v>1</v>
      </c>
      <c r="X42" s="186">
        <f>'[12]6th'!R3</f>
        <v>1</v>
      </c>
      <c r="Y42" s="55">
        <f>'[12]6th'!S3</f>
        <v>34.5</v>
      </c>
      <c r="Z42" s="56">
        <f>'[12]6th'!T3</f>
        <v>34.5</v>
      </c>
      <c r="AA42" s="17">
        <f>'[12]6th'!U3</f>
        <v>11.5</v>
      </c>
      <c r="AB42" s="129">
        <f>'[12]6th'!V3</f>
        <v>11.5</v>
      </c>
      <c r="AC42" s="150">
        <f>'[12]6th'!W3</f>
        <v>6</v>
      </c>
      <c r="AD42" s="37">
        <f>'[12]6th'!X3</f>
        <v>6</v>
      </c>
      <c r="AE42" s="36">
        <f>'[12]6th'!Y3</f>
        <v>4.5</v>
      </c>
      <c r="AF42" s="151">
        <f>'[12]6th'!Z3</f>
        <v>4.5</v>
      </c>
      <c r="AG42" s="165" t="str">
        <f>IF(Z42="","",IF(Z42&gt;=23,"J",IF(Z42&lt;23,"L")))</f>
        <v>J</v>
      </c>
      <c r="AH42" s="69" t="str">
        <f>IF(Z42="","",IF(Z42&gt;=Y42-8,"J",IF(Z42&lt;Y42-8,"L")))</f>
        <v>J</v>
      </c>
      <c r="AI42" s="15" t="str">
        <f>'[12]6th'!$AA$3</f>
        <v>G</v>
      </c>
    </row>
    <row r="43" spans="1:36" ht="12" customHeight="1">
      <c r="A43" s="450" t="s">
        <v>6</v>
      </c>
      <c r="B43" s="451"/>
      <c r="C43" s="217">
        <f>'[13]6th'!$E$17+'[13]6th'!$F$17+'[13]6th'!$G$17</f>
        <v>1</v>
      </c>
      <c r="D43" s="254">
        <f>'[13]6th'!$H$17+'[13]6th'!$I$17+'[13]6th'!$J$17</f>
        <v>1</v>
      </c>
      <c r="E43" s="14">
        <f>'[13]6th'!B3</f>
        <v>4</v>
      </c>
      <c r="F43" s="71">
        <f>'[13]6th'!C3</f>
        <v>4</v>
      </c>
      <c r="G43" s="16">
        <f>'[13]6th'!D3</f>
        <v>4</v>
      </c>
      <c r="H43" s="186">
        <f>'[13]6th'!E3</f>
        <v>4</v>
      </c>
      <c r="I43" s="81">
        <f>'[13]6th'!F3</f>
        <v>46</v>
      </c>
      <c r="J43" s="56">
        <f>'[13]6th'!G3</f>
        <v>46</v>
      </c>
      <c r="K43" s="57">
        <f>'[13]6th'!H3</f>
        <v>46</v>
      </c>
      <c r="L43" s="161">
        <f>'[13]6th'!I3</f>
        <v>46</v>
      </c>
      <c r="M43" s="150">
        <f>'[13]6th'!J3</f>
        <v>4</v>
      </c>
      <c r="N43" s="37">
        <f>'[13]6th'!K3</f>
        <v>4</v>
      </c>
      <c r="O43" s="36">
        <f>'[13]6th'!L3</f>
        <v>2</v>
      </c>
      <c r="P43" s="124">
        <f>'[13]6th'!M3</f>
        <v>2</v>
      </c>
      <c r="Q43" s="126" t="str">
        <f>IF(D43="","",IF(D43&gt;=C43,"J",IF(D43&lt;C43,"L")))</f>
        <v>J</v>
      </c>
      <c r="R43" s="90" t="str">
        <f>IF(J43="","",IF(J43&gt;=23,"J",IF(J43&lt;23,"L")))</f>
        <v>J</v>
      </c>
      <c r="S43" s="69" t="str">
        <f>IF(J43="","",IF(J43&gt;=I43-8,"J",IF(J43&lt;I43-8,"L")))</f>
        <v>J</v>
      </c>
      <c r="T43" s="15" t="str">
        <f>'[13]6th'!N3</f>
        <v>G</v>
      </c>
      <c r="U43" s="14">
        <f>'[13]6th'!O3</f>
        <v>4</v>
      </c>
      <c r="V43" s="71">
        <f>'[13]6th'!P3</f>
        <v>3</v>
      </c>
      <c r="W43" s="16">
        <f>'[13]6th'!Q3</f>
        <v>4</v>
      </c>
      <c r="X43" s="186">
        <f>'[13]6th'!R3</f>
        <v>5</v>
      </c>
      <c r="Y43" s="55">
        <f>'[13]6th'!S3</f>
        <v>46</v>
      </c>
      <c r="Z43" s="56">
        <f>'[13]6th'!T3</f>
        <v>34.5</v>
      </c>
      <c r="AA43" s="17">
        <f>'[13]6th'!U3</f>
        <v>46</v>
      </c>
      <c r="AB43" s="129">
        <f>'[13]6th'!V3</f>
        <v>57.5</v>
      </c>
      <c r="AC43" s="150">
        <f>'[13]6th'!W3</f>
        <v>4</v>
      </c>
      <c r="AD43" s="37">
        <f>'[13]6th'!X3</f>
        <v>5.333333333333333</v>
      </c>
      <c r="AE43" s="36">
        <f>'[13]6th'!Y3</f>
        <v>2</v>
      </c>
      <c r="AF43" s="151">
        <f>'[13]6th'!Z3</f>
        <v>2</v>
      </c>
      <c r="AG43" s="165" t="str">
        <f>IF(Z43="","",IF(Z43&gt;=23,"J",IF(Z43&lt;23,"L")))</f>
        <v>J</v>
      </c>
      <c r="AH43" s="69" t="str">
        <f>IF(Z43="","",IF(Z43&gt;=Y43-8,"J",IF(Z43&lt;Y43-8,"L")))</f>
        <v>L</v>
      </c>
      <c r="AI43" s="15" t="str">
        <f>'[13]6th'!$AA$3</f>
        <v>G</v>
      </c>
    </row>
    <row r="44" spans="1:36" ht="12" customHeight="1">
      <c r="A44" s="450" t="s">
        <v>7</v>
      </c>
      <c r="B44" s="451"/>
      <c r="C44" s="217">
        <f>'[14]6th'!$E$17+'[14]6th'!$F$17+'[14]6th'!$G$17</f>
        <v>1</v>
      </c>
      <c r="D44" s="254">
        <f>'[14]6th'!$H$17+'[14]6th'!$I$17+'[14]6th'!$J$17</f>
        <v>1</v>
      </c>
      <c r="E44" s="14">
        <f>'[14]6th'!B3</f>
        <v>3</v>
      </c>
      <c r="F44" s="71">
        <f>'[14]6th'!C3</f>
        <v>3</v>
      </c>
      <c r="G44" s="16">
        <f>'[14]6th'!D3</f>
        <v>2</v>
      </c>
      <c r="H44" s="186">
        <f>'[14]6th'!E3</f>
        <v>2</v>
      </c>
      <c r="I44" s="81">
        <f>'[14]6th'!F3</f>
        <v>34.5</v>
      </c>
      <c r="J44" s="56">
        <f>'[14]6th'!G3</f>
        <v>34.5</v>
      </c>
      <c r="K44" s="57">
        <f>'[14]6th'!H3</f>
        <v>23</v>
      </c>
      <c r="L44" s="161">
        <f>'[14]6th'!I3</f>
        <v>23</v>
      </c>
      <c r="M44" s="150">
        <f>'[14]6th'!J3</f>
        <v>6</v>
      </c>
      <c r="N44" s="37">
        <f>'[14]6th'!K3</f>
        <v>6</v>
      </c>
      <c r="O44" s="36">
        <f>'[14]6th'!L3</f>
        <v>3.6</v>
      </c>
      <c r="P44" s="124">
        <f>'[14]6th'!M3</f>
        <v>3.6</v>
      </c>
      <c r="Q44" s="126" t="str">
        <f>IF(D44="","",IF(D44&gt;=C44,"J",IF(D44&lt;C44,"L")))</f>
        <v>J</v>
      </c>
      <c r="R44" s="90" t="str">
        <f>IF(J44="","",IF(J44&gt;=23,"J",IF(J44&lt;23,"L")))</f>
        <v>J</v>
      </c>
      <c r="S44" s="69" t="str">
        <f>IF(J44="","",IF(J44&gt;=I44-8,"J",IF(J44&lt;I44-8,"L")))</f>
        <v>J</v>
      </c>
      <c r="T44" s="15" t="str">
        <f>'[14]6th'!N3</f>
        <v>A</v>
      </c>
      <c r="U44" s="14">
        <f>'[14]6th'!O3</f>
        <v>3</v>
      </c>
      <c r="V44" s="71">
        <f>'[14]6th'!P3</f>
        <v>3</v>
      </c>
      <c r="W44" s="16">
        <f>'[14]6th'!Q3</f>
        <v>1</v>
      </c>
      <c r="X44" s="186">
        <f>'[14]6th'!R3</f>
        <v>3</v>
      </c>
      <c r="Y44" s="55">
        <f>'[14]6th'!S3</f>
        <v>34.5</v>
      </c>
      <c r="Z44" s="56">
        <f>'[14]6th'!T3</f>
        <v>34.5</v>
      </c>
      <c r="AA44" s="17">
        <f>'[14]6th'!U3</f>
        <v>11.5</v>
      </c>
      <c r="AB44" s="129">
        <f>'[14]6th'!V3</f>
        <v>34.5</v>
      </c>
      <c r="AC44" s="150">
        <f>'[14]6th'!W3</f>
        <v>6</v>
      </c>
      <c r="AD44" s="37">
        <f>'[14]6th'!X3</f>
        <v>6</v>
      </c>
      <c r="AE44" s="36">
        <f>'[14]6th'!Y3</f>
        <v>4.5</v>
      </c>
      <c r="AF44" s="151">
        <f>'[14]6th'!Z3</f>
        <v>3</v>
      </c>
      <c r="AG44" s="165" t="str">
        <f>IF(Z44="","",IF(Z44&gt;=23,"J",IF(Z44&lt;23,"L")))</f>
        <v>J</v>
      </c>
      <c r="AH44" s="69" t="str">
        <f>IF(Z44="","",IF(Z44&gt;=Y44-8,"J",IF(Z44&lt;Y44-8,"L")))</f>
        <v>J</v>
      </c>
      <c r="AI44" s="15" t="str">
        <f>'[14]6th'!$AA$3</f>
        <v>G</v>
      </c>
    </row>
    <row r="45" spans="1:36" ht="12" customHeight="1">
      <c r="A45" s="450" t="s">
        <v>11</v>
      </c>
      <c r="B45" s="451"/>
      <c r="C45" s="217">
        <f>'[15]6th'!$E$17+'[15]6th'!$F$17+'[15]6th'!$G$17</f>
        <v>1</v>
      </c>
      <c r="D45" s="254">
        <f>'[15]6th'!$H$17+'[15]6th'!$I$17+'[15]6th'!$J$17</f>
        <v>1</v>
      </c>
      <c r="E45" s="14">
        <f>'[15]6th'!B3</f>
        <v>4</v>
      </c>
      <c r="F45" s="71">
        <f>'[15]6th'!C3</f>
        <v>4</v>
      </c>
      <c r="G45" s="16">
        <f>'[15]6th'!D3</f>
        <v>4</v>
      </c>
      <c r="H45" s="186">
        <f>'[15]6th'!E3</f>
        <v>4</v>
      </c>
      <c r="I45" s="81">
        <f>'[15]6th'!F3</f>
        <v>46</v>
      </c>
      <c r="J45" s="56">
        <f>'[15]6th'!G3</f>
        <v>46</v>
      </c>
      <c r="K45" s="57">
        <f>'[15]6th'!H3</f>
        <v>46</v>
      </c>
      <c r="L45" s="161">
        <f>'[15]6th'!I3</f>
        <v>46</v>
      </c>
      <c r="M45" s="150">
        <f>'[15]6th'!J3</f>
        <v>7</v>
      </c>
      <c r="N45" s="37">
        <f>'[15]6th'!K3</f>
        <v>7</v>
      </c>
      <c r="O45" s="36">
        <f>'[15]6th'!L3</f>
        <v>3.5</v>
      </c>
      <c r="P45" s="124">
        <f>'[15]6th'!M3</f>
        <v>3.5</v>
      </c>
      <c r="Q45" s="126" t="str">
        <f t="shared" si="1"/>
        <v>J</v>
      </c>
      <c r="R45" s="90" t="str">
        <f t="shared" si="0"/>
        <v>J</v>
      </c>
      <c r="S45" s="69" t="str">
        <f t="shared" si="2"/>
        <v>J</v>
      </c>
      <c r="T45" s="15" t="str">
        <f>'[15]6th'!N3</f>
        <v>G</v>
      </c>
      <c r="U45" s="14">
        <f>'[15]6th'!O3</f>
        <v>4</v>
      </c>
      <c r="V45" s="71">
        <f>'[15]6th'!P3</f>
        <v>4</v>
      </c>
      <c r="W45" s="16">
        <f>'[15]6th'!Q3</f>
        <v>3</v>
      </c>
      <c r="X45" s="186">
        <f>'[15]6th'!R3</f>
        <v>4</v>
      </c>
      <c r="Y45" s="55">
        <f>'[15]6th'!S3</f>
        <v>46</v>
      </c>
      <c r="Z45" s="56">
        <f>'[15]6th'!T3</f>
        <v>46</v>
      </c>
      <c r="AA45" s="17">
        <f>'[15]6th'!U3</f>
        <v>34.5</v>
      </c>
      <c r="AB45" s="129">
        <f>'[15]6th'!V3</f>
        <v>46</v>
      </c>
      <c r="AC45" s="150">
        <f>'[15]6th'!W3</f>
        <v>7</v>
      </c>
      <c r="AD45" s="37">
        <f>'[15]6th'!X3</f>
        <v>7</v>
      </c>
      <c r="AE45" s="36">
        <f>'[15]6th'!Y3</f>
        <v>4</v>
      </c>
      <c r="AF45" s="151">
        <f>'[15]6th'!Z3</f>
        <v>3.5</v>
      </c>
      <c r="AG45" s="165" t="str">
        <f t="shared" si="3"/>
        <v>J</v>
      </c>
      <c r="AH45" s="69" t="str">
        <f t="shared" si="4"/>
        <v>J</v>
      </c>
      <c r="AI45" s="15" t="str">
        <f>'[15]6th'!$AA$3</f>
        <v>G</v>
      </c>
    </row>
    <row r="46" spans="1:36" ht="12" customHeight="1">
      <c r="A46" s="450" t="s">
        <v>10</v>
      </c>
      <c r="B46" s="451"/>
      <c r="C46" s="217">
        <f>'[16]6th'!$E$17+'[16]6th'!$F$17+'[16]6th'!$G$17</f>
        <v>2</v>
      </c>
      <c r="D46" s="254">
        <f>'[16]6th'!$H$17+'[16]6th'!$I$17+'[16]6th'!$J$17</f>
        <v>2</v>
      </c>
      <c r="E46" s="14">
        <f>'[16]6th'!B3</f>
        <v>5</v>
      </c>
      <c r="F46" s="71">
        <f>'[16]6th'!C3</f>
        <v>5</v>
      </c>
      <c r="G46" s="16">
        <f>'[16]6th'!D3</f>
        <v>6</v>
      </c>
      <c r="H46" s="186">
        <f>'[16]6th'!E3</f>
        <v>6</v>
      </c>
      <c r="I46" s="81">
        <f>'[16]6th'!F3</f>
        <v>57.5</v>
      </c>
      <c r="J46" s="56">
        <f>'[16]6th'!G3</f>
        <v>57.5</v>
      </c>
      <c r="K46" s="57">
        <f>'[16]6th'!H3</f>
        <v>69</v>
      </c>
      <c r="L46" s="161">
        <f>'[16]6th'!I3</f>
        <v>69</v>
      </c>
      <c r="M46" s="150">
        <f>'[16]6th'!J3</f>
        <v>6</v>
      </c>
      <c r="N46" s="37">
        <f>'[16]6th'!K3</f>
        <v>6</v>
      </c>
      <c r="O46" s="36">
        <f>'[16]6th'!L3</f>
        <v>2.7272727272727271</v>
      </c>
      <c r="P46" s="124">
        <f>'[16]6th'!M3</f>
        <v>2.7272727272727271</v>
      </c>
      <c r="Q46" s="126" t="str">
        <f t="shared" si="1"/>
        <v>J</v>
      </c>
      <c r="R46" s="90" t="str">
        <f t="shared" si="0"/>
        <v>J</v>
      </c>
      <c r="S46" s="69" t="str">
        <f t="shared" si="2"/>
        <v>J</v>
      </c>
      <c r="T46" s="15" t="str">
        <f>'[16]6th'!N3</f>
        <v>G</v>
      </c>
      <c r="U46" s="14">
        <f>'[16]6th'!O3</f>
        <v>5</v>
      </c>
      <c r="V46" s="71">
        <f>'[16]6th'!P3</f>
        <v>5</v>
      </c>
      <c r="W46" s="16">
        <f>'[16]6th'!Q3</f>
        <v>4</v>
      </c>
      <c r="X46" s="186">
        <f>'[16]6th'!R3</f>
        <v>5</v>
      </c>
      <c r="Y46" s="55">
        <f>'[16]6th'!S3</f>
        <v>57.5</v>
      </c>
      <c r="Z46" s="56">
        <f>'[16]6th'!T3</f>
        <v>57.5</v>
      </c>
      <c r="AA46" s="17">
        <f>'[16]6th'!U3</f>
        <v>46</v>
      </c>
      <c r="AB46" s="129">
        <f>'[16]6th'!V3</f>
        <v>57.5</v>
      </c>
      <c r="AC46" s="150">
        <f>'[16]6th'!W3</f>
        <v>6</v>
      </c>
      <c r="AD46" s="37">
        <f>'[16]6th'!X3</f>
        <v>6</v>
      </c>
      <c r="AE46" s="36">
        <f>'[16]6th'!Y3</f>
        <v>3.3333333333333335</v>
      </c>
      <c r="AF46" s="151">
        <f>'[16]6th'!Z3</f>
        <v>3</v>
      </c>
      <c r="AG46" s="165" t="str">
        <f t="shared" si="3"/>
        <v>J</v>
      </c>
      <c r="AH46" s="69" t="str">
        <f t="shared" si="4"/>
        <v>J</v>
      </c>
      <c r="AI46" s="15" t="str">
        <f>'[16]6th'!$AA$3</f>
        <v>G</v>
      </c>
    </row>
    <row r="47" spans="1:36" ht="12" customHeight="1">
      <c r="A47" s="450" t="s">
        <v>13</v>
      </c>
      <c r="B47" s="451"/>
      <c r="C47" s="217">
        <f>'[17]6th'!$E$17+'[17]6th'!$F$17+'[17]6th'!$G$17</f>
        <v>1</v>
      </c>
      <c r="D47" s="254">
        <f>'[17]6th'!$H$17+'[17]6th'!$I$17+'[17]6th'!$J$17</f>
        <v>1</v>
      </c>
      <c r="E47" s="14">
        <f>'[17]6th'!B3</f>
        <v>6</v>
      </c>
      <c r="F47" s="71">
        <f>'[17]6th'!C3</f>
        <v>5</v>
      </c>
      <c r="G47" s="16">
        <f>'[17]6th'!D3</f>
        <v>3</v>
      </c>
      <c r="H47" s="186">
        <f>'[17]6th'!E3</f>
        <v>4</v>
      </c>
      <c r="I47" s="81">
        <f>'[17]6th'!F3</f>
        <v>69</v>
      </c>
      <c r="J47" s="56">
        <f>'[17]6th'!G3</f>
        <v>57.5</v>
      </c>
      <c r="K47" s="57">
        <f>'[17]6th'!H3</f>
        <v>34.5</v>
      </c>
      <c r="L47" s="161">
        <f>'[17]6th'!I3</f>
        <v>46</v>
      </c>
      <c r="M47" s="150">
        <f>'[17]6th'!J3</f>
        <v>4.5</v>
      </c>
      <c r="N47" s="72">
        <f>'[17]6th'!K3</f>
        <v>5.4</v>
      </c>
      <c r="O47" s="36">
        <f>'[17]6th'!L3</f>
        <v>3</v>
      </c>
      <c r="P47" s="244">
        <f>'[17]6th'!M3</f>
        <v>3</v>
      </c>
      <c r="Q47" s="126" t="str">
        <f t="shared" si="1"/>
        <v>J</v>
      </c>
      <c r="R47" s="90" t="str">
        <f t="shared" si="0"/>
        <v>J</v>
      </c>
      <c r="S47" s="69" t="str">
        <f>IF(J47="","",IF(J47&gt;=I47-8,"J",IF(J47&lt;I47-8,"L")))</f>
        <v>L</v>
      </c>
      <c r="T47" s="15" t="str">
        <f>'[17]6th'!N3</f>
        <v>A</v>
      </c>
      <c r="U47" s="14">
        <f>'[17]6th'!O3</f>
        <v>5</v>
      </c>
      <c r="V47" s="71">
        <f>'[17]6th'!P3</f>
        <v>5</v>
      </c>
      <c r="W47" s="16">
        <f>'[17]6th'!Q3</f>
        <v>1</v>
      </c>
      <c r="X47" s="186">
        <f>'[17]6th'!R3</f>
        <v>1</v>
      </c>
      <c r="Y47" s="55">
        <f>'[17]6th'!S3</f>
        <v>57.5</v>
      </c>
      <c r="Z47" s="56">
        <f>'[17]6th'!T3</f>
        <v>57.5</v>
      </c>
      <c r="AA47" s="17">
        <f>'[17]6th'!U3</f>
        <v>11.5</v>
      </c>
      <c r="AB47" s="129">
        <f>'[17]6th'!V3</f>
        <v>11.5</v>
      </c>
      <c r="AC47" s="150">
        <f>'[17]6th'!W3</f>
        <v>5.4</v>
      </c>
      <c r="AD47" s="72">
        <f>'[17]6th'!X3</f>
        <v>5.4</v>
      </c>
      <c r="AE47" s="36">
        <f>'[17]6th'!Y3</f>
        <v>4.5</v>
      </c>
      <c r="AF47" s="187">
        <f>'[17]6th'!Z3</f>
        <v>4.5</v>
      </c>
      <c r="AG47" s="165" t="str">
        <f>IF(Z47="","",IF(Z47&gt;=23,"J",IF(Z47&lt;23,"L")))</f>
        <v>J</v>
      </c>
      <c r="AH47" s="69" t="str">
        <f>IF(Z47="","",IF(Z47&gt;=Y47-8,"J",IF(Z47&lt;Y47-8,"L")))</f>
        <v>J</v>
      </c>
      <c r="AI47" s="15" t="str">
        <f>'[17]6th'!$AA$3</f>
        <v>G</v>
      </c>
    </row>
    <row r="48" spans="1:36" ht="12" customHeight="1">
      <c r="A48" s="450" t="s">
        <v>123</v>
      </c>
      <c r="B48" s="451"/>
      <c r="C48" s="217">
        <f>'[18]6th'!$E$17+'[18]6th'!$F$17+'[18]6th'!$G$17</f>
        <v>1</v>
      </c>
      <c r="D48" s="254">
        <f>'[18]6th'!$H$17+'[18]6th'!$I$17+'[18]6th'!$J$17</f>
        <v>1</v>
      </c>
      <c r="E48" s="14">
        <f>'[18]6th'!B3</f>
        <v>7</v>
      </c>
      <c r="F48" s="71">
        <f>'[18]6th'!C3</f>
        <v>6</v>
      </c>
      <c r="G48" s="16">
        <f>'[18]6th'!D3</f>
        <v>4</v>
      </c>
      <c r="H48" s="186">
        <f>'[18]6th'!E3</f>
        <v>4</v>
      </c>
      <c r="I48" s="81">
        <f>'[18]6th'!F3</f>
        <v>76.5</v>
      </c>
      <c r="J48" s="56">
        <f>'[18]6th'!G3</f>
        <v>69</v>
      </c>
      <c r="K48" s="57">
        <f>'[18]6th'!H3</f>
        <v>46</v>
      </c>
      <c r="L48" s="161">
        <f>'[18]6th'!I3</f>
        <v>46</v>
      </c>
      <c r="M48" s="150">
        <f>'[18]6th'!J3</f>
        <v>5.5639097744360901</v>
      </c>
      <c r="N48" s="37">
        <f>'[18]6th'!K3</f>
        <v>6.166666666666667</v>
      </c>
      <c r="O48" s="36">
        <f>'[18]6th'!L3</f>
        <v>3.4741784037558685</v>
      </c>
      <c r="P48" s="124">
        <f>'[18]6th'!M3</f>
        <v>3.7</v>
      </c>
      <c r="Q48" s="126" t="str">
        <f t="shared" si="1"/>
        <v>J</v>
      </c>
      <c r="R48" s="90" t="str">
        <f t="shared" si="0"/>
        <v>J</v>
      </c>
      <c r="S48" s="69" t="str">
        <f t="shared" si="2"/>
        <v>J</v>
      </c>
      <c r="T48" s="15" t="str">
        <f>'[18]6th'!N3</f>
        <v>G</v>
      </c>
      <c r="U48" s="14">
        <f>'[18]6th'!O3</f>
        <v>6</v>
      </c>
      <c r="V48" s="71">
        <f>'[18]6th'!P3</f>
        <v>6</v>
      </c>
      <c r="W48" s="16">
        <f>'[18]6th'!Q3</f>
        <v>2</v>
      </c>
      <c r="X48" s="186">
        <f>'[18]6th'!R3</f>
        <v>3</v>
      </c>
      <c r="Y48" s="55">
        <f>'[18]6th'!S3</f>
        <v>69</v>
      </c>
      <c r="Z48" s="56">
        <f>'[18]6th'!T3</f>
        <v>69</v>
      </c>
      <c r="AA48" s="17">
        <f>'[18]6th'!U3</f>
        <v>23</v>
      </c>
      <c r="AB48" s="129">
        <f>'[18]6th'!V3</f>
        <v>34.5</v>
      </c>
      <c r="AC48" s="150">
        <f>'[18]6th'!W3</f>
        <v>6.166666666666667</v>
      </c>
      <c r="AD48" s="37">
        <f>'[18]6th'!X3</f>
        <v>6.166666666666667</v>
      </c>
      <c r="AE48" s="36">
        <f>'[18]6th'!Y3</f>
        <v>4.625</v>
      </c>
      <c r="AF48" s="151">
        <f>'[18]6th'!Z3</f>
        <v>4.1111111111111107</v>
      </c>
      <c r="AG48" s="165" t="str">
        <f t="shared" si="3"/>
        <v>J</v>
      </c>
      <c r="AH48" s="69" t="str">
        <f t="shared" si="4"/>
        <v>J</v>
      </c>
      <c r="AI48" s="15" t="str">
        <f>'[18]6th'!$AA$3</f>
        <v>G</v>
      </c>
    </row>
    <row r="49" spans="1:35" ht="12" customHeight="1">
      <c r="A49" s="450" t="s">
        <v>12</v>
      </c>
      <c r="B49" s="451"/>
      <c r="C49" s="217">
        <f>'[19]6th'!$E$17+'[19]6th'!$F$17+'[19]6th'!$G$17</f>
        <v>1</v>
      </c>
      <c r="D49" s="254">
        <f>'[19]6th'!$H$17+'[19]6th'!$I$17+'[19]6th'!$J$17</f>
        <v>1</v>
      </c>
      <c r="E49" s="14">
        <f>'[19]6th'!B3</f>
        <v>3</v>
      </c>
      <c r="F49" s="71">
        <f>'[19]6th'!C3</f>
        <v>3</v>
      </c>
      <c r="G49" s="16">
        <f>'[19]6th'!D3</f>
        <v>2</v>
      </c>
      <c r="H49" s="186">
        <f>'[19]6th'!E3</f>
        <v>3</v>
      </c>
      <c r="I49" s="81">
        <f>'[19]6th'!F3</f>
        <v>34.5</v>
      </c>
      <c r="J49" s="56">
        <f>'[19]6th'!G3</f>
        <v>34.5</v>
      </c>
      <c r="K49" s="57">
        <f>'[19]6th'!H3</f>
        <v>23</v>
      </c>
      <c r="L49" s="161">
        <f>'[19]6th'!I3</f>
        <v>34.5</v>
      </c>
      <c r="M49" s="150">
        <f>'[19]6th'!J3</f>
        <v>6.666666666666667</v>
      </c>
      <c r="N49" s="72">
        <f>'[19]6th'!K3</f>
        <v>6.666666666666667</v>
      </c>
      <c r="O49" s="36">
        <f>'[19]6th'!L3</f>
        <v>4</v>
      </c>
      <c r="P49" s="244">
        <f>'[19]6th'!M3</f>
        <v>3.3333333333333335</v>
      </c>
      <c r="Q49" s="126" t="str">
        <f t="shared" si="1"/>
        <v>J</v>
      </c>
      <c r="R49" s="90" t="str">
        <f t="shared" si="0"/>
        <v>J</v>
      </c>
      <c r="S49" s="69" t="str">
        <f>IF(J49="","",IF(J49&gt;=I49-8,"J",IF(J49&lt;I49-8,"L")))</f>
        <v>J</v>
      </c>
      <c r="T49" s="15" t="str">
        <f>'[19]6th'!N3</f>
        <v>G</v>
      </c>
      <c r="U49" s="14">
        <f>'[19]6th'!O3</f>
        <v>3</v>
      </c>
      <c r="V49" s="71">
        <f>'[19]6th'!P3</f>
        <v>2</v>
      </c>
      <c r="W49" s="16">
        <f>'[19]6th'!Q3</f>
        <v>1</v>
      </c>
      <c r="X49" s="186">
        <f>'[19]6th'!R3</f>
        <v>2</v>
      </c>
      <c r="Y49" s="55">
        <f>'[19]6th'!S3</f>
        <v>34.5</v>
      </c>
      <c r="Z49" s="56">
        <f>'[19]6th'!T3</f>
        <v>23</v>
      </c>
      <c r="AA49" s="17">
        <f>'[19]6th'!U3</f>
        <v>11.5</v>
      </c>
      <c r="AB49" s="129">
        <f>'[19]6th'!V3</f>
        <v>23</v>
      </c>
      <c r="AC49" s="150">
        <f>'[19]6th'!W3</f>
        <v>6.666666666666667</v>
      </c>
      <c r="AD49" s="72">
        <f>'[19]6th'!X3</f>
        <v>10</v>
      </c>
      <c r="AE49" s="36">
        <f>'[19]6th'!Y3</f>
        <v>5</v>
      </c>
      <c r="AF49" s="187">
        <f>'[19]6th'!Z3</f>
        <v>5</v>
      </c>
      <c r="AG49" s="165" t="str">
        <f>IF(Z49="","",IF(Z49&gt;=23,"J",IF(Z49&lt;23,"L")))</f>
        <v>J</v>
      </c>
      <c r="AH49" s="69" t="str">
        <f>IF(Z49="","",IF(Z49&gt;=Y49-8,"J",IF(Z49&lt;Y49-8,"L")))</f>
        <v>L</v>
      </c>
      <c r="AI49" s="15" t="str">
        <f>'[19]6th'!$AA$3</f>
        <v>A</v>
      </c>
    </row>
    <row r="50" spans="1:35" ht="12" customHeight="1">
      <c r="A50" s="488" t="s">
        <v>118</v>
      </c>
      <c r="B50" s="489"/>
      <c r="C50" s="217">
        <f>'[20]6th'!$E$17+'[20]6th'!$F$17+'[20]6th'!$G$17</f>
        <v>1</v>
      </c>
      <c r="D50" s="254">
        <f>'[20]6th'!$H$17+'[20]6th'!$I$17+'[20]6th'!$J$17</f>
        <v>1</v>
      </c>
      <c r="E50" s="14">
        <f>'[20]6th'!B3</f>
        <v>2</v>
      </c>
      <c r="F50" s="71">
        <f>'[20]6th'!C3</f>
        <v>2</v>
      </c>
      <c r="G50" s="16">
        <f>'[20]6th'!D3</f>
        <v>2</v>
      </c>
      <c r="H50" s="186">
        <f>'[20]6th'!E3</f>
        <v>1</v>
      </c>
      <c r="I50" s="81">
        <f>'[20]6th'!F3</f>
        <v>23</v>
      </c>
      <c r="J50" s="56">
        <f>'[20]6th'!G3</f>
        <v>23</v>
      </c>
      <c r="K50" s="57">
        <f>'[20]6th'!H3</f>
        <v>23</v>
      </c>
      <c r="L50" s="161">
        <f>'[20]6th'!I3</f>
        <v>11.5</v>
      </c>
      <c r="M50" s="150">
        <f>'[20]6th'!J3</f>
        <v>5.5</v>
      </c>
      <c r="N50" s="37">
        <f>'[20]6th'!K3</f>
        <v>5.5</v>
      </c>
      <c r="O50" s="36">
        <f>'[20]6th'!L3</f>
        <v>2.75</v>
      </c>
      <c r="P50" s="124">
        <f>'[20]6th'!M3</f>
        <v>3.6666666666666665</v>
      </c>
      <c r="Q50" s="126" t="str">
        <f t="shared" si="1"/>
        <v>J</v>
      </c>
      <c r="R50" s="90" t="str">
        <f t="shared" si="0"/>
        <v>J</v>
      </c>
      <c r="S50" s="69" t="str">
        <f>IF(J50="","",IF(J50&gt;=I50-8,"J",IF(J50&lt;I50-8,"L")))</f>
        <v>J</v>
      </c>
      <c r="T50" s="15" t="str">
        <f>'[20]6th'!N3</f>
        <v>A</v>
      </c>
      <c r="U50" s="14">
        <f>'[20]6th'!O3</f>
        <v>2</v>
      </c>
      <c r="V50" s="71">
        <f>'[20]6th'!P3</f>
        <v>2</v>
      </c>
      <c r="W50" s="16">
        <f>'[20]6th'!Q3</f>
        <v>1</v>
      </c>
      <c r="X50" s="186">
        <f>'[20]6th'!R3</f>
        <v>1</v>
      </c>
      <c r="Y50" s="55">
        <f>'[20]6th'!S3</f>
        <v>23</v>
      </c>
      <c r="Z50" s="56">
        <f>'[20]6th'!T3</f>
        <v>23</v>
      </c>
      <c r="AA50" s="17">
        <f>'[20]6th'!U3</f>
        <v>11.5</v>
      </c>
      <c r="AB50" s="129">
        <f>'[20]6th'!V3</f>
        <v>11.5</v>
      </c>
      <c r="AC50" s="150">
        <f>'[20]6th'!W3</f>
        <v>5.5</v>
      </c>
      <c r="AD50" s="37">
        <f>'[20]6th'!X3</f>
        <v>5.5</v>
      </c>
      <c r="AE50" s="36">
        <f>'[20]6th'!Y3</f>
        <v>3.6666666666666665</v>
      </c>
      <c r="AF50" s="151">
        <f>'[20]6th'!Z3</f>
        <v>3.6666666666666665</v>
      </c>
      <c r="AG50" s="165" t="str">
        <f>IF(Z50="","",IF(Z50&gt;=23,"J",IF(Z50&lt;23,"L")))</f>
        <v>J</v>
      </c>
      <c r="AH50" s="69" t="str">
        <f>IF(Z50="","",IF(Z50&gt;=Y50-8,"J",IF(Z50&lt;Y50-8,"L")))</f>
        <v>J</v>
      </c>
      <c r="AI50" s="15" t="str">
        <f>'[20]6th'!$AA$3</f>
        <v>A</v>
      </c>
    </row>
    <row r="51" spans="1:35" ht="12" customHeight="1">
      <c r="A51" s="450" t="s">
        <v>127</v>
      </c>
      <c r="B51" s="451"/>
      <c r="C51" s="217">
        <f>'[21]6th'!$E$17+'[21]6th'!$F$17+'[21]6th'!$G$17</f>
        <v>1</v>
      </c>
      <c r="D51" s="254">
        <f>'[21]6th'!$H$17+'[21]6th'!$I$17+'[21]6th'!$J$17</f>
        <v>1</v>
      </c>
      <c r="E51" s="14">
        <f>'[21]6th'!B3</f>
        <v>3</v>
      </c>
      <c r="F51" s="71">
        <f>'[21]6th'!C3</f>
        <v>6</v>
      </c>
      <c r="G51" s="16">
        <f>'[21]6th'!D3</f>
        <v>4</v>
      </c>
      <c r="H51" s="186">
        <f>'[21]6th'!E3</f>
        <v>4</v>
      </c>
      <c r="I51" s="81">
        <f>'[21]6th'!F3</f>
        <v>34.5</v>
      </c>
      <c r="J51" s="56">
        <f>'[21]6th'!G3</f>
        <v>69</v>
      </c>
      <c r="K51" s="57">
        <f>'[21]6th'!H3</f>
        <v>46</v>
      </c>
      <c r="L51" s="161">
        <f>'[21]6th'!I3</f>
        <v>46</v>
      </c>
      <c r="M51" s="150">
        <f>'[21]6th'!J3</f>
        <v>8</v>
      </c>
      <c r="N51" s="37">
        <f>'[21]6th'!K3</f>
        <v>4</v>
      </c>
      <c r="O51" s="36">
        <f>'[21]6th'!L3</f>
        <v>3.4285714285714284</v>
      </c>
      <c r="P51" s="124">
        <f>'[21]6th'!M3</f>
        <v>2.4</v>
      </c>
      <c r="Q51" s="126" t="str">
        <f t="shared" si="1"/>
        <v>J</v>
      </c>
      <c r="R51" s="90" t="str">
        <f t="shared" si="0"/>
        <v>J</v>
      </c>
      <c r="S51" s="69" t="str">
        <f>IF(J51="","",IF(J51&gt;=I51-8,"J",IF(J51&lt;I51-8,"L")))</f>
        <v>J</v>
      </c>
      <c r="T51" s="15" t="str">
        <f>'[21]6th'!N3</f>
        <v>G</v>
      </c>
      <c r="U51" s="14">
        <f>'[21]6th'!O3</f>
        <v>3</v>
      </c>
      <c r="V51" s="71">
        <f>'[21]6th'!P3</f>
        <v>5</v>
      </c>
      <c r="W51" s="16">
        <f>'[21]6th'!Q3</f>
        <v>4</v>
      </c>
      <c r="X51" s="186">
        <f>'[21]6th'!R3</f>
        <v>6</v>
      </c>
      <c r="Y51" s="55">
        <f>'[21]6th'!S3</f>
        <v>34.5</v>
      </c>
      <c r="Z51" s="56">
        <f>'[21]6th'!T3</f>
        <v>57.5</v>
      </c>
      <c r="AA51" s="17">
        <f>'[21]6th'!U3</f>
        <v>46</v>
      </c>
      <c r="AB51" s="129">
        <f>'[21]6th'!V3</f>
        <v>69</v>
      </c>
      <c r="AC51" s="150">
        <f>'[21]6th'!W3</f>
        <v>8</v>
      </c>
      <c r="AD51" s="37">
        <f>'[21]6th'!X3</f>
        <v>4.8</v>
      </c>
      <c r="AE51" s="36">
        <f>'[21]6th'!Y3</f>
        <v>3.4285714285714284</v>
      </c>
      <c r="AF51" s="151">
        <f>'[21]6th'!Z3</f>
        <v>2.1818181818181817</v>
      </c>
      <c r="AG51" s="165" t="str">
        <f>IF(Z51="","",IF(Z51&gt;=23,"J",IF(Z51&lt;23,"L")))</f>
        <v>J</v>
      </c>
      <c r="AH51" s="69" t="str">
        <f>IF(Z51="","",IF(Z51&gt;=Y51-8,"J",IF(Z51&lt;Y51-8,"L")))</f>
        <v>J</v>
      </c>
      <c r="AI51" s="15" t="str">
        <f>'[21]6th'!$AA$3</f>
        <v>G</v>
      </c>
    </row>
    <row r="52" spans="1:35" ht="12" customHeight="1">
      <c r="A52" s="486" t="s">
        <v>14</v>
      </c>
      <c r="B52" s="487"/>
      <c r="C52" s="217">
        <f>'[22]6th'!$E$17+'[22]6th'!$F$17+'[22]6th'!$G$17</f>
        <v>1</v>
      </c>
      <c r="D52" s="254">
        <f>'[22]6th'!$H$17+'[22]6th'!$I$17+'[22]6th'!$J$17</f>
        <v>1</v>
      </c>
      <c r="E52" s="14">
        <f>'[22]6th'!B3</f>
        <v>7</v>
      </c>
      <c r="F52" s="71">
        <f>'[22]6th'!C3</f>
        <v>5.65</v>
      </c>
      <c r="G52" s="16">
        <f>'[22]6th'!D3</f>
        <v>4</v>
      </c>
      <c r="H52" s="186">
        <f>'[22]6th'!E3</f>
        <v>4</v>
      </c>
      <c r="I52" s="81">
        <f>'[22]6th'!F3</f>
        <v>76.5</v>
      </c>
      <c r="J52" s="56">
        <f>'[22]6th'!G3</f>
        <v>65</v>
      </c>
      <c r="K52" s="57">
        <f>'[22]6th'!H3</f>
        <v>46</v>
      </c>
      <c r="L52" s="161">
        <f>'[22]6th'!I3</f>
        <v>46</v>
      </c>
      <c r="M52" s="150">
        <f>'[22]6th'!J3</f>
        <v>4.9624060150375939</v>
      </c>
      <c r="N52" s="72">
        <f>'[22]6th'!K3</f>
        <v>5.8407079646017692</v>
      </c>
      <c r="O52" s="36">
        <f>'[22]6th'!L3</f>
        <v>3.0985915492957745</v>
      </c>
      <c r="P52" s="244">
        <f>'[22]6th'!M3</f>
        <v>3.4196891191709842</v>
      </c>
      <c r="Q52" s="126" t="str">
        <f t="shared" si="1"/>
        <v>J</v>
      </c>
      <c r="R52" s="90" t="str">
        <f t="shared" si="0"/>
        <v>J</v>
      </c>
      <c r="S52" s="69" t="str">
        <f t="shared" si="2"/>
        <v>L</v>
      </c>
      <c r="T52" s="15" t="str">
        <f>'[22]6th'!N3</f>
        <v>A</v>
      </c>
      <c r="U52" s="14">
        <f>'[22]6th'!O3</f>
        <v>6</v>
      </c>
      <c r="V52" s="71">
        <f>'[22]6th'!P3</f>
        <v>6</v>
      </c>
      <c r="W52" s="16">
        <f>'[22]6th'!Q3</f>
        <v>4</v>
      </c>
      <c r="X52" s="186">
        <f>'[22]6th'!R3</f>
        <v>4</v>
      </c>
      <c r="Y52" s="55">
        <f>'[22]6th'!S3</f>
        <v>69</v>
      </c>
      <c r="Z52" s="56">
        <f>'[22]6th'!T3</f>
        <v>69</v>
      </c>
      <c r="AA52" s="17">
        <f>'[22]6th'!U3</f>
        <v>46</v>
      </c>
      <c r="AB52" s="129">
        <f>'[22]6th'!V3</f>
        <v>46</v>
      </c>
      <c r="AC52" s="150">
        <f>'[22]6th'!W3</f>
        <v>5.5</v>
      </c>
      <c r="AD52" s="72">
        <f>'[22]6th'!X3</f>
        <v>5.5</v>
      </c>
      <c r="AE52" s="36">
        <f>'[22]6th'!Y3</f>
        <v>3.3</v>
      </c>
      <c r="AF52" s="187">
        <f>'[22]6th'!Z3</f>
        <v>3.3</v>
      </c>
      <c r="AG52" s="165" t="str">
        <f t="shared" si="3"/>
        <v>J</v>
      </c>
      <c r="AH52" s="69" t="str">
        <f t="shared" si="4"/>
        <v>J</v>
      </c>
      <c r="AI52" s="15" t="str">
        <f>'[22]6th'!$AA$3</f>
        <v>G</v>
      </c>
    </row>
    <row r="53" spans="1:35" ht="12" customHeight="1" thickBot="1">
      <c r="A53" s="565" t="s">
        <v>122</v>
      </c>
      <c r="B53" s="566"/>
      <c r="C53" s="218">
        <f>'[23]6th'!$E$17+'[23]6th'!$F$17+'[23]6th'!$G$17</f>
        <v>1</v>
      </c>
      <c r="D53" s="226">
        <f>'[23]6th'!$H$17+'[23]6th'!$I$17+'[23]6th'!$J$17</f>
        <v>1</v>
      </c>
      <c r="E53" s="22">
        <f>'[23]6th'!B3</f>
        <v>3</v>
      </c>
      <c r="F53" s="255">
        <f>'[23]6th'!C3</f>
        <v>3</v>
      </c>
      <c r="G53" s="24">
        <f>'[23]6th'!D3</f>
        <v>2</v>
      </c>
      <c r="H53" s="43">
        <f>'[23]6th'!E3</f>
        <v>3</v>
      </c>
      <c r="I53" s="83">
        <f>'[23]6th'!F3</f>
        <v>34.5</v>
      </c>
      <c r="J53" s="58">
        <f>'[23]6th'!G3</f>
        <v>34.5</v>
      </c>
      <c r="K53" s="20">
        <f>'[23]6th'!H3</f>
        <v>23</v>
      </c>
      <c r="L53" s="58">
        <f>'[23]6th'!I3</f>
        <v>34.5</v>
      </c>
      <c r="M53" s="189">
        <f>'[23]6th'!J3</f>
        <v>5.333333333333333</v>
      </c>
      <c r="N53" s="74">
        <f>'[23]6th'!K3</f>
        <v>5.333333333333333</v>
      </c>
      <c r="O53" s="73">
        <f>'[23]6th'!L3</f>
        <v>3.2</v>
      </c>
      <c r="P53" s="245">
        <f>'[23]6th'!M3</f>
        <v>2.6666666666666665</v>
      </c>
      <c r="Q53" s="246" t="str">
        <f t="shared" si="1"/>
        <v>J</v>
      </c>
      <c r="R53" s="288" t="str">
        <f t="shared" si="0"/>
        <v>J</v>
      </c>
      <c r="S53" s="70" t="str">
        <f t="shared" si="2"/>
        <v>J</v>
      </c>
      <c r="T53" s="21" t="str">
        <f>'[23]6th'!N3</f>
        <v>G</v>
      </c>
      <c r="U53" s="22">
        <f>'[23]6th'!O3</f>
        <v>3</v>
      </c>
      <c r="V53" s="255">
        <f>'[23]6th'!P3</f>
        <v>3</v>
      </c>
      <c r="W53" s="24">
        <f>'[23]6th'!Q3</f>
        <v>2</v>
      </c>
      <c r="X53" s="43">
        <f>'[23]6th'!R3</f>
        <v>3</v>
      </c>
      <c r="Y53" s="215">
        <f>'[23]6th'!S3</f>
        <v>34.5</v>
      </c>
      <c r="Z53" s="58">
        <f>'[23]6th'!T3</f>
        <v>34.5</v>
      </c>
      <c r="AA53" s="20">
        <f>'[23]6th'!U3</f>
        <v>23</v>
      </c>
      <c r="AB53" s="130">
        <f>'[23]6th'!V3</f>
        <v>34.5</v>
      </c>
      <c r="AC53" s="189">
        <f>'[23]6th'!W3</f>
        <v>5.333333333333333</v>
      </c>
      <c r="AD53" s="74">
        <f>'[23]6th'!X3</f>
        <v>5.333333333333333</v>
      </c>
      <c r="AE53" s="73">
        <f>'[23]6th'!Y3</f>
        <v>3.2</v>
      </c>
      <c r="AF53" s="190">
        <f>'[23]6th'!Z3</f>
        <v>2.6666666666666665</v>
      </c>
      <c r="AG53" s="188" t="str">
        <f t="shared" si="3"/>
        <v>J</v>
      </c>
      <c r="AH53" s="70" t="str">
        <f t="shared" si="4"/>
        <v>J</v>
      </c>
      <c r="AI53" s="21" t="str">
        <f>'[23]6th'!$AA$3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'[24]6th'!B32</f>
        <v>2</v>
      </c>
      <c r="F58" s="88">
        <f>'[24]6th'!C32</f>
        <v>1</v>
      </c>
      <c r="G58" s="89">
        <f>'[24]6th'!D32</f>
        <v>1.65</v>
      </c>
      <c r="H58" s="132">
        <f>'[24]6th'!E32</f>
        <v>2.65</v>
      </c>
      <c r="I58" s="120">
        <f>'[24]6th'!F32</f>
        <v>23</v>
      </c>
      <c r="J58" s="53">
        <f>'[24]6th'!G32</f>
        <v>11.5</v>
      </c>
      <c r="K58" s="54">
        <f>'[24]6th'!H32</f>
        <v>19</v>
      </c>
      <c r="L58" s="290">
        <f>'[24]6th'!I32</f>
        <v>30.5</v>
      </c>
      <c r="M58" s="118">
        <f>'[24]6th'!J32</f>
        <v>7</v>
      </c>
      <c r="N58" s="39">
        <f>'[24]6th'!K32</f>
        <v>14</v>
      </c>
      <c r="O58" s="38">
        <f>'[24]6th'!L32</f>
        <v>3.8356164383561646</v>
      </c>
      <c r="P58" s="123">
        <f>'[24]6th'!M32</f>
        <v>3.8356164383561646</v>
      </c>
      <c r="Q58" s="251" t="s">
        <v>120</v>
      </c>
      <c r="R58" s="90" t="str">
        <f>IF(J58="","",IF(E58=0,"J",IF(J58&gt;=23,"J",IF(J58&lt;23,"L"))))</f>
        <v>L</v>
      </c>
      <c r="S58" s="90" t="str">
        <f t="shared" ref="S58" si="5">IF(J58="","",IF(J58&gt;=I58-8,"J",IF(J58&lt;I58-8,"L")))</f>
        <v>L</v>
      </c>
      <c r="T58" s="262" t="str">
        <f>'[24]6th'!N32</f>
        <v>G</v>
      </c>
      <c r="U58" s="87">
        <f>'[24]6th'!O32</f>
        <v>0</v>
      </c>
      <c r="V58" s="88">
        <f>'[24]6th'!P32</f>
        <v>0</v>
      </c>
      <c r="W58" s="89">
        <f>'[24]6th'!Q32</f>
        <v>0</v>
      </c>
      <c r="X58" s="132">
        <f>'[24]6th'!R32</f>
        <v>0</v>
      </c>
      <c r="Y58" s="247">
        <f>'[24]6th'!S32</f>
        <v>0</v>
      </c>
      <c r="Z58" s="260">
        <f>'[24]6th'!T32</f>
        <v>0</v>
      </c>
      <c r="AA58" s="248">
        <f>'[24]6th'!U32</f>
        <v>0</v>
      </c>
      <c r="AB58" s="261">
        <f>'[24]6th'!V32</f>
        <v>0</v>
      </c>
      <c r="AC58" s="118" t="e">
        <f>'[24]6th'!W32</f>
        <v>#DIV/0!</v>
      </c>
      <c r="AD58" s="39" t="e">
        <f>'[24]6th'!X32</f>
        <v>#DIV/0!</v>
      </c>
      <c r="AE58" s="38" t="e">
        <f>'[24]6th'!Y32</f>
        <v>#DIV/0!</v>
      </c>
      <c r="AF58" s="123" t="e">
        <f>'[24]6th'!Z32</f>
        <v>#DIV/0!</v>
      </c>
      <c r="AG58" s="125" t="str">
        <f>IF(Z58="","",IF(U58=0,"J",IF(Z58&gt;=23,"J",IF(Z58&lt;23,"L"))))</f>
        <v>J</v>
      </c>
      <c r="AH58" s="90" t="str">
        <f t="shared" ref="AH58" si="6">IF(Z58="","",IF(Z58&gt;=Y58-8,"J",IF(Z58&lt;Y58-8,"L")))</f>
        <v>J</v>
      </c>
      <c r="AI58" s="68" t="str">
        <f>'[24]6th'!$AA$32</f>
        <v>Closed</v>
      </c>
    </row>
    <row r="59" spans="1:35" ht="12" customHeight="1">
      <c r="A59" s="450" t="s">
        <v>17</v>
      </c>
      <c r="B59" s="451"/>
      <c r="C59" s="220">
        <f>'[24]6th'!$E$17+'[24]6th'!$F$17+'[24]6th'!$G$17</f>
        <v>1</v>
      </c>
      <c r="D59" s="228">
        <f>'[24]6th'!$H$17+'[24]6th'!$I$17+'[24]6th'!$J$17</f>
        <v>1</v>
      </c>
      <c r="E59" s="62">
        <f>'[24]6th'!B3</f>
        <v>4</v>
      </c>
      <c r="F59" s="63">
        <f>'[24]6th'!C3</f>
        <v>4</v>
      </c>
      <c r="G59" s="64">
        <f>'[24]6th'!D3</f>
        <v>2</v>
      </c>
      <c r="H59" s="133">
        <f>'[24]6th'!E3</f>
        <v>3</v>
      </c>
      <c r="I59" s="81">
        <f>'[24]6th'!F3</f>
        <v>46</v>
      </c>
      <c r="J59" s="56">
        <f>'[24]6th'!G3</f>
        <v>46</v>
      </c>
      <c r="K59" s="57">
        <f>'[24]6th'!H3</f>
        <v>23</v>
      </c>
      <c r="L59" s="121">
        <f>'[24]6th'!I3</f>
        <v>34.5</v>
      </c>
      <c r="M59" s="119">
        <f>'[24]6th'!J3</f>
        <v>7</v>
      </c>
      <c r="N59" s="37">
        <f>'[24]6th'!K3</f>
        <v>7</v>
      </c>
      <c r="O59" s="36">
        <f>'[24]6th'!L3</f>
        <v>4.666666666666667</v>
      </c>
      <c r="P59" s="124">
        <f>'[24]6th'!M3</f>
        <v>4</v>
      </c>
      <c r="Q59" s="126" t="str">
        <f t="shared" ref="Q59:Q66" si="7">IF(D59="","",IF(D59&gt;=C59,"J",IF(D59&lt;C59,"L")))</f>
        <v>J</v>
      </c>
      <c r="R59" s="90" t="str">
        <f t="shared" ref="R59:R66" si="8">IF(J59="","",IF(J59&gt;=23,"J",IF(J59&lt;23,"L")))</f>
        <v>J</v>
      </c>
      <c r="S59" s="69" t="str">
        <f t="shared" ref="S59:S65" si="9">IF(J59="","",IF(J59&gt;=I59-8,"J",IF(J59&lt;I59-8,"L")))</f>
        <v>J</v>
      </c>
      <c r="T59" s="15" t="str">
        <f>'[24]6th'!N3</f>
        <v>G</v>
      </c>
      <c r="U59" s="62">
        <f>'[24]6th'!O3</f>
        <v>3</v>
      </c>
      <c r="V59" s="63">
        <f>'[24]6th'!P3</f>
        <v>3</v>
      </c>
      <c r="W59" s="64">
        <f>'[24]6th'!Q3</f>
        <v>1</v>
      </c>
      <c r="X59" s="133">
        <f>'[24]6th'!R3</f>
        <v>1</v>
      </c>
      <c r="Y59" s="81">
        <f>'[24]6th'!S3</f>
        <v>34.5</v>
      </c>
      <c r="Z59" s="56">
        <f>'[24]6th'!T3</f>
        <v>34.5</v>
      </c>
      <c r="AA59" s="17">
        <f>'[24]6th'!U3</f>
        <v>11.5</v>
      </c>
      <c r="AB59" s="129">
        <f>'[24]6th'!V3</f>
        <v>11.5</v>
      </c>
      <c r="AC59" s="119">
        <f>'[24]6th'!W3</f>
        <v>9.3333333333333339</v>
      </c>
      <c r="AD59" s="37">
        <f>'[24]6th'!X3</f>
        <v>9.3333333333333339</v>
      </c>
      <c r="AE59" s="36">
        <f>'[24]6th'!Y3</f>
        <v>7</v>
      </c>
      <c r="AF59" s="124">
        <f>'[24]6th'!Z3</f>
        <v>7</v>
      </c>
      <c r="AG59" s="126" t="str">
        <f t="shared" ref="AG59:AG65" si="10">IF(Z59="","",IF(Z59&gt;=23,"J",IF(Z59&lt;23,"L")))</f>
        <v>J</v>
      </c>
      <c r="AH59" s="69" t="str">
        <f t="shared" ref="AH59:AH65" si="11">IF(Z59="","",IF(Z59&gt;=Y59-8,"J",IF(Z59&lt;Y59-8,"L")))</f>
        <v>J</v>
      </c>
      <c r="AI59" s="15" t="str">
        <f>'[24]6th'!$AA$3</f>
        <v>G</v>
      </c>
    </row>
    <row r="60" spans="1:35" ht="12" customHeight="1" thickBot="1">
      <c r="A60" s="450" t="s">
        <v>21</v>
      </c>
      <c r="B60" s="451"/>
      <c r="C60" s="220">
        <f>'[25]6th'!$E$17+'[25]6th'!$F$17+'[25]6th'!$G$17</f>
        <v>1</v>
      </c>
      <c r="D60" s="228">
        <f>'[25]6th'!$H$17+'[25]6th'!$I$17+'[25]6th'!$J$17</f>
        <v>1</v>
      </c>
      <c r="E60" s="62">
        <f>'[25]6th'!B3</f>
        <v>3</v>
      </c>
      <c r="F60" s="63">
        <f>'[25]6th'!C3</f>
        <v>3</v>
      </c>
      <c r="G60" s="64">
        <f>'[25]6th'!D3</f>
        <v>3</v>
      </c>
      <c r="H60" s="133">
        <f>'[25]6th'!E3</f>
        <v>3</v>
      </c>
      <c r="I60" s="81">
        <f>'[25]6th'!F3</f>
        <v>34.5</v>
      </c>
      <c r="J60" s="56">
        <f>'[25]6th'!G3</f>
        <v>34.5</v>
      </c>
      <c r="K60" s="57">
        <f>'[25]6th'!H3</f>
        <v>34.5</v>
      </c>
      <c r="L60" s="121">
        <f>'[25]6th'!I3</f>
        <v>34.5</v>
      </c>
      <c r="M60" s="119">
        <f>'[25]6th'!J3</f>
        <v>7.333333333333333</v>
      </c>
      <c r="N60" s="37">
        <f>'[25]6th'!K3</f>
        <v>7.333333333333333</v>
      </c>
      <c r="O60" s="36">
        <f>'[25]6th'!L3</f>
        <v>3.6666666666666665</v>
      </c>
      <c r="P60" s="124">
        <f>'[25]6th'!M3</f>
        <v>3.6666666666666665</v>
      </c>
      <c r="Q60" s="126" t="str">
        <f t="shared" si="7"/>
        <v>J</v>
      </c>
      <c r="R60" s="90" t="str">
        <f t="shared" si="8"/>
        <v>J</v>
      </c>
      <c r="S60" s="69" t="str">
        <f>IF(J60="","",IF(J60&gt;=I60-8,"J",IF(J60&lt;I60-8,"L")))</f>
        <v>J</v>
      </c>
      <c r="T60" s="15" t="str">
        <f>'[25]6th'!N3</f>
        <v>G</v>
      </c>
      <c r="U60" s="62">
        <f>'[25]6th'!O3</f>
        <v>3</v>
      </c>
      <c r="V60" s="63">
        <f>'[25]6th'!P3</f>
        <v>3</v>
      </c>
      <c r="W60" s="64">
        <f>'[25]6th'!Q3</f>
        <v>2</v>
      </c>
      <c r="X60" s="133">
        <f>'[25]6th'!R3</f>
        <v>2</v>
      </c>
      <c r="Y60" s="81">
        <f>'[25]6th'!S3</f>
        <v>34.5</v>
      </c>
      <c r="Z60" s="56">
        <f>'[25]6th'!T3</f>
        <v>34.5</v>
      </c>
      <c r="AA60" s="17">
        <f>'[25]6th'!U3</f>
        <v>23</v>
      </c>
      <c r="AB60" s="129">
        <f>'[25]6th'!V3</f>
        <v>23</v>
      </c>
      <c r="AC60" s="119">
        <f>'[25]6th'!W3</f>
        <v>7.333333333333333</v>
      </c>
      <c r="AD60" s="37">
        <f>'[25]6th'!X3</f>
        <v>7.333333333333333</v>
      </c>
      <c r="AE60" s="36">
        <f>'[25]6th'!Y3</f>
        <v>4.4000000000000004</v>
      </c>
      <c r="AF60" s="124">
        <f>'[25]6th'!Z3</f>
        <v>4.4000000000000004</v>
      </c>
      <c r="AG60" s="126" t="str">
        <f>IF(Z60="","",IF(Z60&gt;=23,"J",IF(Z60&lt;23,"L")))</f>
        <v>J</v>
      </c>
      <c r="AH60" s="69" t="str">
        <f>IF(Z60="","",IF(Z60&gt;=Y60-8,"J",IF(Z60&lt;Y60-8,"L")))</f>
        <v>J</v>
      </c>
      <c r="AI60" s="15" t="str">
        <f>'[25]6th'!$AA$3</f>
        <v>G</v>
      </c>
    </row>
    <row r="61" spans="1:35" ht="12" customHeight="1">
      <c r="A61" s="444" t="s">
        <v>52</v>
      </c>
      <c r="B61" s="445"/>
      <c r="C61" s="220">
        <f>'[26]6th'!$E$17+'[26]6th'!$F$17+'[26]6th'!$G$17</f>
        <v>1</v>
      </c>
      <c r="D61" s="228">
        <f>'[26]6th'!$H$17+'[26]6th'!$I$17+'[26]6th'!$J$17</f>
        <v>1</v>
      </c>
      <c r="E61" s="62">
        <f>'[26]6th'!B3</f>
        <v>4</v>
      </c>
      <c r="F61" s="63">
        <f>'[26]6th'!C3</f>
        <v>4</v>
      </c>
      <c r="G61" s="64">
        <f>'[26]6th'!D3</f>
        <v>3</v>
      </c>
      <c r="H61" s="157">
        <f>'[26]6th'!E3</f>
        <v>3</v>
      </c>
      <c r="I61" s="55">
        <f>'[26]6th'!F3</f>
        <v>46</v>
      </c>
      <c r="J61" s="56">
        <f>'[26]6th'!G3</f>
        <v>46</v>
      </c>
      <c r="K61" s="57">
        <f>'[26]6th'!H3</f>
        <v>34.5</v>
      </c>
      <c r="L61" s="161">
        <f>'[26]6th'!I3</f>
        <v>34.5</v>
      </c>
      <c r="M61" s="150">
        <f>'[26]6th'!J3</f>
        <v>7</v>
      </c>
      <c r="N61" s="37">
        <f>'[26]6th'!K3</f>
        <v>7</v>
      </c>
      <c r="O61" s="36">
        <f>'[26]6th'!L3</f>
        <v>4</v>
      </c>
      <c r="P61" s="151">
        <f>'[26]6th'!M3</f>
        <v>4</v>
      </c>
      <c r="Q61" s="249" t="str">
        <f>IF(D61="","",IF(D61&gt;=C61,"J",IF(D61&lt;C61,"L")))</f>
        <v>J</v>
      </c>
      <c r="R61" s="90" t="str">
        <f>IF(J61="","",IF(J61&gt;=23,"J",IF(J61&lt;23,"L")))</f>
        <v>J</v>
      </c>
      <c r="S61" s="69" t="str">
        <f t="shared" ref="S61" si="12">IF(J61="","",IF(J61&gt;=I61-8,"J",IF(J61&lt;I61-8,"L")))</f>
        <v>J</v>
      </c>
      <c r="T61" s="15" t="str">
        <f>'[26]6th'!N3</f>
        <v>G</v>
      </c>
      <c r="U61" s="62">
        <f>'[26]6th'!O3</f>
        <v>3</v>
      </c>
      <c r="V61" s="63">
        <f>'[26]6th'!P3</f>
        <v>3</v>
      </c>
      <c r="W61" s="64">
        <f>'[26]6th'!Q3</f>
        <v>2</v>
      </c>
      <c r="X61" s="157">
        <f>'[26]6th'!R3</f>
        <v>2</v>
      </c>
      <c r="Y61" s="55">
        <f>'[26]6th'!S3</f>
        <v>34.5</v>
      </c>
      <c r="Z61" s="56">
        <f>'[26]6th'!T3</f>
        <v>34.5</v>
      </c>
      <c r="AA61" s="17">
        <f>'[26]6th'!U3</f>
        <v>23</v>
      </c>
      <c r="AB61" s="144">
        <f>'[26]6th'!V3</f>
        <v>23</v>
      </c>
      <c r="AC61" s="150">
        <f>'[26]6th'!W3</f>
        <v>9.3333333333333339</v>
      </c>
      <c r="AD61" s="37">
        <f>'[26]6th'!X3</f>
        <v>9.3333333333333339</v>
      </c>
      <c r="AE61" s="36">
        <f>'[26]6th'!Y3</f>
        <v>5.6</v>
      </c>
      <c r="AF61" s="151">
        <f>'[26]6th'!Z3</f>
        <v>5.6</v>
      </c>
      <c r="AG61" s="165" t="str">
        <f>IF(Z61="","",IF(Z61&gt;=23,"J",IF(Z61&lt;23,"L")))</f>
        <v>J</v>
      </c>
      <c r="AH61" s="69" t="str">
        <f>IF(Z61="","",IF(Z61&gt;=Y61-8,"J",IF(Z61&lt;Y61-8,"L")))</f>
        <v>J</v>
      </c>
      <c r="AI61" s="15" t="str">
        <f>'[26]6th'!$AA$3</f>
        <v>G</v>
      </c>
    </row>
    <row r="62" spans="1:35" ht="12" customHeight="1">
      <c r="A62" s="450" t="s">
        <v>19</v>
      </c>
      <c r="B62" s="451"/>
      <c r="C62" s="220">
        <f>'[27]6th'!$E$17+'[27]6th'!$F$17+'[27]6th'!$G$17</f>
        <v>1</v>
      </c>
      <c r="D62" s="228">
        <f>'[27]6th'!$H$17+'[27]6th'!$I$17+'[27]6th'!$J$17</f>
        <v>1</v>
      </c>
      <c r="E62" s="62">
        <f>'[27]6th'!B3</f>
        <v>4</v>
      </c>
      <c r="F62" s="63">
        <f>'[27]6th'!C3</f>
        <v>4</v>
      </c>
      <c r="G62" s="64">
        <f>'[27]6th'!D3</f>
        <v>3</v>
      </c>
      <c r="H62" s="133">
        <f>'[27]6th'!E3</f>
        <v>3</v>
      </c>
      <c r="I62" s="81">
        <f>'[27]6th'!F3</f>
        <v>46</v>
      </c>
      <c r="J62" s="56">
        <f>'[27]6th'!G3</f>
        <v>46</v>
      </c>
      <c r="K62" s="57">
        <f>'[27]6th'!H3</f>
        <v>34.5</v>
      </c>
      <c r="L62" s="121">
        <f>'[27]6th'!I3</f>
        <v>34.5</v>
      </c>
      <c r="M62" s="119">
        <f>'[27]6th'!J3</f>
        <v>7</v>
      </c>
      <c r="N62" s="37">
        <f>'[27]6th'!K3</f>
        <v>7</v>
      </c>
      <c r="O62" s="36">
        <f>'[27]6th'!L3</f>
        <v>4</v>
      </c>
      <c r="P62" s="124">
        <f>'[27]6th'!M3</f>
        <v>4</v>
      </c>
      <c r="Q62" s="126" t="str">
        <f t="shared" si="7"/>
        <v>J</v>
      </c>
      <c r="R62" s="90" t="str">
        <f t="shared" si="8"/>
        <v>J</v>
      </c>
      <c r="S62" s="69" t="str">
        <f>IF(J62="","",IF(J62&gt;=I62-8,"J",IF(J62&lt;I62-8,"L")))</f>
        <v>J</v>
      </c>
      <c r="T62" s="15" t="str">
        <f>'[27]6th'!N3</f>
        <v>G</v>
      </c>
      <c r="U62" s="62">
        <f>'[27]6th'!O3</f>
        <v>4</v>
      </c>
      <c r="V62" s="63">
        <f>'[27]6th'!P3</f>
        <v>4</v>
      </c>
      <c r="W62" s="64">
        <f>'[27]6th'!Q3</f>
        <v>1</v>
      </c>
      <c r="X62" s="133">
        <f>'[27]6th'!R3</f>
        <v>1</v>
      </c>
      <c r="Y62" s="81">
        <f>'[27]6th'!S3</f>
        <v>46</v>
      </c>
      <c r="Z62" s="56">
        <f>'[27]6th'!T3</f>
        <v>46</v>
      </c>
      <c r="AA62" s="17">
        <f>'[27]6th'!U3</f>
        <v>11.5</v>
      </c>
      <c r="AB62" s="129">
        <f>'[27]6th'!V3</f>
        <v>11.5</v>
      </c>
      <c r="AC62" s="119">
        <f>'[27]6th'!W3</f>
        <v>7</v>
      </c>
      <c r="AD62" s="37">
        <f>'[27]6th'!X3</f>
        <v>7</v>
      </c>
      <c r="AE62" s="36">
        <f>'[27]6th'!Y3</f>
        <v>5.6</v>
      </c>
      <c r="AF62" s="124">
        <f>'[27]6th'!Z3</f>
        <v>5.6</v>
      </c>
      <c r="AG62" s="126" t="str">
        <f>IF(Z62="","",IF(Z62&gt;=23,"J",IF(Z62&lt;23,"L")))</f>
        <v>J</v>
      </c>
      <c r="AH62" s="69" t="str">
        <f>IF(Z62="","",IF(Z62&gt;=Y62-8,"J",IF(Z62&lt;Y62-8,"L")))</f>
        <v>J</v>
      </c>
      <c r="AI62" s="15" t="str">
        <f>'[27]6th'!$AA$3</f>
        <v>G</v>
      </c>
    </row>
    <row r="63" spans="1:35" ht="12" customHeight="1">
      <c r="A63" s="450" t="s">
        <v>22</v>
      </c>
      <c r="B63" s="451"/>
      <c r="C63" s="220">
        <f>'[28]6th'!$E$17+'[28]6th'!$F$17+'[28]6th'!$G$17</f>
        <v>1</v>
      </c>
      <c r="D63" s="228">
        <f>'[28]6th'!$H$17+'[28]6th'!$I$17+'[28]6th'!$J$17</f>
        <v>1</v>
      </c>
      <c r="E63" s="62">
        <f>'[28]6th'!B3</f>
        <v>3</v>
      </c>
      <c r="F63" s="63">
        <f>'[28]6th'!C3</f>
        <v>2</v>
      </c>
      <c r="G63" s="64">
        <f>'[28]6th'!D3</f>
        <v>1</v>
      </c>
      <c r="H63" s="133">
        <f>'[28]6th'!E3</f>
        <v>2</v>
      </c>
      <c r="I63" s="81">
        <f>'[28]6th'!F3</f>
        <v>34.5</v>
      </c>
      <c r="J63" s="56">
        <f>'[28]6th'!G3</f>
        <v>23</v>
      </c>
      <c r="K63" s="57">
        <f>'[28]6th'!H3</f>
        <v>11.5</v>
      </c>
      <c r="L63" s="121">
        <f>'[28]6th'!I3</f>
        <v>23</v>
      </c>
      <c r="M63" s="119">
        <f>'[28]6th'!J3</f>
        <v>5.333333333333333</v>
      </c>
      <c r="N63" s="37">
        <f>'[28]6th'!K3</f>
        <v>8</v>
      </c>
      <c r="O63" s="36">
        <f>'[28]6th'!L3</f>
        <v>4</v>
      </c>
      <c r="P63" s="124">
        <f>'[28]6th'!M3</f>
        <v>4</v>
      </c>
      <c r="Q63" s="126" t="str">
        <f t="shared" si="7"/>
        <v>J</v>
      </c>
      <c r="R63" s="90" t="str">
        <f t="shared" si="8"/>
        <v>J</v>
      </c>
      <c r="S63" s="69" t="str">
        <f>IF(J63="","",IF(J63&gt;=I63-8,"J",IF(J63&lt;I63-8,"L")))</f>
        <v>L</v>
      </c>
      <c r="T63" s="15" t="str">
        <f>'[28]6th'!N3</f>
        <v>G</v>
      </c>
      <c r="U63" s="62">
        <f>'[28]6th'!O3</f>
        <v>2</v>
      </c>
      <c r="V63" s="63">
        <f>'[28]6th'!P3</f>
        <v>2</v>
      </c>
      <c r="W63" s="64">
        <f>'[28]6th'!Q3</f>
        <v>1</v>
      </c>
      <c r="X63" s="133">
        <f>'[28]6th'!R3</f>
        <v>1</v>
      </c>
      <c r="Y63" s="81">
        <f>'[28]6th'!S3</f>
        <v>23</v>
      </c>
      <c r="Z63" s="56">
        <f>'[28]6th'!T3</f>
        <v>23</v>
      </c>
      <c r="AA63" s="17">
        <f>'[28]6th'!U3</f>
        <v>11.5</v>
      </c>
      <c r="AB63" s="129">
        <f>'[28]6th'!V3</f>
        <v>11.5</v>
      </c>
      <c r="AC63" s="119">
        <f>'[28]6th'!W3</f>
        <v>8</v>
      </c>
      <c r="AD63" s="37">
        <f>'[28]6th'!X3</f>
        <v>8</v>
      </c>
      <c r="AE63" s="36">
        <f>'[28]6th'!Y3</f>
        <v>5.333333333333333</v>
      </c>
      <c r="AF63" s="124">
        <f>'[28]6th'!Z3</f>
        <v>5.333333333333333</v>
      </c>
      <c r="AG63" s="126" t="str">
        <f>IF(Z63="","",IF(Z63&gt;=23,"J",IF(Z63&lt;23,"L")))</f>
        <v>J</v>
      </c>
      <c r="AH63" s="69" t="str">
        <f>IF(Z63="","",IF(Z63&gt;=Y63-8,"J",IF(Z63&lt;Y63-8,"L")))</f>
        <v>J</v>
      </c>
      <c r="AI63" s="15" t="str">
        <f>'[28]6th'!$AA$3</f>
        <v>G</v>
      </c>
    </row>
    <row r="64" spans="1:35" ht="12" customHeight="1">
      <c r="A64" s="450" t="s">
        <v>18</v>
      </c>
      <c r="B64" s="451"/>
      <c r="C64" s="220">
        <f>'[29]6th'!$E$17+'[29]6th'!$F$17+'[29]6th'!$G$17</f>
        <v>1</v>
      </c>
      <c r="D64" s="228">
        <f>'[29]6th'!$H$17+'[29]6th'!$I$17+'[29]6th'!$J$17</f>
        <v>1</v>
      </c>
      <c r="E64" s="62">
        <f>'[29]6th'!B3</f>
        <v>3</v>
      </c>
      <c r="F64" s="63">
        <f>'[29]6th'!C3</f>
        <v>3</v>
      </c>
      <c r="G64" s="64">
        <f>'[29]6th'!D3</f>
        <v>2</v>
      </c>
      <c r="H64" s="133">
        <f>'[29]6th'!E3</f>
        <v>2</v>
      </c>
      <c r="I64" s="81">
        <f>'[29]6th'!F3</f>
        <v>34.5</v>
      </c>
      <c r="J64" s="56">
        <f>'[29]6th'!G3</f>
        <v>34.5</v>
      </c>
      <c r="K64" s="57">
        <f>'[29]6th'!H3</f>
        <v>23</v>
      </c>
      <c r="L64" s="121">
        <f>'[29]6th'!I3</f>
        <v>23</v>
      </c>
      <c r="M64" s="119">
        <f>'[29]6th'!J3</f>
        <v>7.333333333333333</v>
      </c>
      <c r="N64" s="37">
        <f>'[29]6th'!K3</f>
        <v>7.333333333333333</v>
      </c>
      <c r="O64" s="36">
        <f>'[29]6th'!L3</f>
        <v>4.4000000000000004</v>
      </c>
      <c r="P64" s="124">
        <f>'[29]6th'!M3</f>
        <v>4.4000000000000004</v>
      </c>
      <c r="Q64" s="126" t="str">
        <f t="shared" si="7"/>
        <v>J</v>
      </c>
      <c r="R64" s="90" t="str">
        <f t="shared" si="8"/>
        <v>J</v>
      </c>
      <c r="S64" s="69" t="str">
        <f t="shared" si="9"/>
        <v>J</v>
      </c>
      <c r="T64" s="15" t="str">
        <f>'[29]6th'!N3</f>
        <v>G</v>
      </c>
      <c r="U64" s="62">
        <f>'[29]6th'!O3</f>
        <v>3</v>
      </c>
      <c r="V64" s="63">
        <f>'[29]6th'!P3</f>
        <v>3</v>
      </c>
      <c r="W64" s="64">
        <f>'[29]6th'!Q3</f>
        <v>1</v>
      </c>
      <c r="X64" s="133">
        <f>'[29]6th'!R3</f>
        <v>1</v>
      </c>
      <c r="Y64" s="81">
        <f>'[29]6th'!S3</f>
        <v>34.5</v>
      </c>
      <c r="Z64" s="56">
        <f>'[29]6th'!T3</f>
        <v>34.5</v>
      </c>
      <c r="AA64" s="17">
        <f>'[29]6th'!U3</f>
        <v>11.5</v>
      </c>
      <c r="AB64" s="129">
        <f>'[29]6th'!V3</f>
        <v>11.5</v>
      </c>
      <c r="AC64" s="119">
        <f>'[29]6th'!W3</f>
        <v>7.333333333333333</v>
      </c>
      <c r="AD64" s="37">
        <f>'[29]6th'!X3</f>
        <v>7.333333333333333</v>
      </c>
      <c r="AE64" s="36">
        <f>'[29]6th'!Y3</f>
        <v>5.5</v>
      </c>
      <c r="AF64" s="124">
        <f>'[29]6th'!Z3</f>
        <v>5.5</v>
      </c>
      <c r="AG64" s="126" t="str">
        <f t="shared" si="10"/>
        <v>J</v>
      </c>
      <c r="AH64" s="69" t="str">
        <f t="shared" si="11"/>
        <v>J</v>
      </c>
      <c r="AI64" s="15" t="str">
        <f>'[29]6th'!$AA$3</f>
        <v>G</v>
      </c>
    </row>
    <row r="65" spans="1:35" ht="12" customHeight="1">
      <c r="A65" s="450" t="s">
        <v>20</v>
      </c>
      <c r="B65" s="451"/>
      <c r="C65" s="220">
        <f>'[30]6th'!$E$17+'[30]6th'!$F$17+'[30]6th'!$G$17</f>
        <v>1</v>
      </c>
      <c r="D65" s="228">
        <f>'[30]6th'!$H$17+'[30]6th'!$I$17+'[30]6th'!$J$17</f>
        <v>1</v>
      </c>
      <c r="E65" s="62">
        <f>'[30]6th'!B3</f>
        <v>4</v>
      </c>
      <c r="F65" s="63">
        <f>'[30]6th'!C3</f>
        <v>3</v>
      </c>
      <c r="G65" s="64">
        <f>'[30]6th'!D3</f>
        <v>3</v>
      </c>
      <c r="H65" s="133">
        <f>'[30]6th'!E3</f>
        <v>5</v>
      </c>
      <c r="I65" s="81">
        <f>'[30]6th'!F3</f>
        <v>46</v>
      </c>
      <c r="J65" s="56">
        <f>'[30]6th'!G3</f>
        <v>34.5</v>
      </c>
      <c r="K65" s="57">
        <f>'[30]6th'!H3</f>
        <v>34.5</v>
      </c>
      <c r="L65" s="121">
        <f>'[30]6th'!I3</f>
        <v>57.5</v>
      </c>
      <c r="M65" s="119">
        <f>'[30]6th'!J3</f>
        <v>7.25</v>
      </c>
      <c r="N65" s="37">
        <f>'[30]6th'!K3</f>
        <v>9.6666666666666661</v>
      </c>
      <c r="O65" s="36">
        <f>'[30]6th'!L3</f>
        <v>4.1428571428571432</v>
      </c>
      <c r="P65" s="124">
        <f>'[30]6th'!M3</f>
        <v>3.625</v>
      </c>
      <c r="Q65" s="126" t="str">
        <f t="shared" si="7"/>
        <v>J</v>
      </c>
      <c r="R65" s="90" t="str">
        <f t="shared" si="8"/>
        <v>J</v>
      </c>
      <c r="S65" s="69" t="str">
        <f t="shared" si="9"/>
        <v>L</v>
      </c>
      <c r="T65" s="15" t="str">
        <f>'[30]6th'!N3</f>
        <v>G</v>
      </c>
      <c r="U65" s="62">
        <f>'[30]6th'!O3</f>
        <v>3</v>
      </c>
      <c r="V65" s="63">
        <f>'[30]6th'!P3</f>
        <v>3</v>
      </c>
      <c r="W65" s="64">
        <f>'[30]6th'!Q3</f>
        <v>2</v>
      </c>
      <c r="X65" s="133">
        <f>'[30]6th'!R3</f>
        <v>2</v>
      </c>
      <c r="Y65" s="81">
        <f>'[30]6th'!S3</f>
        <v>34.5</v>
      </c>
      <c r="Z65" s="56">
        <f>'[30]6th'!T3</f>
        <v>34.5</v>
      </c>
      <c r="AA65" s="17">
        <f>'[30]6th'!U3</f>
        <v>23</v>
      </c>
      <c r="AB65" s="129">
        <f>'[30]6th'!V3</f>
        <v>23</v>
      </c>
      <c r="AC65" s="119">
        <f>'[30]6th'!W3</f>
        <v>9.6666666666666661</v>
      </c>
      <c r="AD65" s="37">
        <f>'[30]6th'!X3</f>
        <v>9.6666666666666661</v>
      </c>
      <c r="AE65" s="36">
        <f>'[30]6th'!Y3</f>
        <v>5.8</v>
      </c>
      <c r="AF65" s="124">
        <f>'[30]6th'!Z3</f>
        <v>5.8</v>
      </c>
      <c r="AG65" s="126" t="str">
        <f t="shared" si="10"/>
        <v>J</v>
      </c>
      <c r="AH65" s="69" t="str">
        <f t="shared" si="11"/>
        <v>J</v>
      </c>
      <c r="AI65" s="15" t="str">
        <f>'[30]6th'!$AA$3</f>
        <v>G</v>
      </c>
    </row>
    <row r="66" spans="1:35" ht="12" customHeight="1">
      <c r="A66" s="446" t="s">
        <v>68</v>
      </c>
      <c r="B66" s="447"/>
      <c r="C66" s="221">
        <f>'[31]6th'!$E$17+'[31]6th'!$F$17</f>
        <v>1</v>
      </c>
      <c r="D66" s="229">
        <f>'[31]6th'!$H$17+'[31]6th'!$I$17</f>
        <v>1</v>
      </c>
      <c r="E66" s="191">
        <f>'[31]6th'!B3</f>
        <v>12</v>
      </c>
      <c r="F66" s="192">
        <f>'[31]6th'!C3</f>
        <v>12</v>
      </c>
      <c r="G66" s="193">
        <f>'[31]6th'!D3</f>
        <v>1</v>
      </c>
      <c r="H66" s="194">
        <f>'[31]6th'!E3</f>
        <v>1</v>
      </c>
      <c r="I66" s="195">
        <f>'[31]6th'!F3</f>
        <v>138</v>
      </c>
      <c r="J66" s="196">
        <f>'[31]6th'!G3</f>
        <v>138</v>
      </c>
      <c r="K66" s="197">
        <f>'[31]6th'!H3</f>
        <v>11.5</v>
      </c>
      <c r="L66" s="198">
        <f>'[31]6th'!I3</f>
        <v>11.5</v>
      </c>
      <c r="M66" s="199" t="str">
        <f>'[31]6th'!J3</f>
        <v>N/A</v>
      </c>
      <c r="N66" s="200" t="str">
        <f>'[31]6th'!K3</f>
        <v>N/A</v>
      </c>
      <c r="O66" s="200" t="str">
        <f>'[31]6th'!L3</f>
        <v>N/A</v>
      </c>
      <c r="P66" s="201" t="str">
        <f>'[31]6th'!M3</f>
        <v>N/A</v>
      </c>
      <c r="Q66" s="126" t="str">
        <f t="shared" si="7"/>
        <v>J</v>
      </c>
      <c r="R66" s="90" t="str">
        <f t="shared" si="8"/>
        <v>J</v>
      </c>
      <c r="S66" s="206" t="str">
        <f>IF(J66="","",IF(J66&gt;=I66-8,"J",IF(J66&lt;I66-8,"L")))</f>
        <v>J</v>
      </c>
      <c r="T66" s="202" t="str">
        <f>'[31]6th'!N3</f>
        <v>G</v>
      </c>
      <c r="U66" s="191">
        <f>'[31]6th'!O3</f>
        <v>12</v>
      </c>
      <c r="V66" s="192">
        <f>'[31]6th'!P3</f>
        <v>10</v>
      </c>
      <c r="W66" s="193">
        <f>'[31]6th'!Q3</f>
        <v>1</v>
      </c>
      <c r="X66" s="194">
        <f>'[31]6th'!R3</f>
        <v>1</v>
      </c>
      <c r="Y66" s="195">
        <f>'[31]6th'!S3</f>
        <v>138</v>
      </c>
      <c r="Z66" s="196">
        <f>'[31]6th'!T3</f>
        <v>115</v>
      </c>
      <c r="AA66" s="203">
        <f>'[31]6th'!U3</f>
        <v>11.5</v>
      </c>
      <c r="AB66" s="204">
        <f>'[31]6th'!V3</f>
        <v>11.5</v>
      </c>
      <c r="AC66" s="199" t="str">
        <f>'[31]6th'!W3</f>
        <v>N/A</v>
      </c>
      <c r="AD66" s="200" t="str">
        <f>'[31]6th'!X3</f>
        <v>N/A</v>
      </c>
      <c r="AE66" s="200" t="str">
        <f>'[31]6th'!Y3</f>
        <v>N/A</v>
      </c>
      <c r="AF66" s="201" t="str">
        <f>'[31]6th'!Z3</f>
        <v>N/A</v>
      </c>
      <c r="AG66" s="205" t="str">
        <f>IF(Z66="","",IF(Z66&gt;=23,"J",IF(Z66&lt;23,"L")))</f>
        <v>J</v>
      </c>
      <c r="AH66" s="206" t="str">
        <f>IF(Z66="","",IF(Z66&gt;=Y66-8,"J",IF(Z66&lt;Y66-8,"L")))</f>
        <v>L</v>
      </c>
      <c r="AI66" s="202" t="str">
        <f>'[31]6th'!$AA$3</f>
        <v>G</v>
      </c>
    </row>
    <row r="67" spans="1:35" ht="12" customHeight="1" thickBot="1">
      <c r="A67" s="448" t="s">
        <v>97</v>
      </c>
      <c r="B67" s="449"/>
      <c r="C67" s="222"/>
      <c r="D67" s="230"/>
      <c r="E67" s="65">
        <f>'[29]6th'!B37</f>
        <v>1</v>
      </c>
      <c r="F67" s="66">
        <f>'[29]6th'!C37</f>
        <v>1</v>
      </c>
      <c r="G67" s="67">
        <f>'[29]6th'!D37</f>
        <v>1</v>
      </c>
      <c r="H67" s="134">
        <f>'[29]6th'!E37</f>
        <v>1</v>
      </c>
      <c r="I67" s="83">
        <f>'[29]6th'!F37</f>
        <v>11.5</v>
      </c>
      <c r="J67" s="58">
        <f>'[29]6th'!G37</f>
        <v>11.5</v>
      </c>
      <c r="K67" s="59">
        <f>'[29]6th'!H37</f>
        <v>11.5</v>
      </c>
      <c r="L67" s="122">
        <f>'[29]6th'!I37</f>
        <v>11.5</v>
      </c>
      <c r="M67" s="136" t="str">
        <f>'[29]6th'!J37</f>
        <v>N/A</v>
      </c>
      <c r="N67" s="23" t="str">
        <f>'[29]6th'!K37</f>
        <v>N/A</v>
      </c>
      <c r="O67" s="23" t="str">
        <f>'[29]6th'!L37</f>
        <v>N/A</v>
      </c>
      <c r="P67" s="138" t="str">
        <f>'[29]6th'!M37</f>
        <v>N/A</v>
      </c>
      <c r="Q67" s="207" t="s">
        <v>120</v>
      </c>
      <c r="R67" s="23" t="s">
        <v>120</v>
      </c>
      <c r="S67" s="138" t="s">
        <v>120</v>
      </c>
      <c r="T67" s="21" t="str">
        <f>'[29]6th'!N37</f>
        <v>G</v>
      </c>
      <c r="U67" s="65">
        <f>'[29]6th'!O37</f>
        <v>1</v>
      </c>
      <c r="V67" s="66">
        <f>'[29]6th'!P37</f>
        <v>1</v>
      </c>
      <c r="W67" s="67">
        <f>'[29]6th'!Q37</f>
        <v>1</v>
      </c>
      <c r="X67" s="134">
        <f>'[29]6th'!R37</f>
        <v>0</v>
      </c>
      <c r="Y67" s="83">
        <f>'[29]6th'!S37</f>
        <v>11.5</v>
      </c>
      <c r="Z67" s="58">
        <f>'[29]6th'!T37</f>
        <v>11.5</v>
      </c>
      <c r="AA67" s="20">
        <f>'[29]6th'!U37</f>
        <v>11.5</v>
      </c>
      <c r="AB67" s="130">
        <f>'[29]6th'!V37</f>
        <v>0</v>
      </c>
      <c r="AC67" s="136" t="str">
        <f>'[29]6th'!W37</f>
        <v>N/A</v>
      </c>
      <c r="AD67" s="23" t="str">
        <f>'[29]6th'!X37</f>
        <v>N/A</v>
      </c>
      <c r="AE67" s="23" t="str">
        <f>'[29]6th'!Y37</f>
        <v>N/A</v>
      </c>
      <c r="AF67" s="138" t="str">
        <f>'[29]6th'!Z37</f>
        <v>N/A</v>
      </c>
      <c r="AG67" s="207" t="s">
        <v>120</v>
      </c>
      <c r="AH67" s="138" t="s">
        <v>120</v>
      </c>
      <c r="AI67" s="21" t="str">
        <f>'[29]6th'!$AA$37</f>
        <v>A</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'[32]6th'!$E$17+'[32]6th'!$F$17</f>
        <v>1</v>
      </c>
      <c r="D72" s="227">
        <f>'[32]6th'!$H$17+'[32]6th'!$I$17</f>
        <v>1</v>
      </c>
      <c r="E72" s="87">
        <f>'[32]6th'!A3</f>
        <v>4</v>
      </c>
      <c r="F72" s="88">
        <f>'[32]6th'!B3</f>
        <v>4</v>
      </c>
      <c r="G72" s="89">
        <f>'[32]6th'!C3</f>
        <v>1</v>
      </c>
      <c r="H72" s="156">
        <f>'[32]6th'!D3</f>
        <v>1</v>
      </c>
      <c r="I72" s="52">
        <f>'[32]6th'!E3</f>
        <v>46</v>
      </c>
      <c r="J72" s="53">
        <f>'[32]6th'!F3</f>
        <v>46</v>
      </c>
      <c r="K72" s="54">
        <f>'[32]6th'!G3</f>
        <v>11.5</v>
      </c>
      <c r="L72" s="160">
        <f>'[32]6th'!H3</f>
        <v>11.5</v>
      </c>
      <c r="M72" s="146">
        <f>'[32]6th'!I3</f>
        <v>5</v>
      </c>
      <c r="N72" s="39">
        <f>'[32]6th'!$J$3</f>
        <v>5</v>
      </c>
      <c r="O72" s="38">
        <f>'[32]6th'!L3</f>
        <v>4</v>
      </c>
      <c r="P72" s="147">
        <f>'[32]6th'!M3</f>
        <v>4</v>
      </c>
      <c r="Q72" s="205" t="str">
        <f t="shared" ref="Q72:Q73" si="13">IF(D72="","",IF(D72&gt;=C72,"J",IF(D72&lt;C72,"L")))</f>
        <v>J</v>
      </c>
      <c r="R72" s="90" t="str">
        <f>IF(J72="","",IF(J72&gt;=23,"J",IF(J72&lt;23,"L")))</f>
        <v>J</v>
      </c>
      <c r="S72" s="90" t="str">
        <f t="shared" ref="S72:S75" si="14">IF(J72="","",IF(J72&gt;=I72-8,"J",IF(J72&lt;I72-8,"L")))</f>
        <v>J</v>
      </c>
      <c r="T72" s="68" t="str">
        <f>'[32]6th'!N3</f>
        <v>G</v>
      </c>
      <c r="U72" s="87">
        <f>'[32]6th'!O3</f>
        <v>3</v>
      </c>
      <c r="V72" s="88">
        <f>'[32]6th'!P3</f>
        <v>3</v>
      </c>
      <c r="W72" s="89">
        <f>'[32]6th'!Q3</f>
        <v>1</v>
      </c>
      <c r="X72" s="156">
        <f>'[32]6th'!R3</f>
        <v>1</v>
      </c>
      <c r="Y72" s="52">
        <f>'[32]6th'!S3</f>
        <v>34.5</v>
      </c>
      <c r="Z72" s="53">
        <f>'[32]6th'!T3</f>
        <v>34.5</v>
      </c>
      <c r="AA72" s="60">
        <f>'[32]6th'!U3</f>
        <v>11.5</v>
      </c>
      <c r="AB72" s="143">
        <f>'[32]6th'!V3</f>
        <v>11.5</v>
      </c>
      <c r="AC72" s="146">
        <f>'[32]6th'!W3</f>
        <v>6.666666666666667</v>
      </c>
      <c r="AD72" s="39">
        <f>'[32]6th'!X3</f>
        <v>6.666666666666667</v>
      </c>
      <c r="AE72" s="38">
        <f>'[32]6th'!Z3</f>
        <v>7.666666666666667</v>
      </c>
      <c r="AF72" s="147">
        <f>'[32]6th'!AA3</f>
        <v>5</v>
      </c>
      <c r="AG72" s="164" t="str">
        <f t="shared" ref="AG72:AG75" si="15">IF(Z72="","",IF(Z72&gt;=23,"J",IF(Z72&lt;23,"L")))</f>
        <v>J</v>
      </c>
      <c r="AH72" s="90" t="str">
        <f t="shared" ref="AH72:AH75" si="16">IF(Z72="","",IF(Z72&gt;=Y72-8,"J",IF(Z72&lt;Y72-8,"L")))</f>
        <v>J</v>
      </c>
      <c r="AI72" s="68" t="str">
        <f>'[32]6th'!$AB$3</f>
        <v>G</v>
      </c>
    </row>
    <row r="73" spans="1:35" ht="12" customHeight="1">
      <c r="A73" s="444" t="s">
        <v>25</v>
      </c>
      <c r="B73" s="445"/>
      <c r="C73" s="220">
        <f>'[33]6th'!$E$17+'[33]6th'!$F$17</f>
        <v>0</v>
      </c>
      <c r="D73" s="228">
        <f>'[33]6th'!$H$17+'[33]6th'!$I$17</f>
        <v>0</v>
      </c>
      <c r="E73" s="62">
        <f>'[33]6th'!A3</f>
        <v>3</v>
      </c>
      <c r="F73" s="63">
        <f>'[33]6th'!B3</f>
        <v>3</v>
      </c>
      <c r="G73" s="64">
        <f>'[33]6th'!C3</f>
        <v>0</v>
      </c>
      <c r="H73" s="157">
        <f>'[33]6th'!D3</f>
        <v>0</v>
      </c>
      <c r="I73" s="55">
        <f>'[33]6th'!E3</f>
        <v>34.5</v>
      </c>
      <c r="J73" s="56">
        <f>'[33]6th'!F3</f>
        <v>34.5</v>
      </c>
      <c r="K73" s="57">
        <f>'[33]6th'!G3</f>
        <v>0</v>
      </c>
      <c r="L73" s="161">
        <f>'[33]6th'!H3</f>
        <v>0</v>
      </c>
      <c r="M73" s="148" t="str">
        <f>'[33]6th'!I3</f>
        <v>N/A</v>
      </c>
      <c r="N73" s="40" t="str">
        <f>'[33]6th'!J3</f>
        <v>N/A</v>
      </c>
      <c r="O73" s="40" t="str">
        <f>'[33]6th'!K3</f>
        <v>N/A</v>
      </c>
      <c r="P73" s="149" t="str">
        <f>'[33]6th'!L3</f>
        <v>N/A</v>
      </c>
      <c r="Q73" s="205" t="str">
        <f t="shared" si="13"/>
        <v>J</v>
      </c>
      <c r="R73" s="90" t="str">
        <f>IF(J73="","",IF(E73=0,"J",IF(J73&gt;=23,"J",IF(J73&lt;23,"L"))))</f>
        <v>J</v>
      </c>
      <c r="S73" s="69" t="str">
        <f>IF(J73="","",IF(J73&gt;=I73-8,"J",IF(J73&lt;I73-8,"L")))</f>
        <v>J</v>
      </c>
      <c r="T73" s="15" t="str">
        <f>'[33]6th'!M3</f>
        <v>G</v>
      </c>
      <c r="U73" s="62">
        <f>'[33]6th'!N3</f>
        <v>0</v>
      </c>
      <c r="V73" s="63">
        <f>'[33]6th'!O3</f>
        <v>0</v>
      </c>
      <c r="W73" s="64">
        <f>'[33]6th'!P3</f>
        <v>0</v>
      </c>
      <c r="X73" s="157">
        <f>'[33]6th'!Q3</f>
        <v>0</v>
      </c>
      <c r="Y73" s="55">
        <f>'[33]6th'!R3</f>
        <v>0</v>
      </c>
      <c r="Z73" s="56">
        <f>'[33]6th'!S3</f>
        <v>0</v>
      </c>
      <c r="AA73" s="17">
        <f>'[33]6th'!T3</f>
        <v>0</v>
      </c>
      <c r="AB73" s="144">
        <f>'[33]6th'!U3</f>
        <v>0</v>
      </c>
      <c r="AC73" s="148" t="str">
        <f>'[33]6th'!V3</f>
        <v>N/A</v>
      </c>
      <c r="AD73" s="40" t="str">
        <f>'[33]6th'!W3</f>
        <v>N/A</v>
      </c>
      <c r="AE73" s="40" t="str">
        <f>'[33]6th'!X3</f>
        <v>N/A</v>
      </c>
      <c r="AF73" s="149" t="str">
        <f>'[33]6th'!Y3</f>
        <v>N/A</v>
      </c>
      <c r="AG73" s="166" t="s">
        <v>120</v>
      </c>
      <c r="AH73" s="75" t="s">
        <v>120</v>
      </c>
      <c r="AI73" s="15" t="str">
        <f>'[33]6th'!$Z$3</f>
        <v>Closed</v>
      </c>
    </row>
    <row r="74" spans="1:35" ht="12" customHeight="1">
      <c r="A74" s="444" t="s">
        <v>45</v>
      </c>
      <c r="B74" s="445"/>
      <c r="C74" s="220"/>
      <c r="D74" s="228"/>
      <c r="E74" s="62">
        <f>'[34]6th'!A3</f>
        <v>6</v>
      </c>
      <c r="F74" s="63">
        <f>'[34]6th'!B3</f>
        <v>6</v>
      </c>
      <c r="G74" s="64">
        <f>'[34]6th'!C3</f>
        <v>0</v>
      </c>
      <c r="H74" s="157">
        <f>'[34]6th'!D3</f>
        <v>1</v>
      </c>
      <c r="I74" s="55">
        <f>'[34]6th'!E3</f>
        <v>69</v>
      </c>
      <c r="J74" s="56">
        <f>'[34]6th'!F3</f>
        <v>69</v>
      </c>
      <c r="K74" s="57">
        <f>'[34]6th'!G3</f>
        <v>0</v>
      </c>
      <c r="L74" s="161">
        <f>'[34]6th'!H3</f>
        <v>11.5</v>
      </c>
      <c r="M74" s="148" t="str">
        <f>'[34]6th'!I3</f>
        <v>N/A</v>
      </c>
      <c r="N74" s="40" t="str">
        <f>'[34]6th'!J3</f>
        <v>N/A</v>
      </c>
      <c r="O74" s="40" t="str">
        <f>'[34]6th'!K3</f>
        <v>N/A</v>
      </c>
      <c r="P74" s="149" t="str">
        <f>'[34]6th'!L3</f>
        <v>N/A</v>
      </c>
      <c r="Q74" s="166" t="s">
        <v>120</v>
      </c>
      <c r="R74" s="90" t="str">
        <f>IF(J74="","",IF(J74&gt;=23,"J",IF(J74&lt;23,"L")))</f>
        <v>J</v>
      </c>
      <c r="S74" s="69" t="str">
        <f t="shared" si="14"/>
        <v>J</v>
      </c>
      <c r="T74" s="15" t="str">
        <f>'[34]6th'!M3</f>
        <v>G</v>
      </c>
      <c r="U74" s="62">
        <f>'[34]6th'!N3</f>
        <v>5</v>
      </c>
      <c r="V74" s="63">
        <f>'[34]6th'!O3</f>
        <v>5</v>
      </c>
      <c r="W74" s="64">
        <f>'[34]6th'!P3</f>
        <v>0</v>
      </c>
      <c r="X74" s="157">
        <f>'[34]6th'!Q3</f>
        <v>0</v>
      </c>
      <c r="Y74" s="55">
        <f>'[34]6th'!R3</f>
        <v>57.5</v>
      </c>
      <c r="Z74" s="56">
        <f>'[34]6th'!S3</f>
        <v>57.5</v>
      </c>
      <c r="AA74" s="17">
        <f>'[34]6th'!T3</f>
        <v>0</v>
      </c>
      <c r="AB74" s="144">
        <f>'[34]6th'!U3</f>
        <v>0</v>
      </c>
      <c r="AC74" s="148" t="str">
        <f>'[34]6th'!V3</f>
        <v>N/A</v>
      </c>
      <c r="AD74" s="40" t="str">
        <f>'[34]6th'!W3</f>
        <v>N/A</v>
      </c>
      <c r="AE74" s="40" t="str">
        <f>'[34]6th'!X3</f>
        <v>N/A</v>
      </c>
      <c r="AF74" s="149" t="str">
        <f>'[34]6th'!Y3</f>
        <v>N/A</v>
      </c>
      <c r="AG74" s="165" t="str">
        <f t="shared" si="15"/>
        <v>J</v>
      </c>
      <c r="AH74" s="69" t="str">
        <f t="shared" si="16"/>
        <v>J</v>
      </c>
      <c r="AI74" s="15" t="str">
        <f>'[34]6th'!$Z$3</f>
        <v>G</v>
      </c>
    </row>
    <row r="75" spans="1:35" ht="12" customHeight="1">
      <c r="A75" s="444" t="s">
        <v>26</v>
      </c>
      <c r="B75" s="445"/>
      <c r="C75" s="220"/>
      <c r="D75" s="228"/>
      <c r="E75" s="62">
        <f>'[35]6th'!A3</f>
        <v>6</v>
      </c>
      <c r="F75" s="63">
        <f>'[35]6th'!B3</f>
        <v>4.6500000000000004</v>
      </c>
      <c r="G75" s="64">
        <f>'[35]6th'!C3</f>
        <v>1</v>
      </c>
      <c r="H75" s="157">
        <f>'[35]6th'!D3</f>
        <v>1</v>
      </c>
      <c r="I75" s="55">
        <f>'[35]6th'!E3</f>
        <v>69</v>
      </c>
      <c r="J75" s="56">
        <f>'[35]6th'!F3</f>
        <v>53.5</v>
      </c>
      <c r="K75" s="57">
        <f>'[35]6th'!G3</f>
        <v>11.5</v>
      </c>
      <c r="L75" s="161">
        <f>'[35]6th'!H3</f>
        <v>11.5</v>
      </c>
      <c r="M75" s="148" t="str">
        <f>'[35]6th'!I3</f>
        <v>N/A</v>
      </c>
      <c r="N75" s="40" t="str">
        <f>'[35]6th'!J3</f>
        <v>N/A</v>
      </c>
      <c r="O75" s="40" t="str">
        <f>'[35]6th'!K3</f>
        <v>N/A</v>
      </c>
      <c r="P75" s="149" t="str">
        <f>'[35]6th'!L3</f>
        <v>N/A</v>
      </c>
      <c r="Q75" s="166" t="s">
        <v>120</v>
      </c>
      <c r="R75" s="90" t="str">
        <f>IF(J75="","",IF(J75&gt;=23,"J",IF(J75&lt;23,"L")))</f>
        <v>J</v>
      </c>
      <c r="S75" s="69" t="str">
        <f t="shared" si="14"/>
        <v>L</v>
      </c>
      <c r="T75" s="15" t="str">
        <f>'[35]6th'!M3</f>
        <v>A</v>
      </c>
      <c r="U75" s="62">
        <f>'[35]6th'!N3</f>
        <v>6</v>
      </c>
      <c r="V75" s="63">
        <f>'[35]6th'!O3</f>
        <v>6</v>
      </c>
      <c r="W75" s="64">
        <f>'[35]6th'!P3</f>
        <v>1</v>
      </c>
      <c r="X75" s="157">
        <f>'[35]6th'!Q3</f>
        <v>0</v>
      </c>
      <c r="Y75" s="55">
        <f>'[35]6th'!R3</f>
        <v>69</v>
      </c>
      <c r="Z75" s="56">
        <f>'[35]6th'!S3</f>
        <v>69</v>
      </c>
      <c r="AA75" s="17">
        <f>'[35]6th'!T3</f>
        <v>11.5</v>
      </c>
      <c r="AB75" s="144">
        <f>'[35]6th'!U3</f>
        <v>0</v>
      </c>
      <c r="AC75" s="148" t="str">
        <f>'[35]6th'!V3</f>
        <v>N/A</v>
      </c>
      <c r="AD75" s="40" t="str">
        <f>'[35]6th'!W3</f>
        <v>N/A</v>
      </c>
      <c r="AE75" s="40" t="str">
        <f>'[35]6th'!X3</f>
        <v>N/A</v>
      </c>
      <c r="AF75" s="149" t="str">
        <f>'[35]6th'!Y3</f>
        <v>N/A</v>
      </c>
      <c r="AG75" s="165" t="str">
        <f t="shared" si="15"/>
        <v>J</v>
      </c>
      <c r="AH75" s="69" t="str">
        <f t="shared" si="16"/>
        <v>J</v>
      </c>
      <c r="AI75" s="15" t="str">
        <f>'[35]6th'!$Z$3</f>
        <v>G</v>
      </c>
    </row>
    <row r="76" spans="1:35" ht="12" customHeight="1">
      <c r="A76" s="444" t="s">
        <v>27</v>
      </c>
      <c r="B76" s="445"/>
      <c r="C76" s="220"/>
      <c r="D76" s="228"/>
      <c r="E76" s="62">
        <f>'[36]6th'!A3</f>
        <v>0</v>
      </c>
      <c r="F76" s="63">
        <f>'[36]6th'!B3</f>
        <v>0</v>
      </c>
      <c r="G76" s="64">
        <f>'[36]6th'!C3</f>
        <v>2</v>
      </c>
      <c r="H76" s="157">
        <f>'[36]6th'!D3</f>
        <v>1</v>
      </c>
      <c r="I76" s="55">
        <f>'[36]6th'!E3</f>
        <v>0</v>
      </c>
      <c r="J76" s="56">
        <f>'[36]6th'!F3</f>
        <v>0</v>
      </c>
      <c r="K76" s="57">
        <f>'[36]6th'!G3</f>
        <v>23</v>
      </c>
      <c r="L76" s="161">
        <f>'[36]6th'!H3</f>
        <v>11.5</v>
      </c>
      <c r="M76" s="148" t="str">
        <f>'[36]6th'!I3</f>
        <v>N/A</v>
      </c>
      <c r="N76" s="40" t="str">
        <f>'[36]6th'!J3</f>
        <v>N/A</v>
      </c>
      <c r="O76" s="40" t="str">
        <f>'[36]6th'!K3</f>
        <v>N/A</v>
      </c>
      <c r="P76" s="149" t="str">
        <f>'[36]6th'!L3</f>
        <v>N/A</v>
      </c>
      <c r="Q76" s="183" t="s">
        <v>120</v>
      </c>
      <c r="R76" s="183" t="s">
        <v>120</v>
      </c>
      <c r="S76" s="75" t="s">
        <v>120</v>
      </c>
      <c r="T76" s="15" t="str">
        <f>'[36]6th'!M3</f>
        <v>G</v>
      </c>
      <c r="U76" s="62">
        <f>'[36]6th'!N3</f>
        <v>0</v>
      </c>
      <c r="V76" s="63">
        <f>'[36]6th'!O3</f>
        <v>0</v>
      </c>
      <c r="W76" s="64">
        <f>'[36]6th'!P3</f>
        <v>2</v>
      </c>
      <c r="X76" s="157">
        <f>'[36]6th'!Q3</f>
        <v>1</v>
      </c>
      <c r="Y76" s="55">
        <f>'[36]6th'!R3</f>
        <v>0</v>
      </c>
      <c r="Z76" s="56">
        <f>'[36]6th'!S3</f>
        <v>0</v>
      </c>
      <c r="AA76" s="17">
        <f>'[36]6th'!T3</f>
        <v>23</v>
      </c>
      <c r="AB76" s="144">
        <f>'[36]6th'!U3</f>
        <v>11.5</v>
      </c>
      <c r="AC76" s="148" t="str">
        <f>'[36]6th'!V3</f>
        <v>N/A</v>
      </c>
      <c r="AD76" s="40" t="str">
        <f>'[36]6th'!W3</f>
        <v>N/A</v>
      </c>
      <c r="AE76" s="40" t="str">
        <f>'[36]6th'!X3</f>
        <v>N/A</v>
      </c>
      <c r="AF76" s="149" t="str">
        <f>'[36]6th'!Y3</f>
        <v>N/A</v>
      </c>
      <c r="AG76" s="183" t="s">
        <v>120</v>
      </c>
      <c r="AH76" s="75" t="s">
        <v>120</v>
      </c>
      <c r="AI76" s="15" t="str">
        <f>'[36]6th'!$Z$3</f>
        <v>G</v>
      </c>
    </row>
    <row r="77" spans="1:35" ht="12" customHeight="1">
      <c r="A77" s="444" t="s">
        <v>53</v>
      </c>
      <c r="B77" s="445"/>
      <c r="C77" s="220"/>
      <c r="D77" s="228"/>
      <c r="E77" s="62">
        <f>'[37]6th'!B97</f>
        <v>10</v>
      </c>
      <c r="F77" s="63">
        <f>'[37]6th'!C97</f>
        <v>9.3000000000000007</v>
      </c>
      <c r="G77" s="64">
        <f>'[37]6th'!D97</f>
        <v>2</v>
      </c>
      <c r="H77" s="157">
        <f>'[37]6th'!E97</f>
        <v>1</v>
      </c>
      <c r="I77" s="153">
        <f>'[37]6th'!F97</f>
        <v>111</v>
      </c>
      <c r="J77" s="19">
        <f>'[37]6th'!G97</f>
        <v>107</v>
      </c>
      <c r="K77" s="17">
        <f>'[37]6th'!H97</f>
        <v>23</v>
      </c>
      <c r="L77" s="145">
        <f>'[37]6th'!I97</f>
        <v>11.5</v>
      </c>
      <c r="M77" s="148" t="s">
        <v>120</v>
      </c>
      <c r="N77" s="40" t="s">
        <v>120</v>
      </c>
      <c r="O77" s="40" t="s">
        <v>120</v>
      </c>
      <c r="P77" s="149" t="s">
        <v>120</v>
      </c>
      <c r="Q77" s="183" t="s">
        <v>120</v>
      </c>
      <c r="R77" s="166" t="s">
        <v>120</v>
      </c>
      <c r="S77" s="75" t="s">
        <v>120</v>
      </c>
      <c r="T77" s="15" t="str">
        <f>'[37]6th'!J97</f>
        <v>G</v>
      </c>
      <c r="U77" s="62">
        <f>'[37]6th'!K97</f>
        <v>9</v>
      </c>
      <c r="V77" s="63">
        <f>'[37]6th'!L97</f>
        <v>10</v>
      </c>
      <c r="W77" s="64">
        <f>'[37]6th'!M97</f>
        <v>2</v>
      </c>
      <c r="X77" s="157">
        <f>'[37]6th'!N97</f>
        <v>2</v>
      </c>
      <c r="Y77" s="55">
        <f>'[37]6th'!O97</f>
        <v>103.5</v>
      </c>
      <c r="Z77" s="18">
        <f>'[37]6th'!P97</f>
        <v>115</v>
      </c>
      <c r="AA77" s="17">
        <f>'[37]6th'!Q97</f>
        <v>23</v>
      </c>
      <c r="AB77" s="145">
        <f>'[37]6th'!R97</f>
        <v>23</v>
      </c>
      <c r="AC77" s="148" t="s">
        <v>120</v>
      </c>
      <c r="AD77" s="40" t="s">
        <v>120</v>
      </c>
      <c r="AE77" s="40" t="s">
        <v>120</v>
      </c>
      <c r="AF77" s="149" t="s">
        <v>120</v>
      </c>
      <c r="AG77" s="166" t="s">
        <v>120</v>
      </c>
      <c r="AH77" s="75" t="s">
        <v>120</v>
      </c>
      <c r="AI77" s="15" t="str">
        <f>'[37]6th'!$S$97</f>
        <v>G</v>
      </c>
    </row>
    <row r="78" spans="1:35" ht="12" customHeight="1">
      <c r="A78" s="444" t="s">
        <v>54</v>
      </c>
      <c r="B78" s="445"/>
      <c r="C78" s="220"/>
      <c r="D78" s="228"/>
      <c r="E78" s="62">
        <f>'[37]6th'!B98</f>
        <v>3</v>
      </c>
      <c r="F78" s="63">
        <f>'[37]6th'!C98</f>
        <v>2</v>
      </c>
      <c r="G78" s="64">
        <f>'[37]6th'!D98</f>
        <v>1</v>
      </c>
      <c r="H78" s="157">
        <f>'[37]6th'!E98</f>
        <v>0</v>
      </c>
      <c r="I78" s="153">
        <f>'[37]6th'!F98</f>
        <v>34.5</v>
      </c>
      <c r="J78" s="19">
        <f>'[37]6th'!G98</f>
        <v>23</v>
      </c>
      <c r="K78" s="17">
        <f>'[37]6th'!H98</f>
        <v>11.5</v>
      </c>
      <c r="L78" s="145">
        <f>'[37]6th'!I98</f>
        <v>0</v>
      </c>
      <c r="M78" s="148" t="s">
        <v>120</v>
      </c>
      <c r="N78" s="40" t="s">
        <v>120</v>
      </c>
      <c r="O78" s="40" t="s">
        <v>120</v>
      </c>
      <c r="P78" s="149" t="s">
        <v>120</v>
      </c>
      <c r="Q78" s="183" t="s">
        <v>120</v>
      </c>
      <c r="R78" s="166" t="s">
        <v>120</v>
      </c>
      <c r="S78" s="75" t="s">
        <v>120</v>
      </c>
      <c r="T78" s="15" t="str">
        <f>'[37]6th'!J98</f>
        <v>A</v>
      </c>
      <c r="U78" s="62">
        <f>'[37]6th'!K98</f>
        <v>3</v>
      </c>
      <c r="V78" s="63">
        <f>'[37]6th'!L98</f>
        <v>3</v>
      </c>
      <c r="W78" s="64">
        <f>'[37]6th'!M98</f>
        <v>1</v>
      </c>
      <c r="X78" s="157">
        <f>'[37]6th'!N98</f>
        <v>1</v>
      </c>
      <c r="Y78" s="55">
        <f>'[37]6th'!O98</f>
        <v>34.5</v>
      </c>
      <c r="Z78" s="18">
        <f>'[37]6th'!P98</f>
        <v>34.5</v>
      </c>
      <c r="AA78" s="17">
        <f>'[37]6th'!Q98</f>
        <v>11.5</v>
      </c>
      <c r="AB78" s="145">
        <f>'[37]6th'!R98</f>
        <v>11.5</v>
      </c>
      <c r="AC78" s="148" t="s">
        <v>120</v>
      </c>
      <c r="AD78" s="40" t="s">
        <v>120</v>
      </c>
      <c r="AE78" s="40" t="s">
        <v>120</v>
      </c>
      <c r="AF78" s="149" t="s">
        <v>120</v>
      </c>
      <c r="AG78" s="166" t="s">
        <v>120</v>
      </c>
      <c r="AH78" s="75" t="s">
        <v>120</v>
      </c>
      <c r="AI78" s="15" t="str">
        <f>'[37]6th'!$S$98</f>
        <v>G</v>
      </c>
    </row>
    <row r="79" spans="1:35" ht="12" customHeight="1">
      <c r="A79" s="444" t="s">
        <v>55</v>
      </c>
      <c r="B79" s="445"/>
      <c r="C79" s="220"/>
      <c r="D79" s="228"/>
      <c r="E79" s="62">
        <f>'[37]6th'!B99</f>
        <v>2</v>
      </c>
      <c r="F79" s="63">
        <f>'[37]6th'!C99</f>
        <v>2</v>
      </c>
      <c r="G79" s="64">
        <f>'[37]6th'!D99</f>
        <v>1</v>
      </c>
      <c r="H79" s="157">
        <f>'[37]6th'!E99</f>
        <v>0</v>
      </c>
      <c r="I79" s="153">
        <f>'[37]6th'!F99</f>
        <v>23</v>
      </c>
      <c r="J79" s="19">
        <f>'[37]6th'!G99</f>
        <v>23</v>
      </c>
      <c r="K79" s="17">
        <f>'[37]6th'!H99</f>
        <v>11.5</v>
      </c>
      <c r="L79" s="145">
        <f>'[37]6th'!I99</f>
        <v>0</v>
      </c>
      <c r="M79" s="148" t="s">
        <v>120</v>
      </c>
      <c r="N79" s="40" t="s">
        <v>120</v>
      </c>
      <c r="O79" s="40" t="s">
        <v>120</v>
      </c>
      <c r="P79" s="149" t="s">
        <v>120</v>
      </c>
      <c r="Q79" s="183" t="s">
        <v>120</v>
      </c>
      <c r="R79" s="166" t="s">
        <v>120</v>
      </c>
      <c r="S79" s="75" t="s">
        <v>120</v>
      </c>
      <c r="T79" s="15" t="str">
        <f>'[37]6th'!J99</f>
        <v>A</v>
      </c>
      <c r="U79" s="62">
        <f>'[37]6th'!K99</f>
        <v>2</v>
      </c>
      <c r="V79" s="63">
        <f>'[37]6th'!L99</f>
        <v>2</v>
      </c>
      <c r="W79" s="64">
        <f>'[37]6th'!M99</f>
        <v>1</v>
      </c>
      <c r="X79" s="157">
        <f>'[37]6th'!N99</f>
        <v>1</v>
      </c>
      <c r="Y79" s="55">
        <f>'[37]6th'!O99</f>
        <v>23</v>
      </c>
      <c r="Z79" s="18">
        <f>'[37]6th'!P99</f>
        <v>23</v>
      </c>
      <c r="AA79" s="17">
        <f>'[37]6th'!Q99</f>
        <v>11.5</v>
      </c>
      <c r="AB79" s="145">
        <f>'[37]6th'!R99</f>
        <v>11.5</v>
      </c>
      <c r="AC79" s="148" t="s">
        <v>120</v>
      </c>
      <c r="AD79" s="40" t="s">
        <v>120</v>
      </c>
      <c r="AE79" s="40" t="s">
        <v>120</v>
      </c>
      <c r="AF79" s="149" t="s">
        <v>120</v>
      </c>
      <c r="AG79" s="166" t="s">
        <v>120</v>
      </c>
      <c r="AH79" s="75" t="s">
        <v>120</v>
      </c>
      <c r="AI79" s="15" t="str">
        <f>'[37]6th'!$S$99</f>
        <v>G</v>
      </c>
    </row>
    <row r="80" spans="1:35" ht="12" customHeight="1">
      <c r="A80" s="444" t="s">
        <v>130</v>
      </c>
      <c r="B80" s="445"/>
      <c r="C80" s="220"/>
      <c r="D80" s="228"/>
      <c r="E80" s="62">
        <f>'[37]6th'!B100</f>
        <v>5</v>
      </c>
      <c r="F80" s="63">
        <f>'[37]6th'!C100</f>
        <v>4</v>
      </c>
      <c r="G80" s="64">
        <f>'[37]6th'!D100</f>
        <v>4</v>
      </c>
      <c r="H80" s="157">
        <f>'[37]6th'!E100</f>
        <v>3</v>
      </c>
      <c r="I80" s="153">
        <f>'[37]6th'!F100</f>
        <v>57.5</v>
      </c>
      <c r="J80" s="19">
        <f>'[37]6th'!G100</f>
        <v>46</v>
      </c>
      <c r="K80" s="17">
        <f>'[37]6th'!H100</f>
        <v>46</v>
      </c>
      <c r="L80" s="145">
        <f>'[37]6th'!I100</f>
        <v>34.5</v>
      </c>
      <c r="M80" s="148" t="s">
        <v>120</v>
      </c>
      <c r="N80" s="40" t="s">
        <v>120</v>
      </c>
      <c r="O80" s="40" t="s">
        <v>120</v>
      </c>
      <c r="P80" s="149" t="s">
        <v>120</v>
      </c>
      <c r="Q80" s="183" t="s">
        <v>120</v>
      </c>
      <c r="R80" s="166" t="s">
        <v>120</v>
      </c>
      <c r="S80" s="75" t="s">
        <v>120</v>
      </c>
      <c r="T80" s="15" t="str">
        <f>'[37]6th'!J100</f>
        <v>G</v>
      </c>
      <c r="U80" s="62">
        <f>'[37]6th'!K100</f>
        <v>4</v>
      </c>
      <c r="V80" s="63">
        <f>'[37]6th'!L100</f>
        <v>4</v>
      </c>
      <c r="W80" s="64">
        <f>'[37]6th'!M100</f>
        <v>4</v>
      </c>
      <c r="X80" s="157">
        <f>'[37]6th'!N100</f>
        <v>3</v>
      </c>
      <c r="Y80" s="55">
        <f>'[37]6th'!O100</f>
        <v>46</v>
      </c>
      <c r="Z80" s="18">
        <f>'[37]6th'!P100</f>
        <v>46</v>
      </c>
      <c r="AA80" s="17">
        <f>'[37]6th'!Q100</f>
        <v>46</v>
      </c>
      <c r="AB80" s="145">
        <f>'[37]6th'!R100</f>
        <v>34.5</v>
      </c>
      <c r="AC80" s="148" t="s">
        <v>120</v>
      </c>
      <c r="AD80" s="40" t="s">
        <v>120</v>
      </c>
      <c r="AE80" s="40" t="s">
        <v>120</v>
      </c>
      <c r="AF80" s="149" t="s">
        <v>120</v>
      </c>
      <c r="AG80" s="166" t="s">
        <v>120</v>
      </c>
      <c r="AH80" s="75" t="s">
        <v>120</v>
      </c>
      <c r="AI80" s="15" t="str">
        <f>'[37]6th'!$S$100</f>
        <v>G</v>
      </c>
    </row>
    <row r="81" spans="1:35" ht="12" hidden="1" customHeight="1">
      <c r="A81" s="444" t="s">
        <v>56</v>
      </c>
      <c r="B81" s="445"/>
      <c r="C81" s="220"/>
      <c r="D81" s="228"/>
      <c r="E81" s="62">
        <f>'[37]6th'!B101</f>
        <v>0</v>
      </c>
      <c r="F81" s="63">
        <f>'[37]6th'!C101</f>
        <v>0</v>
      </c>
      <c r="G81" s="64">
        <f>'[37]6th'!D101</f>
        <v>0</v>
      </c>
      <c r="H81" s="157">
        <f>'[37]6th'!E101</f>
        <v>0</v>
      </c>
      <c r="I81" s="153">
        <f>'[37]6th'!F101</f>
        <v>0</v>
      </c>
      <c r="J81" s="19">
        <f>'[37]6th'!G101</f>
        <v>0</v>
      </c>
      <c r="K81" s="17">
        <f>'[37]6th'!H101</f>
        <v>0</v>
      </c>
      <c r="L81" s="145">
        <f>'[37]6th'!I101</f>
        <v>0</v>
      </c>
      <c r="M81" s="148" t="s">
        <v>120</v>
      </c>
      <c r="N81" s="40" t="s">
        <v>120</v>
      </c>
      <c r="O81" s="40" t="s">
        <v>120</v>
      </c>
      <c r="P81" s="149" t="s">
        <v>120</v>
      </c>
      <c r="Q81" s="183" t="s">
        <v>120</v>
      </c>
      <c r="R81" s="166" t="s">
        <v>120</v>
      </c>
      <c r="S81" s="75" t="s">
        <v>120</v>
      </c>
      <c r="T81" s="15">
        <f>'[37]6th'!J101</f>
        <v>0</v>
      </c>
      <c r="U81" s="62">
        <f>'[37]6th'!K101</f>
        <v>0</v>
      </c>
      <c r="V81" s="63">
        <f>'[37]6th'!L101</f>
        <v>0</v>
      </c>
      <c r="W81" s="64">
        <f>'[37]6th'!M101</f>
        <v>0</v>
      </c>
      <c r="X81" s="157">
        <f>'[37]6th'!N101</f>
        <v>0</v>
      </c>
      <c r="Y81" s="55">
        <f>'[37]6th'!O101</f>
        <v>0</v>
      </c>
      <c r="Z81" s="18">
        <f>'[37]6th'!P101</f>
        <v>0</v>
      </c>
      <c r="AA81" s="17">
        <f>'[37]6th'!Q101</f>
        <v>0</v>
      </c>
      <c r="AB81" s="145">
        <f>'[37]6th'!R101</f>
        <v>0</v>
      </c>
      <c r="AC81" s="148" t="s">
        <v>120</v>
      </c>
      <c r="AD81" s="40" t="s">
        <v>120</v>
      </c>
      <c r="AE81" s="40" t="s">
        <v>120</v>
      </c>
      <c r="AF81" s="149" t="s">
        <v>120</v>
      </c>
      <c r="AG81" s="166" t="s">
        <v>120</v>
      </c>
      <c r="AH81" s="75" t="s">
        <v>120</v>
      </c>
      <c r="AI81" s="15">
        <f>'[37]6th'!$S$101</f>
        <v>0</v>
      </c>
    </row>
    <row r="82" spans="1:35" hidden="1">
      <c r="A82" s="436" t="s">
        <v>92</v>
      </c>
      <c r="B82" s="437"/>
      <c r="C82" s="81">
        <f>'[38]6th'!B34</f>
        <v>0</v>
      </c>
      <c r="D82" s="55"/>
      <c r="E82" s="55"/>
      <c r="F82" s="82">
        <f>'[38]6th'!C34</f>
        <v>0</v>
      </c>
      <c r="G82" s="17">
        <f>'[38]6th'!D34</f>
        <v>0</v>
      </c>
      <c r="H82" s="158">
        <f>'[38]6th'!E34</f>
        <v>0</v>
      </c>
      <c r="I82" s="153">
        <f>'[38]6th'!F34</f>
        <v>0</v>
      </c>
      <c r="J82" s="19">
        <f>'[38]6th'!G34</f>
        <v>0</v>
      </c>
      <c r="K82" s="17">
        <f>'[38]6th'!H34</f>
        <v>0</v>
      </c>
      <c r="L82" s="162">
        <f>'[38]6th'!I34</f>
        <v>0</v>
      </c>
      <c r="M82" s="169" t="s">
        <v>120</v>
      </c>
      <c r="N82" s="78" t="s">
        <v>120</v>
      </c>
      <c r="O82" s="77" t="s">
        <v>120</v>
      </c>
      <c r="P82" s="170" t="s">
        <v>120</v>
      </c>
      <c r="Q82" s="167" t="s">
        <v>120</v>
      </c>
      <c r="R82" s="167"/>
      <c r="S82" s="77" t="s">
        <v>120</v>
      </c>
      <c r="T82" s="15">
        <f>'[38]6th'!$J$34</f>
        <v>0</v>
      </c>
      <c r="U82" s="62">
        <f>'[38]6th'!K34</f>
        <v>0</v>
      </c>
      <c r="V82" s="63">
        <f>'[38]6th'!L34</f>
        <v>0</v>
      </c>
      <c r="W82" s="64">
        <f>'[38]6th'!M34</f>
        <v>0</v>
      </c>
      <c r="X82" s="157">
        <f>'[38]6th'!N34</f>
        <v>0</v>
      </c>
      <c r="Y82" s="174">
        <f>'[38]6th'!O34</f>
        <v>0</v>
      </c>
      <c r="Z82" s="85">
        <f>'[38]6th'!P34</f>
        <v>0</v>
      </c>
      <c r="AA82" s="85" t="str">
        <f>'[38]6th'!Q34</f>
        <v>N/A</v>
      </c>
      <c r="AB82" s="177" t="str">
        <f>'[38]6th'!R34</f>
        <v>N/A</v>
      </c>
      <c r="AC82" s="142" t="s">
        <v>120</v>
      </c>
      <c r="AD82" s="75" t="s">
        <v>120</v>
      </c>
      <c r="AE82" s="75" t="s">
        <v>120</v>
      </c>
      <c r="AF82" s="180" t="s">
        <v>120</v>
      </c>
      <c r="AG82" s="166" t="s">
        <v>120</v>
      </c>
      <c r="AH82" s="75" t="s">
        <v>120</v>
      </c>
      <c r="AI82" s="15">
        <f>'[38]6th'!S34</f>
        <v>0</v>
      </c>
    </row>
    <row r="83" spans="1:35" hidden="1">
      <c r="A83" s="436" t="s">
        <v>94</v>
      </c>
      <c r="B83" s="437"/>
      <c r="C83" s="81">
        <f>'[38]6th'!B35</f>
        <v>0</v>
      </c>
      <c r="D83" s="55"/>
      <c r="E83" s="55"/>
      <c r="F83" s="82">
        <f>'[38]6th'!C35</f>
        <v>0</v>
      </c>
      <c r="G83" s="17">
        <f>'[38]6th'!D35</f>
        <v>0</v>
      </c>
      <c r="H83" s="158">
        <f>'[38]6th'!E35</f>
        <v>0</v>
      </c>
      <c r="I83" s="153">
        <f>'[38]6th'!F35</f>
        <v>0</v>
      </c>
      <c r="J83" s="19">
        <f>'[38]6th'!G35</f>
        <v>0</v>
      </c>
      <c r="K83" s="17">
        <f>'[38]6th'!H35</f>
        <v>0</v>
      </c>
      <c r="L83" s="162">
        <f>'[38]6th'!I35</f>
        <v>0</v>
      </c>
      <c r="M83" s="169" t="s">
        <v>120</v>
      </c>
      <c r="N83" s="78" t="s">
        <v>120</v>
      </c>
      <c r="O83" s="77" t="s">
        <v>120</v>
      </c>
      <c r="P83" s="170" t="s">
        <v>120</v>
      </c>
      <c r="Q83" s="167" t="s">
        <v>120</v>
      </c>
      <c r="R83" s="167"/>
      <c r="S83" s="77" t="s">
        <v>120</v>
      </c>
      <c r="T83" s="15">
        <f>'[38]6th'!J35</f>
        <v>0</v>
      </c>
      <c r="U83" s="62">
        <f>'[38]6th'!K35</f>
        <v>0</v>
      </c>
      <c r="V83" s="63">
        <f>'[38]6th'!L35</f>
        <v>0</v>
      </c>
      <c r="W83" s="64">
        <f>'[38]6th'!M35</f>
        <v>0</v>
      </c>
      <c r="X83" s="157">
        <f>'[38]6th'!N35</f>
        <v>0</v>
      </c>
      <c r="Y83" s="174">
        <f>'[38]6th'!O35</f>
        <v>0</v>
      </c>
      <c r="Z83" s="85">
        <f>'[38]6th'!P35</f>
        <v>0</v>
      </c>
      <c r="AA83" s="85" t="str">
        <f>'[38]6th'!Q35</f>
        <v>N/A</v>
      </c>
      <c r="AB83" s="177" t="str">
        <f>'[38]6th'!R35</f>
        <v>N/A</v>
      </c>
      <c r="AC83" s="142" t="s">
        <v>120</v>
      </c>
      <c r="AD83" s="75" t="s">
        <v>120</v>
      </c>
      <c r="AE83" s="75" t="s">
        <v>120</v>
      </c>
      <c r="AF83" s="180" t="s">
        <v>120</v>
      </c>
      <c r="AG83" s="166" t="s">
        <v>120</v>
      </c>
      <c r="AH83" s="75" t="s">
        <v>120</v>
      </c>
      <c r="AI83" s="15">
        <f>'[38]6th'!S35</f>
        <v>0</v>
      </c>
    </row>
    <row r="84" spans="1:35" ht="13.5" hidden="1" thickBot="1">
      <c r="A84" s="434" t="s">
        <v>93</v>
      </c>
      <c r="B84" s="435"/>
      <c r="C84" s="83">
        <f>'[38]6th'!B36</f>
        <v>0</v>
      </c>
      <c r="D84" s="215"/>
      <c r="E84" s="215"/>
      <c r="F84" s="84">
        <f>'[38]6th'!C36</f>
        <v>0</v>
      </c>
      <c r="G84" s="20">
        <f>'[38]6th'!D36</f>
        <v>0</v>
      </c>
      <c r="H84" s="159">
        <f>'[38]6th'!E36</f>
        <v>0</v>
      </c>
      <c r="I84" s="154">
        <f>'[38]6th'!F36</f>
        <v>0</v>
      </c>
      <c r="J84" s="41">
        <f>'[38]6th'!G36</f>
        <v>0</v>
      </c>
      <c r="K84" s="20">
        <f>'[38]6th'!H36</f>
        <v>0</v>
      </c>
      <c r="L84" s="163">
        <f>'[38]6th'!I36</f>
        <v>0</v>
      </c>
      <c r="M84" s="171" t="s">
        <v>120</v>
      </c>
      <c r="N84" s="80" t="s">
        <v>120</v>
      </c>
      <c r="O84" s="79" t="s">
        <v>120</v>
      </c>
      <c r="P84" s="172" t="s">
        <v>120</v>
      </c>
      <c r="Q84" s="168" t="s">
        <v>120</v>
      </c>
      <c r="R84" s="168"/>
      <c r="S84" s="79" t="s">
        <v>120</v>
      </c>
      <c r="T84" s="21">
        <f>'[38]6th'!J36</f>
        <v>0</v>
      </c>
      <c r="U84" s="65">
        <f>'[38]6th'!K36</f>
        <v>0</v>
      </c>
      <c r="V84" s="66">
        <f>'[38]6th'!L36</f>
        <v>0</v>
      </c>
      <c r="W84" s="67">
        <f>'[38]6th'!M36</f>
        <v>0</v>
      </c>
      <c r="X84" s="176">
        <f>'[38]6th'!N36</f>
        <v>0</v>
      </c>
      <c r="Y84" s="175">
        <f>'[38]6th'!O36</f>
        <v>0</v>
      </c>
      <c r="Z84" s="86">
        <f>'[38]6th'!P36</f>
        <v>0</v>
      </c>
      <c r="AA84" s="86" t="str">
        <f>'[38]6th'!Q36</f>
        <v>N/A</v>
      </c>
      <c r="AB84" s="178" t="str">
        <f>'[38]6th'!R36</f>
        <v>N/A</v>
      </c>
      <c r="AC84" s="181" t="s">
        <v>120</v>
      </c>
      <c r="AD84" s="76" t="s">
        <v>120</v>
      </c>
      <c r="AE84" s="76" t="s">
        <v>120</v>
      </c>
      <c r="AF84" s="182" t="s">
        <v>120</v>
      </c>
      <c r="AG84" s="179" t="s">
        <v>120</v>
      </c>
      <c r="AH84" s="76" t="s">
        <v>120</v>
      </c>
      <c r="AI84" s="21">
        <f>'[38]6th'!S36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'[39]6th'!$C$12+'[39]6th'!$C$13+'[39]6th'!$C$14</f>
        <v>0</v>
      </c>
      <c r="D90" s="581"/>
      <c r="E90" s="581"/>
      <c r="F90" s="508"/>
      <c r="G90" s="509">
        <f>'[39]6th'!$F$12+'[39]6th'!$F$13+'[39]6th'!$F$14</f>
        <v>0</v>
      </c>
      <c r="H90" s="509"/>
      <c r="I90" s="508">
        <f>'[39]6th'!$C$15+'[39]6th'!$C$16+'[39]6th'!$C$17</f>
        <v>0</v>
      </c>
      <c r="J90" s="508"/>
      <c r="K90" s="507">
        <f>'[39]6th'!$F$15+'[39]6th'!$F$16+'[39]6th'!$F$17</f>
        <v>0</v>
      </c>
      <c r="L90" s="507"/>
      <c r="M90" s="508">
        <f>'[39]6th'!$D$12+'[39]6th'!$D$13+'[39]6th'!$D$14</f>
        <v>0</v>
      </c>
      <c r="N90" s="508"/>
      <c r="O90" s="509">
        <f>'[39]6th'!$G$12+'[39]6th'!$G$13+'[39]6th'!$G$14</f>
        <v>0</v>
      </c>
      <c r="P90" s="509"/>
      <c r="Q90" s="508">
        <f>'[39]6th'!$D$15+'[39]6th'!$D$16+'[39]6th'!$D$17</f>
        <v>0</v>
      </c>
      <c r="R90" s="508"/>
      <c r="S90" s="597">
        <f>'[39]6th'!$G$15+'[39]6th'!$G$16+'[39]6th'!$G$17</f>
        <v>0</v>
      </c>
      <c r="T90" s="598"/>
      <c r="U90" s="594">
        <f>'[39]6th'!$L$12</f>
        <v>0</v>
      </c>
      <c r="V90" s="595"/>
      <c r="W90" s="617" t="str">
        <f>'[39]6th'!$M$12</f>
        <v>On Call</v>
      </c>
      <c r="X90" s="618"/>
      <c r="Y90" s="233"/>
      <c r="Z90" s="12"/>
      <c r="AA90" s="12"/>
      <c r="AB90" s="12"/>
      <c r="AC90" s="12"/>
      <c r="AD90" s="12"/>
      <c r="AE90" s="12"/>
      <c r="AF90" s="12"/>
      <c r="AG90" s="12"/>
      <c r="AH90" s="12"/>
      <c r="AI90" s="12"/>
    </row>
    <row r="91" spans="1:35" ht="12" customHeight="1">
      <c r="A91" s="376" t="s">
        <v>15</v>
      </c>
      <c r="B91" s="377"/>
      <c r="C91" s="582">
        <f>'[39]6th'!$C$18+'[39]6th'!$C$19+'[39]6th'!$C$20</f>
        <v>0</v>
      </c>
      <c r="D91" s="583"/>
      <c r="E91" s="583"/>
      <c r="F91" s="470"/>
      <c r="G91" s="468">
        <f>'[39]6th'!$F$18+'[39]6th'!$F$19+'[39]6th'!$F$20</f>
        <v>0</v>
      </c>
      <c r="H91" s="468"/>
      <c r="I91" s="470">
        <f>'[39]6th'!$C$21+'[39]6th'!$C$22+'[39]6th'!$C$23</f>
        <v>0</v>
      </c>
      <c r="J91" s="470"/>
      <c r="K91" s="468">
        <f>'[39]6th'!$F$21+'[39]6th'!$F$22+'[39]6th'!$F$23</f>
        <v>0</v>
      </c>
      <c r="L91" s="468"/>
      <c r="M91" s="470">
        <f>'[39]6th'!$D$18+'[39]6th'!$D$19+'[39]6th'!$D$20</f>
        <v>0</v>
      </c>
      <c r="N91" s="470"/>
      <c r="O91" s="468">
        <f>'[39]6th'!$G$18+'[39]6th'!$G$19+'[39]6th'!$G$20</f>
        <v>0</v>
      </c>
      <c r="P91" s="468"/>
      <c r="Q91" s="470">
        <f>'[39]6th'!$D$21+'[39]6th'!$D$22+'[39]6th'!$D$23</f>
        <v>0</v>
      </c>
      <c r="R91" s="470"/>
      <c r="S91" s="599">
        <f>'[39]6th'!$G$21+'[39]6th'!$G$22+'[39]6th'!$G$23</f>
        <v>0</v>
      </c>
      <c r="T91" s="600"/>
      <c r="U91" s="586">
        <f>'[39]6th'!$L$18</f>
        <v>0</v>
      </c>
      <c r="V91" s="587"/>
      <c r="W91" s="619"/>
      <c r="X91" s="620"/>
      <c r="Y91" s="233"/>
      <c r="Z91" s="12"/>
      <c r="AA91" s="12"/>
      <c r="AB91" s="12"/>
      <c r="AC91" s="12"/>
      <c r="AD91" s="12"/>
      <c r="AE91" s="12"/>
      <c r="AF91" s="12"/>
      <c r="AG91" s="12"/>
      <c r="AH91" s="12"/>
      <c r="AI91" s="12"/>
    </row>
    <row r="92" spans="1:35" ht="12" customHeight="1">
      <c r="A92" s="376" t="s">
        <v>39</v>
      </c>
      <c r="B92" s="377"/>
      <c r="C92" s="582">
        <f>'[39]6th'!$C$24+'[39]6th'!$C$25+'[39]6th'!$C$26</f>
        <v>0</v>
      </c>
      <c r="D92" s="583"/>
      <c r="E92" s="583"/>
      <c r="F92" s="470"/>
      <c r="G92" s="472">
        <f>'[39]6th'!$F$24+'[39]6th'!$F$25+'[39]6th'!$F$26</f>
        <v>0</v>
      </c>
      <c r="H92" s="472"/>
      <c r="I92" s="470">
        <f>'[39]6th'!$C$27+'[39]6th'!$C$28</f>
        <v>0</v>
      </c>
      <c r="J92" s="470"/>
      <c r="K92" s="468">
        <f>'[39]6th'!$F$27+'[39]6th'!$F$28</f>
        <v>0</v>
      </c>
      <c r="L92" s="468"/>
      <c r="M92" s="470">
        <f>'[39]6th'!$D$24+'[39]6th'!$D$25+'[39]6th'!$D$26</f>
        <v>0</v>
      </c>
      <c r="N92" s="470"/>
      <c r="O92" s="472">
        <f>'[39]6th'!$G$24+'[39]6th'!$G$25+'[39]6th'!$G$26</f>
        <v>0</v>
      </c>
      <c r="P92" s="472"/>
      <c r="Q92" s="470">
        <f>'[39]6th'!$D$27+'[39]6th'!$D$28</f>
        <v>0</v>
      </c>
      <c r="R92" s="470"/>
      <c r="S92" s="599">
        <f>'[39]6th'!$G$27+'[39]6th'!$G$28</f>
        <v>0</v>
      </c>
      <c r="T92" s="600"/>
      <c r="U92" s="586">
        <f>'[39]6th'!$L$24</f>
        <v>0</v>
      </c>
      <c r="V92" s="587"/>
      <c r="W92" s="619"/>
      <c r="X92" s="620"/>
      <c r="Y92" s="233"/>
      <c r="Z92" s="12"/>
      <c r="AA92" s="12"/>
      <c r="AB92" s="12"/>
      <c r="AC92" s="12"/>
      <c r="AD92" s="12"/>
      <c r="AE92" s="12"/>
      <c r="AF92" s="12"/>
      <c r="AG92" s="12"/>
      <c r="AH92" s="12"/>
      <c r="AI92" s="12"/>
    </row>
    <row r="93" spans="1:35" ht="12" customHeight="1">
      <c r="A93" s="376" t="s">
        <v>40</v>
      </c>
      <c r="B93" s="377"/>
      <c r="C93" s="582">
        <f>'[39]6th'!$C$29+'[39]6th'!$C$30+'[39]6th'!$C$31+'[39]6th'!$C$32</f>
        <v>0</v>
      </c>
      <c r="D93" s="583"/>
      <c r="E93" s="583"/>
      <c r="F93" s="470"/>
      <c r="G93" s="472">
        <f>'[39]6th'!$F$29+'[39]6th'!$F$30+'[39]6th'!$F$31+'[39]6th'!$F$32</f>
        <v>0</v>
      </c>
      <c r="H93" s="472"/>
      <c r="I93" s="470">
        <f>'[39]6th'!$C$33+'[39]6th'!$C$34</f>
        <v>0</v>
      </c>
      <c r="J93" s="470"/>
      <c r="K93" s="468">
        <f>'[39]6th'!$F$33+'[39]6th'!$F$34</f>
        <v>0</v>
      </c>
      <c r="L93" s="468"/>
      <c r="M93" s="470">
        <f>'[39]6th'!$D$29+'[39]6th'!$D$30+'[39]6th'!$D$31+'[39]6th'!$D$32</f>
        <v>0</v>
      </c>
      <c r="N93" s="470"/>
      <c r="O93" s="472">
        <f>'[39]6th'!$G$29+'[39]6th'!$G$30+'[39]6th'!$G$31+'[39]6th'!$G$32</f>
        <v>0</v>
      </c>
      <c r="P93" s="472"/>
      <c r="Q93" s="470">
        <f>'[39]6th'!$D$33+'[39]6th'!$D$34</f>
        <v>0</v>
      </c>
      <c r="R93" s="470"/>
      <c r="S93" s="599">
        <f>'[39]6th'!$G$33+'[39]6th'!$G$34</f>
        <v>0</v>
      </c>
      <c r="T93" s="600"/>
      <c r="U93" s="586">
        <f>'[39]6th'!$L$29</f>
        <v>0</v>
      </c>
      <c r="V93" s="587"/>
      <c r="W93" s="619"/>
      <c r="X93" s="620"/>
      <c r="Y93" s="233"/>
      <c r="Z93" s="12"/>
      <c r="AA93" s="12"/>
      <c r="AB93" s="12"/>
      <c r="AC93" s="12"/>
      <c r="AD93" s="12"/>
      <c r="AE93" s="12"/>
      <c r="AF93" s="12"/>
      <c r="AG93" s="12"/>
      <c r="AH93" s="12"/>
      <c r="AI93" s="12"/>
    </row>
    <row r="94" spans="1:35" ht="12" customHeight="1">
      <c r="A94" s="376" t="s">
        <v>41</v>
      </c>
      <c r="B94" s="377"/>
      <c r="C94" s="582">
        <f>'[39]6th'!$C$35+'[39]6th'!$C$36+'[39]6th'!$C$37</f>
        <v>0</v>
      </c>
      <c r="D94" s="583"/>
      <c r="E94" s="583"/>
      <c r="F94" s="470"/>
      <c r="G94" s="472">
        <f>'[39]6th'!$F$35+'[39]6th'!$F$36+'[39]6th'!$F$37</f>
        <v>0</v>
      </c>
      <c r="H94" s="472"/>
      <c r="I94" s="470">
        <f>'[39]6th'!$C$38+'[39]6th'!$C$39</f>
        <v>0</v>
      </c>
      <c r="J94" s="470"/>
      <c r="K94" s="472">
        <f>'[39]6th'!$F$38+'[39]6th'!$F$39</f>
        <v>0</v>
      </c>
      <c r="L94" s="472"/>
      <c r="M94" s="470">
        <f>'[39]6th'!$D$35+'[39]6th'!$D$36+'[39]6th'!$D$37</f>
        <v>0</v>
      </c>
      <c r="N94" s="470"/>
      <c r="O94" s="472">
        <f>'[39]6th'!$G$35+'[39]6th'!$G$36+'[39]6th'!$G$37</f>
        <v>0</v>
      </c>
      <c r="P94" s="472"/>
      <c r="Q94" s="470">
        <f>'[39]6th'!$D$38+'[39]6th'!$D$39</f>
        <v>0</v>
      </c>
      <c r="R94" s="470"/>
      <c r="S94" s="601">
        <f>'[39]6th'!$G$38+'[39]6th'!$G$39</f>
        <v>0</v>
      </c>
      <c r="T94" s="602"/>
      <c r="U94" s="586">
        <f>'[39]6th'!$L$35</f>
        <v>0</v>
      </c>
      <c r="V94" s="587"/>
      <c r="W94" s="619"/>
      <c r="X94" s="620"/>
      <c r="Y94" s="233"/>
      <c r="Z94" s="12"/>
      <c r="AA94" s="12"/>
      <c r="AB94" s="12"/>
      <c r="AC94" s="12"/>
      <c r="AD94" s="12"/>
      <c r="AE94" s="12"/>
      <c r="AF94" s="12"/>
      <c r="AG94" s="12"/>
      <c r="AH94" s="12"/>
      <c r="AI94" s="12"/>
    </row>
    <row r="95" spans="1:35" ht="12" customHeight="1">
      <c r="A95" s="376" t="s">
        <v>100</v>
      </c>
      <c r="B95" s="377"/>
      <c r="C95" s="582">
        <f>'[39]6th'!$C$40+'[39]6th'!$C$41+'[39]6th'!$C$42</f>
        <v>0</v>
      </c>
      <c r="D95" s="583"/>
      <c r="E95" s="583"/>
      <c r="F95" s="470"/>
      <c r="G95" s="472">
        <f>'[39]6th'!$F$40+'[39]6th'!$F$41+'[39]6th'!$F$42</f>
        <v>0</v>
      </c>
      <c r="H95" s="472"/>
      <c r="I95" s="470">
        <f>'[39]6th'!$C$43</f>
        <v>0</v>
      </c>
      <c r="J95" s="470"/>
      <c r="K95" s="468">
        <f>'[39]6th'!$F$43</f>
        <v>0</v>
      </c>
      <c r="L95" s="468"/>
      <c r="M95" s="470">
        <f>'[39]6th'!$D$40+'[39]6th'!$D$41+'[39]6th'!$D$42</f>
        <v>0</v>
      </c>
      <c r="N95" s="470"/>
      <c r="O95" s="472">
        <f>'[39]6th'!$G$40+'[39]6th'!$G$41+'[39]6th'!$G$42</f>
        <v>0</v>
      </c>
      <c r="P95" s="472"/>
      <c r="Q95" s="470">
        <f>'[39]6th'!$D$43</f>
        <v>0</v>
      </c>
      <c r="R95" s="470"/>
      <c r="S95" s="599">
        <f>'[39]6th'!$G$43</f>
        <v>0</v>
      </c>
      <c r="T95" s="600"/>
      <c r="U95" s="586">
        <f>'[39]6th'!$L$40</f>
        <v>0</v>
      </c>
      <c r="V95" s="587"/>
      <c r="W95" s="619"/>
      <c r="X95" s="620"/>
      <c r="Y95" s="233"/>
      <c r="Z95" s="12"/>
      <c r="AA95" s="12"/>
      <c r="AB95" s="12"/>
      <c r="AC95" s="12"/>
      <c r="AD95" s="12"/>
      <c r="AE95" s="12"/>
      <c r="AF95" s="12"/>
      <c r="AG95" s="12"/>
      <c r="AH95" s="12"/>
      <c r="AI95" s="12"/>
    </row>
    <row r="96" spans="1:35" ht="12" customHeight="1">
      <c r="A96" s="376" t="s">
        <v>42</v>
      </c>
      <c r="B96" s="377"/>
      <c r="C96" s="582">
        <f>'[39]6th'!$C$45+'[39]6th'!$C$46+'[39]6th'!$C$47</f>
        <v>0</v>
      </c>
      <c r="D96" s="583"/>
      <c r="E96" s="583"/>
      <c r="F96" s="470"/>
      <c r="G96" s="472">
        <f>'[39]6th'!$F$45+'[39]6th'!$F$46+'[39]6th'!$F$47</f>
        <v>0</v>
      </c>
      <c r="H96" s="472"/>
      <c r="I96" s="470">
        <f>'[39]6th'!$C$48+'[39]6th'!$C$49</f>
        <v>0</v>
      </c>
      <c r="J96" s="470"/>
      <c r="K96" s="468">
        <f>'[39]6th'!$F$48+'[39]6th'!$F$49</f>
        <v>0</v>
      </c>
      <c r="L96" s="468"/>
      <c r="M96" s="470">
        <f>'[39]6th'!$D$45+'[39]6th'!$D$46+'[39]6th'!$D$47</f>
        <v>0</v>
      </c>
      <c r="N96" s="470"/>
      <c r="O96" s="472">
        <f>'[39]6th'!$G$45+'[39]6th'!$G$46+'[39]6th'!$G$47</f>
        <v>0</v>
      </c>
      <c r="P96" s="472"/>
      <c r="Q96" s="470">
        <f>'[39]6th'!$D$48+'[39]6th'!$D$49</f>
        <v>0</v>
      </c>
      <c r="R96" s="470"/>
      <c r="S96" s="599">
        <f>'[39]6th'!$G$48+'[39]6th'!$G$49</f>
        <v>0</v>
      </c>
      <c r="T96" s="600"/>
      <c r="U96" s="586">
        <f>'[39]6th'!$L$45</f>
        <v>0</v>
      </c>
      <c r="V96" s="587"/>
      <c r="W96" s="619"/>
      <c r="X96" s="620"/>
      <c r="Y96" s="233"/>
      <c r="Z96" s="12"/>
      <c r="AA96" s="12"/>
      <c r="AB96" s="12"/>
      <c r="AC96" s="12"/>
      <c r="AD96" s="12"/>
      <c r="AE96" s="12"/>
      <c r="AF96" s="12"/>
      <c r="AG96" s="12"/>
      <c r="AH96" s="12"/>
      <c r="AI96" s="12"/>
    </row>
    <row r="97" spans="1:35" ht="12" customHeight="1">
      <c r="A97" s="376" t="s">
        <v>23</v>
      </c>
      <c r="B97" s="377"/>
      <c r="C97" s="582">
        <f>'[39]6th'!$C$50+'[39]6th'!$C$51</f>
        <v>0</v>
      </c>
      <c r="D97" s="583"/>
      <c r="E97" s="583"/>
      <c r="F97" s="470"/>
      <c r="G97" s="472">
        <f>'[39]6th'!$F$50+'[39]6th'!$F$51</f>
        <v>0</v>
      </c>
      <c r="H97" s="472"/>
      <c r="I97" s="470">
        <f>'[39]6th'!$C$52</f>
        <v>0</v>
      </c>
      <c r="J97" s="470"/>
      <c r="K97" s="472">
        <f>'[39]6th'!$F$52</f>
        <v>0</v>
      </c>
      <c r="L97" s="472"/>
      <c r="M97" s="470">
        <f>'[39]6th'!$D$50+'[39]6th'!$D$51</f>
        <v>0</v>
      </c>
      <c r="N97" s="470"/>
      <c r="O97" s="472">
        <f>'[39]6th'!$G$50+'[39]6th'!$G$51</f>
        <v>0</v>
      </c>
      <c r="P97" s="472"/>
      <c r="Q97" s="470">
        <f>'[39]6th'!$D$52</f>
        <v>0</v>
      </c>
      <c r="R97" s="470"/>
      <c r="S97" s="601">
        <f>'[39]6th'!$G$52</f>
        <v>0</v>
      </c>
      <c r="T97" s="602"/>
      <c r="U97" s="586">
        <f>'[39]6th'!$L$50</f>
        <v>0</v>
      </c>
      <c r="V97" s="587"/>
      <c r="W97" s="619"/>
      <c r="X97" s="620"/>
      <c r="Y97" s="233"/>
      <c r="Z97" s="12"/>
      <c r="AA97" s="12"/>
      <c r="AB97" s="12"/>
      <c r="AC97" s="12"/>
      <c r="AD97" s="12"/>
      <c r="AE97" s="12"/>
      <c r="AF97" s="12"/>
      <c r="AG97" s="12"/>
      <c r="AH97" s="12"/>
      <c r="AI97" s="12"/>
    </row>
    <row r="98" spans="1:35" ht="12" customHeight="1" thickBot="1">
      <c r="A98" s="374" t="s">
        <v>43</v>
      </c>
      <c r="B98" s="375"/>
      <c r="C98" s="584">
        <f>'[39]6th'!$C$55+'[39]6th'!$C$56</f>
        <v>0</v>
      </c>
      <c r="D98" s="585"/>
      <c r="E98" s="585"/>
      <c r="F98" s="466"/>
      <c r="G98" s="473">
        <f>'[39]6th'!$F$55+'[39]6th'!$F$56</f>
        <v>0</v>
      </c>
      <c r="H98" s="473"/>
      <c r="I98" s="466">
        <f>'[39]6th'!$C$57</f>
        <v>0</v>
      </c>
      <c r="J98" s="466"/>
      <c r="K98" s="469">
        <f>'[39]6th'!$F$57</f>
        <v>0</v>
      </c>
      <c r="L98" s="469"/>
      <c r="M98" s="466">
        <f>'[39]6th'!$D$55+'[39]6th'!$D$56</f>
        <v>0</v>
      </c>
      <c r="N98" s="466"/>
      <c r="O98" s="473">
        <f>'[39]6th'!$G$55+'[39]6th'!$G$56</f>
        <v>0</v>
      </c>
      <c r="P98" s="473"/>
      <c r="Q98" s="466">
        <f>'[39]6th'!$D$57</f>
        <v>0</v>
      </c>
      <c r="R98" s="466"/>
      <c r="S98" s="629">
        <f>'[39]6th'!$G$57</f>
        <v>0</v>
      </c>
      <c r="T98" s="630"/>
      <c r="U98" s="624">
        <f>'[39]6th'!$L$55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'[40]6th'!$C$12+'[40]6th'!$C$13+'[40]6th'!$C$14</f>
        <v>0</v>
      </c>
      <c r="D103" s="504"/>
      <c r="E103" s="504"/>
      <c r="F103" s="505"/>
      <c r="G103" s="471">
        <f>'[40]6th'!$F$12+'[40]6th'!$F$13+'[40]6th'!$F$14</f>
        <v>0</v>
      </c>
      <c r="H103" s="471"/>
      <c r="I103" s="505">
        <f>'[40]6th'!$C$15+'[40]6th'!$C$16</f>
        <v>0</v>
      </c>
      <c r="J103" s="505"/>
      <c r="K103" s="467">
        <f>'[40]6th'!$F$15+'[40]6th'!$F$16</f>
        <v>0</v>
      </c>
      <c r="L103" s="467"/>
      <c r="M103" s="505">
        <f>'[40]6th'!$D$12+'[40]6th'!$D$13+'[40]6th'!$D$14</f>
        <v>0</v>
      </c>
      <c r="N103" s="505"/>
      <c r="O103" s="471">
        <f>'[40]6th'!$G$12+'[40]6th'!$G$13+'[40]6th'!$G$14</f>
        <v>0</v>
      </c>
      <c r="P103" s="471"/>
      <c r="Q103" s="645">
        <f>'[40]6th'!$D$15+'[40]6th'!$D$16</f>
        <v>0</v>
      </c>
      <c r="R103" s="646"/>
      <c r="S103" s="597">
        <f>'[40]6th'!$G$15+'[40]6th'!$G$16</f>
        <v>0</v>
      </c>
      <c r="T103" s="598"/>
      <c r="U103" s="594">
        <f>'[40]6th'!$L$12</f>
        <v>0</v>
      </c>
      <c r="V103" s="627"/>
      <c r="W103" s="649" t="str">
        <f>'[40]6th'!$M$12</f>
        <v>No Service</v>
      </c>
      <c r="X103" s="618"/>
      <c r="Y103" s="233"/>
      <c r="Z103" s="12"/>
      <c r="AA103" s="12"/>
      <c r="AB103" s="12"/>
      <c r="AC103" s="12"/>
      <c r="AD103" s="12"/>
      <c r="AE103" s="12"/>
      <c r="AF103" s="12"/>
      <c r="AG103" s="12"/>
      <c r="AH103" s="12"/>
      <c r="AI103" s="12"/>
    </row>
    <row r="104" spans="1:35" ht="12" customHeight="1">
      <c r="A104" s="376" t="s">
        <v>44</v>
      </c>
      <c r="B104" s="377"/>
      <c r="C104" s="582">
        <f>'[40]6th'!$C$17+'[40]6th'!$C$18+'[40]6th'!$C$19</f>
        <v>0</v>
      </c>
      <c r="D104" s="583"/>
      <c r="E104" s="583"/>
      <c r="F104" s="470"/>
      <c r="G104" s="468">
        <f>'[40]6th'!$F$17+'[40]6th'!$F$18+'[40]6th'!$F$19</f>
        <v>0</v>
      </c>
      <c r="H104" s="468"/>
      <c r="I104" s="470">
        <f>'[40]6th'!$C$20+'[40]6th'!$C$21</f>
        <v>0</v>
      </c>
      <c r="J104" s="470"/>
      <c r="K104" s="468">
        <f>'[40]6th'!$F$20+'[40]6th'!$F$21</f>
        <v>0</v>
      </c>
      <c r="L104" s="468"/>
      <c r="M104" s="470">
        <f>'[40]6th'!$D$17+'[40]6th'!$D$18+'[40]6th'!$D$19</f>
        <v>0</v>
      </c>
      <c r="N104" s="470"/>
      <c r="O104" s="468">
        <f>'[40]6th'!$G$17+'[40]6th'!$G$18+'[40]6th'!$G$19</f>
        <v>0</v>
      </c>
      <c r="P104" s="468"/>
      <c r="Q104" s="643">
        <f>'[40]6th'!$D$20+'[40]6th'!$D$21</f>
        <v>0</v>
      </c>
      <c r="R104" s="644"/>
      <c r="S104" s="599">
        <f>'[40]6th'!$G$20+'[40]6th'!$G$21</f>
        <v>0</v>
      </c>
      <c r="T104" s="600"/>
      <c r="U104" s="586">
        <f>'[40]6th'!$L$17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'[40]6th'!$C$22+'[40]6th'!$C$23+'[40]6th'!$C$24</f>
        <v>0</v>
      </c>
      <c r="D105" s="583"/>
      <c r="E105" s="583"/>
      <c r="F105" s="470"/>
      <c r="G105" s="472">
        <f>'[40]6th'!$F$22+'[40]6th'!$F$23+'[40]6th'!$F$24</f>
        <v>0</v>
      </c>
      <c r="H105" s="472"/>
      <c r="I105" s="470">
        <f>'[40]6th'!$C$25</f>
        <v>0</v>
      </c>
      <c r="J105" s="470"/>
      <c r="K105" s="468">
        <f>'[40]6th'!$F$25</f>
        <v>0</v>
      </c>
      <c r="L105" s="468"/>
      <c r="M105" s="470">
        <f>'[40]6th'!$D$22+'[40]6th'!$D$23+'[40]6th'!$D$24</f>
        <v>0</v>
      </c>
      <c r="N105" s="470"/>
      <c r="O105" s="472">
        <f>'[40]6th'!$G$22+'[40]6th'!$G$23+'[40]6th'!$G$24</f>
        <v>0</v>
      </c>
      <c r="P105" s="472"/>
      <c r="Q105" s="643">
        <f>'[40]6th'!$D$25</f>
        <v>0</v>
      </c>
      <c r="R105" s="644"/>
      <c r="S105" s="599">
        <f>'[40]6th'!$G$25</f>
        <v>0</v>
      </c>
      <c r="T105" s="600"/>
      <c r="U105" s="586">
        <f>'[40]6th'!$L$22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'[40]6th'!$C$28+'[40]6th'!$C$29+'[40]6th'!$C$30</f>
        <v>0</v>
      </c>
      <c r="D106" s="585"/>
      <c r="E106" s="585"/>
      <c r="F106" s="466"/>
      <c r="G106" s="473">
        <f>'[40]6th'!$F$28+'[40]6th'!$F$29+'[40]6th'!$F$30</f>
        <v>0</v>
      </c>
      <c r="H106" s="473"/>
      <c r="I106" s="466">
        <f>'[40]6th'!$C$31</f>
        <v>0</v>
      </c>
      <c r="J106" s="466"/>
      <c r="K106" s="469">
        <f>'[40]6th'!$F$31</f>
        <v>0</v>
      </c>
      <c r="L106" s="469"/>
      <c r="M106" s="466">
        <f>'[40]6th'!$D$28+'[40]6th'!$D$29+'[40]6th'!$D$30</f>
        <v>0</v>
      </c>
      <c r="N106" s="466"/>
      <c r="O106" s="473">
        <f>'[40]6th'!$G$28+'[40]6th'!$G$29+'[40]6th'!$G$30</f>
        <v>0</v>
      </c>
      <c r="P106" s="473"/>
      <c r="Q106" s="641">
        <f>'[40]6th'!$D$31</f>
        <v>0</v>
      </c>
      <c r="R106" s="642"/>
      <c r="S106" s="629">
        <f>'[40]6th'!$G$31</f>
        <v>0</v>
      </c>
      <c r="T106" s="630"/>
      <c r="U106" s="624">
        <f>'[40]6th'!$L$28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'[41]6th'!D12</f>
        <v>18</v>
      </c>
      <c r="I112" s="107">
        <f>'[41]6th'!G12</f>
        <v>18</v>
      </c>
      <c r="J112" s="42">
        <f>'[41]6th'!D12+'[41]6th'!$E$12</f>
        <v>23</v>
      </c>
      <c r="K112" s="107">
        <f>'[41]6th'!G12+'[41]6th'!$H$12</f>
        <v>26</v>
      </c>
      <c r="L112" s="464" t="str">
        <f>'[41]6th'!M12</f>
        <v>G</v>
      </c>
      <c r="M112" s="465"/>
      <c r="N112" s="111">
        <f>'[41]6th'!E12</f>
        <v>5</v>
      </c>
      <c r="O112" s="108">
        <f>'[41]6th'!H12</f>
        <v>8</v>
      </c>
      <c r="P112" s="256">
        <f>'[41]6th'!F12</f>
        <v>2</v>
      </c>
      <c r="Q112" s="108">
        <f>'[41]6th'!I12</f>
        <v>3</v>
      </c>
      <c r="R112" s="464" t="str">
        <f>'[41]6th'!N12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'[41]6th'!D13</f>
        <v>2</v>
      </c>
      <c r="I113" s="27">
        <f>'[41]6th'!G13</f>
        <v>2</v>
      </c>
      <c r="J113" s="28">
        <f>'[41]6th'!D13</f>
        <v>2</v>
      </c>
      <c r="K113" s="27">
        <f>'[41]6th'!G13+'[41]6th'!$H$13</f>
        <v>2</v>
      </c>
      <c r="L113" s="421"/>
      <c r="M113" s="422"/>
      <c r="N113" s="112">
        <f>'[41]6th'!E13</f>
        <v>0</v>
      </c>
      <c r="O113" s="33">
        <f>'[41]6th'!H13</f>
        <v>0</v>
      </c>
      <c r="P113" s="252">
        <f>'[41]6th'!F13</f>
        <v>0</v>
      </c>
      <c r="Q113" s="34">
        <f>'[41]6th'!I13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'[41]6th'!D14</f>
        <v>3</v>
      </c>
      <c r="I114" s="29">
        <f>'[41]6th'!G14</f>
        <v>3</v>
      </c>
      <c r="J114" s="28">
        <f>'[41]6th'!D14+'[41]6th'!$E$14</f>
        <v>4</v>
      </c>
      <c r="K114" s="29">
        <f>'[41]6th'!G14+'[41]6th'!$H$14</f>
        <v>4</v>
      </c>
      <c r="L114" s="421"/>
      <c r="M114" s="422"/>
      <c r="N114" s="112">
        <f>'[41]6th'!E14</f>
        <v>1</v>
      </c>
      <c r="O114" s="34">
        <f>'[41]6th'!H14</f>
        <v>1</v>
      </c>
      <c r="P114" s="252">
        <f>'[41]6th'!F14</f>
        <v>0</v>
      </c>
      <c r="Q114" s="34">
        <f>'[41]6th'!I14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'[41]6th'!D15</f>
        <v>2</v>
      </c>
      <c r="I115" s="29">
        <f>'[41]6th'!G15</f>
        <v>2</v>
      </c>
      <c r="J115" s="28">
        <f>'[41]6th'!D15</f>
        <v>2</v>
      </c>
      <c r="K115" s="29">
        <f>'[41]6th'!G15+'[41]6th'!$H$15</f>
        <v>2</v>
      </c>
      <c r="L115" s="421"/>
      <c r="M115" s="422"/>
      <c r="N115" s="112">
        <f>'[41]6th'!E15</f>
        <v>0</v>
      </c>
      <c r="O115" s="34">
        <f>'[41]6th'!H15</f>
        <v>0</v>
      </c>
      <c r="P115" s="252">
        <f>'[41]6th'!F15</f>
        <v>0</v>
      </c>
      <c r="Q115" s="34">
        <f>'[41]6th'!I15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'[41]6th'!D16</f>
        <v>4</v>
      </c>
      <c r="I116" s="29">
        <f>'[41]6th'!G16</f>
        <v>4</v>
      </c>
      <c r="J116" s="28">
        <f>'[41]6th'!D16</f>
        <v>4</v>
      </c>
      <c r="K116" s="29">
        <f>'[41]6th'!G16+'[41]6th'!$H$16</f>
        <v>4</v>
      </c>
      <c r="L116" s="421" t="str">
        <f>'[41]6th'!M16</f>
        <v>G</v>
      </c>
      <c r="M116" s="422"/>
      <c r="N116" s="112">
        <f>'[41]6th'!E16</f>
        <v>0</v>
      </c>
      <c r="O116" s="34">
        <f>'[41]6th'!H16</f>
        <v>0</v>
      </c>
      <c r="P116" s="252">
        <f>'[41]6th'!F16</f>
        <v>0</v>
      </c>
      <c r="Q116" s="34">
        <f>'[41]6th'!I16</f>
        <v>0</v>
      </c>
      <c r="R116" s="421" t="str">
        <f>'[41]6th'!N16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'[41]6th'!D17</f>
        <v>0</v>
      </c>
      <c r="I117" s="27">
        <f>'[41]6th'!G17</f>
        <v>0</v>
      </c>
      <c r="J117" s="28">
        <f>'[41]6th'!D17</f>
        <v>0</v>
      </c>
      <c r="K117" s="27">
        <f>'[41]6th'!G17+'[41]6th'!$H$17</f>
        <v>0</v>
      </c>
      <c r="L117" s="421"/>
      <c r="M117" s="422"/>
      <c r="N117" s="112">
        <f>'[41]6th'!E17</f>
        <v>0</v>
      </c>
      <c r="O117" s="33">
        <f>'[41]6th'!H17</f>
        <v>0</v>
      </c>
      <c r="P117" s="252">
        <f>'[41]6th'!F17</f>
        <v>0</v>
      </c>
      <c r="Q117" s="34">
        <f>'[41]6th'!I17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'[41]6th'!D18</f>
        <v>1</v>
      </c>
      <c r="I118" s="29">
        <f>'[41]6th'!G18</f>
        <v>1</v>
      </c>
      <c r="J118" s="28">
        <f>'[41]6th'!D18</f>
        <v>1</v>
      </c>
      <c r="K118" s="29">
        <f>'[41]6th'!G18+'[41]6th'!$H$18</f>
        <v>1</v>
      </c>
      <c r="L118" s="421"/>
      <c r="M118" s="422"/>
      <c r="N118" s="112">
        <f>'[41]6th'!E18</f>
        <v>0</v>
      </c>
      <c r="O118" s="34">
        <f>'[41]6th'!H18</f>
        <v>0</v>
      </c>
      <c r="P118" s="252">
        <f>'[41]6th'!F18</f>
        <v>0</v>
      </c>
      <c r="Q118" s="34">
        <f>'[41]6th'!I18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'[41]6th'!D19</f>
        <v>0</v>
      </c>
      <c r="I119" s="29">
        <f>'[41]6th'!G19</f>
        <v>0</v>
      </c>
      <c r="J119" s="28">
        <f>'[41]6th'!D19</f>
        <v>0</v>
      </c>
      <c r="K119" s="29">
        <f>'[41]6th'!G19+'[41]6th'!$H$19</f>
        <v>0</v>
      </c>
      <c r="L119" s="421"/>
      <c r="M119" s="422"/>
      <c r="N119" s="112">
        <f>'[41]6th'!E19</f>
        <v>0</v>
      </c>
      <c r="O119" s="34">
        <f>'[41]6th'!H19</f>
        <v>0</v>
      </c>
      <c r="P119" s="252">
        <f>'[41]6th'!F19</f>
        <v>0</v>
      </c>
      <c r="Q119" s="34">
        <f>'[41]6th'!I19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'[41]6th'!D20</f>
        <v>10</v>
      </c>
      <c r="I120" s="29">
        <f>'[41]6th'!G20</f>
        <v>10</v>
      </c>
      <c r="J120" s="28">
        <f>'[41]6th'!D20+'[41]6th'!$E$20</f>
        <v>11</v>
      </c>
      <c r="K120" s="29">
        <f>'[41]6th'!G20+'[41]6th'!$H$20</f>
        <v>11</v>
      </c>
      <c r="L120" s="421" t="str">
        <f>'[41]6th'!M20</f>
        <v>G</v>
      </c>
      <c r="M120" s="422"/>
      <c r="N120" s="112">
        <f>'[41]6th'!E20</f>
        <v>1</v>
      </c>
      <c r="O120" s="34">
        <f>'[41]6th'!H20</f>
        <v>1</v>
      </c>
      <c r="P120" s="252">
        <f>'[41]6th'!F20</f>
        <v>0</v>
      </c>
      <c r="Q120" s="34">
        <f>'[41]6th'!I20</f>
        <v>0</v>
      </c>
      <c r="R120" s="421" t="str">
        <f>'[41]6th'!N20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'[41]6th'!D21</f>
        <v>1</v>
      </c>
      <c r="I121" s="27">
        <f>'[41]6th'!G21</f>
        <v>1</v>
      </c>
      <c r="J121" s="28">
        <f>'[41]6th'!D21</f>
        <v>1</v>
      </c>
      <c r="K121" s="27">
        <f>'[41]6th'!G21+'[41]6th'!$H$21</f>
        <v>1</v>
      </c>
      <c r="L121" s="421"/>
      <c r="M121" s="422"/>
      <c r="N121" s="112">
        <f>'[41]6th'!E21</f>
        <v>0</v>
      </c>
      <c r="O121" s="33">
        <f>'[41]6th'!H21</f>
        <v>0</v>
      </c>
      <c r="P121" s="252">
        <f>'[41]6th'!F21</f>
        <v>0</v>
      </c>
      <c r="Q121" s="34">
        <f>'[41]6th'!I21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'[41]6th'!D22</f>
        <v>2</v>
      </c>
      <c r="I122" s="29">
        <f>'[41]6th'!G22</f>
        <v>2</v>
      </c>
      <c r="J122" s="28">
        <f>'[41]6th'!D22</f>
        <v>2</v>
      </c>
      <c r="K122" s="29">
        <f>'[41]6th'!G22+'[41]6th'!$H$22</f>
        <v>2</v>
      </c>
      <c r="L122" s="421"/>
      <c r="M122" s="422"/>
      <c r="N122" s="112">
        <f>'[41]6th'!E22</f>
        <v>0</v>
      </c>
      <c r="O122" s="34">
        <f>'[41]6th'!H22</f>
        <v>0</v>
      </c>
      <c r="P122" s="252">
        <f>'[41]6th'!F22</f>
        <v>0</v>
      </c>
      <c r="Q122" s="34">
        <f>'[41]6th'!I22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'[41]6th'!D24</f>
        <v>9</v>
      </c>
      <c r="I123" s="29">
        <f>'[41]6th'!G24</f>
        <v>9</v>
      </c>
      <c r="J123" s="28">
        <f>'[41]6th'!D24</f>
        <v>9</v>
      </c>
      <c r="K123" s="29">
        <f>'[41]6th'!G24+'[41]6th'!$H$24</f>
        <v>9</v>
      </c>
      <c r="L123" s="421" t="str">
        <f>'[41]6th'!M24</f>
        <v>G</v>
      </c>
      <c r="M123" s="422"/>
      <c r="N123" s="112">
        <f>'[41]6th'!E24</f>
        <v>0</v>
      </c>
      <c r="O123" s="34">
        <f>'[41]6th'!H24</f>
        <v>0</v>
      </c>
      <c r="P123" s="252">
        <f>'[41]6th'!F24</f>
        <v>0</v>
      </c>
      <c r="Q123" s="34">
        <f>'[41]6th'!I24</f>
        <v>0</v>
      </c>
      <c r="R123" s="421" t="str">
        <f>'[41]6th'!N24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'[41]6th'!D25</f>
        <v>1</v>
      </c>
      <c r="I124" s="27">
        <f>'[41]6th'!G25</f>
        <v>1</v>
      </c>
      <c r="J124" s="28">
        <f>'[41]6th'!D25</f>
        <v>1</v>
      </c>
      <c r="K124" s="27">
        <f>'[41]6th'!G25+'[41]6th'!$H$25</f>
        <v>1</v>
      </c>
      <c r="L124" s="421"/>
      <c r="M124" s="422"/>
      <c r="N124" s="112">
        <f>'[41]6th'!E25</f>
        <v>0</v>
      </c>
      <c r="O124" s="33">
        <f>'[41]6th'!H25</f>
        <v>0</v>
      </c>
      <c r="P124" s="252">
        <f>'[41]6th'!F25</f>
        <v>0</v>
      </c>
      <c r="Q124" s="34">
        <f>'[41]6th'!I25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'[41]6th'!D26</f>
        <v>1</v>
      </c>
      <c r="I125" s="29">
        <f>'[41]6th'!G26</f>
        <v>1</v>
      </c>
      <c r="J125" s="28">
        <f>'[41]6th'!D26</f>
        <v>1</v>
      </c>
      <c r="K125" s="29">
        <f>'[41]6th'!G26+'[41]6th'!$H$26</f>
        <v>1</v>
      </c>
      <c r="L125" s="421"/>
      <c r="M125" s="422"/>
      <c r="N125" s="112">
        <f>'[41]6th'!E26</f>
        <v>0</v>
      </c>
      <c r="O125" s="34">
        <f>'[41]6th'!H26</f>
        <v>0</v>
      </c>
      <c r="P125" s="252">
        <f>'[41]6th'!F26</f>
        <v>0</v>
      </c>
      <c r="Q125" s="34">
        <f>'[41]6th'!I26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'[41]6th'!D27</f>
        <v>2</v>
      </c>
      <c r="I126" s="31">
        <f>'[41]6th'!G27</f>
        <v>2</v>
      </c>
      <c r="J126" s="32">
        <f>'[41]6th'!D27</f>
        <v>2</v>
      </c>
      <c r="K126" s="31">
        <f>'[41]6th'!G27+'[41]6th'!$H$27</f>
        <v>2</v>
      </c>
      <c r="L126" s="576"/>
      <c r="M126" s="577"/>
      <c r="N126" s="113">
        <f>'[41]6th'!E27</f>
        <v>0</v>
      </c>
      <c r="O126" s="35">
        <f>'[41]6th'!H27</f>
        <v>0</v>
      </c>
      <c r="P126" s="253">
        <f>'[41]6th'!F27</f>
        <v>0</v>
      </c>
      <c r="Q126" s="35">
        <f>'[41]6th'!I27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894" priority="650" stopIfTrue="1" operator="containsText" text="G">
      <formula>NOT(ISERROR(SEARCH("G",L27)))</formula>
    </cfRule>
    <cfRule type="containsText" dxfId="14893" priority="651" stopIfTrue="1" operator="containsText" text="A">
      <formula>NOT(ISERROR(SEARCH("A",L27)))</formula>
    </cfRule>
    <cfRule type="containsText" dxfId="14892" priority="652" stopIfTrue="1" operator="containsText" text="R">
      <formula>NOT(ISERROR(SEARCH("R",L27)))</formula>
    </cfRule>
  </conditionalFormatting>
  <conditionalFormatting sqref="R112 R116 R120 R123 L112 L116 L120 L123">
    <cfRule type="containsText" dxfId="14891" priority="649" stopIfTrue="1" operator="containsText" text="No Service">
      <formula>NOT(ISERROR(SEARCH("No Service",L112)))</formula>
    </cfRule>
  </conditionalFormatting>
  <conditionalFormatting sqref="W103 U103:U106 W90 U90:U98">
    <cfRule type="containsText" dxfId="14890" priority="644" stopIfTrue="1" operator="containsText" text="On Call">
      <formula>NOT(ISERROR(SEARCH("On Call",U90)))</formula>
    </cfRule>
    <cfRule type="containsText" dxfId="14889" priority="645" stopIfTrue="1" operator="containsText" text="No Service">
      <formula>NOT(ISERROR(SEARCH("No Service",U90)))</formula>
    </cfRule>
    <cfRule type="containsText" dxfId="14888" priority="646" stopIfTrue="1" operator="containsText" text="G">
      <formula>NOT(ISERROR(SEARCH("G",U90)))</formula>
    </cfRule>
    <cfRule type="containsText" dxfId="14887" priority="647" stopIfTrue="1" operator="containsText" text="A">
      <formula>NOT(ISERROR(SEARCH("A",U90)))</formula>
    </cfRule>
    <cfRule type="containsText" dxfId="14886" priority="648" stopIfTrue="1" operator="containsText" text="R">
      <formula>NOT(ISERROR(SEARCH("R",U90)))</formula>
    </cfRule>
  </conditionalFormatting>
  <conditionalFormatting sqref="J27">
    <cfRule type="cellIs" dxfId="14885" priority="643" operator="greaterThan">
      <formula>$I$27</formula>
    </cfRule>
  </conditionalFormatting>
  <conditionalFormatting sqref="J28">
    <cfRule type="cellIs" dxfId="14884" priority="642" operator="greaterThan">
      <formula>$I$28</formula>
    </cfRule>
  </conditionalFormatting>
  <conditionalFormatting sqref="J29">
    <cfRule type="cellIs" dxfId="14883" priority="641" operator="greaterThan">
      <formula>$I$29</formula>
    </cfRule>
  </conditionalFormatting>
  <conditionalFormatting sqref="J42">
    <cfRule type="cellIs" dxfId="14882" priority="640" operator="greaterThan">
      <formula>$I$42</formula>
    </cfRule>
  </conditionalFormatting>
  <conditionalFormatting sqref="J43">
    <cfRule type="cellIs" dxfId="14881" priority="639" operator="greaterThan">
      <formula>$I$43</formula>
    </cfRule>
  </conditionalFormatting>
  <conditionalFormatting sqref="J44">
    <cfRule type="cellIs" dxfId="14880" priority="638" operator="greaterThan">
      <formula>$I$44</formula>
    </cfRule>
  </conditionalFormatting>
  <conditionalFormatting sqref="J30">
    <cfRule type="cellIs" dxfId="14879" priority="637" operator="greaterThan">
      <formula>$I$30</formula>
    </cfRule>
  </conditionalFormatting>
  <conditionalFormatting sqref="J31">
    <cfRule type="cellIs" dxfId="14878" priority="636" operator="greaterThan">
      <formula>$I$31</formula>
    </cfRule>
  </conditionalFormatting>
  <conditionalFormatting sqref="J33">
    <cfRule type="cellIs" dxfId="14877" priority="635" operator="greaterThan">
      <formula>$I$33</formula>
    </cfRule>
  </conditionalFormatting>
  <conditionalFormatting sqref="J34">
    <cfRule type="cellIs" dxfId="14876" priority="634" operator="greaterThan">
      <formula>$I$34</formula>
    </cfRule>
  </conditionalFormatting>
  <conditionalFormatting sqref="J36">
    <cfRule type="cellIs" dxfId="14875" priority="633" operator="greaterThan">
      <formula>$I$36</formula>
    </cfRule>
  </conditionalFormatting>
  <conditionalFormatting sqref="J37">
    <cfRule type="cellIs" dxfId="14874" priority="632" operator="greaterThan">
      <formula>$I$37</formula>
    </cfRule>
  </conditionalFormatting>
  <conditionalFormatting sqref="J47">
    <cfRule type="cellIs" dxfId="14873" priority="631" operator="greaterThan">
      <formula>$I$47</formula>
    </cfRule>
  </conditionalFormatting>
  <conditionalFormatting sqref="J45">
    <cfRule type="cellIs" dxfId="14872" priority="630" operator="greaterThan">
      <formula>$I$45</formula>
    </cfRule>
  </conditionalFormatting>
  <conditionalFormatting sqref="J46">
    <cfRule type="cellIs" dxfId="14871" priority="629" operator="greaterThan">
      <formula>$I$46</formula>
    </cfRule>
  </conditionalFormatting>
  <conditionalFormatting sqref="J50">
    <cfRule type="cellIs" dxfId="14870" priority="628" operator="greaterThan">
      <formula>$I$50</formula>
    </cfRule>
  </conditionalFormatting>
  <conditionalFormatting sqref="J51">
    <cfRule type="cellIs" dxfId="14869" priority="627" operator="greaterThan">
      <formula>$I$51</formula>
    </cfRule>
  </conditionalFormatting>
  <conditionalFormatting sqref="J48">
    <cfRule type="cellIs" dxfId="14868" priority="626" operator="greaterThan">
      <formula>$I$48</formula>
    </cfRule>
  </conditionalFormatting>
  <conditionalFormatting sqref="J49">
    <cfRule type="cellIs" dxfId="14867" priority="625" operator="greaterThan">
      <formula>$I$49</formula>
    </cfRule>
  </conditionalFormatting>
  <conditionalFormatting sqref="J52">
    <cfRule type="cellIs" dxfId="14866" priority="624" operator="greaterThan">
      <formula>I52</formula>
    </cfRule>
  </conditionalFormatting>
  <conditionalFormatting sqref="J58">
    <cfRule type="cellIs" dxfId="14865" priority="623" operator="greaterThan">
      <formula>$I$58</formula>
    </cfRule>
  </conditionalFormatting>
  <conditionalFormatting sqref="J59">
    <cfRule type="cellIs" dxfId="14864" priority="622" operator="greaterThan">
      <formula>$I$59</formula>
    </cfRule>
  </conditionalFormatting>
  <conditionalFormatting sqref="J64">
    <cfRule type="cellIs" dxfId="14863" priority="621" operator="greaterThan">
      <formula>$I$64</formula>
    </cfRule>
  </conditionalFormatting>
  <conditionalFormatting sqref="J62">
    <cfRule type="cellIs" dxfId="14862" priority="620" operator="greaterThan">
      <formula>$I$62</formula>
    </cfRule>
  </conditionalFormatting>
  <conditionalFormatting sqref="J65">
    <cfRule type="cellIs" dxfId="14861" priority="619" operator="greaterThan">
      <formula>$I$65</formula>
    </cfRule>
  </conditionalFormatting>
  <conditionalFormatting sqref="J60">
    <cfRule type="cellIs" dxfId="14860" priority="618" operator="greaterThan">
      <formula>$I$60</formula>
    </cfRule>
  </conditionalFormatting>
  <conditionalFormatting sqref="J66">
    <cfRule type="cellIs" dxfId="14859" priority="617" operator="greaterThan">
      <formula>$I$66</formula>
    </cfRule>
  </conditionalFormatting>
  <conditionalFormatting sqref="J72">
    <cfRule type="cellIs" dxfId="14858" priority="616" operator="greaterThan">
      <formula>$I$72</formula>
    </cfRule>
  </conditionalFormatting>
  <conditionalFormatting sqref="J74">
    <cfRule type="cellIs" dxfId="14857" priority="615" operator="greaterThan">
      <formula>$I$74</formula>
    </cfRule>
  </conditionalFormatting>
  <conditionalFormatting sqref="J73">
    <cfRule type="cellIs" dxfId="14856" priority="614" operator="greaterThan">
      <formula>$I$73</formula>
    </cfRule>
  </conditionalFormatting>
  <conditionalFormatting sqref="J75">
    <cfRule type="cellIs" dxfId="14855" priority="613" operator="greaterThan">
      <formula>$I$75</formula>
    </cfRule>
  </conditionalFormatting>
  <conditionalFormatting sqref="J76">
    <cfRule type="cellIs" dxfId="14854" priority="612" operator="greaterThan">
      <formula>$I$76</formula>
    </cfRule>
  </conditionalFormatting>
  <conditionalFormatting sqref="J61">
    <cfRule type="cellIs" dxfId="14853" priority="611" operator="greaterThan">
      <formula>$I$61</formula>
    </cfRule>
  </conditionalFormatting>
  <conditionalFormatting sqref="J77">
    <cfRule type="cellIs" dxfId="14852" priority="610" operator="greaterThan">
      <formula>$I$77</formula>
    </cfRule>
  </conditionalFormatting>
  <conditionalFormatting sqref="J78">
    <cfRule type="cellIs" dxfId="14851" priority="609" operator="greaterThan">
      <formula>$I$78</formula>
    </cfRule>
  </conditionalFormatting>
  <conditionalFormatting sqref="J79">
    <cfRule type="cellIs" dxfId="14850" priority="608" operator="greaterThan">
      <formula>$I$79</formula>
    </cfRule>
  </conditionalFormatting>
  <conditionalFormatting sqref="J80">
    <cfRule type="cellIs" dxfId="14849" priority="607" operator="greaterThan">
      <formula>$I$80</formula>
    </cfRule>
  </conditionalFormatting>
  <conditionalFormatting sqref="J81">
    <cfRule type="cellIs" dxfId="14848" priority="606" operator="greaterThan">
      <formula>I81</formula>
    </cfRule>
  </conditionalFormatting>
  <conditionalFormatting sqref="L27">
    <cfRule type="cellIs" dxfId="14847" priority="605" operator="greaterThan">
      <formula>$K$27</formula>
    </cfRule>
  </conditionalFormatting>
  <conditionalFormatting sqref="L28">
    <cfRule type="cellIs" dxfId="14846" priority="604" operator="greaterThan">
      <formula>$K$28</formula>
    </cfRule>
  </conditionalFormatting>
  <conditionalFormatting sqref="L29">
    <cfRule type="cellIs" dxfId="14845" priority="603" operator="greaterThan">
      <formula>$K$29</formula>
    </cfRule>
  </conditionalFormatting>
  <conditionalFormatting sqref="L42">
    <cfRule type="cellIs" dxfId="14844" priority="602" operator="greaterThan">
      <formula>$K$42</formula>
    </cfRule>
  </conditionalFormatting>
  <conditionalFormatting sqref="L43">
    <cfRule type="cellIs" dxfId="14843" priority="601" operator="greaterThan">
      <formula>$K$43</formula>
    </cfRule>
  </conditionalFormatting>
  <conditionalFormatting sqref="L44">
    <cfRule type="cellIs" dxfId="14842" priority="600" operator="greaterThan">
      <formula>$K$44</formula>
    </cfRule>
  </conditionalFormatting>
  <conditionalFormatting sqref="L30">
    <cfRule type="cellIs" dxfId="14841" priority="599" operator="greaterThan">
      <formula>$K$30</formula>
    </cfRule>
  </conditionalFormatting>
  <conditionalFormatting sqref="L31">
    <cfRule type="cellIs" dxfId="14840" priority="598" operator="greaterThan">
      <formula>$K$31</formula>
    </cfRule>
  </conditionalFormatting>
  <conditionalFormatting sqref="Z27">
    <cfRule type="cellIs" dxfId="14839" priority="597" operator="greaterThan">
      <formula>$Y$27</formula>
    </cfRule>
  </conditionalFormatting>
  <conditionalFormatting sqref="Z28">
    <cfRule type="cellIs" dxfId="14838" priority="596" operator="greaterThan">
      <formula>$Y$28</formula>
    </cfRule>
  </conditionalFormatting>
  <conditionalFormatting sqref="Z29">
    <cfRule type="cellIs" dxfId="14837" priority="595" operator="greaterThan">
      <formula>$Y$29</formula>
    </cfRule>
  </conditionalFormatting>
  <conditionalFormatting sqref="Z42">
    <cfRule type="cellIs" dxfId="14836" priority="594" operator="greaterThan">
      <formula>$Y$42</formula>
    </cfRule>
  </conditionalFormatting>
  <conditionalFormatting sqref="Z43">
    <cfRule type="cellIs" dxfId="14835" priority="593" operator="greaterThan">
      <formula>$Y$43</formula>
    </cfRule>
  </conditionalFormatting>
  <conditionalFormatting sqref="Z44">
    <cfRule type="cellIs" dxfId="14834" priority="592" operator="greaterThan">
      <formula>$Y$44</formula>
    </cfRule>
  </conditionalFormatting>
  <conditionalFormatting sqref="Z30">
    <cfRule type="cellIs" dxfId="14833" priority="591" operator="greaterThan">
      <formula>$Y$30</formula>
    </cfRule>
  </conditionalFormatting>
  <conditionalFormatting sqref="Z31">
    <cfRule type="cellIs" dxfId="14832" priority="590" operator="greaterThan">
      <formula>$Y$31</formula>
    </cfRule>
  </conditionalFormatting>
  <conditionalFormatting sqref="AB27">
    <cfRule type="cellIs" dxfId="14831" priority="589" operator="greaterThan">
      <formula>$AA$27</formula>
    </cfRule>
  </conditionalFormatting>
  <conditionalFormatting sqref="AB28">
    <cfRule type="cellIs" dxfId="14830" priority="588" operator="greaterThan">
      <formula>$AA$28</formula>
    </cfRule>
  </conditionalFormatting>
  <conditionalFormatting sqref="AB29">
    <cfRule type="cellIs" dxfId="14829" priority="587" operator="greaterThan">
      <formula>$AA$29</formula>
    </cfRule>
  </conditionalFormatting>
  <conditionalFormatting sqref="AB42">
    <cfRule type="cellIs" dxfId="14828" priority="586" operator="greaterThan">
      <formula>$AA$42</formula>
    </cfRule>
  </conditionalFormatting>
  <conditionalFormatting sqref="AB43">
    <cfRule type="cellIs" dxfId="14827" priority="585" operator="greaterThan">
      <formula>$AA$43</formula>
    </cfRule>
  </conditionalFormatting>
  <conditionalFormatting sqref="AB44">
    <cfRule type="cellIs" dxfId="14826" priority="584" operator="greaterThan">
      <formula>$AA$44</formula>
    </cfRule>
  </conditionalFormatting>
  <conditionalFormatting sqref="AB30">
    <cfRule type="cellIs" dxfId="14825" priority="583" operator="greaterThan">
      <formula>$AA$30</formula>
    </cfRule>
  </conditionalFormatting>
  <conditionalFormatting sqref="AB31">
    <cfRule type="cellIs" dxfId="14824" priority="582" operator="greaterThan">
      <formula>$AA$31</formula>
    </cfRule>
  </conditionalFormatting>
  <conditionalFormatting sqref="L33">
    <cfRule type="cellIs" dxfId="14823" priority="581" operator="greaterThan">
      <formula>$K$33</formula>
    </cfRule>
  </conditionalFormatting>
  <conditionalFormatting sqref="L34">
    <cfRule type="cellIs" dxfId="14822" priority="580" operator="greaterThan">
      <formula>$K$34</formula>
    </cfRule>
  </conditionalFormatting>
  <conditionalFormatting sqref="L36">
    <cfRule type="cellIs" dxfId="14821" priority="579" operator="greaterThan">
      <formula>$K$36</formula>
    </cfRule>
  </conditionalFormatting>
  <conditionalFormatting sqref="L37">
    <cfRule type="cellIs" dxfId="14820" priority="578" operator="greaterThan">
      <formula>$K$37</formula>
    </cfRule>
  </conditionalFormatting>
  <conditionalFormatting sqref="L47">
    <cfRule type="cellIs" dxfId="14819" priority="577" operator="greaterThan">
      <formula>$K$47</formula>
    </cfRule>
  </conditionalFormatting>
  <conditionalFormatting sqref="L45">
    <cfRule type="cellIs" dxfId="14818" priority="576" operator="greaterThan">
      <formula>$K$45</formula>
    </cfRule>
  </conditionalFormatting>
  <conditionalFormatting sqref="L46">
    <cfRule type="cellIs" dxfId="14817" priority="575" operator="greaterThan">
      <formula>$K$46</formula>
    </cfRule>
  </conditionalFormatting>
  <conditionalFormatting sqref="L50">
    <cfRule type="cellIs" dxfId="14816" priority="574" operator="greaterThan">
      <formula>$K$50</formula>
    </cfRule>
  </conditionalFormatting>
  <conditionalFormatting sqref="L51">
    <cfRule type="cellIs" dxfId="14815" priority="573" operator="greaterThan">
      <formula>$K$51</formula>
    </cfRule>
  </conditionalFormatting>
  <conditionalFormatting sqref="L48">
    <cfRule type="cellIs" dxfId="14814" priority="572" operator="greaterThan">
      <formula>$K$48</formula>
    </cfRule>
  </conditionalFormatting>
  <conditionalFormatting sqref="L49">
    <cfRule type="cellIs" dxfId="14813" priority="571" operator="greaterThan">
      <formula>$K$49</formula>
    </cfRule>
  </conditionalFormatting>
  <conditionalFormatting sqref="L52">
    <cfRule type="cellIs" dxfId="14812" priority="570" operator="greaterThan">
      <formula>$K$52</formula>
    </cfRule>
  </conditionalFormatting>
  <conditionalFormatting sqref="Z33">
    <cfRule type="cellIs" dxfId="14811" priority="569" operator="greaterThan">
      <formula>$Y$33</formula>
    </cfRule>
  </conditionalFormatting>
  <conditionalFormatting sqref="Z34">
    <cfRule type="cellIs" dxfId="14810" priority="568" operator="greaterThan">
      <formula>$Y$34</formula>
    </cfRule>
  </conditionalFormatting>
  <conditionalFormatting sqref="Z36">
    <cfRule type="cellIs" dxfId="14809" priority="567" operator="greaterThan">
      <formula>$Y$36</formula>
    </cfRule>
  </conditionalFormatting>
  <conditionalFormatting sqref="Z37">
    <cfRule type="cellIs" dxfId="14808" priority="566" operator="greaterThan">
      <formula>$Y$37</formula>
    </cfRule>
  </conditionalFormatting>
  <conditionalFormatting sqref="Z47">
    <cfRule type="cellIs" dxfId="14807" priority="565" operator="greaterThan">
      <formula>$Y$47</formula>
    </cfRule>
  </conditionalFormatting>
  <conditionalFormatting sqref="Z45">
    <cfRule type="cellIs" dxfId="14806" priority="564" operator="greaterThan">
      <formula>$Y$45</formula>
    </cfRule>
  </conditionalFormatting>
  <conditionalFormatting sqref="Z46">
    <cfRule type="cellIs" dxfId="14805" priority="563" operator="greaterThan">
      <formula>$Y$46</formula>
    </cfRule>
  </conditionalFormatting>
  <conditionalFormatting sqref="Z50">
    <cfRule type="cellIs" dxfId="14804" priority="562" operator="greaterThan">
      <formula>$Y$50</formula>
    </cfRule>
  </conditionalFormatting>
  <conditionalFormatting sqref="Z51">
    <cfRule type="cellIs" dxfId="14803" priority="561" operator="greaterThan">
      <formula>$Y$51</formula>
    </cfRule>
  </conditionalFormatting>
  <conditionalFormatting sqref="Z48">
    <cfRule type="cellIs" dxfId="14802" priority="560" operator="greaterThan">
      <formula>$Y$48</formula>
    </cfRule>
  </conditionalFormatting>
  <conditionalFormatting sqref="Z49">
    <cfRule type="cellIs" dxfId="14801" priority="559" operator="greaterThan">
      <formula>$Y$49</formula>
    </cfRule>
  </conditionalFormatting>
  <conditionalFormatting sqref="Z52">
    <cfRule type="cellIs" dxfId="14800" priority="558" operator="greaterThan">
      <formula>$Y$52</formula>
    </cfRule>
  </conditionalFormatting>
  <conditionalFormatting sqref="AB33">
    <cfRule type="cellIs" dxfId="14799" priority="557" operator="greaterThan">
      <formula>$AA$33</formula>
    </cfRule>
  </conditionalFormatting>
  <conditionalFormatting sqref="AB34">
    <cfRule type="cellIs" dxfId="14798" priority="556" operator="greaterThan">
      <formula>$AA$34</formula>
    </cfRule>
  </conditionalFormatting>
  <conditionalFormatting sqref="AB36">
    <cfRule type="cellIs" dxfId="14797" priority="555" operator="greaterThan">
      <formula>$AA$36</formula>
    </cfRule>
  </conditionalFormatting>
  <conditionalFormatting sqref="AB37">
    <cfRule type="cellIs" dxfId="14796" priority="554" operator="greaterThan">
      <formula>$AA$37</formula>
    </cfRule>
  </conditionalFormatting>
  <conditionalFormatting sqref="AB47">
    <cfRule type="cellIs" dxfId="14795" priority="553" operator="greaterThan">
      <formula>$AA$47</formula>
    </cfRule>
  </conditionalFormatting>
  <conditionalFormatting sqref="AB45">
    <cfRule type="cellIs" dxfId="14794" priority="552" operator="greaterThan">
      <formula>$AA$45</formula>
    </cfRule>
  </conditionalFormatting>
  <conditionalFormatting sqref="AB46">
    <cfRule type="cellIs" dxfId="14793" priority="551" operator="greaterThan">
      <formula>$AA$46</formula>
    </cfRule>
  </conditionalFormatting>
  <conditionalFormatting sqref="AB50">
    <cfRule type="cellIs" dxfId="14792" priority="550" operator="greaterThan">
      <formula>$AA$50</formula>
    </cfRule>
  </conditionalFormatting>
  <conditionalFormatting sqref="AB51">
    <cfRule type="cellIs" dxfId="14791" priority="549" operator="greaterThan">
      <formula>$AA$51</formula>
    </cfRule>
  </conditionalFormatting>
  <conditionalFormatting sqref="AB48">
    <cfRule type="cellIs" dxfId="14790" priority="548" operator="greaterThan">
      <formula>$AA$48</formula>
    </cfRule>
  </conditionalFormatting>
  <conditionalFormatting sqref="AB49">
    <cfRule type="cellIs" dxfId="14789" priority="547" operator="greaterThan">
      <formula>$AA$49</formula>
    </cfRule>
  </conditionalFormatting>
  <conditionalFormatting sqref="AB52">
    <cfRule type="cellIs" dxfId="14788" priority="546" operator="greaterThan">
      <formula>$AA$52</formula>
    </cfRule>
  </conditionalFormatting>
  <conditionalFormatting sqref="L58">
    <cfRule type="cellIs" dxfId="14787" priority="545" operator="greaterThan">
      <formula>$K$58</formula>
    </cfRule>
  </conditionalFormatting>
  <conditionalFormatting sqref="L59">
    <cfRule type="cellIs" dxfId="14786" priority="544" operator="greaterThan">
      <formula>$K$59</formula>
    </cfRule>
  </conditionalFormatting>
  <conditionalFormatting sqref="L64">
    <cfRule type="cellIs" dxfId="14785" priority="543" operator="greaterThan">
      <formula>$K$64</formula>
    </cfRule>
  </conditionalFormatting>
  <conditionalFormatting sqref="L62">
    <cfRule type="cellIs" dxfId="14784" priority="542" operator="greaterThan">
      <formula>$K$62</formula>
    </cfRule>
  </conditionalFormatting>
  <conditionalFormatting sqref="L65">
    <cfRule type="cellIs" dxfId="14783" priority="541" operator="greaterThan">
      <formula>$K$65</formula>
    </cfRule>
  </conditionalFormatting>
  <conditionalFormatting sqref="L60">
    <cfRule type="cellIs" dxfId="14782" priority="540" operator="greaterThan">
      <formula>$K$60</formula>
    </cfRule>
  </conditionalFormatting>
  <conditionalFormatting sqref="L66">
    <cfRule type="cellIs" dxfId="14781" priority="539" operator="greaterThan">
      <formula>$K$66</formula>
    </cfRule>
  </conditionalFormatting>
  <conditionalFormatting sqref="Z58">
    <cfRule type="cellIs" dxfId="14780" priority="538" operator="greaterThan">
      <formula>$Y$58</formula>
    </cfRule>
  </conditionalFormatting>
  <conditionalFormatting sqref="Z59">
    <cfRule type="cellIs" dxfId="14779" priority="537" operator="greaterThan">
      <formula>$Y$59</formula>
    </cfRule>
  </conditionalFormatting>
  <conditionalFormatting sqref="Z64">
    <cfRule type="cellIs" dxfId="14778" priority="536" operator="greaterThan">
      <formula>$Y$64</formula>
    </cfRule>
  </conditionalFormatting>
  <conditionalFormatting sqref="Z62">
    <cfRule type="cellIs" dxfId="14777" priority="535" operator="greaterThan">
      <formula>$Y$62</formula>
    </cfRule>
  </conditionalFormatting>
  <conditionalFormatting sqref="Z65">
    <cfRule type="cellIs" dxfId="14776" priority="534" operator="greaterThan">
      <formula>$Y$65</formula>
    </cfRule>
  </conditionalFormatting>
  <conditionalFormatting sqref="Z60">
    <cfRule type="cellIs" dxfId="14775" priority="533" operator="greaterThan">
      <formula>$Y$60</formula>
    </cfRule>
  </conditionalFormatting>
  <conditionalFormatting sqref="Z66">
    <cfRule type="cellIs" dxfId="14774" priority="532" operator="greaterThan">
      <formula>$Y$66</formula>
    </cfRule>
  </conditionalFormatting>
  <conditionalFormatting sqref="AB58">
    <cfRule type="cellIs" dxfId="14773" priority="531" operator="greaterThan">
      <formula>$AA$58</formula>
    </cfRule>
  </conditionalFormatting>
  <conditionalFormatting sqref="AB59">
    <cfRule type="cellIs" dxfId="14772" priority="530" operator="greaterThan">
      <formula>$AA$59</formula>
    </cfRule>
  </conditionalFormatting>
  <conditionalFormatting sqref="AB64">
    <cfRule type="cellIs" dxfId="14771" priority="529" operator="greaterThan">
      <formula>$AA$64</formula>
    </cfRule>
  </conditionalFormatting>
  <conditionalFormatting sqref="AB62">
    <cfRule type="cellIs" dxfId="14770" priority="528" operator="greaterThan">
      <formula>$AA$62</formula>
    </cfRule>
  </conditionalFormatting>
  <conditionalFormatting sqref="AB65">
    <cfRule type="cellIs" dxfId="14769" priority="527" operator="greaterThan">
      <formula>$AA$65</formula>
    </cfRule>
  </conditionalFormatting>
  <conditionalFormatting sqref="AB60">
    <cfRule type="cellIs" dxfId="14768" priority="526" operator="greaterThan">
      <formula>$AA$60</formula>
    </cfRule>
  </conditionalFormatting>
  <conditionalFormatting sqref="AB66">
    <cfRule type="cellIs" dxfId="14767" priority="525" operator="greaterThan">
      <formula>$AA$66</formula>
    </cfRule>
  </conditionalFormatting>
  <conditionalFormatting sqref="L72">
    <cfRule type="cellIs" dxfId="14766" priority="524" operator="greaterThan">
      <formula>$K$72</formula>
    </cfRule>
  </conditionalFormatting>
  <conditionalFormatting sqref="L74">
    <cfRule type="cellIs" dxfId="14765" priority="523" operator="greaterThan">
      <formula>$K$74</formula>
    </cfRule>
  </conditionalFormatting>
  <conditionalFormatting sqref="L73">
    <cfRule type="cellIs" dxfId="14764" priority="522" operator="greaterThan">
      <formula>$K$73</formula>
    </cfRule>
  </conditionalFormatting>
  <conditionalFormatting sqref="L75">
    <cfRule type="cellIs" dxfId="14763" priority="521" operator="greaterThan">
      <formula>$K$75</formula>
    </cfRule>
  </conditionalFormatting>
  <conditionalFormatting sqref="L76">
    <cfRule type="cellIs" dxfId="14762" priority="520" operator="greaterThan">
      <formula>$K$76</formula>
    </cfRule>
  </conditionalFormatting>
  <conditionalFormatting sqref="Z72">
    <cfRule type="cellIs" dxfId="14761" priority="519" operator="greaterThan">
      <formula>$Y$72</formula>
    </cfRule>
  </conditionalFormatting>
  <conditionalFormatting sqref="Z74">
    <cfRule type="cellIs" dxfId="14760" priority="518" operator="greaterThan">
      <formula>$Y$74</formula>
    </cfRule>
  </conditionalFormatting>
  <conditionalFormatting sqref="Z73">
    <cfRule type="cellIs" dxfId="14759" priority="517" operator="greaterThan">
      <formula>$Y$73</formula>
    </cfRule>
  </conditionalFormatting>
  <conditionalFormatting sqref="Z75">
    <cfRule type="cellIs" dxfId="14758" priority="516" operator="greaterThan">
      <formula>$Y$75</formula>
    </cfRule>
  </conditionalFormatting>
  <conditionalFormatting sqref="Z76">
    <cfRule type="cellIs" dxfId="14757" priority="515" operator="greaterThan">
      <formula>$Y$76</formula>
    </cfRule>
  </conditionalFormatting>
  <conditionalFormatting sqref="AB72">
    <cfRule type="cellIs" dxfId="14756" priority="514" operator="greaterThan">
      <formula>$AA$72</formula>
    </cfRule>
  </conditionalFormatting>
  <conditionalFormatting sqref="AB74">
    <cfRule type="cellIs" dxfId="14755" priority="513" operator="greaterThan">
      <formula>$AA$74</formula>
    </cfRule>
  </conditionalFormatting>
  <conditionalFormatting sqref="AB73">
    <cfRule type="cellIs" dxfId="14754" priority="512" operator="greaterThan">
      <formula>$AA$73</formula>
    </cfRule>
  </conditionalFormatting>
  <conditionalFormatting sqref="AB75">
    <cfRule type="cellIs" dxfId="14753" priority="511" operator="greaterThan">
      <formula>$AA$75</formula>
    </cfRule>
  </conditionalFormatting>
  <conditionalFormatting sqref="AB76">
    <cfRule type="cellIs" dxfId="14752" priority="510" operator="greaterThan">
      <formula>$AA$76</formula>
    </cfRule>
  </conditionalFormatting>
  <conditionalFormatting sqref="L61">
    <cfRule type="cellIs" dxfId="14751" priority="509" operator="greaterThan">
      <formula>$K$61</formula>
    </cfRule>
  </conditionalFormatting>
  <conditionalFormatting sqref="Z61">
    <cfRule type="cellIs" dxfId="14750" priority="508" operator="greaterThan">
      <formula>$Y$61</formula>
    </cfRule>
  </conditionalFormatting>
  <conditionalFormatting sqref="AB61">
    <cfRule type="cellIs" dxfId="14749" priority="507" operator="greaterThan">
      <formula>$AA$61</formula>
    </cfRule>
  </conditionalFormatting>
  <conditionalFormatting sqref="L77">
    <cfRule type="cellIs" dxfId="14748" priority="506" operator="greaterThan">
      <formula>$K$77</formula>
    </cfRule>
  </conditionalFormatting>
  <conditionalFormatting sqref="L78">
    <cfRule type="cellIs" dxfId="14747" priority="505" operator="greaterThan">
      <formula>$K$78</formula>
    </cfRule>
  </conditionalFormatting>
  <conditionalFormatting sqref="L79">
    <cfRule type="cellIs" dxfId="14746" priority="504" operator="greaterThan">
      <formula>$K$79</formula>
    </cfRule>
  </conditionalFormatting>
  <conditionalFormatting sqref="L80">
    <cfRule type="cellIs" dxfId="14745" priority="503" operator="greaterThan">
      <formula>$K$80</formula>
    </cfRule>
  </conditionalFormatting>
  <conditionalFormatting sqref="L81">
    <cfRule type="cellIs" dxfId="14744" priority="502" operator="greaterThan">
      <formula>$K$81</formula>
    </cfRule>
  </conditionalFormatting>
  <conditionalFormatting sqref="Z77">
    <cfRule type="cellIs" dxfId="14743" priority="501" operator="greaterThan">
      <formula>$Y$77</formula>
    </cfRule>
  </conditionalFormatting>
  <conditionalFormatting sqref="Z78">
    <cfRule type="cellIs" dxfId="14742" priority="500" operator="greaterThan">
      <formula>$Y$78</formula>
    </cfRule>
  </conditionalFormatting>
  <conditionalFormatting sqref="Z79">
    <cfRule type="cellIs" dxfId="14741" priority="499" operator="greaterThan">
      <formula>$Y$79</formula>
    </cfRule>
  </conditionalFormatting>
  <conditionalFormatting sqref="Z80">
    <cfRule type="cellIs" dxfId="14740" priority="498" operator="greaterThan">
      <formula>$Y$80</formula>
    </cfRule>
  </conditionalFormatting>
  <conditionalFormatting sqref="Z81">
    <cfRule type="cellIs" dxfId="14739" priority="497" operator="greaterThan">
      <formula>$Y$81</formula>
    </cfRule>
  </conditionalFormatting>
  <conditionalFormatting sqref="AB77">
    <cfRule type="cellIs" dxfId="14738" priority="496" operator="greaterThan">
      <formula>$AA$77</formula>
    </cfRule>
  </conditionalFormatting>
  <conditionalFormatting sqref="AB78">
    <cfRule type="cellIs" dxfId="14737" priority="495" operator="greaterThan">
      <formula>$AA$78</formula>
    </cfRule>
  </conditionalFormatting>
  <conditionalFormatting sqref="AB79">
    <cfRule type="cellIs" dxfId="14736" priority="494" operator="greaterThan">
      <formula>$AA$79</formula>
    </cfRule>
  </conditionalFormatting>
  <conditionalFormatting sqref="AB80">
    <cfRule type="cellIs" dxfId="14735" priority="493" operator="greaterThan">
      <formula>$AA$80</formula>
    </cfRule>
  </conditionalFormatting>
  <conditionalFormatting sqref="AB81">
    <cfRule type="cellIs" dxfId="14734" priority="492" operator="greaterThan">
      <formula>$AA$81</formula>
    </cfRule>
  </conditionalFormatting>
  <conditionalFormatting sqref="J63">
    <cfRule type="cellIs" dxfId="14733" priority="491" operator="greaterThan">
      <formula>$I$63</formula>
    </cfRule>
  </conditionalFormatting>
  <conditionalFormatting sqref="L63">
    <cfRule type="cellIs" dxfId="14732" priority="490" operator="greaterThan">
      <formula>$K$63</formula>
    </cfRule>
  </conditionalFormatting>
  <conditionalFormatting sqref="Z63">
    <cfRule type="cellIs" dxfId="14731" priority="489" operator="greaterThan">
      <formula>$Y$63</formula>
    </cfRule>
  </conditionalFormatting>
  <conditionalFormatting sqref="AB63">
    <cfRule type="cellIs" dxfId="14730" priority="488" operator="greaterThan">
      <formula>$AA$63</formula>
    </cfRule>
  </conditionalFormatting>
  <conditionalFormatting sqref="J67">
    <cfRule type="cellIs" dxfId="14729" priority="487" operator="greaterThan">
      <formula>$I$67</formula>
    </cfRule>
  </conditionalFormatting>
  <conditionalFormatting sqref="L67">
    <cfRule type="cellIs" dxfId="14728" priority="486" operator="greaterThan">
      <formula>$K$67</formula>
    </cfRule>
  </conditionalFormatting>
  <conditionalFormatting sqref="Z67">
    <cfRule type="cellIs" dxfId="14727" priority="485" operator="greaterThan">
      <formula>$Y$67</formula>
    </cfRule>
  </conditionalFormatting>
  <conditionalFormatting sqref="AB67">
    <cfRule type="cellIs" dxfId="14726" priority="484" operator="greaterThan">
      <formula>$AA$67</formula>
    </cfRule>
  </conditionalFormatting>
  <conditionalFormatting sqref="S27 S31">
    <cfRule type="expression" dxfId="14725" priority="482">
      <formula>J27&gt;=I27-8</formula>
    </cfRule>
    <cfRule type="expression" dxfId="14724" priority="483">
      <formula>J27&lt;I27-8</formula>
    </cfRule>
  </conditionalFormatting>
  <conditionalFormatting sqref="S28">
    <cfRule type="expression" dxfId="14723" priority="480">
      <formula>J28&gt;=I28-8</formula>
    </cfRule>
    <cfRule type="expression" dxfId="14722" priority="481">
      <formula>J28&lt;I28-8</formula>
    </cfRule>
  </conditionalFormatting>
  <conditionalFormatting sqref="S29">
    <cfRule type="expression" dxfId="14721" priority="478">
      <formula>J29&gt;=I29-8</formula>
    </cfRule>
    <cfRule type="expression" dxfId="14720" priority="479">
      <formula>J29&lt;I29-8</formula>
    </cfRule>
  </conditionalFormatting>
  <conditionalFormatting sqref="S42">
    <cfRule type="expression" dxfId="14719" priority="476">
      <formula>J42&gt;=I42-8</formula>
    </cfRule>
    <cfRule type="expression" dxfId="14718" priority="477">
      <formula>J42&lt;I42-8</formula>
    </cfRule>
  </conditionalFormatting>
  <conditionalFormatting sqref="S43">
    <cfRule type="expression" dxfId="14717" priority="474">
      <formula>J43&gt;=I43-8</formula>
    </cfRule>
    <cfRule type="expression" dxfId="14716" priority="475">
      <formula>J43&lt;I43-8</formula>
    </cfRule>
  </conditionalFormatting>
  <conditionalFormatting sqref="S44">
    <cfRule type="expression" dxfId="14715" priority="472">
      <formula>J44&gt;=I44-8</formula>
    </cfRule>
    <cfRule type="expression" dxfId="14714" priority="473">
      <formula>J44&lt;I44-8</formula>
    </cfRule>
  </conditionalFormatting>
  <conditionalFormatting sqref="S30">
    <cfRule type="expression" dxfId="14713" priority="470">
      <formula>J30&gt;=I30-8</formula>
    </cfRule>
    <cfRule type="expression" dxfId="14712" priority="471">
      <formula>J30&lt;I30-8</formula>
    </cfRule>
  </conditionalFormatting>
  <conditionalFormatting sqref="S33">
    <cfRule type="expression" dxfId="14711" priority="466">
      <formula>J33&gt;=I33-8</formula>
    </cfRule>
    <cfRule type="expression" dxfId="14710" priority="467">
      <formula>J33&lt;I33-8</formula>
    </cfRule>
  </conditionalFormatting>
  <conditionalFormatting sqref="S34:S35">
    <cfRule type="expression" dxfId="14709" priority="464">
      <formula>J34&gt;=I34-8</formula>
    </cfRule>
    <cfRule type="expression" dxfId="14708" priority="465">
      <formula>J34&lt;I34-8</formula>
    </cfRule>
  </conditionalFormatting>
  <conditionalFormatting sqref="S36">
    <cfRule type="expression" dxfId="14707" priority="462">
      <formula>J36&gt;=I36-8</formula>
    </cfRule>
    <cfRule type="expression" dxfId="14706" priority="463">
      <formula>J36&lt;I36-8</formula>
    </cfRule>
  </conditionalFormatting>
  <conditionalFormatting sqref="S37">
    <cfRule type="expression" dxfId="14705" priority="460">
      <formula>J37&gt;=I37-8</formula>
    </cfRule>
    <cfRule type="expression" dxfId="14704" priority="461">
      <formula>J37&lt;I37-8</formula>
    </cfRule>
  </conditionalFormatting>
  <conditionalFormatting sqref="S45">
    <cfRule type="expression" dxfId="14703" priority="458">
      <formula>J45&gt;=I45-8</formula>
    </cfRule>
    <cfRule type="expression" dxfId="14702" priority="459">
      <formula>J45&lt;I45-8</formula>
    </cfRule>
  </conditionalFormatting>
  <conditionalFormatting sqref="S46">
    <cfRule type="expression" dxfId="14701" priority="456">
      <formula>J46&gt;=I46-8</formula>
    </cfRule>
    <cfRule type="expression" dxfId="14700" priority="457">
      <formula>J46&lt;I46-8</formula>
    </cfRule>
  </conditionalFormatting>
  <conditionalFormatting sqref="S50">
    <cfRule type="expression" dxfId="14699" priority="454">
      <formula>J50&gt;=I50-8</formula>
    </cfRule>
    <cfRule type="expression" dxfId="14698" priority="455">
      <formula>J50&lt;I50-8</formula>
    </cfRule>
  </conditionalFormatting>
  <conditionalFormatting sqref="S51">
    <cfRule type="expression" dxfId="14697" priority="452">
      <formula>J51&gt;=I51-8</formula>
    </cfRule>
    <cfRule type="expression" dxfId="14696" priority="453">
      <formula>J51&lt;I51-8</formula>
    </cfRule>
  </conditionalFormatting>
  <conditionalFormatting sqref="S48">
    <cfRule type="expression" dxfId="14695" priority="450">
      <formula>J48&gt;=I48-8</formula>
    </cfRule>
    <cfRule type="expression" dxfId="14694" priority="451">
      <formula>J48&lt;I48-8</formula>
    </cfRule>
  </conditionalFormatting>
  <conditionalFormatting sqref="S47">
    <cfRule type="expression" dxfId="14693" priority="448">
      <formula>J47&gt;=I47-8</formula>
    </cfRule>
    <cfRule type="expression" dxfId="14692" priority="449">
      <formula>J47&lt;I47-8</formula>
    </cfRule>
  </conditionalFormatting>
  <conditionalFormatting sqref="S49">
    <cfRule type="expression" dxfId="14691" priority="446">
      <formula>J49&gt;=I49-8</formula>
    </cfRule>
    <cfRule type="expression" dxfId="14690" priority="447">
      <formula>J49&lt;I49-8</formula>
    </cfRule>
  </conditionalFormatting>
  <conditionalFormatting sqref="S52">
    <cfRule type="expression" dxfId="14689" priority="444">
      <formula>J52&gt;=I52-8</formula>
    </cfRule>
    <cfRule type="expression" dxfId="14688" priority="445">
      <formula>J52&lt;I52-8</formula>
    </cfRule>
  </conditionalFormatting>
  <conditionalFormatting sqref="S58">
    <cfRule type="expression" dxfId="14687" priority="442">
      <formula>J58&gt;=I58-8</formula>
    </cfRule>
    <cfRule type="expression" dxfId="14686" priority="443">
      <formula>J58&lt;I58-8</formula>
    </cfRule>
  </conditionalFormatting>
  <conditionalFormatting sqref="S59">
    <cfRule type="expression" dxfId="14685" priority="440">
      <formula>J59&gt;=I59-8</formula>
    </cfRule>
    <cfRule type="expression" dxfId="14684" priority="441">
      <formula>J59&lt;I59-8</formula>
    </cfRule>
  </conditionalFormatting>
  <conditionalFormatting sqref="S64">
    <cfRule type="expression" dxfId="14683" priority="438">
      <formula>J64&gt;=I64-8</formula>
    </cfRule>
    <cfRule type="expression" dxfId="14682" priority="439">
      <formula>J64&lt;I64-8</formula>
    </cfRule>
  </conditionalFormatting>
  <conditionalFormatting sqref="S62">
    <cfRule type="expression" dxfId="14681" priority="436">
      <formula>J62&gt;=I62-8</formula>
    </cfRule>
    <cfRule type="expression" dxfId="14680" priority="437">
      <formula>J62&lt;I62-8</formula>
    </cfRule>
  </conditionalFormatting>
  <conditionalFormatting sqref="S65">
    <cfRule type="expression" dxfId="14679" priority="434">
      <formula>J65&gt;=I65-8</formula>
    </cfRule>
    <cfRule type="expression" dxfId="14678" priority="435">
      <formula>J65&lt;I65-8</formula>
    </cfRule>
  </conditionalFormatting>
  <conditionalFormatting sqref="S60">
    <cfRule type="expression" dxfId="14677" priority="432">
      <formula>J60&gt;=I60-8</formula>
    </cfRule>
    <cfRule type="expression" dxfId="14676" priority="433">
      <formula>J60&lt;I60-8</formula>
    </cfRule>
  </conditionalFormatting>
  <conditionalFormatting sqref="S63">
    <cfRule type="expression" dxfId="14675" priority="430">
      <formula>J63&gt;=I63-8</formula>
    </cfRule>
    <cfRule type="expression" dxfId="14674" priority="431">
      <formula>J63&lt;I63-8</formula>
    </cfRule>
  </conditionalFormatting>
  <conditionalFormatting sqref="S66">
    <cfRule type="expression" dxfId="14673" priority="428">
      <formula>J66&gt;=I66-8</formula>
    </cfRule>
    <cfRule type="expression" dxfId="14672" priority="429">
      <formula>J66&lt;I66-8</formula>
    </cfRule>
  </conditionalFormatting>
  <conditionalFormatting sqref="S72">
    <cfRule type="expression" dxfId="14671" priority="426">
      <formula>J72&gt;=I72-8</formula>
    </cfRule>
    <cfRule type="expression" dxfId="14670" priority="427">
      <formula>J72&lt;I72-8</formula>
    </cfRule>
  </conditionalFormatting>
  <conditionalFormatting sqref="S74">
    <cfRule type="expression" dxfId="14669" priority="424">
      <formula>J74&gt;=I74-8</formula>
    </cfRule>
    <cfRule type="expression" dxfId="14668" priority="425">
      <formula>J74&lt;I74-8</formula>
    </cfRule>
  </conditionalFormatting>
  <conditionalFormatting sqref="S73">
    <cfRule type="expression" dxfId="14667" priority="422">
      <formula>J73&gt;=I73-8</formula>
    </cfRule>
    <cfRule type="expression" dxfId="14666" priority="423">
      <formula>J73&lt;I73-8</formula>
    </cfRule>
  </conditionalFormatting>
  <conditionalFormatting sqref="S75">
    <cfRule type="expression" dxfId="14665" priority="420">
      <formula>J75&gt;=I75-8</formula>
    </cfRule>
    <cfRule type="expression" dxfId="14664" priority="421">
      <formula>J75&lt;I75-8</formula>
    </cfRule>
  </conditionalFormatting>
  <conditionalFormatting sqref="S61">
    <cfRule type="expression" dxfId="14663" priority="418">
      <formula>J61&gt;=I61-8</formula>
    </cfRule>
    <cfRule type="expression" dxfId="14662" priority="419">
      <formula>J61&lt;I61-8</formula>
    </cfRule>
  </conditionalFormatting>
  <conditionalFormatting sqref="AG58">
    <cfRule type="expression" dxfId="14661" priority="415">
      <formula>U58=0</formula>
    </cfRule>
    <cfRule type="expression" dxfId="14660" priority="416">
      <formula>Z58&gt;=23</formula>
    </cfRule>
    <cfRule type="expression" dxfId="14659" priority="417">
      <formula>Z58&lt;23</formula>
    </cfRule>
  </conditionalFormatting>
  <conditionalFormatting sqref="AH58 AH31">
    <cfRule type="expression" dxfId="14658" priority="413">
      <formula>Z31&gt;=Y31-8</formula>
    </cfRule>
    <cfRule type="expression" dxfId="14657" priority="414">
      <formula>Z31&lt;Y31-8</formula>
    </cfRule>
  </conditionalFormatting>
  <conditionalFormatting sqref="AG27 AG31">
    <cfRule type="expression" dxfId="14656" priority="411">
      <formula>Z27&gt;=23</formula>
    </cfRule>
    <cfRule type="expression" dxfId="14655" priority="412">
      <formula>Z27&lt;23</formula>
    </cfRule>
  </conditionalFormatting>
  <conditionalFormatting sqref="AH27">
    <cfRule type="expression" dxfId="14654" priority="409">
      <formula>Z27&gt;=Y27-8</formula>
    </cfRule>
    <cfRule type="expression" dxfId="14653" priority="410">
      <formula>Z27&lt;Y27-8</formula>
    </cfRule>
  </conditionalFormatting>
  <conditionalFormatting sqref="AG28">
    <cfRule type="expression" dxfId="14652" priority="407">
      <formula>Z28&gt;=23</formula>
    </cfRule>
    <cfRule type="expression" dxfId="14651" priority="408">
      <formula>Z28&lt;23</formula>
    </cfRule>
  </conditionalFormatting>
  <conditionalFormatting sqref="AH28">
    <cfRule type="expression" dxfId="14650" priority="405">
      <formula>Z28&gt;=Y28-8</formula>
    </cfRule>
    <cfRule type="expression" dxfId="14649" priority="406">
      <formula>Z28&lt;Y28-8</formula>
    </cfRule>
  </conditionalFormatting>
  <conditionalFormatting sqref="AG42">
    <cfRule type="expression" dxfId="14648" priority="403">
      <formula>Z42&gt;=23</formula>
    </cfRule>
    <cfRule type="expression" dxfId="14647" priority="404">
      <formula>Z42&lt;23</formula>
    </cfRule>
  </conditionalFormatting>
  <conditionalFormatting sqref="AH42">
    <cfRule type="expression" dxfId="14646" priority="401">
      <formula>Z42&gt;=Y42-8</formula>
    </cfRule>
    <cfRule type="expression" dxfId="14645" priority="402">
      <formula>Z42&lt;Y42-8</formula>
    </cfRule>
  </conditionalFormatting>
  <conditionalFormatting sqref="AG43">
    <cfRule type="expression" dxfId="14644" priority="399">
      <formula>Z43&gt;=23</formula>
    </cfRule>
    <cfRule type="expression" dxfId="14643" priority="400">
      <formula>Z43&lt;23</formula>
    </cfRule>
  </conditionalFormatting>
  <conditionalFormatting sqref="AH43">
    <cfRule type="expression" dxfId="14642" priority="397">
      <formula>Z43&gt;=Y43-8</formula>
    </cfRule>
    <cfRule type="expression" dxfId="14641" priority="398">
      <formula>Z43&lt;Y43-8</formula>
    </cfRule>
  </conditionalFormatting>
  <conditionalFormatting sqref="AG44">
    <cfRule type="expression" dxfId="14640" priority="395">
      <formula>Z44&gt;=23</formula>
    </cfRule>
    <cfRule type="expression" dxfId="14639" priority="396">
      <formula>Z44&lt;23</formula>
    </cfRule>
  </conditionalFormatting>
  <conditionalFormatting sqref="AH44">
    <cfRule type="expression" dxfId="14638" priority="393">
      <formula>Z44&gt;=Y44-8</formula>
    </cfRule>
    <cfRule type="expression" dxfId="14637" priority="394">
      <formula>Z44&lt;Y44-8</formula>
    </cfRule>
  </conditionalFormatting>
  <conditionalFormatting sqref="AG30">
    <cfRule type="expression" dxfId="14636" priority="391">
      <formula>Z30&gt;=23</formula>
    </cfRule>
    <cfRule type="expression" dxfId="14635" priority="392">
      <formula>Z30&lt;23</formula>
    </cfRule>
  </conditionalFormatting>
  <conditionalFormatting sqref="AH30">
    <cfRule type="expression" dxfId="14634" priority="389">
      <formula>Z30&gt;=Y30-8</formula>
    </cfRule>
    <cfRule type="expression" dxfId="14633" priority="390">
      <formula>Z30&lt;Y30-8</formula>
    </cfRule>
  </conditionalFormatting>
  <conditionalFormatting sqref="AG33">
    <cfRule type="expression" dxfId="14632" priority="383">
      <formula>Z33&gt;=23</formula>
    </cfRule>
    <cfRule type="expression" dxfId="14631" priority="384">
      <formula>Z33&lt;23</formula>
    </cfRule>
  </conditionalFormatting>
  <conditionalFormatting sqref="AH33">
    <cfRule type="expression" dxfId="14630" priority="381">
      <formula>Z33&gt;=Y33-8</formula>
    </cfRule>
    <cfRule type="expression" dxfId="14629" priority="382">
      <formula>Z33&lt;Y33-8</formula>
    </cfRule>
  </conditionalFormatting>
  <conditionalFormatting sqref="AG34:AG35">
    <cfRule type="expression" dxfId="14628" priority="379">
      <formula>Z34&gt;=23</formula>
    </cfRule>
    <cfRule type="expression" dxfId="14627" priority="380">
      <formula>Z34&lt;23</formula>
    </cfRule>
  </conditionalFormatting>
  <conditionalFormatting sqref="AH34:AH35">
    <cfRule type="expression" dxfId="14626" priority="377">
      <formula>Z34&gt;=Y34-8</formula>
    </cfRule>
    <cfRule type="expression" dxfId="14625" priority="378">
      <formula>Z34&lt;Y34-8</formula>
    </cfRule>
  </conditionalFormatting>
  <conditionalFormatting sqref="AH36">
    <cfRule type="expression" dxfId="14624" priority="373">
      <formula>Z36&gt;=Y36-8</formula>
    </cfRule>
    <cfRule type="expression" dxfId="14623" priority="374">
      <formula>Z36&lt;Y36-8</formula>
    </cfRule>
  </conditionalFormatting>
  <conditionalFormatting sqref="AG45">
    <cfRule type="expression" dxfId="14622" priority="371">
      <formula>Z45&gt;=23</formula>
    </cfRule>
    <cfRule type="expression" dxfId="14621" priority="372">
      <formula>Z45&lt;23</formula>
    </cfRule>
  </conditionalFormatting>
  <conditionalFormatting sqref="AH45">
    <cfRule type="expression" dxfId="14620" priority="369">
      <formula>Z45&gt;=Y45-8</formula>
    </cfRule>
    <cfRule type="expression" dxfId="14619" priority="370">
      <formula>Z45&lt;Y45-8</formula>
    </cfRule>
  </conditionalFormatting>
  <conditionalFormatting sqref="AG46">
    <cfRule type="expression" dxfId="14618" priority="367">
      <formula>Z46&gt;=23</formula>
    </cfRule>
    <cfRule type="expression" dxfId="14617" priority="368">
      <formula>Z46&lt;23</formula>
    </cfRule>
  </conditionalFormatting>
  <conditionalFormatting sqref="AH46">
    <cfRule type="expression" dxfId="14616" priority="365">
      <formula>Z46&gt;=Y46-8</formula>
    </cfRule>
    <cfRule type="expression" dxfId="14615" priority="366">
      <formula>Z46&lt;Y46-8</formula>
    </cfRule>
  </conditionalFormatting>
  <conditionalFormatting sqref="AG50">
    <cfRule type="expression" dxfId="14614" priority="363">
      <formula>Z50&gt;=23</formula>
    </cfRule>
    <cfRule type="expression" dxfId="14613" priority="364">
      <formula>Z50&lt;23</formula>
    </cfRule>
  </conditionalFormatting>
  <conditionalFormatting sqref="AH50">
    <cfRule type="expression" dxfId="14612" priority="361">
      <formula>Z50&gt;=Y50-8</formula>
    </cfRule>
    <cfRule type="expression" dxfId="14611" priority="362">
      <formula>Z50&lt;Y50-8</formula>
    </cfRule>
  </conditionalFormatting>
  <conditionalFormatting sqref="AG51">
    <cfRule type="expression" dxfId="14610" priority="359">
      <formula>Z51&gt;=23</formula>
    </cfRule>
    <cfRule type="expression" dxfId="14609" priority="360">
      <formula>Z51&lt;23</formula>
    </cfRule>
  </conditionalFormatting>
  <conditionalFormatting sqref="AH51">
    <cfRule type="expression" dxfId="14608" priority="357">
      <formula>Z51&gt;=Y51-8</formula>
    </cfRule>
    <cfRule type="expression" dxfId="14607" priority="358">
      <formula>Z51&lt;Y51-8</formula>
    </cfRule>
  </conditionalFormatting>
  <conditionalFormatting sqref="AG48">
    <cfRule type="expression" dxfId="14606" priority="355">
      <formula>Z48&gt;=23</formula>
    </cfRule>
    <cfRule type="expression" dxfId="14605" priority="356">
      <formula>Z48&lt;23</formula>
    </cfRule>
  </conditionalFormatting>
  <conditionalFormatting sqref="AH48">
    <cfRule type="expression" dxfId="14604" priority="353">
      <formula>Z48&gt;=Y48-8</formula>
    </cfRule>
    <cfRule type="expression" dxfId="14603" priority="354">
      <formula>Z48&lt;Y48-8</formula>
    </cfRule>
  </conditionalFormatting>
  <conditionalFormatting sqref="AG47">
    <cfRule type="expression" dxfId="14602" priority="351">
      <formula>Z47&gt;=23</formula>
    </cfRule>
    <cfRule type="expression" dxfId="14601" priority="352">
      <formula>Z47&lt;23</formula>
    </cfRule>
  </conditionalFormatting>
  <conditionalFormatting sqref="AH47">
    <cfRule type="expression" dxfId="14600" priority="349">
      <formula>Z47&gt;=Y47-8</formula>
    </cfRule>
    <cfRule type="expression" dxfId="14599" priority="350">
      <formula>Z47&lt;Y47-8</formula>
    </cfRule>
  </conditionalFormatting>
  <conditionalFormatting sqref="AG49">
    <cfRule type="expression" dxfId="14598" priority="347">
      <formula>Z49&gt;=23</formula>
    </cfRule>
    <cfRule type="expression" dxfId="14597" priority="348">
      <formula>Z49&lt;23</formula>
    </cfRule>
  </conditionalFormatting>
  <conditionalFormatting sqref="AH49">
    <cfRule type="expression" dxfId="14596" priority="345">
      <formula>Z49&gt;=Y49-8</formula>
    </cfRule>
    <cfRule type="expression" dxfId="14595" priority="346">
      <formula>Z49&lt;Y49-8</formula>
    </cfRule>
  </conditionalFormatting>
  <conditionalFormatting sqref="AG52">
    <cfRule type="expression" dxfId="14594" priority="343">
      <formula>Z52&gt;=23</formula>
    </cfRule>
    <cfRule type="expression" dxfId="14593" priority="344">
      <formula>Z52&lt;23</formula>
    </cfRule>
  </conditionalFormatting>
  <conditionalFormatting sqref="AH52">
    <cfRule type="expression" dxfId="14592" priority="341">
      <formula>Z52&gt;=Y52-8</formula>
    </cfRule>
    <cfRule type="expression" dxfId="14591" priority="342">
      <formula>Z52&lt;Y52-8</formula>
    </cfRule>
  </conditionalFormatting>
  <conditionalFormatting sqref="AG29">
    <cfRule type="expression" dxfId="14590" priority="339">
      <formula>Z29&gt;=23</formula>
    </cfRule>
    <cfRule type="expression" dxfId="14589" priority="340">
      <formula>Z29&lt;23</formula>
    </cfRule>
  </conditionalFormatting>
  <conditionalFormatting sqref="AH29">
    <cfRule type="expression" dxfId="14588" priority="337">
      <formula>Z29&gt;=Y29-8</formula>
    </cfRule>
    <cfRule type="expression" dxfId="14587" priority="338">
      <formula>Z29&lt;Y29-8</formula>
    </cfRule>
  </conditionalFormatting>
  <conditionalFormatting sqref="AG59">
    <cfRule type="expression" dxfId="14586" priority="335">
      <formula>Z59&gt;=23</formula>
    </cfRule>
    <cfRule type="expression" dxfId="14585" priority="336">
      <formula>Z59&lt;23</formula>
    </cfRule>
  </conditionalFormatting>
  <conditionalFormatting sqref="AH59">
    <cfRule type="expression" dxfId="14584" priority="333">
      <formula>Z59&gt;=Y59-8</formula>
    </cfRule>
    <cfRule type="expression" dxfId="14583" priority="334">
      <formula>Z59&lt;Y59-8</formula>
    </cfRule>
  </conditionalFormatting>
  <conditionalFormatting sqref="AG64">
    <cfRule type="expression" dxfId="14582" priority="331">
      <formula>Z64&gt;=23</formula>
    </cfRule>
    <cfRule type="expression" dxfId="14581" priority="332">
      <formula>Z64&lt;23</formula>
    </cfRule>
  </conditionalFormatting>
  <conditionalFormatting sqref="AH64">
    <cfRule type="expression" dxfId="14580" priority="329">
      <formula>Z64&gt;=Y64-8</formula>
    </cfRule>
    <cfRule type="expression" dxfId="14579" priority="330">
      <formula>Z64&lt;Y64-8</formula>
    </cfRule>
  </conditionalFormatting>
  <conditionalFormatting sqref="AG62">
    <cfRule type="expression" dxfId="14578" priority="327">
      <formula>Z62&gt;=23</formula>
    </cfRule>
    <cfRule type="expression" dxfId="14577" priority="328">
      <formula>Z62&lt;23</formula>
    </cfRule>
  </conditionalFormatting>
  <conditionalFormatting sqref="AH62">
    <cfRule type="expression" dxfId="14576" priority="325">
      <formula>Z62&gt;=Y62-8</formula>
    </cfRule>
    <cfRule type="expression" dxfId="14575" priority="326">
      <formula>Z62&lt;Y62-8</formula>
    </cfRule>
  </conditionalFormatting>
  <conditionalFormatting sqref="AG65">
    <cfRule type="expression" dxfId="14574" priority="323">
      <formula>Z65&gt;=23</formula>
    </cfRule>
    <cfRule type="expression" dxfId="14573" priority="324">
      <formula>Z65&lt;23</formula>
    </cfRule>
  </conditionalFormatting>
  <conditionalFormatting sqref="AH65">
    <cfRule type="expression" dxfId="14572" priority="321">
      <formula>Z65&gt;=Y65-8</formula>
    </cfRule>
    <cfRule type="expression" dxfId="14571" priority="322">
      <formula>Z65&lt;Y65-8</formula>
    </cfRule>
  </conditionalFormatting>
  <conditionalFormatting sqref="AG60">
    <cfRule type="expression" dxfId="14570" priority="319">
      <formula>Z60&gt;=23</formula>
    </cfRule>
    <cfRule type="expression" dxfId="14569" priority="320">
      <formula>Z60&lt;23</formula>
    </cfRule>
  </conditionalFormatting>
  <conditionalFormatting sqref="AH60">
    <cfRule type="expression" dxfId="14568" priority="317">
      <formula>Z60&gt;=Y60-8</formula>
    </cfRule>
    <cfRule type="expression" dxfId="14567" priority="318">
      <formula>Z60&lt;Y60-8</formula>
    </cfRule>
  </conditionalFormatting>
  <conditionalFormatting sqref="AG63">
    <cfRule type="expression" dxfId="14566" priority="315">
      <formula>Z63&gt;=23</formula>
    </cfRule>
    <cfRule type="expression" dxfId="14565" priority="316">
      <formula>Z63&lt;23</formula>
    </cfRule>
  </conditionalFormatting>
  <conditionalFormatting sqref="AH63">
    <cfRule type="expression" dxfId="14564" priority="313">
      <formula>Z63&gt;=Y63-8</formula>
    </cfRule>
    <cfRule type="expression" dxfId="14563" priority="314">
      <formula>Z63&lt;Y63-8</formula>
    </cfRule>
  </conditionalFormatting>
  <conditionalFormatting sqref="AG66">
    <cfRule type="expression" dxfId="14562" priority="311">
      <formula>Z66&gt;=23</formula>
    </cfRule>
    <cfRule type="expression" dxfId="14561" priority="312">
      <formula>Z66&lt;23</formula>
    </cfRule>
  </conditionalFormatting>
  <conditionalFormatting sqref="AH66">
    <cfRule type="expression" dxfId="14560" priority="309">
      <formula>Z66&gt;=Y66-8</formula>
    </cfRule>
    <cfRule type="expression" dxfId="14559" priority="310">
      <formula>Z66&lt;Y66-8</formula>
    </cfRule>
  </conditionalFormatting>
  <conditionalFormatting sqref="AG72">
    <cfRule type="expression" dxfId="14558" priority="307">
      <formula>Z72&gt;=23</formula>
    </cfRule>
    <cfRule type="expression" dxfId="14557" priority="308">
      <formula>Z72&lt;23</formula>
    </cfRule>
  </conditionalFormatting>
  <conditionalFormatting sqref="AH72">
    <cfRule type="expression" dxfId="14556" priority="305">
      <formula>Z72&gt;=Y72-8</formula>
    </cfRule>
    <cfRule type="expression" dxfId="14555" priority="306">
      <formula>Z72&lt;Y72-8</formula>
    </cfRule>
  </conditionalFormatting>
  <conditionalFormatting sqref="AG74">
    <cfRule type="expression" dxfId="14554" priority="303">
      <formula>Z74&gt;=23</formula>
    </cfRule>
    <cfRule type="expression" dxfId="14553" priority="304">
      <formula>Z74&lt;23</formula>
    </cfRule>
  </conditionalFormatting>
  <conditionalFormatting sqref="AH74">
    <cfRule type="expression" dxfId="14552" priority="301">
      <formula>Z74&gt;=Y74-8</formula>
    </cfRule>
    <cfRule type="expression" dxfId="14551" priority="302">
      <formula>Z74&lt;Y74-8</formula>
    </cfRule>
  </conditionalFormatting>
  <conditionalFormatting sqref="AG75">
    <cfRule type="expression" dxfId="14550" priority="299">
      <formula>Z75&gt;=23</formula>
    </cfRule>
    <cfRule type="expression" dxfId="14549" priority="300">
      <formula>Z75&lt;23</formula>
    </cfRule>
  </conditionalFormatting>
  <conditionalFormatting sqref="AH75">
    <cfRule type="expression" dxfId="14548" priority="297">
      <formula>Z75&gt;=Y75-8</formula>
    </cfRule>
    <cfRule type="expression" dxfId="14547" priority="298">
      <formula>Z75&lt;Y75-8</formula>
    </cfRule>
  </conditionalFormatting>
  <conditionalFormatting sqref="AG61">
    <cfRule type="expression" dxfId="14546" priority="295">
      <formula>Z61&gt;=23</formula>
    </cfRule>
    <cfRule type="expression" dxfId="14545" priority="296">
      <formula>Z61&lt;23</formula>
    </cfRule>
  </conditionalFormatting>
  <conditionalFormatting sqref="AH61">
    <cfRule type="expression" dxfId="14544" priority="293">
      <formula>Z61&gt;=Y61-8</formula>
    </cfRule>
    <cfRule type="expression" dxfId="14543" priority="294">
      <formula>Z61&lt;Y61-8</formula>
    </cfRule>
  </conditionalFormatting>
  <conditionalFormatting sqref="J82">
    <cfRule type="cellIs" dxfId="14542" priority="292" operator="greaterThan">
      <formula>I82</formula>
    </cfRule>
  </conditionalFormatting>
  <conditionalFormatting sqref="J83">
    <cfRule type="cellIs" dxfId="14541" priority="291" operator="greaterThan">
      <formula>I83</formula>
    </cfRule>
  </conditionalFormatting>
  <conditionalFormatting sqref="J84">
    <cfRule type="cellIs" dxfId="14540" priority="290" operator="greaterThan">
      <formula>I84</formula>
    </cfRule>
  </conditionalFormatting>
  <conditionalFormatting sqref="L82">
    <cfRule type="cellIs" dxfId="14539" priority="289" operator="greaterThan">
      <formula>K82</formula>
    </cfRule>
  </conditionalFormatting>
  <conditionalFormatting sqref="L83">
    <cfRule type="cellIs" dxfId="14538" priority="288" operator="greaterThan">
      <formula>K83</formula>
    </cfRule>
  </conditionalFormatting>
  <conditionalFormatting sqref="L84">
    <cfRule type="cellIs" dxfId="14537" priority="287" operator="greaterThan">
      <formula>K84</formula>
    </cfRule>
  </conditionalFormatting>
  <conditionalFormatting sqref="S32">
    <cfRule type="expression" dxfId="14536" priority="285">
      <formula>J32&gt;=I32-8</formula>
    </cfRule>
    <cfRule type="expression" dxfId="14535" priority="286">
      <formula>J32&lt;I32-8</formula>
    </cfRule>
  </conditionalFormatting>
  <conditionalFormatting sqref="S53">
    <cfRule type="expression" dxfId="14534" priority="283">
      <formula>J53&gt;=I53-8</formula>
    </cfRule>
    <cfRule type="expression" dxfId="14533" priority="284">
      <formula>J53&lt;I53-8</formula>
    </cfRule>
  </conditionalFormatting>
  <conditionalFormatting sqref="AG32">
    <cfRule type="expression" dxfId="14532" priority="281">
      <formula>Z32&gt;=23</formula>
    </cfRule>
    <cfRule type="expression" dxfId="14531" priority="282">
      <formula>Z32&lt;23</formula>
    </cfRule>
  </conditionalFormatting>
  <conditionalFormatting sqref="AH32">
    <cfRule type="expression" dxfId="14530" priority="279">
      <formula>Z32&gt;=Y32-8</formula>
    </cfRule>
    <cfRule type="expression" dxfId="14529" priority="280">
      <formula>Z32&lt;Y32-8</formula>
    </cfRule>
  </conditionalFormatting>
  <conditionalFormatting sqref="AG53">
    <cfRule type="expression" dxfId="14528" priority="277">
      <formula>Z53&gt;=23</formula>
    </cfRule>
    <cfRule type="expression" dxfId="14527" priority="278">
      <formula>Z53&lt;23</formula>
    </cfRule>
  </conditionalFormatting>
  <conditionalFormatting sqref="AH53">
    <cfRule type="expression" dxfId="14526" priority="275">
      <formula>Z53&gt;=Y53-8</formula>
    </cfRule>
    <cfRule type="expression" dxfId="14525" priority="276">
      <formula>Z53&lt;Y53-8</formula>
    </cfRule>
  </conditionalFormatting>
  <conditionalFormatting sqref="J32">
    <cfRule type="cellIs" dxfId="14524" priority="274" operator="greaterThan">
      <formula>I32</formula>
    </cfRule>
  </conditionalFormatting>
  <conditionalFormatting sqref="J53">
    <cfRule type="cellIs" dxfId="14523" priority="273" operator="greaterThan">
      <formula>I53</formula>
    </cfRule>
  </conditionalFormatting>
  <conditionalFormatting sqref="L32">
    <cfRule type="cellIs" dxfId="14522" priority="272" operator="greaterThan">
      <formula>K32</formula>
    </cfRule>
  </conditionalFormatting>
  <conditionalFormatting sqref="L53">
    <cfRule type="cellIs" dxfId="14521" priority="271" operator="greaterThan">
      <formula>K53</formula>
    </cfRule>
  </conditionalFormatting>
  <conditionalFormatting sqref="Z32">
    <cfRule type="cellIs" dxfId="14520" priority="270" operator="greaterThan">
      <formula>Y32</formula>
    </cfRule>
  </conditionalFormatting>
  <conditionalFormatting sqref="Z53">
    <cfRule type="cellIs" dxfId="14519" priority="269" operator="greaterThan">
      <formula>Y53</formula>
    </cfRule>
  </conditionalFormatting>
  <conditionalFormatting sqref="AB32">
    <cfRule type="cellIs" dxfId="14518" priority="268" operator="greaterThan">
      <formula>AA32</formula>
    </cfRule>
  </conditionalFormatting>
  <conditionalFormatting sqref="AB53">
    <cfRule type="cellIs" dxfId="14517" priority="267" operator="greaterThan">
      <formula>AA53</formula>
    </cfRule>
  </conditionalFormatting>
  <conditionalFormatting sqref="R27 R31">
    <cfRule type="expression" dxfId="14516" priority="265">
      <formula>J27&gt;=23</formula>
    </cfRule>
    <cfRule type="expression" dxfId="14515" priority="266">
      <formula>J27&lt;23</formula>
    </cfRule>
  </conditionalFormatting>
  <conditionalFormatting sqref="R58">
    <cfRule type="expression" dxfId="14514" priority="262">
      <formula>E58=0</formula>
    </cfRule>
    <cfRule type="expression" dxfId="14513" priority="263">
      <formula>J58&gt;=23</formula>
    </cfRule>
    <cfRule type="expression" dxfId="14512" priority="264">
      <formula>J58&lt;23</formula>
    </cfRule>
  </conditionalFormatting>
  <conditionalFormatting sqref="Q27 Q31">
    <cfRule type="expression" dxfId="14511" priority="260">
      <formula>D27&lt;C27</formula>
    </cfRule>
    <cfRule type="expression" dxfId="14510" priority="261">
      <formula>D27&gt;=C27</formula>
    </cfRule>
  </conditionalFormatting>
  <conditionalFormatting sqref="Q28">
    <cfRule type="expression" dxfId="14509" priority="258">
      <formula>D28&lt;C28</formula>
    </cfRule>
    <cfRule type="expression" dxfId="14508" priority="259">
      <formula>D28&gt;=C28</formula>
    </cfRule>
  </conditionalFormatting>
  <conditionalFormatting sqref="Q29">
    <cfRule type="expression" dxfId="14507" priority="256">
      <formula>D29&lt;C29</formula>
    </cfRule>
    <cfRule type="expression" dxfId="14506" priority="257">
      <formula>D29&gt;=C29</formula>
    </cfRule>
  </conditionalFormatting>
  <conditionalFormatting sqref="Q30">
    <cfRule type="expression" dxfId="14505" priority="254">
      <formula>D30&lt;C30</formula>
    </cfRule>
    <cfRule type="expression" dxfId="14504" priority="255">
      <formula>D30&gt;=C30</formula>
    </cfRule>
  </conditionalFormatting>
  <conditionalFormatting sqref="Q42">
    <cfRule type="expression" dxfId="14503" priority="250">
      <formula>D42&lt;C42</formula>
    </cfRule>
    <cfRule type="expression" dxfId="14502" priority="251">
      <formula>D42&gt;=C42</formula>
    </cfRule>
  </conditionalFormatting>
  <conditionalFormatting sqref="Q43">
    <cfRule type="expression" dxfId="14501" priority="248">
      <formula>D43&lt;C43</formula>
    </cfRule>
    <cfRule type="expression" dxfId="14500" priority="249">
      <formula>D43&gt;=C43</formula>
    </cfRule>
  </conditionalFormatting>
  <conditionalFormatting sqref="Q44">
    <cfRule type="expression" dxfId="14499" priority="246">
      <formula>D44&lt;C44</formula>
    </cfRule>
    <cfRule type="expression" dxfId="14498" priority="247">
      <formula>D44&gt;=C44</formula>
    </cfRule>
  </conditionalFormatting>
  <conditionalFormatting sqref="Q33">
    <cfRule type="expression" dxfId="14497" priority="244">
      <formula>D33&lt;C33</formula>
    </cfRule>
    <cfRule type="expression" dxfId="14496" priority="245">
      <formula>D33&gt;=C33</formula>
    </cfRule>
  </conditionalFormatting>
  <conditionalFormatting sqref="Q45">
    <cfRule type="expression" dxfId="14495" priority="242">
      <formula>D45&lt;C45</formula>
    </cfRule>
    <cfRule type="expression" dxfId="14494" priority="243">
      <formula>D45&gt;=C45</formula>
    </cfRule>
  </conditionalFormatting>
  <conditionalFormatting sqref="Q46">
    <cfRule type="expression" dxfId="14493" priority="240">
      <formula>D46&lt;C46</formula>
    </cfRule>
    <cfRule type="expression" dxfId="14492" priority="241">
      <formula>D46&gt;=C46</formula>
    </cfRule>
  </conditionalFormatting>
  <conditionalFormatting sqref="Q47">
    <cfRule type="expression" dxfId="14491" priority="238">
      <formula>D47&lt;C47</formula>
    </cfRule>
    <cfRule type="expression" dxfId="14490" priority="239">
      <formula>D47&gt;=C47</formula>
    </cfRule>
  </conditionalFormatting>
  <conditionalFormatting sqref="Q48">
    <cfRule type="expression" dxfId="14489" priority="236">
      <formula>D48&lt;C48</formula>
    </cfRule>
    <cfRule type="expression" dxfId="14488" priority="237">
      <formula>D48&gt;=C48</formula>
    </cfRule>
  </conditionalFormatting>
  <conditionalFormatting sqref="Q49">
    <cfRule type="expression" dxfId="14487" priority="234">
      <formula>D49&lt;C49</formula>
    </cfRule>
    <cfRule type="expression" dxfId="14486" priority="235">
      <formula>D49&gt;=C49</formula>
    </cfRule>
  </conditionalFormatting>
  <conditionalFormatting sqref="Q50">
    <cfRule type="expression" dxfId="14485" priority="232">
      <formula>D50&lt;C50</formula>
    </cfRule>
    <cfRule type="expression" dxfId="14484" priority="233">
      <formula>D50&gt;=C50</formula>
    </cfRule>
  </conditionalFormatting>
  <conditionalFormatting sqref="Q51">
    <cfRule type="expression" dxfId="14483" priority="230">
      <formula>D51&lt;C51</formula>
    </cfRule>
    <cfRule type="expression" dxfId="14482" priority="231">
      <formula>D51&gt;=C51</formula>
    </cfRule>
  </conditionalFormatting>
  <conditionalFormatting sqref="Q52">
    <cfRule type="expression" dxfId="14481" priority="228">
      <formula>D52&lt;C52</formula>
    </cfRule>
    <cfRule type="expression" dxfId="14480" priority="229">
      <formula>D52&gt;=C52</formula>
    </cfRule>
  </conditionalFormatting>
  <conditionalFormatting sqref="Q32">
    <cfRule type="expression" dxfId="14479" priority="226">
      <formula>D32&lt;C32</formula>
    </cfRule>
    <cfRule type="expression" dxfId="14478" priority="227">
      <formula>D32&gt;=C32</formula>
    </cfRule>
  </conditionalFormatting>
  <conditionalFormatting sqref="Q53">
    <cfRule type="expression" dxfId="14477" priority="224">
      <formula>D53&lt;C53</formula>
    </cfRule>
    <cfRule type="expression" dxfId="14476" priority="225">
      <formula>D53&gt;=C53</formula>
    </cfRule>
  </conditionalFormatting>
  <conditionalFormatting sqref="Q59">
    <cfRule type="expression" dxfId="14475" priority="222">
      <formula>D59&lt;C59</formula>
    </cfRule>
    <cfRule type="expression" dxfId="14474" priority="223">
      <formula>D59&gt;=C59</formula>
    </cfRule>
  </conditionalFormatting>
  <conditionalFormatting sqref="Q60">
    <cfRule type="expression" dxfId="14473" priority="220">
      <formula>D60&lt;C60</formula>
    </cfRule>
    <cfRule type="expression" dxfId="14472" priority="221">
      <formula>D60&gt;=C60</formula>
    </cfRule>
  </conditionalFormatting>
  <conditionalFormatting sqref="Q62">
    <cfRule type="expression" dxfId="14471" priority="218">
      <formula>D62&lt;C62</formula>
    </cfRule>
    <cfRule type="expression" dxfId="14470" priority="219">
      <formula>D62&gt;=C62</formula>
    </cfRule>
  </conditionalFormatting>
  <conditionalFormatting sqref="Q63">
    <cfRule type="expression" dxfId="14469" priority="216">
      <formula>D63&lt;C63</formula>
    </cfRule>
    <cfRule type="expression" dxfId="14468" priority="217">
      <formula>D63&gt;=C63</formula>
    </cfRule>
  </conditionalFormatting>
  <conditionalFormatting sqref="Q64">
    <cfRule type="expression" dxfId="14467" priority="214">
      <formula>D64&lt;C64</formula>
    </cfRule>
    <cfRule type="expression" dxfId="14466" priority="215">
      <formula>D64&gt;=C64</formula>
    </cfRule>
  </conditionalFormatting>
  <conditionalFormatting sqref="Q65">
    <cfRule type="expression" dxfId="14465" priority="212">
      <formula>D65&lt;C65</formula>
    </cfRule>
    <cfRule type="expression" dxfId="14464" priority="213">
      <formula>D65&gt;=C65</formula>
    </cfRule>
  </conditionalFormatting>
  <conditionalFormatting sqref="Q66">
    <cfRule type="expression" dxfId="14463" priority="210">
      <formula>D66&lt;C66</formula>
    </cfRule>
    <cfRule type="expression" dxfId="14462" priority="211">
      <formula>D66&gt;=C66</formula>
    </cfRule>
  </conditionalFormatting>
  <conditionalFormatting sqref="Q61">
    <cfRule type="expression" dxfId="14461" priority="208">
      <formula>D61&lt;C61</formula>
    </cfRule>
    <cfRule type="expression" dxfId="14460" priority="209">
      <formula>D61&gt;=C61</formula>
    </cfRule>
  </conditionalFormatting>
  <conditionalFormatting sqref="Q72">
    <cfRule type="expression" dxfId="14459" priority="206">
      <formula>D72&lt;C72</formula>
    </cfRule>
    <cfRule type="expression" dxfId="14458" priority="207">
      <formula>D72&gt;=C72</formula>
    </cfRule>
  </conditionalFormatting>
  <conditionalFormatting sqref="Q73">
    <cfRule type="expression" dxfId="14457" priority="204">
      <formula>D73&lt;C73</formula>
    </cfRule>
    <cfRule type="expression" dxfId="14456" priority="205">
      <formula>D73&gt;=C73</formula>
    </cfRule>
  </conditionalFormatting>
  <conditionalFormatting sqref="T58">
    <cfRule type="containsText" dxfId="14455" priority="203" operator="containsText" text="Assessment Only">
      <formula>NOT(ISERROR(SEARCH("Assessment Only",T58)))</formula>
    </cfRule>
  </conditionalFormatting>
  <conditionalFormatting sqref="R28">
    <cfRule type="expression" dxfId="14454" priority="201">
      <formula>J28&gt;=23</formula>
    </cfRule>
    <cfRule type="expression" dxfId="14453" priority="202">
      <formula>J28&lt;23</formula>
    </cfRule>
  </conditionalFormatting>
  <conditionalFormatting sqref="R29">
    <cfRule type="expression" dxfId="14452" priority="199">
      <formula>J29&gt;=23</formula>
    </cfRule>
    <cfRule type="expression" dxfId="14451" priority="200">
      <formula>J29&lt;23</formula>
    </cfRule>
  </conditionalFormatting>
  <conditionalFormatting sqref="R30">
    <cfRule type="expression" dxfId="14450" priority="197">
      <formula>J30&gt;=23</formula>
    </cfRule>
    <cfRule type="expression" dxfId="14449" priority="198">
      <formula>J30&lt;23</formula>
    </cfRule>
  </conditionalFormatting>
  <conditionalFormatting sqref="R33">
    <cfRule type="expression" dxfId="14448" priority="193">
      <formula>J33&gt;=23</formula>
    </cfRule>
    <cfRule type="expression" dxfId="14447" priority="194">
      <formula>J33&lt;23</formula>
    </cfRule>
  </conditionalFormatting>
  <conditionalFormatting sqref="R34:R35">
    <cfRule type="expression" dxfId="14446" priority="191">
      <formula>J34&gt;=23</formula>
    </cfRule>
    <cfRule type="expression" dxfId="14445" priority="192">
      <formula>J34&lt;23</formula>
    </cfRule>
  </conditionalFormatting>
  <conditionalFormatting sqref="R36">
    <cfRule type="expression" dxfId="14444" priority="189">
      <formula>J36&gt;=23</formula>
    </cfRule>
    <cfRule type="expression" dxfId="14443" priority="190">
      <formula>J36&lt;23</formula>
    </cfRule>
  </conditionalFormatting>
  <conditionalFormatting sqref="R37">
    <cfRule type="expression" dxfId="14442" priority="187">
      <formula>J37&gt;=23</formula>
    </cfRule>
    <cfRule type="expression" dxfId="14441" priority="188">
      <formula>J37&lt;23</formula>
    </cfRule>
  </conditionalFormatting>
  <conditionalFormatting sqref="R42">
    <cfRule type="expression" dxfId="14440" priority="185">
      <formula>J42&gt;=23</formula>
    </cfRule>
    <cfRule type="expression" dxfId="14439" priority="186">
      <formula>J42&lt;23</formula>
    </cfRule>
  </conditionalFormatting>
  <conditionalFormatting sqref="R43">
    <cfRule type="expression" dxfId="14438" priority="183">
      <formula>J43&gt;=23</formula>
    </cfRule>
    <cfRule type="expression" dxfId="14437" priority="184">
      <formula>J43&lt;23</formula>
    </cfRule>
  </conditionalFormatting>
  <conditionalFormatting sqref="R44">
    <cfRule type="expression" dxfId="14436" priority="181">
      <formula>J44&gt;=23</formula>
    </cfRule>
    <cfRule type="expression" dxfId="14435" priority="182">
      <formula>J44&lt;23</formula>
    </cfRule>
  </conditionalFormatting>
  <conditionalFormatting sqref="R45">
    <cfRule type="expression" dxfId="14434" priority="179">
      <formula>J45&gt;=23</formula>
    </cfRule>
    <cfRule type="expression" dxfId="14433" priority="180">
      <formula>J45&lt;23</formula>
    </cfRule>
  </conditionalFormatting>
  <conditionalFormatting sqref="R46">
    <cfRule type="expression" dxfId="14432" priority="177">
      <formula>J46&gt;=23</formula>
    </cfRule>
    <cfRule type="expression" dxfId="14431" priority="178">
      <formula>J46&lt;23</formula>
    </cfRule>
  </conditionalFormatting>
  <conditionalFormatting sqref="R47">
    <cfRule type="expression" dxfId="14430" priority="175">
      <formula>J47&gt;=23</formula>
    </cfRule>
    <cfRule type="expression" dxfId="14429" priority="176">
      <formula>J47&lt;23</formula>
    </cfRule>
  </conditionalFormatting>
  <conditionalFormatting sqref="R48">
    <cfRule type="expression" dxfId="14428" priority="173">
      <formula>J48&gt;=23</formula>
    </cfRule>
    <cfRule type="expression" dxfId="14427" priority="174">
      <formula>J48&lt;23</formula>
    </cfRule>
  </conditionalFormatting>
  <conditionalFormatting sqref="R49">
    <cfRule type="expression" dxfId="14426" priority="171">
      <formula>J49&gt;=23</formula>
    </cfRule>
    <cfRule type="expression" dxfId="14425" priority="172">
      <formula>J49&lt;23</formula>
    </cfRule>
  </conditionalFormatting>
  <conditionalFormatting sqref="R50">
    <cfRule type="expression" dxfId="14424" priority="169">
      <formula>J50&gt;=23</formula>
    </cfRule>
    <cfRule type="expression" dxfId="14423" priority="170">
      <formula>J50&lt;23</formula>
    </cfRule>
  </conditionalFormatting>
  <conditionalFormatting sqref="R51">
    <cfRule type="expression" dxfId="14422" priority="167">
      <formula>J51&gt;=23</formula>
    </cfRule>
    <cfRule type="expression" dxfId="14421" priority="168">
      <formula>J51&lt;23</formula>
    </cfRule>
  </conditionalFormatting>
  <conditionalFormatting sqref="R52">
    <cfRule type="expression" dxfId="14420" priority="165">
      <formula>J52&gt;=23</formula>
    </cfRule>
    <cfRule type="expression" dxfId="14419" priority="166">
      <formula>J52&lt;23</formula>
    </cfRule>
  </conditionalFormatting>
  <conditionalFormatting sqref="R32">
    <cfRule type="expression" dxfId="14418" priority="163">
      <formula>J32&gt;=23</formula>
    </cfRule>
    <cfRule type="expression" dxfId="14417" priority="164">
      <formula>J32&lt;23</formula>
    </cfRule>
  </conditionalFormatting>
  <conditionalFormatting sqref="R53">
    <cfRule type="expression" dxfId="14416" priority="161">
      <formula>J53&gt;=23</formula>
    </cfRule>
    <cfRule type="expression" dxfId="14415" priority="162">
      <formula>J53&lt;23</formula>
    </cfRule>
  </conditionalFormatting>
  <conditionalFormatting sqref="R59">
    <cfRule type="expression" dxfId="14414" priority="159">
      <formula>J59&gt;=23</formula>
    </cfRule>
    <cfRule type="expression" dxfId="14413" priority="160">
      <formula>J59&lt;23</formula>
    </cfRule>
  </conditionalFormatting>
  <conditionalFormatting sqref="R60">
    <cfRule type="expression" dxfId="14412" priority="157">
      <formula>J60&gt;=23</formula>
    </cfRule>
    <cfRule type="expression" dxfId="14411" priority="158">
      <formula>J60&lt;23</formula>
    </cfRule>
  </conditionalFormatting>
  <conditionalFormatting sqref="R62">
    <cfRule type="expression" dxfId="14410" priority="155">
      <formula>J62&gt;=23</formula>
    </cfRule>
    <cfRule type="expression" dxfId="14409" priority="156">
      <formula>J62&lt;23</formula>
    </cfRule>
  </conditionalFormatting>
  <conditionalFormatting sqref="R63">
    <cfRule type="expression" dxfId="14408" priority="153">
      <formula>J63&gt;=23</formula>
    </cfRule>
    <cfRule type="expression" dxfId="14407" priority="154">
      <formula>J63&lt;23</formula>
    </cfRule>
  </conditionalFormatting>
  <conditionalFormatting sqref="R64">
    <cfRule type="expression" dxfId="14406" priority="151">
      <formula>J64&gt;=23</formula>
    </cfRule>
    <cfRule type="expression" dxfId="14405" priority="152">
      <formula>J64&lt;23</formula>
    </cfRule>
  </conditionalFormatting>
  <conditionalFormatting sqref="R65">
    <cfRule type="expression" dxfId="14404" priority="149">
      <formula>J65&gt;=23</formula>
    </cfRule>
    <cfRule type="expression" dxfId="14403" priority="150">
      <formula>J65&lt;23</formula>
    </cfRule>
  </conditionalFormatting>
  <conditionalFormatting sqref="R66">
    <cfRule type="expression" dxfId="14402" priority="147">
      <formula>J66&gt;=23</formula>
    </cfRule>
    <cfRule type="expression" dxfId="14401" priority="148">
      <formula>J66&lt;23</formula>
    </cfRule>
  </conditionalFormatting>
  <conditionalFormatting sqref="R61">
    <cfRule type="expression" dxfId="14400" priority="145">
      <formula>J61&gt;=23</formula>
    </cfRule>
    <cfRule type="expression" dxfId="14399" priority="146">
      <formula>J61&lt;23</formula>
    </cfRule>
  </conditionalFormatting>
  <conditionalFormatting sqref="R72">
    <cfRule type="expression" dxfId="14398" priority="143">
      <formula>J72&gt;=23</formula>
    </cfRule>
    <cfRule type="expression" dxfId="14397" priority="144">
      <formula>J72&lt;23</formula>
    </cfRule>
  </conditionalFormatting>
  <conditionalFormatting sqref="R74">
    <cfRule type="expression" dxfId="14396" priority="139">
      <formula>J74&gt;=23</formula>
    </cfRule>
    <cfRule type="expression" dxfId="14395" priority="140">
      <formula>J74&lt;23</formula>
    </cfRule>
  </conditionalFormatting>
  <conditionalFormatting sqref="R75">
    <cfRule type="expression" dxfId="14394" priority="137">
      <formula>J75&gt;=23</formula>
    </cfRule>
    <cfRule type="expression" dxfId="14393" priority="138">
      <formula>J75&lt;23</formula>
    </cfRule>
  </conditionalFormatting>
  <conditionalFormatting sqref="R73">
    <cfRule type="expression" dxfId="14392" priority="134">
      <formula>E73=0</formula>
    </cfRule>
    <cfRule type="expression" dxfId="14391" priority="135">
      <formula>J73&gt;=23</formula>
    </cfRule>
    <cfRule type="expression" dxfId="14390" priority="136">
      <formula>J73&lt;23</formula>
    </cfRule>
  </conditionalFormatting>
  <conditionalFormatting sqref="S32">
    <cfRule type="expression" dxfId="14389" priority="129">
      <formula>J32&gt;=I32-8</formula>
    </cfRule>
    <cfRule type="expression" dxfId="14388" priority="130">
      <formula>J32&lt;I32-8</formula>
    </cfRule>
  </conditionalFormatting>
  <conditionalFormatting sqref="AG32">
    <cfRule type="expression" dxfId="14387" priority="127">
      <formula>Z32&gt;=23</formula>
    </cfRule>
    <cfRule type="expression" dxfId="14386" priority="128">
      <formula>Z32&lt;23</formula>
    </cfRule>
  </conditionalFormatting>
  <conditionalFormatting sqref="AH32">
    <cfRule type="expression" dxfId="14385" priority="125">
      <formula>Z32&gt;=Y32-8</formula>
    </cfRule>
    <cfRule type="expression" dxfId="14384" priority="126">
      <formula>Z32&lt;Y32-8</formula>
    </cfRule>
  </conditionalFormatting>
  <conditionalFormatting sqref="J32">
    <cfRule type="cellIs" dxfId="14383" priority="124" operator="greaterThan">
      <formula>I32</formula>
    </cfRule>
  </conditionalFormatting>
  <conditionalFormatting sqref="L32">
    <cfRule type="cellIs" dxfId="14382" priority="123" operator="greaterThan">
      <formula>K32</formula>
    </cfRule>
  </conditionalFormatting>
  <conditionalFormatting sqref="Z32">
    <cfRule type="cellIs" dxfId="14381" priority="122" operator="greaterThan">
      <formula>Y32</formula>
    </cfRule>
  </conditionalFormatting>
  <conditionalFormatting sqref="AB32">
    <cfRule type="cellIs" dxfId="14380" priority="121" operator="greaterThan">
      <formula>AA32</formula>
    </cfRule>
  </conditionalFormatting>
  <conditionalFormatting sqref="Q32">
    <cfRule type="expression" dxfId="14379" priority="119">
      <formula>D32&lt;C32</formula>
    </cfRule>
    <cfRule type="expression" dxfId="14378" priority="120">
      <formula>D32&gt;=C32</formula>
    </cfRule>
  </conditionalFormatting>
  <conditionalFormatting sqref="R32">
    <cfRule type="expression" dxfId="14377" priority="117">
      <formula>J32&gt;=23</formula>
    </cfRule>
    <cfRule type="expression" dxfId="14376" priority="118">
      <formula>J32&lt;23</formula>
    </cfRule>
  </conditionalFormatting>
  <conditionalFormatting sqref="S32">
    <cfRule type="expression" dxfId="14375" priority="112">
      <formula>J32&gt;=I32-8</formula>
    </cfRule>
    <cfRule type="expression" dxfId="14374" priority="113">
      <formula>J32&lt;I32-8</formula>
    </cfRule>
  </conditionalFormatting>
  <conditionalFormatting sqref="AG32">
    <cfRule type="expression" dxfId="14373" priority="110">
      <formula>Z32&gt;=23</formula>
    </cfRule>
    <cfRule type="expression" dxfId="14372" priority="111">
      <formula>Z32&lt;23</formula>
    </cfRule>
  </conditionalFormatting>
  <conditionalFormatting sqref="AH32">
    <cfRule type="expression" dxfId="14371" priority="108">
      <formula>Z32&gt;=Y32-8</formula>
    </cfRule>
    <cfRule type="expression" dxfId="14370" priority="109">
      <formula>Z32&lt;Y32-8</formula>
    </cfRule>
  </conditionalFormatting>
  <conditionalFormatting sqref="J32">
    <cfRule type="cellIs" dxfId="14369" priority="107" operator="greaterThan">
      <formula>I32</formula>
    </cfRule>
  </conditionalFormatting>
  <conditionalFormatting sqref="L32">
    <cfRule type="cellIs" dxfId="14368" priority="106" operator="greaterThan">
      <formula>K32</formula>
    </cfRule>
  </conditionalFormatting>
  <conditionalFormatting sqref="Z32">
    <cfRule type="cellIs" dxfId="14367" priority="105" operator="greaterThan">
      <formula>Y32</formula>
    </cfRule>
  </conditionalFormatting>
  <conditionalFormatting sqref="AB32">
    <cfRule type="cellIs" dxfId="14366" priority="104" operator="greaterThan">
      <formula>AA32</formula>
    </cfRule>
  </conditionalFormatting>
  <conditionalFormatting sqref="Q32">
    <cfRule type="expression" dxfId="14365" priority="102">
      <formula>D32&lt;C32</formula>
    </cfRule>
    <cfRule type="expression" dxfId="14364" priority="103">
      <formula>D32&gt;=C32</formula>
    </cfRule>
  </conditionalFormatting>
  <conditionalFormatting sqref="R32">
    <cfRule type="expression" dxfId="14363" priority="100">
      <formula>J32&gt;=23</formula>
    </cfRule>
    <cfRule type="expression" dxfId="14362" priority="101">
      <formula>J32&lt;23</formula>
    </cfRule>
  </conditionalFormatting>
  <conditionalFormatting sqref="S42">
    <cfRule type="expression" dxfId="14361" priority="91">
      <formula>J42&gt;=I42-8</formula>
    </cfRule>
    <cfRule type="expression" dxfId="14360" priority="92">
      <formula>J42&lt;I42-8</formula>
    </cfRule>
  </conditionalFormatting>
  <conditionalFormatting sqref="AG42">
    <cfRule type="expression" dxfId="14359" priority="89">
      <formula>Z42&gt;=23</formula>
    </cfRule>
    <cfRule type="expression" dxfId="14358" priority="90">
      <formula>Z42&lt;23</formula>
    </cfRule>
  </conditionalFormatting>
  <conditionalFormatting sqref="AH42">
    <cfRule type="expression" dxfId="14357" priority="87">
      <formula>Z42&gt;=Y42-8</formula>
    </cfRule>
    <cfRule type="expression" dxfId="14356" priority="88">
      <formula>Z42&lt;Y42-8</formula>
    </cfRule>
  </conditionalFormatting>
  <conditionalFormatting sqref="Q42">
    <cfRule type="expression" dxfId="14355" priority="85">
      <formula>D42&lt;C42</formula>
    </cfRule>
    <cfRule type="expression" dxfId="14354" priority="86">
      <formula>D42&gt;=C42</formula>
    </cfRule>
  </conditionalFormatting>
  <conditionalFormatting sqref="R42">
    <cfRule type="expression" dxfId="14353" priority="83">
      <formula>J42&gt;=23</formula>
    </cfRule>
    <cfRule type="expression" dxfId="14352" priority="84">
      <formula>J42&lt;23</formula>
    </cfRule>
  </conditionalFormatting>
  <conditionalFormatting sqref="S35">
    <cfRule type="expression" dxfId="14351" priority="15">
      <formula>J35&gt;=I35-8</formula>
    </cfRule>
    <cfRule type="expression" dxfId="14350" priority="16">
      <formula>J35&lt;I35-8</formula>
    </cfRule>
  </conditionalFormatting>
  <conditionalFormatting sqref="AG35">
    <cfRule type="expression" dxfId="14349" priority="13">
      <formula>Z35&gt;=23</formula>
    </cfRule>
    <cfRule type="expression" dxfId="14348" priority="14">
      <formula>Z35&lt;23</formula>
    </cfRule>
  </conditionalFormatting>
  <conditionalFormatting sqref="AH35">
    <cfRule type="expression" dxfId="14347" priority="11">
      <formula>Z35&gt;=Y35-8</formula>
    </cfRule>
    <cfRule type="expression" dxfId="14346" priority="12">
      <formula>Z35&lt;Y35-8</formula>
    </cfRule>
  </conditionalFormatting>
  <conditionalFormatting sqref="R35">
    <cfRule type="expression" dxfId="14345" priority="9">
      <formula>J35&gt;=23</formula>
    </cfRule>
    <cfRule type="expression" dxfId="14344" priority="10">
      <formula>J35&lt;23</formula>
    </cfRule>
  </conditionalFormatting>
  <conditionalFormatting sqref="S35">
    <cfRule type="expression" dxfId="14343" priority="7">
      <formula>J35&gt;=I35-8</formula>
    </cfRule>
    <cfRule type="expression" dxfId="14342" priority="8">
      <formula>J35&lt;I35-8</formula>
    </cfRule>
  </conditionalFormatting>
  <conditionalFormatting sqref="AG35">
    <cfRule type="expression" dxfId="14341" priority="5">
      <formula>Z35&gt;=23</formula>
    </cfRule>
    <cfRule type="expression" dxfId="14340" priority="6">
      <formula>Z35&lt;23</formula>
    </cfRule>
  </conditionalFormatting>
  <conditionalFormatting sqref="AH35">
    <cfRule type="expression" dxfId="14339" priority="3">
      <formula>Z35&gt;=Y35-8</formula>
    </cfRule>
    <cfRule type="expression" dxfId="14338" priority="4">
      <formula>Z35&lt;Y35-8</formula>
    </cfRule>
  </conditionalFormatting>
  <conditionalFormatting sqref="R35">
    <cfRule type="expression" dxfId="14337" priority="1">
      <formula>J35&gt;=23</formula>
    </cfRule>
    <cfRule type="expression" dxfId="14336"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sheetPr codeName="Sheet7"/>
  <dimension ref="A1:AJ134"/>
  <sheetViews>
    <sheetView topLeftCell="A25"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'[1]7th'!$E$17+'[1]7th'!$F$17+'[1]7th'!$G$17</f>
        <v>1</v>
      </c>
      <c r="D27" s="318">
        <f>'[1]7th'!$H$17+'[1]7th'!$I$17+'[1]7th'!$J$17</f>
        <v>1</v>
      </c>
      <c r="E27" s="14">
        <f>'[1]7th'!B3</f>
        <v>3</v>
      </c>
      <c r="F27" s="71">
        <f>'[1]7th'!C3</f>
        <v>3</v>
      </c>
      <c r="G27" s="16">
        <f>'[1]7th'!D3</f>
        <v>2</v>
      </c>
      <c r="H27" s="325">
        <f>'[1]7th'!E3</f>
        <v>2</v>
      </c>
      <c r="I27" s="81">
        <f>'[1]7th'!F3</f>
        <v>34.5</v>
      </c>
      <c r="J27" s="56">
        <f>'[1]7th'!G3</f>
        <v>34.5</v>
      </c>
      <c r="K27" s="57">
        <f>'[1]7th'!H3</f>
        <v>23</v>
      </c>
      <c r="L27" s="121">
        <f>'[1]7th'!I3</f>
        <v>23</v>
      </c>
      <c r="M27" s="150">
        <f>'[1]7th'!J3</f>
        <v>5</v>
      </c>
      <c r="N27" s="37">
        <f>'[1]7th'!K3</f>
        <v>5</v>
      </c>
      <c r="O27" s="36">
        <f>'[1]7th'!L3</f>
        <v>3</v>
      </c>
      <c r="P27" s="151">
        <f>'[1]7th'!M3</f>
        <v>3</v>
      </c>
      <c r="Q27" s="165" t="str">
        <f>IF(D27="","",IF(D27&gt;=C27,"J",IF(D27&lt;C27,"L")))</f>
        <v>J</v>
      </c>
      <c r="R27" s="69" t="str">
        <f t="shared" ref="R27:R53" si="0">IF(J27="","",IF(J27&gt;=23,"J",IF(J27&lt;23,"L")))</f>
        <v>J</v>
      </c>
      <c r="S27" s="69" t="str">
        <f>IF(J27="","",IF(J27&gt;=I27-8,"J",IF(J27&lt;I27-8,"L")))</f>
        <v>J</v>
      </c>
      <c r="T27" s="15" t="str">
        <f>'[1]7th'!N3</f>
        <v>G</v>
      </c>
      <c r="U27" s="14">
        <f>'[1]7th'!O3</f>
        <v>3</v>
      </c>
      <c r="V27" s="71">
        <f>'[1]7th'!P3</f>
        <v>3</v>
      </c>
      <c r="W27" s="16">
        <f>'[1]7th'!Q3</f>
        <v>2</v>
      </c>
      <c r="X27" s="186">
        <f>'[1]7th'!R3</f>
        <v>2</v>
      </c>
      <c r="Y27" s="81">
        <f>'[1]7th'!S3</f>
        <v>34.5</v>
      </c>
      <c r="Z27" s="56">
        <f>'[1]7th'!T3</f>
        <v>34.5</v>
      </c>
      <c r="AA27" s="17">
        <f>'[1]7th'!U3</f>
        <v>23</v>
      </c>
      <c r="AB27" s="129">
        <f>'[1]7th'!V3</f>
        <v>23</v>
      </c>
      <c r="AC27" s="119">
        <f>'[1]7th'!W3</f>
        <v>5</v>
      </c>
      <c r="AD27" s="37">
        <f>'[1]7th'!X3</f>
        <v>5</v>
      </c>
      <c r="AE27" s="36">
        <f>'[1]7th'!Y3</f>
        <v>3</v>
      </c>
      <c r="AF27" s="124">
        <f>'[1]7th'!Z3</f>
        <v>3</v>
      </c>
      <c r="AG27" s="126" t="str">
        <f>IF(Z27="","",IF(Z27&gt;=23,"J",IF(Z27&lt;23,"L")))</f>
        <v>J</v>
      </c>
      <c r="AH27" s="69" t="str">
        <f>IF(Z27="","",IF(Z27&gt;=Y27-8,"J",IF(Z27&lt;Y27-8,"L")))</f>
        <v>J</v>
      </c>
      <c r="AI27" s="15" t="str">
        <f>'[1]7th'!$AA$3</f>
        <v>G</v>
      </c>
    </row>
    <row r="28" spans="1:35" ht="12" customHeight="1">
      <c r="A28" s="450" t="s">
        <v>2</v>
      </c>
      <c r="B28" s="451"/>
      <c r="C28" s="217">
        <f>'[2]7th'!$E$17+'[2]7th'!$F$17+'[2]7th'!$G$17</f>
        <v>1</v>
      </c>
      <c r="D28" s="319">
        <f>'[2]7th'!$H$17+'[2]7th'!$I$17+'[2]7th'!$J$17</f>
        <v>1</v>
      </c>
      <c r="E28" s="14">
        <f>'[2]7th'!B3</f>
        <v>3</v>
      </c>
      <c r="F28" s="71">
        <f>'[2]7th'!C3</f>
        <v>3</v>
      </c>
      <c r="G28" s="16">
        <f>'[2]7th'!D3</f>
        <v>2</v>
      </c>
      <c r="H28" s="325">
        <f>'[2]7th'!E3</f>
        <v>2</v>
      </c>
      <c r="I28" s="81">
        <f>'[2]7th'!F3</f>
        <v>34.5</v>
      </c>
      <c r="J28" s="56">
        <f>'[2]7th'!G3</f>
        <v>34.5</v>
      </c>
      <c r="K28" s="57">
        <f>'[2]7th'!H3</f>
        <v>23</v>
      </c>
      <c r="L28" s="121">
        <f>'[2]7th'!I3</f>
        <v>23</v>
      </c>
      <c r="M28" s="150">
        <f>'[2]7th'!J3</f>
        <v>5</v>
      </c>
      <c r="N28" s="37">
        <f>'[2]7th'!K3</f>
        <v>5</v>
      </c>
      <c r="O28" s="36">
        <f>'[2]7th'!L3</f>
        <v>3</v>
      </c>
      <c r="P28" s="151">
        <f>'[2]7th'!M3</f>
        <v>3</v>
      </c>
      <c r="Q28" s="165" t="str">
        <f t="shared" ref="Q28:Q53" si="1">IF(D28="","",IF(D28&gt;=C28,"J",IF(D28&lt;C28,"L")))</f>
        <v>J</v>
      </c>
      <c r="R28" s="69" t="str">
        <f t="shared" si="0"/>
        <v>J</v>
      </c>
      <c r="S28" s="69" t="str">
        <f t="shared" ref="S28:S53" si="2">IF(J28="","",IF(J28&gt;=I28-8,"J",IF(J28&lt;I28-8,"L")))</f>
        <v>J</v>
      </c>
      <c r="T28" s="15" t="str">
        <f>'[2]7th'!N3</f>
        <v>G</v>
      </c>
      <c r="U28" s="14">
        <f>'[2]7th'!O3</f>
        <v>3</v>
      </c>
      <c r="V28" s="71">
        <f>'[2]7th'!P3</f>
        <v>3</v>
      </c>
      <c r="W28" s="16">
        <f>'[2]7th'!Q3</f>
        <v>2</v>
      </c>
      <c r="X28" s="186">
        <f>'[2]7th'!R3</f>
        <v>2</v>
      </c>
      <c r="Y28" s="81">
        <f>'[2]7th'!S3</f>
        <v>34.5</v>
      </c>
      <c r="Z28" s="56">
        <f>'[2]7th'!T3</f>
        <v>34.5</v>
      </c>
      <c r="AA28" s="17">
        <f>'[2]7th'!U3</f>
        <v>23</v>
      </c>
      <c r="AB28" s="129">
        <f>'[2]7th'!V3</f>
        <v>23</v>
      </c>
      <c r="AC28" s="119">
        <f>'[2]7th'!W3</f>
        <v>5</v>
      </c>
      <c r="AD28" s="37">
        <f>'[2]7th'!X3</f>
        <v>5</v>
      </c>
      <c r="AE28" s="36">
        <f>'[2]7th'!Y3</f>
        <v>3</v>
      </c>
      <c r="AF28" s="124">
        <f>'[2]7th'!Z3</f>
        <v>3</v>
      </c>
      <c r="AG28" s="126" t="str">
        <f t="shared" ref="AG28:AG53" si="3">IF(Z28="","",IF(Z28&gt;=23,"J",IF(Z28&lt;23,"L")))</f>
        <v>J</v>
      </c>
      <c r="AH28" s="69" t="str">
        <f t="shared" ref="AH28:AH53" si="4">IF(Z28="","",IF(Z28&gt;=Y28-8,"J",IF(Z28&lt;Y28-8,"L")))</f>
        <v>J</v>
      </c>
      <c r="AI28" s="15" t="str">
        <f>'[2]7th'!$AA$3</f>
        <v>G</v>
      </c>
    </row>
    <row r="29" spans="1:35" ht="12" customHeight="1">
      <c r="A29" s="450" t="s">
        <v>3</v>
      </c>
      <c r="B29" s="451"/>
      <c r="C29" s="217">
        <f>'[3]7th'!$E$17+'[3]7th'!$F$17+'[3]7th'!$G$17</f>
        <v>1</v>
      </c>
      <c r="D29" s="319">
        <f>'[3]7th'!$H$17+'[3]7th'!$I$17+'[3]7th'!$J$17</f>
        <v>1</v>
      </c>
      <c r="E29" s="14">
        <f>'[3]7th'!B3</f>
        <v>3</v>
      </c>
      <c r="F29" s="71">
        <f>'[3]7th'!C3</f>
        <v>3</v>
      </c>
      <c r="G29" s="16">
        <f>'[3]7th'!D3</f>
        <v>2</v>
      </c>
      <c r="H29" s="325">
        <f>'[3]7th'!E3</f>
        <v>2</v>
      </c>
      <c r="I29" s="81">
        <f>'[3]7th'!F3</f>
        <v>34.5</v>
      </c>
      <c r="J29" s="56">
        <f>'[3]7th'!G3</f>
        <v>34.5</v>
      </c>
      <c r="K29" s="57">
        <f>'[3]7th'!H3</f>
        <v>23</v>
      </c>
      <c r="L29" s="121">
        <f>'[3]7th'!I3</f>
        <v>23</v>
      </c>
      <c r="M29" s="150">
        <f>'[3]7th'!J3</f>
        <v>5</v>
      </c>
      <c r="N29" s="37">
        <f>'[3]7th'!K3</f>
        <v>5</v>
      </c>
      <c r="O29" s="36">
        <f>'[3]7th'!L3</f>
        <v>3</v>
      </c>
      <c r="P29" s="151">
        <f>'[3]7th'!M3</f>
        <v>3</v>
      </c>
      <c r="Q29" s="165" t="str">
        <f t="shared" si="1"/>
        <v>J</v>
      </c>
      <c r="R29" s="69" t="str">
        <f t="shared" si="0"/>
        <v>J</v>
      </c>
      <c r="S29" s="69" t="str">
        <f t="shared" si="2"/>
        <v>J</v>
      </c>
      <c r="T29" s="15" t="str">
        <f>'[3]7th'!N3</f>
        <v>G</v>
      </c>
      <c r="U29" s="14">
        <f>'[3]7th'!O3</f>
        <v>3</v>
      </c>
      <c r="V29" s="71">
        <f>'[3]7th'!P3</f>
        <v>3</v>
      </c>
      <c r="W29" s="16">
        <f>'[3]7th'!Q3</f>
        <v>2</v>
      </c>
      <c r="X29" s="186">
        <f>'[3]7th'!R3</f>
        <v>2</v>
      </c>
      <c r="Y29" s="81">
        <f>'[3]7th'!S3</f>
        <v>34.5</v>
      </c>
      <c r="Z29" s="56">
        <f>'[3]7th'!T3</f>
        <v>34.5</v>
      </c>
      <c r="AA29" s="17">
        <f>'[3]7th'!U3</f>
        <v>23</v>
      </c>
      <c r="AB29" s="129">
        <f>'[3]7th'!V3</f>
        <v>23</v>
      </c>
      <c r="AC29" s="119">
        <f>'[3]7th'!W3</f>
        <v>5</v>
      </c>
      <c r="AD29" s="37">
        <f>'[3]7th'!X3</f>
        <v>5</v>
      </c>
      <c r="AE29" s="36">
        <f>'[3]7th'!Y3</f>
        <v>3</v>
      </c>
      <c r="AF29" s="124">
        <f>'[3]7th'!Z3</f>
        <v>3</v>
      </c>
      <c r="AG29" s="126" t="str">
        <f t="shared" si="3"/>
        <v>J</v>
      </c>
      <c r="AH29" s="69" t="str">
        <f t="shared" si="4"/>
        <v>J</v>
      </c>
      <c r="AI29" s="15" t="str">
        <f>'[3]7th'!$AA$3</f>
        <v>G</v>
      </c>
    </row>
    <row r="30" spans="1:35" ht="12" customHeight="1">
      <c r="A30" s="450" t="s">
        <v>119</v>
      </c>
      <c r="B30" s="451"/>
      <c r="C30" s="217">
        <f>'[4]7th'!$E$17+'[4]7th'!$F$17+'[4]7th'!$G$17</f>
        <v>1</v>
      </c>
      <c r="D30" s="319">
        <f>'[4]7th'!$H$17+'[4]7th'!$I$17+'[4]7th'!$J$17</f>
        <v>0</v>
      </c>
      <c r="E30" s="14">
        <f>'[4]7th'!B3</f>
        <v>7</v>
      </c>
      <c r="F30" s="71">
        <f>'[4]7th'!C3</f>
        <v>6</v>
      </c>
      <c r="G30" s="16">
        <f>'[4]7th'!D3</f>
        <v>6</v>
      </c>
      <c r="H30" s="325">
        <f>'[4]7th'!E3</f>
        <v>5</v>
      </c>
      <c r="I30" s="81">
        <f>'[4]7th'!F3</f>
        <v>80.5</v>
      </c>
      <c r="J30" s="56">
        <f>'[4]7th'!G3</f>
        <v>69</v>
      </c>
      <c r="K30" s="57">
        <f>'[4]7th'!H3</f>
        <v>69</v>
      </c>
      <c r="L30" s="121">
        <f>'[4]7th'!I3</f>
        <v>57.5</v>
      </c>
      <c r="M30" s="150">
        <f>'[4]7th'!J3</f>
        <v>5.1428571428571432</v>
      </c>
      <c r="N30" s="37">
        <f>'[4]7th'!K3</f>
        <v>6</v>
      </c>
      <c r="O30" s="36">
        <f>'[4]7th'!L3</f>
        <v>2.7692307692307692</v>
      </c>
      <c r="P30" s="151">
        <f>'[4]7th'!M3</f>
        <v>3.2727272727272729</v>
      </c>
      <c r="Q30" s="165" t="str">
        <f t="shared" si="1"/>
        <v>L</v>
      </c>
      <c r="R30" s="69" t="str">
        <f t="shared" si="0"/>
        <v>J</v>
      </c>
      <c r="S30" s="69" t="str">
        <f>IF(J30="","",IF(J30&gt;=I30-8,"J",IF(J30&lt;I30-8,"L")))</f>
        <v>L</v>
      </c>
      <c r="T30" s="15" t="str">
        <f>'[4]7th'!N3</f>
        <v>A</v>
      </c>
      <c r="U30" s="14">
        <f>'[4]7th'!O3</f>
        <v>7</v>
      </c>
      <c r="V30" s="71">
        <f>'[4]7th'!P3</f>
        <v>7</v>
      </c>
      <c r="W30" s="16">
        <f>'[4]7th'!Q3</f>
        <v>3</v>
      </c>
      <c r="X30" s="186">
        <f>'[4]7th'!R3</f>
        <v>3</v>
      </c>
      <c r="Y30" s="81">
        <f>'[4]7th'!S3</f>
        <v>80.5</v>
      </c>
      <c r="Z30" s="56">
        <f>'[4]7th'!T3</f>
        <v>80.5</v>
      </c>
      <c r="AA30" s="17">
        <f>'[4]7th'!U3</f>
        <v>34.5</v>
      </c>
      <c r="AB30" s="129">
        <f>'[4]7th'!V3</f>
        <v>34.5</v>
      </c>
      <c r="AC30" s="119">
        <f>'[4]7th'!W3</f>
        <v>5.1428571428571432</v>
      </c>
      <c r="AD30" s="37">
        <f>'[4]7th'!X3</f>
        <v>5.1428571428571432</v>
      </c>
      <c r="AE30" s="36">
        <f>'[4]7th'!Y3</f>
        <v>3.6</v>
      </c>
      <c r="AF30" s="124">
        <f>'[4]7th'!Z3</f>
        <v>3.6</v>
      </c>
      <c r="AG30" s="126" t="str">
        <f>IF(Z30="","",IF(Z30&gt;=23,"J",IF(Z30&lt;23,"L")))</f>
        <v>J</v>
      </c>
      <c r="AH30" s="69" t="str">
        <f>IF(Z30="","",IF(Z30&gt;=Y30-8,"J",IF(Z30&lt;Y30-8,"L")))</f>
        <v>J</v>
      </c>
      <c r="AI30" s="15" t="str">
        <f>'[4]7th'!$AA$3</f>
        <v>G</v>
      </c>
    </row>
    <row r="31" spans="1:35" ht="12" customHeight="1">
      <c r="A31" s="450" t="s">
        <v>121</v>
      </c>
      <c r="B31" s="451"/>
      <c r="C31" s="217">
        <f>'[5]7th'!$E$17+'[5]7th'!$F$17+'[5]7th'!$G$17</f>
        <v>1</v>
      </c>
      <c r="D31" s="319">
        <f>'[5]7th'!$H$17+'[5]7th'!$I$17+'[5]7th'!$J$17</f>
        <v>1</v>
      </c>
      <c r="E31" s="14">
        <f>'[5]7th'!B3</f>
        <v>6</v>
      </c>
      <c r="F31" s="71">
        <f>'[5]7th'!C3</f>
        <v>6</v>
      </c>
      <c r="G31" s="16">
        <f>'[5]7th'!D3</f>
        <v>2</v>
      </c>
      <c r="H31" s="325">
        <f>'[5]7th'!E3</f>
        <v>2</v>
      </c>
      <c r="I31" s="81">
        <f>'[5]7th'!F3</f>
        <v>69</v>
      </c>
      <c r="J31" s="56">
        <f>'[5]7th'!G3</f>
        <v>69</v>
      </c>
      <c r="K31" s="57">
        <f>'[5]7th'!H3</f>
        <v>23</v>
      </c>
      <c r="L31" s="121">
        <f>'[5]7th'!I3</f>
        <v>23</v>
      </c>
      <c r="M31" s="150">
        <f>'[5]7th'!J3</f>
        <v>4</v>
      </c>
      <c r="N31" s="37">
        <f>'[5]7th'!K3</f>
        <v>4</v>
      </c>
      <c r="O31" s="36">
        <f>'[5]7th'!L3</f>
        <v>3</v>
      </c>
      <c r="P31" s="151">
        <f>'[5]7th'!M3</f>
        <v>3</v>
      </c>
      <c r="Q31" s="165" t="str">
        <f t="shared" si="1"/>
        <v>J</v>
      </c>
      <c r="R31" s="69" t="str">
        <f t="shared" si="0"/>
        <v>J</v>
      </c>
      <c r="S31" s="69" t="str">
        <f>IF(J31="","",IF(J31&gt;=I31-8,"J",IF(J31&lt;I31-8,"L")))</f>
        <v>J</v>
      </c>
      <c r="T31" s="15" t="str">
        <f>'[5]7th'!N3</f>
        <v>G</v>
      </c>
      <c r="U31" s="14">
        <f>'[5]7th'!O3</f>
        <v>5</v>
      </c>
      <c r="V31" s="71">
        <f>'[5]7th'!P3</f>
        <v>5</v>
      </c>
      <c r="W31" s="16">
        <f>'[5]7th'!Q3</f>
        <v>1</v>
      </c>
      <c r="X31" s="186">
        <f>'[5]7th'!R3</f>
        <v>1</v>
      </c>
      <c r="Y31" s="81">
        <f>'[5]7th'!S3</f>
        <v>57.5</v>
      </c>
      <c r="Z31" s="56">
        <f>'[5]7th'!T3</f>
        <v>57.5</v>
      </c>
      <c r="AA31" s="17">
        <f>'[5]7th'!U3</f>
        <v>11.5</v>
      </c>
      <c r="AB31" s="129">
        <f>'[5]7th'!V3</f>
        <v>11.5</v>
      </c>
      <c r="AC31" s="119">
        <f>'[5]7th'!W3</f>
        <v>4.8</v>
      </c>
      <c r="AD31" s="37">
        <f>'[5]7th'!X3</f>
        <v>4.8</v>
      </c>
      <c r="AE31" s="36">
        <f>'[5]7th'!Y3</f>
        <v>4</v>
      </c>
      <c r="AF31" s="124">
        <f>'[5]7th'!Z3</f>
        <v>4</v>
      </c>
      <c r="AG31" s="126" t="str">
        <f>IF(Z31="","",IF(Z31&gt;=23,"J",IF(Z31&lt;23,"L")))</f>
        <v>J</v>
      </c>
      <c r="AH31" s="69" t="str">
        <f>IF(Z31="","",IF(Z31&gt;=Y31-8,"J",IF(Z31&lt;Y31-8,"L")))</f>
        <v>J</v>
      </c>
      <c r="AI31" s="15" t="str">
        <f>'[5]7th'!$AA$3</f>
        <v>G</v>
      </c>
    </row>
    <row r="32" spans="1:35" ht="12" customHeight="1">
      <c r="A32" s="563" t="s">
        <v>129</v>
      </c>
      <c r="B32" s="564"/>
      <c r="C32" s="217">
        <v>1</v>
      </c>
      <c r="D32" s="319">
        <v>0</v>
      </c>
      <c r="E32" s="14">
        <f>'[6]7th'!B3</f>
        <v>2</v>
      </c>
      <c r="F32" s="315">
        <f>'[6]7th'!C3</f>
        <v>1</v>
      </c>
      <c r="G32" s="16">
        <f>'[6]7th'!D3</f>
        <v>3</v>
      </c>
      <c r="H32" s="314">
        <f>'[6]7th'!E3</f>
        <v>3</v>
      </c>
      <c r="I32" s="81">
        <f>'[6]7th'!F3</f>
        <v>23</v>
      </c>
      <c r="J32" s="56">
        <f>'[6]7th'!G3</f>
        <v>11.5</v>
      </c>
      <c r="K32" s="17">
        <f>'[6]7th'!H3</f>
        <v>34.5</v>
      </c>
      <c r="L32" s="129">
        <f>'[6]7th'!I3</f>
        <v>34.5</v>
      </c>
      <c r="M32" s="150">
        <f>'[6]7th'!J3</f>
        <v>0</v>
      </c>
      <c r="N32" s="72">
        <f>'[6]7th'!K3</f>
        <v>0</v>
      </c>
      <c r="O32" s="36">
        <f>'[6]7th'!L3</f>
        <v>0</v>
      </c>
      <c r="P32" s="187">
        <f>'[6]7th'!M3</f>
        <v>0</v>
      </c>
      <c r="Q32" s="165" t="str">
        <f>IF(D32="","",IF(D32&gt;=C32,"J",IF(D32&lt;C32,"L")))</f>
        <v>L</v>
      </c>
      <c r="R32" s="69" t="str">
        <f>IF(J32="","",IF(J32&gt;=23,"J",IF(J32&lt;23,"L")))</f>
        <v>L</v>
      </c>
      <c r="S32" s="69" t="str">
        <f>IF(J32="","",IF(J32&gt;=I32-8,"J",IF(J32&lt;I32-8,"L")))</f>
        <v>L</v>
      </c>
      <c r="T32" s="15">
        <f>'[6]7th'!N3</f>
        <v>0</v>
      </c>
      <c r="U32" s="150">
        <f>'[6]7th'!O3</f>
        <v>0</v>
      </c>
      <c r="V32" s="315">
        <f>'[6]7th'!P3</f>
        <v>0</v>
      </c>
      <c r="W32" s="16">
        <f>'[6]7th'!Q3</f>
        <v>0</v>
      </c>
      <c r="X32" s="25">
        <f>'[6]7th'!R3</f>
        <v>0</v>
      </c>
      <c r="Y32" s="81">
        <f>'[6]7th'!S3</f>
        <v>0</v>
      </c>
      <c r="Z32" s="56">
        <f>'[6]7th'!T3</f>
        <v>0</v>
      </c>
      <c r="AA32" s="17">
        <f>'[6]7th'!U3</f>
        <v>0</v>
      </c>
      <c r="AB32" s="129">
        <f>'[6]7th'!V3</f>
        <v>0</v>
      </c>
      <c r="AC32" s="119" t="e">
        <f>'[6]7th'!W3</f>
        <v>#DIV/0!</v>
      </c>
      <c r="AD32" s="72" t="e">
        <f>'[6]7th'!X3</f>
        <v>#DIV/0!</v>
      </c>
      <c r="AE32" s="36" t="e">
        <f>'[6]7th'!Y3</f>
        <v>#DIV/0!</v>
      </c>
      <c r="AF32" s="244" t="e">
        <f>'[6]7th'!Z3</f>
        <v>#DIV/0!</v>
      </c>
      <c r="AG32" s="126" t="str">
        <f>IF(Z32="","",IF(Z32&gt;=23,"J",IF(Z32&lt;23,"L")))</f>
        <v>L</v>
      </c>
      <c r="AH32" s="69" t="str">
        <f>IF(Z32="","",IF(Z32&gt;=Y32-8,"J",IF(Z32&lt;Y32-8,"L")))</f>
        <v>J</v>
      </c>
      <c r="AI32" s="15">
        <f>'[6]7th'!$AA$3</f>
        <v>0</v>
      </c>
    </row>
    <row r="33" spans="1:36" ht="12" customHeight="1">
      <c r="A33" s="450" t="s">
        <v>5</v>
      </c>
      <c r="B33" s="451"/>
      <c r="C33" s="217">
        <f>'[7]7th'!$E$17+'[7]7th'!$F$17+'[7]7th'!$G$17</f>
        <v>1</v>
      </c>
      <c r="D33" s="319">
        <f>'[7]7th'!$H$17+'[7]7th'!$I$17+'[7]7th'!$J$17</f>
        <v>1</v>
      </c>
      <c r="E33" s="14">
        <f>'[7]7th'!B3</f>
        <v>6</v>
      </c>
      <c r="F33" s="71">
        <f>'[7]7th'!C3</f>
        <v>5</v>
      </c>
      <c r="G33" s="16">
        <f>'[7]7th'!D3</f>
        <v>2</v>
      </c>
      <c r="H33" s="325">
        <f>'[7]7th'!E3</f>
        <v>2</v>
      </c>
      <c r="I33" s="81">
        <f>'[7]7th'!F3</f>
        <v>69</v>
      </c>
      <c r="J33" s="56">
        <f>'[7]7th'!G3</f>
        <v>57.5</v>
      </c>
      <c r="K33" s="57">
        <f>'[7]7th'!H3</f>
        <v>23</v>
      </c>
      <c r="L33" s="121">
        <f>'[7]7th'!I3</f>
        <v>23</v>
      </c>
      <c r="M33" s="263" t="str">
        <f>'[7]7th'!J3</f>
        <v>N/A</v>
      </c>
      <c r="N33" s="264" t="str">
        <f>'[7]7th'!K3</f>
        <v>N/A</v>
      </c>
      <c r="O33" s="264" t="str">
        <f>'[7]7th'!L3</f>
        <v>N/A</v>
      </c>
      <c r="P33" s="266" t="str">
        <f>'[7]7th'!M3</f>
        <v>N/A</v>
      </c>
      <c r="Q33" s="165" t="str">
        <f t="shared" si="1"/>
        <v>J</v>
      </c>
      <c r="R33" s="69" t="str">
        <f t="shared" si="0"/>
        <v>J</v>
      </c>
      <c r="S33" s="69" t="str">
        <f t="shared" si="2"/>
        <v>L</v>
      </c>
      <c r="T33" s="15" t="str">
        <f>'[7]7th'!N3</f>
        <v>A</v>
      </c>
      <c r="U33" s="14">
        <f>'[7]7th'!O3</f>
        <v>3</v>
      </c>
      <c r="V33" s="71">
        <f>'[7]7th'!P3</f>
        <v>3</v>
      </c>
      <c r="W33" s="16">
        <f>'[7]7th'!Q3</f>
        <v>2</v>
      </c>
      <c r="X33" s="186">
        <f>'[7]7th'!R3</f>
        <v>2</v>
      </c>
      <c r="Y33" s="81">
        <f>'[7]7th'!S3</f>
        <v>34.5</v>
      </c>
      <c r="Z33" s="56">
        <f>'[7]7th'!T3</f>
        <v>34.5</v>
      </c>
      <c r="AA33" s="17">
        <f>'[7]7th'!U3</f>
        <v>23</v>
      </c>
      <c r="AB33" s="214">
        <f>'[7]7th'!V3</f>
        <v>23</v>
      </c>
      <c r="AC33" s="321" t="str">
        <f>'[7]7th'!W3</f>
        <v>N/A</v>
      </c>
      <c r="AD33" s="264" t="str">
        <f>'[7]7th'!X3</f>
        <v>N/A</v>
      </c>
      <c r="AE33" s="264" t="str">
        <f>'[7]7th'!Y3</f>
        <v>N/A</v>
      </c>
      <c r="AF33" s="265" t="str">
        <f>'[7]7th'!Z3</f>
        <v>N/A</v>
      </c>
      <c r="AG33" s="126" t="str">
        <f t="shared" si="3"/>
        <v>J</v>
      </c>
      <c r="AH33" s="69" t="str">
        <f t="shared" si="4"/>
        <v>J</v>
      </c>
      <c r="AI33" s="15" t="str">
        <f>'[7]7th'!$AA$3</f>
        <v>G</v>
      </c>
    </row>
    <row r="34" spans="1:36" ht="12" customHeight="1">
      <c r="A34" s="450" t="s">
        <v>8</v>
      </c>
      <c r="B34" s="451"/>
      <c r="C34" s="217"/>
      <c r="D34" s="319"/>
      <c r="E34" s="14">
        <f>'[8]7th'!B3</f>
        <v>14</v>
      </c>
      <c r="F34" s="71">
        <f>'[8]7th'!C3</f>
        <v>14</v>
      </c>
      <c r="G34" s="16">
        <f>'[8]7th'!D3</f>
        <v>5</v>
      </c>
      <c r="H34" s="325">
        <f>'[8]7th'!E3</f>
        <v>5</v>
      </c>
      <c r="I34" s="81">
        <f>'[8]7th'!F3</f>
        <v>161</v>
      </c>
      <c r="J34" s="56">
        <f>'[8]7th'!G3</f>
        <v>161</v>
      </c>
      <c r="K34" s="57">
        <f>'[8]7th'!H3</f>
        <v>57.5</v>
      </c>
      <c r="L34" s="121">
        <f>'[8]7th'!I3</f>
        <v>57.5</v>
      </c>
      <c r="M34" s="263" t="str">
        <f>'[8]7th'!J3</f>
        <v>N/A</v>
      </c>
      <c r="N34" s="264" t="str">
        <f>'[8]7th'!K3</f>
        <v>N/A</v>
      </c>
      <c r="O34" s="264" t="str">
        <f>'[8]7th'!L3</f>
        <v>N/A</v>
      </c>
      <c r="P34" s="266" t="str">
        <f>'[8]7th'!M3</f>
        <v>N/A</v>
      </c>
      <c r="Q34" s="340" t="s">
        <v>120</v>
      </c>
      <c r="R34" s="69" t="str">
        <f t="shared" si="0"/>
        <v>J</v>
      </c>
      <c r="S34" s="69" t="str">
        <f t="shared" si="2"/>
        <v>J</v>
      </c>
      <c r="T34" s="15" t="str">
        <f>'[8]7th'!N3</f>
        <v>G</v>
      </c>
      <c r="U34" s="14">
        <f>'[8]7th'!O3</f>
        <v>13</v>
      </c>
      <c r="V34" s="71">
        <f>'[8]7th'!P3</f>
        <v>14</v>
      </c>
      <c r="W34" s="16">
        <f>'[8]7th'!Q3</f>
        <v>3</v>
      </c>
      <c r="X34" s="186">
        <f>'[8]7th'!R3</f>
        <v>2</v>
      </c>
      <c r="Y34" s="81">
        <f>'[8]7th'!S3</f>
        <v>149.5</v>
      </c>
      <c r="Z34" s="56">
        <f>'[8]7th'!T3</f>
        <v>161</v>
      </c>
      <c r="AA34" s="17">
        <f>'[8]7th'!U3</f>
        <v>34.5</v>
      </c>
      <c r="AB34" s="214">
        <f>'[8]7th'!V3</f>
        <v>23</v>
      </c>
      <c r="AC34" s="321" t="str">
        <f>'[8]7th'!W3</f>
        <v>N/A</v>
      </c>
      <c r="AD34" s="264" t="str">
        <f>'[8]7th'!X3</f>
        <v>N/A</v>
      </c>
      <c r="AE34" s="264" t="str">
        <f>'[8]7th'!Y3</f>
        <v>N/A</v>
      </c>
      <c r="AF34" s="265" t="str">
        <f>'[8]7th'!Z3</f>
        <v>N/A</v>
      </c>
      <c r="AG34" s="126" t="str">
        <f t="shared" si="3"/>
        <v>J</v>
      </c>
      <c r="AH34" s="69" t="str">
        <f t="shared" si="4"/>
        <v>J</v>
      </c>
      <c r="AI34" s="15" t="str">
        <f>'[8]7th'!$AA$3</f>
        <v>G</v>
      </c>
    </row>
    <row r="35" spans="1:36" ht="12" customHeight="1">
      <c r="A35" s="316" t="s">
        <v>131</v>
      </c>
      <c r="B35" s="317"/>
      <c r="C35" s="217"/>
      <c r="D35" s="319"/>
      <c r="E35" s="14">
        <f>'[9]7th'!B3</f>
        <v>6</v>
      </c>
      <c r="F35" s="301">
        <f>'[9]7th'!C3</f>
        <v>5</v>
      </c>
      <c r="G35" s="16">
        <f>'[9]7th'!D3</f>
        <v>2</v>
      </c>
      <c r="H35" s="327">
        <f>'[9]7th'!E3</f>
        <v>2</v>
      </c>
      <c r="I35" s="14">
        <f>'[9]7th'!F3</f>
        <v>69</v>
      </c>
      <c r="J35" s="301">
        <f>'[9]7th'!G3</f>
        <v>57.5</v>
      </c>
      <c r="K35" s="16">
        <f>'[9]7th'!H3</f>
        <v>23</v>
      </c>
      <c r="L35" s="304">
        <f>'[9]7th'!I3</f>
        <v>23</v>
      </c>
      <c r="M35" s="14" t="str">
        <f>'[9]7th'!J3</f>
        <v>N/A</v>
      </c>
      <c r="N35" s="16" t="str">
        <f>'[9]7th'!K3</f>
        <v>N/A</v>
      </c>
      <c r="O35" s="16" t="str">
        <f>'[9]7th'!L3</f>
        <v>N/A</v>
      </c>
      <c r="P35" s="323" t="str">
        <f>'[9]7th'!M3</f>
        <v>N/A</v>
      </c>
      <c r="Q35" s="340" t="s">
        <v>120</v>
      </c>
      <c r="R35" s="69" t="str">
        <f t="shared" si="0"/>
        <v>J</v>
      </c>
      <c r="S35" s="69" t="str">
        <f t="shared" si="2"/>
        <v>L</v>
      </c>
      <c r="T35" s="323" t="str">
        <f>'[9]7th'!N3</f>
        <v>G</v>
      </c>
      <c r="U35" s="14">
        <f>'[9]7th'!O3</f>
        <v>0</v>
      </c>
      <c r="V35" s="301">
        <f>'[9]7th'!P3</f>
        <v>0</v>
      </c>
      <c r="W35" s="16">
        <f>'[9]7th'!Q3</f>
        <v>0</v>
      </c>
      <c r="X35" s="304">
        <f>'[9]7th'!R3</f>
        <v>0</v>
      </c>
      <c r="Y35" s="14">
        <f>'[9]7th'!S3</f>
        <v>0</v>
      </c>
      <c r="Z35" s="301">
        <f>'[9]7th'!T3</f>
        <v>0</v>
      </c>
      <c r="AA35" s="16">
        <f>'[9]7th'!U3</f>
        <v>0</v>
      </c>
      <c r="AB35" s="304">
        <f>'[9]7th'!V3</f>
        <v>0</v>
      </c>
      <c r="AC35" s="217" t="str">
        <f>'[9]7th'!W3</f>
        <v>N/A</v>
      </c>
      <c r="AD35" s="16" t="str">
        <f>'[9]7th'!X3</f>
        <v>N/A</v>
      </c>
      <c r="AE35" s="16" t="str">
        <f>'[9]7th'!Y3</f>
        <v>N/A</v>
      </c>
      <c r="AF35" s="322" t="str">
        <f>'[9]7th'!Z3</f>
        <v>N/A</v>
      </c>
      <c r="AG35" s="126" t="str">
        <f t="shared" si="3"/>
        <v>L</v>
      </c>
      <c r="AH35" s="69" t="str">
        <f t="shared" si="4"/>
        <v>J</v>
      </c>
      <c r="AI35" s="323" t="str">
        <f>'[9]7th'!AA3</f>
        <v>Closed</v>
      </c>
    </row>
    <row r="36" spans="1:36" ht="12" customHeight="1">
      <c r="A36" s="450" t="s">
        <v>67</v>
      </c>
      <c r="B36" s="451"/>
      <c r="C36" s="217"/>
      <c r="D36" s="319"/>
      <c r="E36" s="14">
        <f>'[10]7th'!B3</f>
        <v>5</v>
      </c>
      <c r="F36" s="71">
        <f>'[10]7th'!C3</f>
        <v>4</v>
      </c>
      <c r="G36" s="16">
        <f>'[10]7th'!D3</f>
        <v>1</v>
      </c>
      <c r="H36" s="325">
        <f>'[10]7th'!E3</f>
        <v>1</v>
      </c>
      <c r="I36" s="81">
        <f>'[10]7th'!F3</f>
        <v>53.5</v>
      </c>
      <c r="J36" s="56">
        <f>'[10]7th'!G3</f>
        <v>46</v>
      </c>
      <c r="K36" s="57">
        <f>'[10]7th'!H3</f>
        <v>11.5</v>
      </c>
      <c r="L36" s="121">
        <f>'[10]7th'!I3</f>
        <v>11.5</v>
      </c>
      <c r="M36" s="263" t="str">
        <f>'[10]7th'!J3</f>
        <v>N/A</v>
      </c>
      <c r="N36" s="264" t="str">
        <f>'[10]7th'!K3</f>
        <v>N/A</v>
      </c>
      <c r="O36" s="264" t="str">
        <f>'[10]7th'!L3</f>
        <v>N/A</v>
      </c>
      <c r="P36" s="266" t="str">
        <f>'[10]7th'!M3</f>
        <v>N/A</v>
      </c>
      <c r="Q36" s="340" t="s">
        <v>120</v>
      </c>
      <c r="R36" s="69" t="str">
        <f t="shared" si="0"/>
        <v>J</v>
      </c>
      <c r="S36" s="69" t="str">
        <f t="shared" si="2"/>
        <v>J</v>
      </c>
      <c r="T36" s="15" t="str">
        <f>'[10]7th'!N3</f>
        <v>G</v>
      </c>
      <c r="U36" s="14">
        <f>'[10]7th'!O3</f>
        <v>1</v>
      </c>
      <c r="V36" s="71">
        <f>'[10]7th'!P3</f>
        <v>1</v>
      </c>
      <c r="W36" s="16">
        <f>'[10]7th'!Q3</f>
        <v>0</v>
      </c>
      <c r="X36" s="186">
        <f>'[10]7th'!R3</f>
        <v>0</v>
      </c>
      <c r="Y36" s="81">
        <f>'[10]7th'!S3</f>
        <v>11.5</v>
      </c>
      <c r="Z36" s="56">
        <f>'[10]7th'!T3</f>
        <v>11.5</v>
      </c>
      <c r="AA36" s="17">
        <f>'[10]7th'!U3</f>
        <v>0</v>
      </c>
      <c r="AB36" s="214">
        <f>'[10]7th'!V3</f>
        <v>0</v>
      </c>
      <c r="AC36" s="321" t="str">
        <f>'[10]7th'!W3</f>
        <v>N/A</v>
      </c>
      <c r="AD36" s="264" t="str">
        <f>'[10]7th'!X3</f>
        <v>N/A</v>
      </c>
      <c r="AE36" s="264" t="str">
        <f>'[10]7th'!Y3</f>
        <v>N/A</v>
      </c>
      <c r="AF36" s="265" t="str">
        <f>'[10]7th'!Z3</f>
        <v>N/A</v>
      </c>
      <c r="AG36" s="263" t="s">
        <v>120</v>
      </c>
      <c r="AH36" s="69" t="str">
        <f t="shared" si="4"/>
        <v>J</v>
      </c>
      <c r="AI36" s="15" t="str">
        <f>'[10]7th'!$AA$3</f>
        <v>G</v>
      </c>
    </row>
    <row r="37" spans="1:36" ht="12" customHeight="1" thickBot="1">
      <c r="A37" s="448" t="s">
        <v>9</v>
      </c>
      <c r="B37" s="449"/>
      <c r="C37" s="218"/>
      <c r="D37" s="320"/>
      <c r="E37" s="22">
        <f>'[11]7th'!B3</f>
        <v>2</v>
      </c>
      <c r="F37" s="277">
        <f>'[11]7th'!C3</f>
        <v>2</v>
      </c>
      <c r="G37" s="24">
        <f>'[11]7th'!D3</f>
        <v>0</v>
      </c>
      <c r="H37" s="326">
        <f>'[11]7th'!E3</f>
        <v>0</v>
      </c>
      <c r="I37" s="83">
        <f>'[11]7th'!F3</f>
        <v>23</v>
      </c>
      <c r="J37" s="58">
        <f>'[11]7th'!G3</f>
        <v>23</v>
      </c>
      <c r="K37" s="59">
        <f>'[11]7th'!H3</f>
        <v>0</v>
      </c>
      <c r="L37" s="122">
        <f>'[11]7th'!I3</f>
        <v>0</v>
      </c>
      <c r="M37" s="280" t="str">
        <f>'[11]7th'!J3</f>
        <v>N/A</v>
      </c>
      <c r="N37" s="281" t="str">
        <f>'[11]7th'!K3</f>
        <v>N/A</v>
      </c>
      <c r="O37" s="281" t="str">
        <f>'[11]7th'!L3</f>
        <v>N/A</v>
      </c>
      <c r="P37" s="285" t="str">
        <f>'[11]7th'!M3</f>
        <v>N/A</v>
      </c>
      <c r="Q37" s="286" t="s">
        <v>120</v>
      </c>
      <c r="R37" s="70" t="str">
        <f t="shared" si="0"/>
        <v>J</v>
      </c>
      <c r="S37" s="70" t="str">
        <f t="shared" si="2"/>
        <v>J</v>
      </c>
      <c r="T37" s="21" t="str">
        <f>'[11]7th'!N3</f>
        <v>G</v>
      </c>
      <c r="U37" s="22">
        <f>'[11]7th'!O3</f>
        <v>0</v>
      </c>
      <c r="V37" s="277">
        <f>'[11]7th'!P3</f>
        <v>0</v>
      </c>
      <c r="W37" s="24">
        <f>'[11]7th'!Q3</f>
        <v>0</v>
      </c>
      <c r="X37" s="278">
        <f>'[11]7th'!R3</f>
        <v>0</v>
      </c>
      <c r="Y37" s="83">
        <f>'[11]7th'!S3</f>
        <v>0</v>
      </c>
      <c r="Z37" s="58">
        <f>'[11]7th'!T3</f>
        <v>0</v>
      </c>
      <c r="AA37" s="20">
        <f>'[11]7th'!U3</f>
        <v>0</v>
      </c>
      <c r="AB37" s="284">
        <f>'[11]7th'!V3</f>
        <v>0</v>
      </c>
      <c r="AC37" s="338" t="str">
        <f>'[11]7th'!W3</f>
        <v>N/A</v>
      </c>
      <c r="AD37" s="281" t="str">
        <f>'[11]7th'!X3</f>
        <v>N/A</v>
      </c>
      <c r="AE37" s="281" t="str">
        <f>'[11]7th'!Y3</f>
        <v>N/A</v>
      </c>
      <c r="AF37" s="282" t="str">
        <f>'[11]7th'!Z3</f>
        <v>N/A</v>
      </c>
      <c r="AG37" s="283" t="s">
        <v>120</v>
      </c>
      <c r="AH37" s="287" t="s">
        <v>120</v>
      </c>
      <c r="AI37" s="21" t="str">
        <f>'[11]7th'!$AA$3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'[12]7th'!$E$17+'[12]7th'!$F$17+'[12]7th'!$G$17</f>
        <v>1</v>
      </c>
      <c r="D42" s="291">
        <f>'[12]7th'!$H$17+'[12]7th'!$I$17+'[12]7th'!$J$17</f>
        <v>1</v>
      </c>
      <c r="E42" s="14">
        <f>'[12]7th'!B3</f>
        <v>3</v>
      </c>
      <c r="F42" s="71">
        <f>'[12]7th'!C3</f>
        <v>3</v>
      </c>
      <c r="G42" s="16">
        <f>'[12]7th'!D3</f>
        <v>2</v>
      </c>
      <c r="H42" s="186">
        <f>'[12]7th'!E3</f>
        <v>2</v>
      </c>
      <c r="I42" s="81">
        <f>'[12]7th'!F3</f>
        <v>34.5</v>
      </c>
      <c r="J42" s="56">
        <f>'[12]7th'!G3</f>
        <v>34.5</v>
      </c>
      <c r="K42" s="57">
        <f>'[12]7th'!H3</f>
        <v>23</v>
      </c>
      <c r="L42" s="161">
        <f>'[12]7th'!I3</f>
        <v>23</v>
      </c>
      <c r="M42" s="150">
        <f>'[12]7th'!J3</f>
        <v>6</v>
      </c>
      <c r="N42" s="37">
        <f>'[12]7th'!K3</f>
        <v>6</v>
      </c>
      <c r="O42" s="36">
        <f>'[12]7th'!L3</f>
        <v>3.6</v>
      </c>
      <c r="P42" s="124">
        <f>'[12]7th'!M3</f>
        <v>3.6</v>
      </c>
      <c r="Q42" s="289" t="str">
        <f>IF(D42="","",IF(D42&gt;=C42,"J",IF(D42&lt;C42,"L")))</f>
        <v>J</v>
      </c>
      <c r="R42" s="184" t="str">
        <f>IF(J42="","",IF(J42&gt;=23,"J",IF(J42&lt;23,"L")))</f>
        <v>J</v>
      </c>
      <c r="S42" s="184" t="str">
        <f>IF(J42="","",IF(J42&gt;=I42-8,"J",IF(J42&lt;I42-8,"L")))</f>
        <v>J</v>
      </c>
      <c r="T42" s="185" t="str">
        <f>'[12]7th'!N3</f>
        <v>G</v>
      </c>
      <c r="U42" s="14">
        <f>'[12]7th'!O3</f>
        <v>3</v>
      </c>
      <c r="V42" s="71">
        <f>'[12]7th'!P3</f>
        <v>3</v>
      </c>
      <c r="W42" s="16">
        <f>'[12]7th'!Q3</f>
        <v>1</v>
      </c>
      <c r="X42" s="186">
        <f>'[12]7th'!R3</f>
        <v>1</v>
      </c>
      <c r="Y42" s="55">
        <f>'[12]7th'!S3</f>
        <v>34.5</v>
      </c>
      <c r="Z42" s="56">
        <f>'[12]7th'!T3</f>
        <v>34.5</v>
      </c>
      <c r="AA42" s="17">
        <f>'[12]7th'!U3</f>
        <v>11.5</v>
      </c>
      <c r="AB42" s="129">
        <f>'[12]7th'!V3</f>
        <v>11.5</v>
      </c>
      <c r="AC42" s="150">
        <f>'[12]7th'!W3</f>
        <v>6</v>
      </c>
      <c r="AD42" s="37">
        <f>'[12]7th'!X3</f>
        <v>6</v>
      </c>
      <c r="AE42" s="36">
        <f>'[12]7th'!Y3</f>
        <v>4.5</v>
      </c>
      <c r="AF42" s="151">
        <f>'[12]7th'!Z3</f>
        <v>4.5</v>
      </c>
      <c r="AG42" s="165" t="str">
        <f>IF(Z42="","",IF(Z42&gt;=23,"J",IF(Z42&lt;23,"L")))</f>
        <v>J</v>
      </c>
      <c r="AH42" s="69" t="str">
        <f>IF(Z42="","",IF(Z42&gt;=Y42-8,"J",IF(Z42&lt;Y42-8,"L")))</f>
        <v>J</v>
      </c>
      <c r="AI42" s="15" t="str">
        <f>'[12]7th'!$AA$3</f>
        <v>G</v>
      </c>
    </row>
    <row r="43" spans="1:36" ht="12" customHeight="1">
      <c r="A43" s="450" t="s">
        <v>6</v>
      </c>
      <c r="B43" s="451"/>
      <c r="C43" s="217">
        <f>'[13]7th'!$E$17+'[13]7th'!$F$17+'[13]7th'!$G$17</f>
        <v>1</v>
      </c>
      <c r="D43" s="254">
        <f>'[13]7th'!$H$17+'[13]7th'!$I$17+'[13]7th'!$J$17</f>
        <v>0</v>
      </c>
      <c r="E43" s="14">
        <f>'[13]7th'!B3</f>
        <v>4</v>
      </c>
      <c r="F43" s="71">
        <f>'[13]7th'!C3</f>
        <v>4</v>
      </c>
      <c r="G43" s="16">
        <f>'[13]7th'!D3</f>
        <v>4</v>
      </c>
      <c r="H43" s="186">
        <f>'[13]7th'!E3</f>
        <v>4</v>
      </c>
      <c r="I43" s="81">
        <f>'[13]7th'!F3</f>
        <v>46</v>
      </c>
      <c r="J43" s="56">
        <f>'[13]7th'!G3</f>
        <v>46</v>
      </c>
      <c r="K43" s="57">
        <f>'[13]7th'!H3</f>
        <v>46</v>
      </c>
      <c r="L43" s="161">
        <f>'[13]7th'!I3</f>
        <v>46</v>
      </c>
      <c r="M43" s="150">
        <f>'[13]7th'!J3</f>
        <v>4</v>
      </c>
      <c r="N43" s="37">
        <f>'[13]7th'!K3</f>
        <v>4</v>
      </c>
      <c r="O43" s="36">
        <f>'[13]7th'!L3</f>
        <v>2</v>
      </c>
      <c r="P43" s="124">
        <f>'[13]7th'!M3</f>
        <v>2</v>
      </c>
      <c r="Q43" s="126" t="str">
        <f>IF(D43="","",IF(D43&gt;=C43,"J",IF(D43&lt;C43,"L")))</f>
        <v>L</v>
      </c>
      <c r="R43" s="90" t="str">
        <f>IF(J43="","",IF(J43&gt;=23,"J",IF(J43&lt;23,"L")))</f>
        <v>J</v>
      </c>
      <c r="S43" s="69" t="str">
        <f>IF(J43="","",IF(J43&gt;=I43-8,"J",IF(J43&lt;I43-8,"L")))</f>
        <v>J</v>
      </c>
      <c r="T43" s="15" t="str">
        <f>'[13]7th'!N3</f>
        <v>G</v>
      </c>
      <c r="U43" s="14">
        <f>'[13]7th'!O3</f>
        <v>4</v>
      </c>
      <c r="V43" s="71">
        <f>'[13]7th'!P3</f>
        <v>3</v>
      </c>
      <c r="W43" s="16">
        <f>'[13]7th'!Q3</f>
        <v>4</v>
      </c>
      <c r="X43" s="186">
        <f>'[13]7th'!R3</f>
        <v>5</v>
      </c>
      <c r="Y43" s="55">
        <f>'[13]7th'!S3</f>
        <v>46</v>
      </c>
      <c r="Z43" s="56">
        <f>'[13]7th'!T3</f>
        <v>34.5</v>
      </c>
      <c r="AA43" s="17">
        <f>'[13]7th'!U3</f>
        <v>46</v>
      </c>
      <c r="AB43" s="129">
        <f>'[13]7th'!V3</f>
        <v>57.5</v>
      </c>
      <c r="AC43" s="150">
        <f>'[13]7th'!W3</f>
        <v>4</v>
      </c>
      <c r="AD43" s="37">
        <f>'[13]7th'!X3</f>
        <v>5.333333333333333</v>
      </c>
      <c r="AE43" s="36">
        <f>'[13]7th'!Y3</f>
        <v>2</v>
      </c>
      <c r="AF43" s="151">
        <f>'[13]7th'!Z3</f>
        <v>2</v>
      </c>
      <c r="AG43" s="165" t="str">
        <f>IF(Z43="","",IF(Z43&gt;=23,"J",IF(Z43&lt;23,"L")))</f>
        <v>J</v>
      </c>
      <c r="AH43" s="69" t="str">
        <f>IF(Z43="","",IF(Z43&gt;=Y43-8,"J",IF(Z43&lt;Y43-8,"L")))</f>
        <v>L</v>
      </c>
      <c r="AI43" s="15" t="str">
        <f>'[13]7th'!$AA$3</f>
        <v>G</v>
      </c>
    </row>
    <row r="44" spans="1:36" ht="12" customHeight="1">
      <c r="A44" s="450" t="s">
        <v>7</v>
      </c>
      <c r="B44" s="451"/>
      <c r="C44" s="217">
        <f>'[14]7th'!$E$17+'[14]7th'!$F$17+'[14]7th'!$G$17</f>
        <v>1</v>
      </c>
      <c r="D44" s="254">
        <f>'[14]7th'!$H$17+'[14]7th'!$I$17+'[14]7th'!$J$17</f>
        <v>1</v>
      </c>
      <c r="E44" s="14">
        <f>'[14]7th'!B3</f>
        <v>3</v>
      </c>
      <c r="F44" s="71">
        <f>'[14]7th'!C3</f>
        <v>3</v>
      </c>
      <c r="G44" s="16">
        <f>'[14]7th'!D3</f>
        <v>2</v>
      </c>
      <c r="H44" s="186">
        <f>'[14]7th'!E3</f>
        <v>4</v>
      </c>
      <c r="I44" s="81">
        <f>'[14]7th'!F3</f>
        <v>34.5</v>
      </c>
      <c r="J44" s="56">
        <f>'[14]7th'!G3</f>
        <v>34.5</v>
      </c>
      <c r="K44" s="57">
        <f>'[14]7th'!H3</f>
        <v>23</v>
      </c>
      <c r="L44" s="161">
        <f>'[14]7th'!I3</f>
        <v>46</v>
      </c>
      <c r="M44" s="150">
        <f>'[14]7th'!J3</f>
        <v>6</v>
      </c>
      <c r="N44" s="37">
        <f>'[14]7th'!K3</f>
        <v>6</v>
      </c>
      <c r="O44" s="36">
        <f>'[14]7th'!L3</f>
        <v>3.6</v>
      </c>
      <c r="P44" s="124">
        <f>'[14]7th'!M3</f>
        <v>2.5714285714285716</v>
      </c>
      <c r="Q44" s="126" t="str">
        <f>IF(D44="","",IF(D44&gt;=C44,"J",IF(D44&lt;C44,"L")))</f>
        <v>J</v>
      </c>
      <c r="R44" s="90" t="str">
        <f>IF(J44="","",IF(J44&gt;=23,"J",IF(J44&lt;23,"L")))</f>
        <v>J</v>
      </c>
      <c r="S44" s="69" t="str">
        <f>IF(J44="","",IF(J44&gt;=I44-8,"J",IF(J44&lt;I44-8,"L")))</f>
        <v>J</v>
      </c>
      <c r="T44" s="15" t="str">
        <f>'[14]7th'!N3</f>
        <v>G</v>
      </c>
      <c r="U44" s="14">
        <f>'[14]7th'!O3</f>
        <v>3</v>
      </c>
      <c r="V44" s="71">
        <f>'[14]7th'!P3</f>
        <v>3</v>
      </c>
      <c r="W44" s="16">
        <f>'[14]7th'!Q3</f>
        <v>1</v>
      </c>
      <c r="X44" s="186">
        <f>'[14]7th'!R3</f>
        <v>3</v>
      </c>
      <c r="Y44" s="55">
        <f>'[14]7th'!S3</f>
        <v>34.5</v>
      </c>
      <c r="Z44" s="56">
        <f>'[14]7th'!T3</f>
        <v>34.5</v>
      </c>
      <c r="AA44" s="17">
        <f>'[14]7th'!U3</f>
        <v>11.5</v>
      </c>
      <c r="AB44" s="129">
        <f>'[14]7th'!V3</f>
        <v>34.5</v>
      </c>
      <c r="AC44" s="150">
        <f>'[14]7th'!W3</f>
        <v>6</v>
      </c>
      <c r="AD44" s="37">
        <f>'[14]7th'!X3</f>
        <v>6</v>
      </c>
      <c r="AE44" s="36">
        <f>'[14]7th'!Y3</f>
        <v>4.5</v>
      </c>
      <c r="AF44" s="151">
        <f>'[14]7th'!Z3</f>
        <v>3</v>
      </c>
      <c r="AG44" s="165" t="str">
        <f>IF(Z44="","",IF(Z44&gt;=23,"J",IF(Z44&lt;23,"L")))</f>
        <v>J</v>
      </c>
      <c r="AH44" s="69" t="str">
        <f>IF(Z44="","",IF(Z44&gt;=Y44-8,"J",IF(Z44&lt;Y44-8,"L")))</f>
        <v>J</v>
      </c>
      <c r="AI44" s="15" t="str">
        <f>'[14]7th'!$AA$3</f>
        <v>G</v>
      </c>
    </row>
    <row r="45" spans="1:36" ht="12" customHeight="1">
      <c r="A45" s="450" t="s">
        <v>11</v>
      </c>
      <c r="B45" s="451"/>
      <c r="C45" s="217">
        <f>'[15]7th'!$E$17+'[15]7th'!$F$17+'[15]7th'!$G$17</f>
        <v>1</v>
      </c>
      <c r="D45" s="254">
        <f>'[15]7th'!$H$17+'[15]7th'!$I$17+'[15]7th'!$J$17</f>
        <v>1</v>
      </c>
      <c r="E45" s="14">
        <f>'[15]7th'!B3</f>
        <v>4</v>
      </c>
      <c r="F45" s="71">
        <f>'[15]7th'!C3</f>
        <v>4</v>
      </c>
      <c r="G45" s="16">
        <f>'[15]7th'!D3</f>
        <v>4</v>
      </c>
      <c r="H45" s="186">
        <f>'[15]7th'!E3</f>
        <v>4</v>
      </c>
      <c r="I45" s="81">
        <f>'[15]7th'!F3</f>
        <v>46</v>
      </c>
      <c r="J45" s="56">
        <f>'[15]7th'!G3</f>
        <v>46</v>
      </c>
      <c r="K45" s="57">
        <f>'[15]7th'!H3</f>
        <v>46</v>
      </c>
      <c r="L45" s="161">
        <f>'[15]7th'!I3</f>
        <v>46</v>
      </c>
      <c r="M45" s="150">
        <f>'[15]7th'!J3</f>
        <v>7</v>
      </c>
      <c r="N45" s="37">
        <f>'[15]7th'!K3</f>
        <v>7</v>
      </c>
      <c r="O45" s="36">
        <f>'[15]7th'!L3</f>
        <v>3.5</v>
      </c>
      <c r="P45" s="124">
        <f>'[15]7th'!M3</f>
        <v>3.5</v>
      </c>
      <c r="Q45" s="126" t="str">
        <f t="shared" si="1"/>
        <v>J</v>
      </c>
      <c r="R45" s="90" t="str">
        <f t="shared" si="0"/>
        <v>J</v>
      </c>
      <c r="S45" s="69" t="str">
        <f t="shared" si="2"/>
        <v>J</v>
      </c>
      <c r="T45" s="15" t="str">
        <f>'[15]7th'!N3</f>
        <v>A</v>
      </c>
      <c r="U45" s="14">
        <f>'[15]7th'!O3</f>
        <v>4</v>
      </c>
      <c r="V45" s="71">
        <f>'[15]7th'!P3</f>
        <v>4</v>
      </c>
      <c r="W45" s="16">
        <f>'[15]7th'!Q3</f>
        <v>3</v>
      </c>
      <c r="X45" s="186">
        <f>'[15]7th'!R3</f>
        <v>4</v>
      </c>
      <c r="Y45" s="55">
        <f>'[15]7th'!S3</f>
        <v>46</v>
      </c>
      <c r="Z45" s="56">
        <f>'[15]7th'!T3</f>
        <v>46</v>
      </c>
      <c r="AA45" s="17">
        <f>'[15]7th'!U3</f>
        <v>34.5</v>
      </c>
      <c r="AB45" s="129">
        <f>'[15]7th'!V3</f>
        <v>46</v>
      </c>
      <c r="AC45" s="150">
        <f>'[15]7th'!W3</f>
        <v>7</v>
      </c>
      <c r="AD45" s="37">
        <f>'[15]7th'!X3</f>
        <v>7</v>
      </c>
      <c r="AE45" s="36">
        <f>'[15]7th'!Y3</f>
        <v>4</v>
      </c>
      <c r="AF45" s="151">
        <f>'[15]7th'!Z3</f>
        <v>3.5</v>
      </c>
      <c r="AG45" s="165" t="str">
        <f t="shared" si="3"/>
        <v>J</v>
      </c>
      <c r="AH45" s="69" t="str">
        <f t="shared" si="4"/>
        <v>J</v>
      </c>
      <c r="AI45" s="15" t="str">
        <f>'[15]7th'!$AA$3</f>
        <v>A</v>
      </c>
    </row>
    <row r="46" spans="1:36" ht="12" customHeight="1">
      <c r="A46" s="450" t="s">
        <v>10</v>
      </c>
      <c r="B46" s="451"/>
      <c r="C46" s="217">
        <f>'[16]7th'!$E$17+'[16]7th'!$F$17+'[16]7th'!$G$17</f>
        <v>2</v>
      </c>
      <c r="D46" s="254">
        <f>'[16]7th'!$H$17+'[16]7th'!$I$17+'[16]7th'!$J$17</f>
        <v>2</v>
      </c>
      <c r="E46" s="14">
        <f>'[16]7th'!B3</f>
        <v>5</v>
      </c>
      <c r="F46" s="71">
        <f>'[16]7th'!C3</f>
        <v>5</v>
      </c>
      <c r="G46" s="16">
        <f>'[16]7th'!D3</f>
        <v>6</v>
      </c>
      <c r="H46" s="186">
        <f>'[16]7th'!E3</f>
        <v>5</v>
      </c>
      <c r="I46" s="81">
        <f>'[16]7th'!F3</f>
        <v>57.5</v>
      </c>
      <c r="J46" s="56">
        <f>'[16]7th'!G3</f>
        <v>57.5</v>
      </c>
      <c r="K46" s="57">
        <f>'[16]7th'!H3</f>
        <v>69</v>
      </c>
      <c r="L46" s="161">
        <f>'[16]7th'!I3</f>
        <v>57.5</v>
      </c>
      <c r="M46" s="150">
        <f>'[16]7th'!J3</f>
        <v>6</v>
      </c>
      <c r="N46" s="37">
        <f>'[16]7th'!K3</f>
        <v>6</v>
      </c>
      <c r="O46" s="36">
        <f>'[16]7th'!L3</f>
        <v>2.7272727272727271</v>
      </c>
      <c r="P46" s="124">
        <f>'[16]7th'!M3</f>
        <v>3</v>
      </c>
      <c r="Q46" s="126" t="str">
        <f t="shared" si="1"/>
        <v>J</v>
      </c>
      <c r="R46" s="90" t="str">
        <f t="shared" si="0"/>
        <v>J</v>
      </c>
      <c r="S46" s="69" t="str">
        <f t="shared" si="2"/>
        <v>J</v>
      </c>
      <c r="T46" s="15" t="str">
        <f>'[16]7th'!N3</f>
        <v>G</v>
      </c>
      <c r="U46" s="14">
        <f>'[16]7th'!O3</f>
        <v>5</v>
      </c>
      <c r="V46" s="71">
        <f>'[16]7th'!P3</f>
        <v>5</v>
      </c>
      <c r="W46" s="16">
        <f>'[16]7th'!Q3</f>
        <v>4</v>
      </c>
      <c r="X46" s="186">
        <f>'[16]7th'!R3</f>
        <v>5</v>
      </c>
      <c r="Y46" s="55">
        <f>'[16]7th'!S3</f>
        <v>57.5</v>
      </c>
      <c r="Z46" s="56">
        <f>'[16]7th'!T3</f>
        <v>57.5</v>
      </c>
      <c r="AA46" s="17">
        <f>'[16]7th'!U3</f>
        <v>46</v>
      </c>
      <c r="AB46" s="129">
        <f>'[16]7th'!V3</f>
        <v>57.5</v>
      </c>
      <c r="AC46" s="150">
        <f>'[16]7th'!W3</f>
        <v>6</v>
      </c>
      <c r="AD46" s="37">
        <f>'[16]7th'!X3</f>
        <v>6</v>
      </c>
      <c r="AE46" s="36">
        <f>'[16]7th'!Y3</f>
        <v>3.3333333333333335</v>
      </c>
      <c r="AF46" s="151">
        <f>'[16]7th'!Z3</f>
        <v>3</v>
      </c>
      <c r="AG46" s="165" t="str">
        <f t="shared" si="3"/>
        <v>J</v>
      </c>
      <c r="AH46" s="69" t="str">
        <f t="shared" si="4"/>
        <v>J</v>
      </c>
      <c r="AI46" s="15" t="str">
        <f>'[16]7th'!$AA$3</f>
        <v>G</v>
      </c>
    </row>
    <row r="47" spans="1:36" ht="12" customHeight="1">
      <c r="A47" s="450" t="s">
        <v>13</v>
      </c>
      <c r="B47" s="451"/>
      <c r="C47" s="217">
        <f>'[17]7th'!$E$17+'[17]7th'!$F$17+'[17]7th'!$G$17</f>
        <v>1</v>
      </c>
      <c r="D47" s="254">
        <f>'[17]7th'!$H$17+'[17]7th'!$I$17+'[17]7th'!$J$17</f>
        <v>1</v>
      </c>
      <c r="E47" s="14">
        <f>'[17]7th'!B3</f>
        <v>6</v>
      </c>
      <c r="F47" s="71">
        <f>'[17]7th'!C3</f>
        <v>6</v>
      </c>
      <c r="G47" s="16">
        <f>'[17]7th'!D3</f>
        <v>3</v>
      </c>
      <c r="H47" s="186">
        <f>'[17]7th'!E3</f>
        <v>3</v>
      </c>
      <c r="I47" s="81">
        <f>'[17]7th'!F3</f>
        <v>69</v>
      </c>
      <c r="J47" s="56">
        <f>'[17]7th'!G3</f>
        <v>69</v>
      </c>
      <c r="K47" s="57">
        <f>'[17]7th'!H3</f>
        <v>34.5</v>
      </c>
      <c r="L47" s="161">
        <f>'[17]7th'!I3</f>
        <v>34.5</v>
      </c>
      <c r="M47" s="150">
        <f>'[17]7th'!J3</f>
        <v>4.5</v>
      </c>
      <c r="N47" s="72">
        <f>'[17]7th'!K3</f>
        <v>4.5</v>
      </c>
      <c r="O47" s="36">
        <f>'[17]7th'!L3</f>
        <v>3</v>
      </c>
      <c r="P47" s="244">
        <f>'[17]7th'!M3</f>
        <v>3</v>
      </c>
      <c r="Q47" s="126" t="str">
        <f t="shared" si="1"/>
        <v>J</v>
      </c>
      <c r="R47" s="90" t="str">
        <f t="shared" si="0"/>
        <v>J</v>
      </c>
      <c r="S47" s="69" t="str">
        <f>IF(J47="","",IF(J47&gt;=I47-8,"J",IF(J47&lt;I47-8,"L")))</f>
        <v>J</v>
      </c>
      <c r="T47" s="15" t="str">
        <f>'[17]7th'!N3</f>
        <v>G</v>
      </c>
      <c r="U47" s="14">
        <f>'[17]7th'!O3</f>
        <v>5</v>
      </c>
      <c r="V47" s="71">
        <f>'[17]7th'!P3</f>
        <v>5</v>
      </c>
      <c r="W47" s="16">
        <f>'[17]7th'!Q3</f>
        <v>1</v>
      </c>
      <c r="X47" s="186">
        <f>'[17]7th'!R3</f>
        <v>1</v>
      </c>
      <c r="Y47" s="55">
        <f>'[17]7th'!S3</f>
        <v>57.5</v>
      </c>
      <c r="Z47" s="56">
        <f>'[17]7th'!T3</f>
        <v>57.5</v>
      </c>
      <c r="AA47" s="17">
        <f>'[17]7th'!U3</f>
        <v>11.5</v>
      </c>
      <c r="AB47" s="129">
        <f>'[17]7th'!V3</f>
        <v>11.5</v>
      </c>
      <c r="AC47" s="150">
        <f>'[17]7th'!W3</f>
        <v>5.4</v>
      </c>
      <c r="AD47" s="72">
        <f>'[17]7th'!X3</f>
        <v>5.4</v>
      </c>
      <c r="AE47" s="36">
        <f>'[17]7th'!Y3</f>
        <v>4.5</v>
      </c>
      <c r="AF47" s="187">
        <f>'[17]7th'!Z3</f>
        <v>4.5</v>
      </c>
      <c r="AG47" s="165" t="str">
        <f>IF(Z47="","",IF(Z47&gt;=23,"J",IF(Z47&lt;23,"L")))</f>
        <v>J</v>
      </c>
      <c r="AH47" s="69" t="str">
        <f>IF(Z47="","",IF(Z47&gt;=Y47-8,"J",IF(Z47&lt;Y47-8,"L")))</f>
        <v>J</v>
      </c>
      <c r="AI47" s="15" t="str">
        <f>'[17]7th'!$AA$3</f>
        <v>G</v>
      </c>
    </row>
    <row r="48" spans="1:36" ht="12" customHeight="1">
      <c r="A48" s="450" t="s">
        <v>123</v>
      </c>
      <c r="B48" s="451"/>
      <c r="C48" s="217">
        <f>'[18]7th'!$E$17+'[18]7th'!$F$17+'[18]7th'!$G$17</f>
        <v>1</v>
      </c>
      <c r="D48" s="254">
        <f>'[18]7th'!$H$17+'[18]7th'!$I$17+'[18]7th'!$J$17</f>
        <v>1</v>
      </c>
      <c r="E48" s="14">
        <f>'[18]7th'!B3</f>
        <v>7</v>
      </c>
      <c r="F48" s="71">
        <f>'[18]7th'!C3</f>
        <v>7</v>
      </c>
      <c r="G48" s="16">
        <f>'[18]7th'!D3</f>
        <v>4</v>
      </c>
      <c r="H48" s="186">
        <f>'[18]7th'!E3</f>
        <v>4</v>
      </c>
      <c r="I48" s="81">
        <f>'[18]7th'!F3</f>
        <v>76.5</v>
      </c>
      <c r="J48" s="56">
        <f>'[18]7th'!G3</f>
        <v>76.5</v>
      </c>
      <c r="K48" s="57">
        <f>'[18]7th'!H3</f>
        <v>46</v>
      </c>
      <c r="L48" s="161">
        <f>'[18]7th'!I3</f>
        <v>46</v>
      </c>
      <c r="M48" s="150">
        <f>'[18]7th'!J3</f>
        <v>5.5639097744360901</v>
      </c>
      <c r="N48" s="37">
        <f>'[18]7th'!K3</f>
        <v>5.5639097744360901</v>
      </c>
      <c r="O48" s="36">
        <f>'[18]7th'!L3</f>
        <v>3.4741784037558685</v>
      </c>
      <c r="P48" s="124">
        <f>'[18]7th'!M3</f>
        <v>3.4741784037558685</v>
      </c>
      <c r="Q48" s="126" t="str">
        <f t="shared" si="1"/>
        <v>J</v>
      </c>
      <c r="R48" s="90" t="str">
        <f t="shared" si="0"/>
        <v>J</v>
      </c>
      <c r="S48" s="69" t="str">
        <f t="shared" si="2"/>
        <v>J</v>
      </c>
      <c r="T48" s="15" t="str">
        <f>'[18]7th'!N3</f>
        <v>G</v>
      </c>
      <c r="U48" s="14">
        <f>'[18]7th'!O3</f>
        <v>6</v>
      </c>
      <c r="V48" s="71">
        <f>'[18]7th'!P3</f>
        <v>6</v>
      </c>
      <c r="W48" s="16">
        <f>'[18]7th'!Q3</f>
        <v>2</v>
      </c>
      <c r="X48" s="186">
        <f>'[18]7th'!R3</f>
        <v>3</v>
      </c>
      <c r="Y48" s="55">
        <f>'[18]7th'!S3</f>
        <v>69</v>
      </c>
      <c r="Z48" s="56">
        <f>'[18]7th'!T3</f>
        <v>69</v>
      </c>
      <c r="AA48" s="17">
        <f>'[18]7th'!U3</f>
        <v>23</v>
      </c>
      <c r="AB48" s="129">
        <f>'[18]7th'!V3</f>
        <v>34.5</v>
      </c>
      <c r="AC48" s="150">
        <f>'[18]7th'!W3</f>
        <v>6.166666666666667</v>
      </c>
      <c r="AD48" s="37">
        <f>'[18]7th'!X3</f>
        <v>6.166666666666667</v>
      </c>
      <c r="AE48" s="36">
        <f>'[18]7th'!Y3</f>
        <v>4.625</v>
      </c>
      <c r="AF48" s="151">
        <f>'[18]7th'!Z3</f>
        <v>4.1111111111111107</v>
      </c>
      <c r="AG48" s="165" t="str">
        <f t="shared" si="3"/>
        <v>J</v>
      </c>
      <c r="AH48" s="69" t="str">
        <f t="shared" si="4"/>
        <v>J</v>
      </c>
      <c r="AI48" s="15" t="str">
        <f>'[18]7th'!$AA$3</f>
        <v>G</v>
      </c>
    </row>
    <row r="49" spans="1:35" ht="12" customHeight="1">
      <c r="A49" s="450" t="s">
        <v>12</v>
      </c>
      <c r="B49" s="451"/>
      <c r="C49" s="217">
        <f>'[19]7th'!$E$17+'[19]7th'!$F$17+'[19]7th'!$G$17</f>
        <v>1</v>
      </c>
      <c r="D49" s="254">
        <f>'[19]7th'!$H$17+'[19]7th'!$I$17+'[19]7th'!$J$17</f>
        <v>1</v>
      </c>
      <c r="E49" s="14">
        <f>'[19]7th'!B3</f>
        <v>3</v>
      </c>
      <c r="F49" s="71">
        <f>'[19]7th'!C3</f>
        <v>3</v>
      </c>
      <c r="G49" s="16">
        <f>'[19]7th'!D3</f>
        <v>2</v>
      </c>
      <c r="H49" s="186">
        <f>'[19]7th'!E3</f>
        <v>3</v>
      </c>
      <c r="I49" s="81">
        <f>'[19]7th'!F3</f>
        <v>34.5</v>
      </c>
      <c r="J49" s="56">
        <f>'[19]7th'!G3</f>
        <v>34.5</v>
      </c>
      <c r="K49" s="57">
        <f>'[19]7th'!H3</f>
        <v>23</v>
      </c>
      <c r="L49" s="161">
        <f>'[19]7th'!I3</f>
        <v>34.5</v>
      </c>
      <c r="M49" s="150">
        <f>'[19]7th'!J3</f>
        <v>6.666666666666667</v>
      </c>
      <c r="N49" s="72">
        <f>'[19]7th'!K3</f>
        <v>6.666666666666667</v>
      </c>
      <c r="O49" s="36">
        <f>'[19]7th'!L3</f>
        <v>4</v>
      </c>
      <c r="P49" s="244">
        <f>'[19]7th'!M3</f>
        <v>3.3333333333333335</v>
      </c>
      <c r="Q49" s="126" t="str">
        <f t="shared" si="1"/>
        <v>J</v>
      </c>
      <c r="R49" s="90" t="str">
        <f t="shared" si="0"/>
        <v>J</v>
      </c>
      <c r="S49" s="69" t="str">
        <f>IF(J49="","",IF(J49&gt;=I49-8,"J",IF(J49&lt;I49-8,"L")))</f>
        <v>J</v>
      </c>
      <c r="T49" s="15" t="str">
        <f>'[19]7th'!N3</f>
        <v>G</v>
      </c>
      <c r="U49" s="14">
        <f>'[19]7th'!O3</f>
        <v>3</v>
      </c>
      <c r="V49" s="71">
        <f>'[19]7th'!P3</f>
        <v>3</v>
      </c>
      <c r="W49" s="16">
        <f>'[19]7th'!Q3</f>
        <v>1</v>
      </c>
      <c r="X49" s="186">
        <f>'[19]7th'!R3</f>
        <v>2</v>
      </c>
      <c r="Y49" s="55">
        <f>'[19]7th'!S3</f>
        <v>34.5</v>
      </c>
      <c r="Z49" s="56">
        <f>'[19]7th'!T3</f>
        <v>34.5</v>
      </c>
      <c r="AA49" s="17">
        <f>'[19]7th'!U3</f>
        <v>11.5</v>
      </c>
      <c r="AB49" s="129">
        <f>'[19]7th'!V3</f>
        <v>23</v>
      </c>
      <c r="AC49" s="150">
        <f>'[19]7th'!W3</f>
        <v>6.666666666666667</v>
      </c>
      <c r="AD49" s="72">
        <f>'[19]7th'!X3</f>
        <v>6.666666666666667</v>
      </c>
      <c r="AE49" s="36">
        <f>'[19]7th'!Y3</f>
        <v>5</v>
      </c>
      <c r="AF49" s="187">
        <f>'[19]7th'!Z3</f>
        <v>4</v>
      </c>
      <c r="AG49" s="165" t="str">
        <f>IF(Z49="","",IF(Z49&gt;=23,"J",IF(Z49&lt;23,"L")))</f>
        <v>J</v>
      </c>
      <c r="AH49" s="69" t="str">
        <f>IF(Z49="","",IF(Z49&gt;=Y49-8,"J",IF(Z49&lt;Y49-8,"L")))</f>
        <v>J</v>
      </c>
      <c r="AI49" s="15" t="str">
        <f>'[19]7th'!$AA$3</f>
        <v>G</v>
      </c>
    </row>
    <row r="50" spans="1:35" ht="12" customHeight="1">
      <c r="A50" s="488" t="s">
        <v>118</v>
      </c>
      <c r="B50" s="489"/>
      <c r="C50" s="217">
        <f>'[20]7th'!$E$17+'[20]7th'!$F$17+'[20]7th'!$G$17</f>
        <v>1</v>
      </c>
      <c r="D50" s="254">
        <f>'[20]7th'!$H$17+'[20]7th'!$I$17+'[20]7th'!$J$17</f>
        <v>1</v>
      </c>
      <c r="E50" s="14">
        <f>'[20]7th'!B3</f>
        <v>2</v>
      </c>
      <c r="F50" s="71">
        <f>'[20]7th'!C3</f>
        <v>2</v>
      </c>
      <c r="G50" s="16">
        <f>'[20]7th'!D3</f>
        <v>2</v>
      </c>
      <c r="H50" s="186">
        <f>'[20]7th'!E3</f>
        <v>2</v>
      </c>
      <c r="I50" s="81">
        <f>'[20]7th'!F3</f>
        <v>23</v>
      </c>
      <c r="J50" s="56">
        <f>'[20]7th'!G3</f>
        <v>23</v>
      </c>
      <c r="K50" s="57">
        <f>'[20]7th'!H3</f>
        <v>23</v>
      </c>
      <c r="L50" s="161">
        <f>'[20]7th'!I3</f>
        <v>23</v>
      </c>
      <c r="M50" s="150">
        <f>'[20]7th'!J3</f>
        <v>5.5</v>
      </c>
      <c r="N50" s="37">
        <f>'[20]7th'!K3</f>
        <v>5.5</v>
      </c>
      <c r="O50" s="36">
        <f>'[20]7th'!L3</f>
        <v>2.75</v>
      </c>
      <c r="P50" s="124">
        <f>'[20]7th'!M3</f>
        <v>2.75</v>
      </c>
      <c r="Q50" s="126" t="str">
        <f t="shared" si="1"/>
        <v>J</v>
      </c>
      <c r="R50" s="90" t="str">
        <f t="shared" si="0"/>
        <v>J</v>
      </c>
      <c r="S50" s="69" t="str">
        <f>IF(J50="","",IF(J50&gt;=I50-8,"J",IF(J50&lt;I50-8,"L")))</f>
        <v>J</v>
      </c>
      <c r="T50" s="15" t="str">
        <f>'[20]7th'!N3</f>
        <v>G</v>
      </c>
      <c r="U50" s="14">
        <f>'[20]7th'!O3</f>
        <v>2</v>
      </c>
      <c r="V50" s="71">
        <f>'[20]7th'!P3</f>
        <v>2</v>
      </c>
      <c r="W50" s="16">
        <f>'[20]7th'!Q3</f>
        <v>1</v>
      </c>
      <c r="X50" s="186">
        <f>'[20]7th'!R3</f>
        <v>2</v>
      </c>
      <c r="Y50" s="55">
        <f>'[20]7th'!S3</f>
        <v>23</v>
      </c>
      <c r="Z50" s="56">
        <f>'[20]7th'!T3</f>
        <v>23</v>
      </c>
      <c r="AA50" s="17">
        <f>'[20]7th'!U3</f>
        <v>11.5</v>
      </c>
      <c r="AB50" s="129">
        <f>'[20]7th'!V3</f>
        <v>23</v>
      </c>
      <c r="AC50" s="150">
        <f>'[20]7th'!W3</f>
        <v>5.5</v>
      </c>
      <c r="AD50" s="37">
        <f>'[20]7th'!X3</f>
        <v>5.5</v>
      </c>
      <c r="AE50" s="36">
        <f>'[20]7th'!Y3</f>
        <v>3.6666666666666665</v>
      </c>
      <c r="AF50" s="151">
        <f>'[20]7th'!Z3</f>
        <v>2.75</v>
      </c>
      <c r="AG50" s="165" t="str">
        <f>IF(Z50="","",IF(Z50&gt;=23,"J",IF(Z50&lt;23,"L")))</f>
        <v>J</v>
      </c>
      <c r="AH50" s="69" t="str">
        <f>IF(Z50="","",IF(Z50&gt;=Y50-8,"J",IF(Z50&lt;Y50-8,"L")))</f>
        <v>J</v>
      </c>
      <c r="AI50" s="15" t="str">
        <f>'[20]7th'!$AA$3</f>
        <v>G</v>
      </c>
    </row>
    <row r="51" spans="1:35" ht="12" customHeight="1">
      <c r="A51" s="450" t="s">
        <v>127</v>
      </c>
      <c r="B51" s="451"/>
      <c r="C51" s="217">
        <f>'[21]7th'!$E$17+'[21]7th'!$F$17+'[21]7th'!$G$17</f>
        <v>1</v>
      </c>
      <c r="D51" s="254">
        <f>'[21]7th'!$H$17+'[21]7th'!$I$17+'[21]7th'!$J$17</f>
        <v>1</v>
      </c>
      <c r="E51" s="14">
        <f>'[21]7th'!B3</f>
        <v>3</v>
      </c>
      <c r="F51" s="71">
        <f>'[21]7th'!C3</f>
        <v>6</v>
      </c>
      <c r="G51" s="16">
        <f>'[21]7th'!D3</f>
        <v>4</v>
      </c>
      <c r="H51" s="186">
        <f>'[21]7th'!E3</f>
        <v>6</v>
      </c>
      <c r="I51" s="81">
        <f>'[21]7th'!F3</f>
        <v>34.5</v>
      </c>
      <c r="J51" s="56">
        <f>'[21]7th'!G3</f>
        <v>69</v>
      </c>
      <c r="K51" s="57">
        <f>'[21]7th'!H3</f>
        <v>46</v>
      </c>
      <c r="L51" s="161">
        <f>'[21]7th'!I3</f>
        <v>69</v>
      </c>
      <c r="M51" s="150">
        <f>'[21]7th'!J3</f>
        <v>12</v>
      </c>
      <c r="N51" s="37">
        <f>'[21]7th'!K3</f>
        <v>6</v>
      </c>
      <c r="O51" s="36">
        <f>'[21]7th'!L3</f>
        <v>5.1428571428571432</v>
      </c>
      <c r="P51" s="124">
        <f>'[21]7th'!M3</f>
        <v>3</v>
      </c>
      <c r="Q51" s="126" t="str">
        <f t="shared" si="1"/>
        <v>J</v>
      </c>
      <c r="R51" s="90" t="str">
        <f t="shared" si="0"/>
        <v>J</v>
      </c>
      <c r="S51" s="69" t="str">
        <f>IF(J51="","",IF(J51&gt;=I51-8,"J",IF(J51&lt;I51-8,"L")))</f>
        <v>J</v>
      </c>
      <c r="T51" s="15" t="str">
        <f>'[21]7th'!N3</f>
        <v>G</v>
      </c>
      <c r="U51" s="14">
        <f>'[21]7th'!O3</f>
        <v>3</v>
      </c>
      <c r="V51" s="71">
        <f>'[21]7th'!P3</f>
        <v>5</v>
      </c>
      <c r="W51" s="16">
        <f>'[21]7th'!Q3</f>
        <v>4</v>
      </c>
      <c r="X51" s="186">
        <f>'[21]7th'!R3</f>
        <v>5</v>
      </c>
      <c r="Y51" s="55">
        <f>'[21]7th'!S3</f>
        <v>34.5</v>
      </c>
      <c r="Z51" s="56">
        <f>'[21]7th'!T3</f>
        <v>57.5</v>
      </c>
      <c r="AA51" s="17">
        <f>'[21]7th'!U3</f>
        <v>46</v>
      </c>
      <c r="AB51" s="129">
        <f>'[21]7th'!V3</f>
        <v>57.5</v>
      </c>
      <c r="AC51" s="150">
        <f>'[21]7th'!W3</f>
        <v>12</v>
      </c>
      <c r="AD51" s="37">
        <f>'[21]7th'!X3</f>
        <v>7.2</v>
      </c>
      <c r="AE51" s="36">
        <f>'[21]7th'!Y3</f>
        <v>5.1428571428571432</v>
      </c>
      <c r="AF51" s="151">
        <f>'[21]7th'!Z3</f>
        <v>3.6</v>
      </c>
      <c r="AG51" s="165" t="str">
        <f>IF(Z51="","",IF(Z51&gt;=23,"J",IF(Z51&lt;23,"L")))</f>
        <v>J</v>
      </c>
      <c r="AH51" s="69" t="str">
        <f>IF(Z51="","",IF(Z51&gt;=Y51-8,"J",IF(Z51&lt;Y51-8,"L")))</f>
        <v>J</v>
      </c>
      <c r="AI51" s="15" t="str">
        <f>'[21]7th'!$AA$3</f>
        <v>G</v>
      </c>
    </row>
    <row r="52" spans="1:35" ht="12" customHeight="1">
      <c r="A52" s="486" t="s">
        <v>14</v>
      </c>
      <c r="B52" s="487"/>
      <c r="C52" s="217">
        <f>'[22]7th'!$E$17+'[22]7th'!$F$17+'[22]7th'!$G$17</f>
        <v>1</v>
      </c>
      <c r="D52" s="254">
        <f>'[22]7th'!$H$17+'[22]7th'!$I$17+'[22]7th'!$J$17</f>
        <v>1</v>
      </c>
      <c r="E52" s="14">
        <f>'[22]7th'!B3</f>
        <v>7</v>
      </c>
      <c r="F52" s="71">
        <f>'[22]7th'!C3</f>
        <v>6.65</v>
      </c>
      <c r="G52" s="16">
        <f>'[22]7th'!D3</f>
        <v>4</v>
      </c>
      <c r="H52" s="186">
        <f>'[22]7th'!E3</f>
        <v>4</v>
      </c>
      <c r="I52" s="81">
        <f>'[22]7th'!F3</f>
        <v>76.5</v>
      </c>
      <c r="J52" s="56">
        <f>'[22]7th'!G3</f>
        <v>76.5</v>
      </c>
      <c r="K52" s="57">
        <f>'[22]7th'!H3</f>
        <v>46</v>
      </c>
      <c r="L52" s="161">
        <f>'[22]7th'!I3</f>
        <v>46</v>
      </c>
      <c r="M52" s="150">
        <f>'[22]7th'!J3</f>
        <v>4.9624060150375939</v>
      </c>
      <c r="N52" s="72">
        <f>'[22]7th'!K3</f>
        <v>4.9624060150375939</v>
      </c>
      <c r="O52" s="36">
        <f>'[22]7th'!L3</f>
        <v>3.0985915492957745</v>
      </c>
      <c r="P52" s="244">
        <f>'[22]7th'!M3</f>
        <v>3.0985915492957745</v>
      </c>
      <c r="Q52" s="126" t="str">
        <f t="shared" si="1"/>
        <v>J</v>
      </c>
      <c r="R52" s="90" t="str">
        <f t="shared" si="0"/>
        <v>J</v>
      </c>
      <c r="S52" s="69" t="str">
        <f t="shared" si="2"/>
        <v>J</v>
      </c>
      <c r="T52" s="15" t="str">
        <f>'[22]7th'!N3</f>
        <v>G</v>
      </c>
      <c r="U52" s="14">
        <f>'[22]7th'!O3</f>
        <v>6</v>
      </c>
      <c r="V52" s="71">
        <f>'[22]7th'!P3</f>
        <v>6</v>
      </c>
      <c r="W52" s="16">
        <f>'[22]7th'!Q3</f>
        <v>4</v>
      </c>
      <c r="X52" s="186">
        <f>'[22]7th'!R3</f>
        <v>4</v>
      </c>
      <c r="Y52" s="55">
        <f>'[22]7th'!S3</f>
        <v>69</v>
      </c>
      <c r="Z52" s="56">
        <f>'[22]7th'!T3</f>
        <v>69</v>
      </c>
      <c r="AA52" s="17">
        <f>'[22]7th'!U3</f>
        <v>46</v>
      </c>
      <c r="AB52" s="129">
        <f>'[22]7th'!V3</f>
        <v>46</v>
      </c>
      <c r="AC52" s="150">
        <f>'[22]7th'!W3</f>
        <v>5.5</v>
      </c>
      <c r="AD52" s="72">
        <f>'[22]7th'!X3</f>
        <v>5.5</v>
      </c>
      <c r="AE52" s="36">
        <f>'[22]7th'!Y3</f>
        <v>3.3</v>
      </c>
      <c r="AF52" s="187">
        <f>'[22]7th'!Z3</f>
        <v>3.3</v>
      </c>
      <c r="AG52" s="165" t="str">
        <f t="shared" si="3"/>
        <v>J</v>
      </c>
      <c r="AH52" s="69" t="str">
        <f t="shared" si="4"/>
        <v>J</v>
      </c>
      <c r="AI52" s="15" t="str">
        <f>'[22]7th'!$AA$3</f>
        <v>G</v>
      </c>
    </row>
    <row r="53" spans="1:35" ht="12" customHeight="1" thickBot="1">
      <c r="A53" s="565" t="s">
        <v>122</v>
      </c>
      <c r="B53" s="566"/>
      <c r="C53" s="218">
        <f>'[23]7th'!$E$17+'[23]7th'!$F$17+'[23]7th'!$G$17</f>
        <v>1</v>
      </c>
      <c r="D53" s="226">
        <f>'[23]7th'!$H$17+'[23]7th'!$I$17+'[23]7th'!$J$17</f>
        <v>1</v>
      </c>
      <c r="E53" s="22">
        <f>'[23]7th'!B3</f>
        <v>3</v>
      </c>
      <c r="F53" s="255">
        <f>'[23]7th'!C3</f>
        <v>3</v>
      </c>
      <c r="G53" s="24">
        <f>'[23]7th'!D3</f>
        <v>2</v>
      </c>
      <c r="H53" s="43">
        <f>'[23]7th'!E3</f>
        <v>2</v>
      </c>
      <c r="I53" s="83">
        <f>'[23]7th'!F3</f>
        <v>34.5</v>
      </c>
      <c r="J53" s="58">
        <f>'[23]7th'!G3</f>
        <v>34.5</v>
      </c>
      <c r="K53" s="20">
        <f>'[23]7th'!H3</f>
        <v>23</v>
      </c>
      <c r="L53" s="58">
        <f>'[23]7th'!I3</f>
        <v>23</v>
      </c>
      <c r="M53" s="189">
        <f>'[23]7th'!J3</f>
        <v>5.333333333333333</v>
      </c>
      <c r="N53" s="74">
        <f>'[23]7th'!K3</f>
        <v>5.333333333333333</v>
      </c>
      <c r="O53" s="73">
        <f>'[23]7th'!L3</f>
        <v>3.2</v>
      </c>
      <c r="P53" s="245">
        <f>'[23]7th'!M3</f>
        <v>3.2</v>
      </c>
      <c r="Q53" s="246" t="str">
        <f t="shared" si="1"/>
        <v>J</v>
      </c>
      <c r="R53" s="288" t="str">
        <f t="shared" si="0"/>
        <v>J</v>
      </c>
      <c r="S53" s="70" t="str">
        <f t="shared" si="2"/>
        <v>J</v>
      </c>
      <c r="T53" s="21" t="str">
        <f>'[23]7th'!N3</f>
        <v>A</v>
      </c>
      <c r="U53" s="22">
        <f>'[23]7th'!O3</f>
        <v>3</v>
      </c>
      <c r="V53" s="255">
        <f>'[23]7th'!P3</f>
        <v>3</v>
      </c>
      <c r="W53" s="24">
        <f>'[23]7th'!Q3</f>
        <v>2</v>
      </c>
      <c r="X53" s="43">
        <f>'[23]7th'!R3</f>
        <v>4</v>
      </c>
      <c r="Y53" s="215">
        <f>'[23]7th'!S3</f>
        <v>34.5</v>
      </c>
      <c r="Z53" s="58">
        <f>'[23]7th'!T3</f>
        <v>34.5</v>
      </c>
      <c r="AA53" s="20">
        <f>'[23]7th'!U3</f>
        <v>23</v>
      </c>
      <c r="AB53" s="130">
        <f>'[23]7th'!V3</f>
        <v>46</v>
      </c>
      <c r="AC53" s="189">
        <f>'[23]7th'!W3</f>
        <v>5.333333333333333</v>
      </c>
      <c r="AD53" s="74">
        <f>'[23]7th'!X3</f>
        <v>5.333333333333333</v>
      </c>
      <c r="AE53" s="73">
        <f>'[23]7th'!Y3</f>
        <v>3.2</v>
      </c>
      <c r="AF53" s="190">
        <f>'[23]7th'!Z3</f>
        <v>2.2857142857142856</v>
      </c>
      <c r="AG53" s="188" t="str">
        <f t="shared" si="3"/>
        <v>J</v>
      </c>
      <c r="AH53" s="70" t="str">
        <f t="shared" si="4"/>
        <v>J</v>
      </c>
      <c r="AI53" s="21" t="str">
        <f>'[23]7th'!$AA$3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'[24]7th'!B32</f>
        <v>2</v>
      </c>
      <c r="F58" s="88">
        <f>'[24]7th'!C32</f>
        <v>2</v>
      </c>
      <c r="G58" s="89">
        <f>'[24]7th'!D32</f>
        <v>1.65</v>
      </c>
      <c r="H58" s="132">
        <f>'[24]7th'!E32</f>
        <v>2.65</v>
      </c>
      <c r="I58" s="120">
        <f>'[24]7th'!F32</f>
        <v>23</v>
      </c>
      <c r="J58" s="53">
        <f>'[24]7th'!G32</f>
        <v>23</v>
      </c>
      <c r="K58" s="54">
        <f>'[24]7th'!H32</f>
        <v>19</v>
      </c>
      <c r="L58" s="290">
        <f>'[24]7th'!I32</f>
        <v>30.5</v>
      </c>
      <c r="M58" s="118">
        <f>'[24]7th'!J32</f>
        <v>7</v>
      </c>
      <c r="N58" s="39">
        <f>'[24]7th'!K32</f>
        <v>7</v>
      </c>
      <c r="O58" s="38">
        <f>'[24]7th'!L32</f>
        <v>3.8356164383561646</v>
      </c>
      <c r="P58" s="123">
        <f>'[24]7th'!M32</f>
        <v>3.010752688172043</v>
      </c>
      <c r="Q58" s="251" t="s">
        <v>120</v>
      </c>
      <c r="R58" s="90" t="str">
        <f>IF(J58="","",IF(E58=0,"J",IF(J58&gt;=23,"J",IF(J58&lt;23,"L"))))</f>
        <v>J</v>
      </c>
      <c r="S58" s="90" t="str">
        <f t="shared" ref="S58" si="5">IF(J58="","",IF(J58&gt;=I58-8,"J",IF(J58&lt;I58-8,"L")))</f>
        <v>J</v>
      </c>
      <c r="T58" s="262" t="str">
        <f>'[24]7th'!N32</f>
        <v>G</v>
      </c>
      <c r="U58" s="87">
        <f>'[24]7th'!O32</f>
        <v>2</v>
      </c>
      <c r="V58" s="88">
        <f>'[24]7th'!P32</f>
        <v>0</v>
      </c>
      <c r="W58" s="89">
        <f>'[24]7th'!Q32</f>
        <v>1</v>
      </c>
      <c r="X58" s="132">
        <f>'[24]7th'!R32</f>
        <v>0</v>
      </c>
      <c r="Y58" s="247">
        <f>'[24]7th'!S32</f>
        <v>23</v>
      </c>
      <c r="Z58" s="260">
        <f>'[24]7th'!T32</f>
        <v>0</v>
      </c>
      <c r="AA58" s="248">
        <f>'[24]7th'!U32</f>
        <v>11.5</v>
      </c>
      <c r="AB58" s="261">
        <f>'[24]7th'!V32</f>
        <v>0</v>
      </c>
      <c r="AC58" s="118">
        <f>'[24]7th'!W32</f>
        <v>7</v>
      </c>
      <c r="AD58" s="39" t="e">
        <f>'[24]7th'!X32</f>
        <v>#DIV/0!</v>
      </c>
      <c r="AE58" s="38">
        <f>'[24]7th'!Y32</f>
        <v>4.666666666666667</v>
      </c>
      <c r="AF58" s="123" t="e">
        <f>'[24]7th'!Z32</f>
        <v>#DIV/0!</v>
      </c>
      <c r="AG58" s="125" t="str">
        <f>IF(Z58="","",IF(U58=0,"J",IF(Z58&gt;=23,"J",IF(Z58&lt;23,"L"))))</f>
        <v>L</v>
      </c>
      <c r="AH58" s="90" t="str">
        <f t="shared" ref="AH58" si="6">IF(Z58="","",IF(Z58&gt;=Y58-8,"J",IF(Z58&lt;Y58-8,"L")))</f>
        <v>L</v>
      </c>
      <c r="AI58" s="68" t="str">
        <f>'[24]7th'!$AA$32</f>
        <v>Closed</v>
      </c>
    </row>
    <row r="59" spans="1:35" ht="12" customHeight="1">
      <c r="A59" s="450" t="s">
        <v>17</v>
      </c>
      <c r="B59" s="451"/>
      <c r="C59" s="220">
        <f>'[24]7th'!$E$17+'[24]7th'!$F$17+'[24]7th'!$G$17</f>
        <v>1</v>
      </c>
      <c r="D59" s="228">
        <f>'[24]7th'!$H$17+'[24]7th'!$I$17+'[24]7th'!$J$17</f>
        <v>0</v>
      </c>
      <c r="E59" s="62">
        <f>'[24]7th'!B3</f>
        <v>4</v>
      </c>
      <c r="F59" s="63">
        <f>'[24]7th'!C3</f>
        <v>5.65</v>
      </c>
      <c r="G59" s="64">
        <f>'[24]7th'!D3</f>
        <v>2</v>
      </c>
      <c r="H59" s="133">
        <f>'[24]7th'!E3</f>
        <v>4.6500000000000004</v>
      </c>
      <c r="I59" s="81">
        <f>'[24]7th'!F3</f>
        <v>46</v>
      </c>
      <c r="J59" s="56">
        <f>'[24]7th'!G3</f>
        <v>65</v>
      </c>
      <c r="K59" s="57">
        <f>'[24]7th'!H3</f>
        <v>23</v>
      </c>
      <c r="L59" s="121">
        <f>'[24]7th'!I3</f>
        <v>53.5</v>
      </c>
      <c r="M59" s="119">
        <f>'[24]7th'!J3</f>
        <v>7</v>
      </c>
      <c r="N59" s="37">
        <f>'[24]7th'!K3</f>
        <v>4.9557522123893802</v>
      </c>
      <c r="O59" s="36">
        <f>'[24]7th'!L3</f>
        <v>4.666666666666667</v>
      </c>
      <c r="P59" s="124">
        <f>'[24]7th'!M3</f>
        <v>2.7184466019417473</v>
      </c>
      <c r="Q59" s="126" t="str">
        <f t="shared" ref="Q59:Q66" si="7">IF(D59="","",IF(D59&gt;=C59,"J",IF(D59&lt;C59,"L")))</f>
        <v>L</v>
      </c>
      <c r="R59" s="90" t="str">
        <f t="shared" ref="R59:R66" si="8">IF(J59="","",IF(J59&gt;=23,"J",IF(J59&lt;23,"L")))</f>
        <v>J</v>
      </c>
      <c r="S59" s="69" t="str">
        <f t="shared" ref="S59:S65" si="9">IF(J59="","",IF(J59&gt;=I59-8,"J",IF(J59&lt;I59-8,"L")))</f>
        <v>J</v>
      </c>
      <c r="T59" s="15" t="str">
        <f>'[24]7th'!N3</f>
        <v>G</v>
      </c>
      <c r="U59" s="62">
        <f>'[24]7th'!O3</f>
        <v>3</v>
      </c>
      <c r="V59" s="63">
        <f>'[24]7th'!P3</f>
        <v>3</v>
      </c>
      <c r="W59" s="64">
        <f>'[24]7th'!Q3</f>
        <v>1</v>
      </c>
      <c r="X59" s="133">
        <f>'[24]7th'!R3</f>
        <v>1</v>
      </c>
      <c r="Y59" s="81">
        <f>'[24]7th'!S3</f>
        <v>34.5</v>
      </c>
      <c r="Z59" s="56">
        <f>'[24]7th'!T3</f>
        <v>34.5</v>
      </c>
      <c r="AA59" s="17">
        <f>'[24]7th'!U3</f>
        <v>11.5</v>
      </c>
      <c r="AB59" s="129">
        <f>'[24]7th'!V3</f>
        <v>11.5</v>
      </c>
      <c r="AC59" s="119">
        <f>'[24]7th'!W3</f>
        <v>9.3333333333333339</v>
      </c>
      <c r="AD59" s="37">
        <f>'[24]7th'!X3</f>
        <v>9.3333333333333339</v>
      </c>
      <c r="AE59" s="36">
        <f>'[24]7th'!Y3</f>
        <v>7</v>
      </c>
      <c r="AF59" s="124">
        <f>'[24]7th'!Z3</f>
        <v>7</v>
      </c>
      <c r="AG59" s="126" t="str">
        <f t="shared" ref="AG59:AG65" si="10">IF(Z59="","",IF(Z59&gt;=23,"J",IF(Z59&lt;23,"L")))</f>
        <v>J</v>
      </c>
      <c r="AH59" s="69" t="str">
        <f t="shared" ref="AH59:AH65" si="11">IF(Z59="","",IF(Z59&gt;=Y59-8,"J",IF(Z59&lt;Y59-8,"L")))</f>
        <v>J</v>
      </c>
      <c r="AI59" s="15" t="str">
        <f>'[24]7th'!$AA$3</f>
        <v>G</v>
      </c>
    </row>
    <row r="60" spans="1:35" ht="12" customHeight="1" thickBot="1">
      <c r="A60" s="450" t="s">
        <v>21</v>
      </c>
      <c r="B60" s="451"/>
      <c r="C60" s="220">
        <f>'[25]7th'!$E$17+'[25]7th'!$F$17+'[25]7th'!$G$17</f>
        <v>1</v>
      </c>
      <c r="D60" s="228">
        <f>'[25]7th'!$H$17+'[25]7th'!$I$17+'[25]7th'!$J$17</f>
        <v>1</v>
      </c>
      <c r="E60" s="62">
        <f>'[25]7th'!B3</f>
        <v>3</v>
      </c>
      <c r="F60" s="63">
        <f>'[25]7th'!C3</f>
        <v>3</v>
      </c>
      <c r="G60" s="64">
        <f>'[25]7th'!D3</f>
        <v>3</v>
      </c>
      <c r="H60" s="133">
        <f>'[25]7th'!E3</f>
        <v>3</v>
      </c>
      <c r="I60" s="81">
        <f>'[25]7th'!F3</f>
        <v>34.5</v>
      </c>
      <c r="J60" s="56">
        <f>'[25]7th'!G3</f>
        <v>34.5</v>
      </c>
      <c r="K60" s="57">
        <f>'[25]7th'!H3</f>
        <v>34.5</v>
      </c>
      <c r="L60" s="121">
        <f>'[25]7th'!I3</f>
        <v>34.5</v>
      </c>
      <c r="M60" s="119">
        <f>'[25]7th'!J3</f>
        <v>7.333333333333333</v>
      </c>
      <c r="N60" s="37">
        <f>'[25]7th'!K3</f>
        <v>7.333333333333333</v>
      </c>
      <c r="O60" s="36">
        <f>'[25]7th'!L3</f>
        <v>3.6666666666666665</v>
      </c>
      <c r="P60" s="124">
        <f>'[25]7th'!M3</f>
        <v>3.6666666666666665</v>
      </c>
      <c r="Q60" s="126" t="str">
        <f t="shared" si="7"/>
        <v>J</v>
      </c>
      <c r="R60" s="90" t="str">
        <f t="shared" si="8"/>
        <v>J</v>
      </c>
      <c r="S60" s="69" t="str">
        <f>IF(J60="","",IF(J60&gt;=I60-8,"J",IF(J60&lt;I60-8,"L")))</f>
        <v>J</v>
      </c>
      <c r="T60" s="15" t="str">
        <f>'[25]7th'!N3</f>
        <v>G</v>
      </c>
      <c r="U60" s="62">
        <f>'[25]7th'!O3</f>
        <v>3</v>
      </c>
      <c r="V60" s="63">
        <f>'[25]7th'!P3</f>
        <v>3</v>
      </c>
      <c r="W60" s="64">
        <f>'[25]7th'!Q3</f>
        <v>2</v>
      </c>
      <c r="X60" s="133">
        <f>'[25]7th'!R3</f>
        <v>2</v>
      </c>
      <c r="Y60" s="81">
        <f>'[25]7th'!S3</f>
        <v>34.5</v>
      </c>
      <c r="Z60" s="56">
        <f>'[25]7th'!T3</f>
        <v>34.5</v>
      </c>
      <c r="AA60" s="17">
        <f>'[25]7th'!U3</f>
        <v>23</v>
      </c>
      <c r="AB60" s="129">
        <f>'[25]7th'!V3</f>
        <v>23</v>
      </c>
      <c r="AC60" s="119">
        <f>'[25]7th'!W3</f>
        <v>7.333333333333333</v>
      </c>
      <c r="AD60" s="37">
        <f>'[25]7th'!X3</f>
        <v>7.333333333333333</v>
      </c>
      <c r="AE60" s="36">
        <f>'[25]7th'!Y3</f>
        <v>4.4000000000000004</v>
      </c>
      <c r="AF60" s="124">
        <f>'[25]7th'!Z3</f>
        <v>4.4000000000000004</v>
      </c>
      <c r="AG60" s="126" t="str">
        <f>IF(Z60="","",IF(Z60&gt;=23,"J",IF(Z60&lt;23,"L")))</f>
        <v>J</v>
      </c>
      <c r="AH60" s="69" t="str">
        <f>IF(Z60="","",IF(Z60&gt;=Y60-8,"J",IF(Z60&lt;Y60-8,"L")))</f>
        <v>J</v>
      </c>
      <c r="AI60" s="15" t="str">
        <f>'[25]7th'!$AA$3</f>
        <v>G</v>
      </c>
    </row>
    <row r="61" spans="1:35" ht="12" customHeight="1">
      <c r="A61" s="444" t="s">
        <v>52</v>
      </c>
      <c r="B61" s="445"/>
      <c r="C61" s="220">
        <f>'[26]7th'!$E$17+'[26]7th'!$F$17+'[26]7th'!$G$17</f>
        <v>1</v>
      </c>
      <c r="D61" s="228">
        <f>'[26]7th'!$H$17+'[26]7th'!$I$17+'[26]7th'!$J$17</f>
        <v>1</v>
      </c>
      <c r="E61" s="62">
        <f>'[26]7th'!B3</f>
        <v>4</v>
      </c>
      <c r="F61" s="63">
        <f>'[26]7th'!C3</f>
        <v>4</v>
      </c>
      <c r="G61" s="64">
        <f>'[26]7th'!D3</f>
        <v>3</v>
      </c>
      <c r="H61" s="157">
        <f>'[26]7th'!E3</f>
        <v>3</v>
      </c>
      <c r="I61" s="55">
        <f>'[26]7th'!F3</f>
        <v>46</v>
      </c>
      <c r="J61" s="56">
        <f>'[26]7th'!G3</f>
        <v>46</v>
      </c>
      <c r="K61" s="57">
        <f>'[26]7th'!H3</f>
        <v>34.5</v>
      </c>
      <c r="L61" s="161">
        <f>'[26]7th'!I3</f>
        <v>34.5</v>
      </c>
      <c r="M61" s="150">
        <f>'[26]7th'!J3</f>
        <v>7</v>
      </c>
      <c r="N61" s="37">
        <f>'[26]7th'!K3</f>
        <v>7</v>
      </c>
      <c r="O61" s="36">
        <f>'[26]7th'!L3</f>
        <v>4</v>
      </c>
      <c r="P61" s="151">
        <f>'[26]7th'!M3</f>
        <v>4</v>
      </c>
      <c r="Q61" s="249" t="str">
        <f>IF(D61="","",IF(D61&gt;=C61,"J",IF(D61&lt;C61,"L")))</f>
        <v>J</v>
      </c>
      <c r="R61" s="90" t="str">
        <f>IF(J61="","",IF(J61&gt;=23,"J",IF(J61&lt;23,"L")))</f>
        <v>J</v>
      </c>
      <c r="S61" s="69" t="str">
        <f t="shared" ref="S61" si="12">IF(J61="","",IF(J61&gt;=I61-8,"J",IF(J61&lt;I61-8,"L")))</f>
        <v>J</v>
      </c>
      <c r="T61" s="15" t="str">
        <f>'[26]7th'!N3</f>
        <v>G</v>
      </c>
      <c r="U61" s="62">
        <f>'[26]7th'!O3</f>
        <v>3</v>
      </c>
      <c r="V61" s="63">
        <f>'[26]7th'!P3</f>
        <v>3</v>
      </c>
      <c r="W61" s="64">
        <f>'[26]7th'!Q3</f>
        <v>2</v>
      </c>
      <c r="X61" s="157">
        <f>'[26]7th'!R3</f>
        <v>2</v>
      </c>
      <c r="Y61" s="55">
        <f>'[26]7th'!S3</f>
        <v>34.5</v>
      </c>
      <c r="Z61" s="56">
        <f>'[26]7th'!T3</f>
        <v>34.5</v>
      </c>
      <c r="AA61" s="17">
        <f>'[26]7th'!U3</f>
        <v>23</v>
      </c>
      <c r="AB61" s="144">
        <f>'[26]7th'!V3</f>
        <v>23</v>
      </c>
      <c r="AC61" s="150">
        <f>'[26]7th'!W3</f>
        <v>9.3333333333333339</v>
      </c>
      <c r="AD61" s="37">
        <f>'[26]7th'!X3</f>
        <v>9.3333333333333339</v>
      </c>
      <c r="AE61" s="36">
        <f>'[26]7th'!Y3</f>
        <v>5.6</v>
      </c>
      <c r="AF61" s="151">
        <f>'[26]7th'!Z3</f>
        <v>5.6</v>
      </c>
      <c r="AG61" s="165" t="str">
        <f>IF(Z61="","",IF(Z61&gt;=23,"J",IF(Z61&lt;23,"L")))</f>
        <v>J</v>
      </c>
      <c r="AH61" s="69" t="str">
        <f>IF(Z61="","",IF(Z61&gt;=Y61-8,"J",IF(Z61&lt;Y61-8,"L")))</f>
        <v>J</v>
      </c>
      <c r="AI61" s="15" t="str">
        <f>'[26]7th'!$AA$3</f>
        <v>G</v>
      </c>
    </row>
    <row r="62" spans="1:35" ht="12" customHeight="1">
      <c r="A62" s="450" t="s">
        <v>19</v>
      </c>
      <c r="B62" s="451"/>
      <c r="C62" s="220">
        <f>'[27]7th'!$E$17+'[27]7th'!$F$17+'[27]7th'!$G$17</f>
        <v>1</v>
      </c>
      <c r="D62" s="228">
        <f>'[27]7th'!$H$17+'[27]7th'!$I$17+'[27]7th'!$J$17</f>
        <v>1</v>
      </c>
      <c r="E62" s="62">
        <f>'[27]7th'!B3</f>
        <v>4</v>
      </c>
      <c r="F62" s="63">
        <f>'[27]7th'!C3</f>
        <v>4</v>
      </c>
      <c r="G62" s="64">
        <f>'[27]7th'!D3</f>
        <v>3</v>
      </c>
      <c r="H62" s="133">
        <f>'[27]7th'!E3</f>
        <v>3</v>
      </c>
      <c r="I62" s="81">
        <f>'[27]7th'!F3</f>
        <v>46</v>
      </c>
      <c r="J62" s="56">
        <f>'[27]7th'!G3</f>
        <v>46</v>
      </c>
      <c r="K62" s="57">
        <f>'[27]7th'!H3</f>
        <v>34.5</v>
      </c>
      <c r="L62" s="121">
        <f>'[27]7th'!I3</f>
        <v>34.5</v>
      </c>
      <c r="M62" s="119">
        <f>'[27]7th'!J3</f>
        <v>7</v>
      </c>
      <c r="N62" s="37">
        <f>'[27]7th'!K3</f>
        <v>7</v>
      </c>
      <c r="O62" s="36">
        <f>'[27]7th'!L3</f>
        <v>4</v>
      </c>
      <c r="P62" s="124">
        <f>'[27]7th'!M3</f>
        <v>4</v>
      </c>
      <c r="Q62" s="126" t="str">
        <f t="shared" si="7"/>
        <v>J</v>
      </c>
      <c r="R62" s="90" t="str">
        <f t="shared" si="8"/>
        <v>J</v>
      </c>
      <c r="S62" s="69" t="str">
        <f>IF(J62="","",IF(J62&gt;=I62-8,"J",IF(J62&lt;I62-8,"L")))</f>
        <v>J</v>
      </c>
      <c r="T62" s="15" t="str">
        <f>'[27]7th'!N3</f>
        <v>G</v>
      </c>
      <c r="U62" s="62">
        <f>'[27]7th'!O3</f>
        <v>4</v>
      </c>
      <c r="V62" s="63">
        <f>'[27]7th'!P3</f>
        <v>4</v>
      </c>
      <c r="W62" s="64">
        <f>'[27]7th'!Q3</f>
        <v>1</v>
      </c>
      <c r="X62" s="133">
        <f>'[27]7th'!R3</f>
        <v>1</v>
      </c>
      <c r="Y62" s="81">
        <f>'[27]7th'!S3</f>
        <v>46</v>
      </c>
      <c r="Z62" s="56">
        <f>'[27]7th'!T3</f>
        <v>46</v>
      </c>
      <c r="AA62" s="17">
        <f>'[27]7th'!U3</f>
        <v>11.5</v>
      </c>
      <c r="AB62" s="129">
        <f>'[27]7th'!V3</f>
        <v>11.5</v>
      </c>
      <c r="AC62" s="119">
        <f>'[27]7th'!W3</f>
        <v>7</v>
      </c>
      <c r="AD62" s="37">
        <f>'[27]7th'!X3</f>
        <v>7</v>
      </c>
      <c r="AE62" s="36">
        <f>'[27]7th'!Y3</f>
        <v>5.6</v>
      </c>
      <c r="AF62" s="124">
        <f>'[27]7th'!Z3</f>
        <v>5.6</v>
      </c>
      <c r="AG62" s="126" t="str">
        <f>IF(Z62="","",IF(Z62&gt;=23,"J",IF(Z62&lt;23,"L")))</f>
        <v>J</v>
      </c>
      <c r="AH62" s="69" t="str">
        <f>IF(Z62="","",IF(Z62&gt;=Y62-8,"J",IF(Z62&lt;Y62-8,"L")))</f>
        <v>J</v>
      </c>
      <c r="AI62" s="15" t="str">
        <f>'[27]7th'!$AA$3</f>
        <v>G</v>
      </c>
    </row>
    <row r="63" spans="1:35" ht="12" customHeight="1">
      <c r="A63" s="450" t="s">
        <v>22</v>
      </c>
      <c r="B63" s="451"/>
      <c r="C63" s="220">
        <f>'[28]7th'!$E$17+'[28]7th'!$F$17+'[28]7th'!$G$17</f>
        <v>1</v>
      </c>
      <c r="D63" s="228">
        <f>'[28]7th'!$H$17+'[28]7th'!$I$17+'[28]7th'!$J$17</f>
        <v>1</v>
      </c>
      <c r="E63" s="62">
        <f>'[28]7th'!B3</f>
        <v>3</v>
      </c>
      <c r="F63" s="63">
        <f>'[28]7th'!C3</f>
        <v>2</v>
      </c>
      <c r="G63" s="64">
        <f>'[28]7th'!D3</f>
        <v>1</v>
      </c>
      <c r="H63" s="133">
        <f>'[28]7th'!E3</f>
        <v>2</v>
      </c>
      <c r="I63" s="81">
        <f>'[28]7th'!F3</f>
        <v>34.5</v>
      </c>
      <c r="J63" s="56">
        <f>'[28]7th'!G3</f>
        <v>23</v>
      </c>
      <c r="K63" s="57">
        <f>'[28]7th'!H3</f>
        <v>11.5</v>
      </c>
      <c r="L63" s="121">
        <f>'[28]7th'!I3</f>
        <v>23</v>
      </c>
      <c r="M63" s="119">
        <f>'[28]7th'!J3</f>
        <v>5.333333333333333</v>
      </c>
      <c r="N63" s="37">
        <f>'[28]7th'!K3</f>
        <v>8</v>
      </c>
      <c r="O63" s="36">
        <f>'[28]7th'!L3</f>
        <v>4</v>
      </c>
      <c r="P63" s="124">
        <f>'[28]7th'!M3</f>
        <v>4</v>
      </c>
      <c r="Q63" s="126" t="str">
        <f t="shared" si="7"/>
        <v>J</v>
      </c>
      <c r="R63" s="90" t="str">
        <f t="shared" si="8"/>
        <v>J</v>
      </c>
      <c r="S63" s="69" t="str">
        <f>IF(J63="","",IF(J63&gt;=I63-8,"J",IF(J63&lt;I63-8,"L")))</f>
        <v>L</v>
      </c>
      <c r="T63" s="15" t="str">
        <f>'[28]7th'!N3</f>
        <v>G</v>
      </c>
      <c r="U63" s="62">
        <f>'[28]7th'!O3</f>
        <v>2</v>
      </c>
      <c r="V63" s="63">
        <f>'[28]7th'!P3</f>
        <v>2</v>
      </c>
      <c r="W63" s="64">
        <f>'[28]7th'!Q3</f>
        <v>1</v>
      </c>
      <c r="X63" s="133">
        <f>'[28]7th'!R3</f>
        <v>1</v>
      </c>
      <c r="Y63" s="81">
        <f>'[28]7th'!S3</f>
        <v>23</v>
      </c>
      <c r="Z63" s="56">
        <f>'[28]7th'!T3</f>
        <v>23</v>
      </c>
      <c r="AA63" s="17">
        <f>'[28]7th'!U3</f>
        <v>11.5</v>
      </c>
      <c r="AB63" s="129">
        <f>'[28]7th'!V3</f>
        <v>11.5</v>
      </c>
      <c r="AC63" s="119">
        <f>'[28]7th'!W3</f>
        <v>8</v>
      </c>
      <c r="AD63" s="37">
        <f>'[28]7th'!X3</f>
        <v>8</v>
      </c>
      <c r="AE63" s="36">
        <f>'[28]7th'!Y3</f>
        <v>5.333333333333333</v>
      </c>
      <c r="AF63" s="124">
        <f>'[28]7th'!Z3</f>
        <v>5.333333333333333</v>
      </c>
      <c r="AG63" s="126" t="str">
        <f>IF(Z63="","",IF(Z63&gt;=23,"J",IF(Z63&lt;23,"L")))</f>
        <v>J</v>
      </c>
      <c r="AH63" s="69" t="str">
        <f>IF(Z63="","",IF(Z63&gt;=Y63-8,"J",IF(Z63&lt;Y63-8,"L")))</f>
        <v>J</v>
      </c>
      <c r="AI63" s="15" t="str">
        <f>'[28]7th'!$AA$3</f>
        <v>G</v>
      </c>
    </row>
    <row r="64" spans="1:35" ht="12" customHeight="1">
      <c r="A64" s="450" t="s">
        <v>18</v>
      </c>
      <c r="B64" s="451"/>
      <c r="C64" s="220">
        <f>'[29]7th'!$E$17+'[29]7th'!$F$17+'[29]7th'!$G$17</f>
        <v>1</v>
      </c>
      <c r="D64" s="228">
        <f>'[29]7th'!$H$17+'[29]7th'!$I$17+'[29]7th'!$J$17</f>
        <v>1</v>
      </c>
      <c r="E64" s="62">
        <f>'[29]7th'!B3</f>
        <v>3</v>
      </c>
      <c r="F64" s="63">
        <f>'[29]7th'!C3</f>
        <v>3</v>
      </c>
      <c r="G64" s="64">
        <f>'[29]7th'!D3</f>
        <v>2</v>
      </c>
      <c r="H64" s="133">
        <f>'[29]7th'!E3</f>
        <v>2</v>
      </c>
      <c r="I64" s="81">
        <f>'[29]7th'!F3</f>
        <v>34.5</v>
      </c>
      <c r="J64" s="56">
        <f>'[29]7th'!G3</f>
        <v>34.5</v>
      </c>
      <c r="K64" s="57">
        <f>'[29]7th'!H3</f>
        <v>23</v>
      </c>
      <c r="L64" s="121">
        <f>'[29]7th'!I3</f>
        <v>23</v>
      </c>
      <c r="M64" s="119">
        <f>'[29]7th'!J3</f>
        <v>7.333333333333333</v>
      </c>
      <c r="N64" s="37">
        <f>'[29]7th'!K3</f>
        <v>7.333333333333333</v>
      </c>
      <c r="O64" s="36">
        <f>'[29]7th'!L3</f>
        <v>4.4000000000000004</v>
      </c>
      <c r="P64" s="124">
        <f>'[29]7th'!M3</f>
        <v>4.4000000000000004</v>
      </c>
      <c r="Q64" s="126" t="str">
        <f t="shared" si="7"/>
        <v>J</v>
      </c>
      <c r="R64" s="90" t="str">
        <f t="shared" si="8"/>
        <v>J</v>
      </c>
      <c r="S64" s="69" t="str">
        <f t="shared" si="9"/>
        <v>J</v>
      </c>
      <c r="T64" s="15" t="str">
        <f>'[29]7th'!N3</f>
        <v>G</v>
      </c>
      <c r="U64" s="62">
        <f>'[29]7th'!O3</f>
        <v>3</v>
      </c>
      <c r="V64" s="63">
        <f>'[29]7th'!P3</f>
        <v>3</v>
      </c>
      <c r="W64" s="64">
        <f>'[29]7th'!Q3</f>
        <v>1</v>
      </c>
      <c r="X64" s="133">
        <f>'[29]7th'!R3</f>
        <v>2</v>
      </c>
      <c r="Y64" s="81">
        <f>'[29]7th'!S3</f>
        <v>34.5</v>
      </c>
      <c r="Z64" s="56">
        <f>'[29]7th'!T3</f>
        <v>34.5</v>
      </c>
      <c r="AA64" s="17">
        <f>'[29]7th'!U3</f>
        <v>11.5</v>
      </c>
      <c r="AB64" s="129">
        <f>'[29]7th'!V3</f>
        <v>23</v>
      </c>
      <c r="AC64" s="119">
        <f>'[29]7th'!W3</f>
        <v>7.333333333333333</v>
      </c>
      <c r="AD64" s="37">
        <f>'[29]7th'!X3</f>
        <v>7.333333333333333</v>
      </c>
      <c r="AE64" s="36">
        <f>'[29]7th'!Y3</f>
        <v>5.5</v>
      </c>
      <c r="AF64" s="124">
        <f>'[29]7th'!Z3</f>
        <v>4.4000000000000004</v>
      </c>
      <c r="AG64" s="126" t="str">
        <f t="shared" si="10"/>
        <v>J</v>
      </c>
      <c r="AH64" s="69" t="str">
        <f t="shared" si="11"/>
        <v>J</v>
      </c>
      <c r="AI64" s="15" t="str">
        <f>'[29]7th'!$AA$3</f>
        <v>G</v>
      </c>
    </row>
    <row r="65" spans="1:35" ht="12" customHeight="1">
      <c r="A65" s="450" t="s">
        <v>20</v>
      </c>
      <c r="B65" s="451"/>
      <c r="C65" s="220">
        <f>'[30]7th'!$E$17+'[30]7th'!$F$17+'[30]7th'!$G$17</f>
        <v>1</v>
      </c>
      <c r="D65" s="228">
        <f>'[30]7th'!$H$17+'[30]7th'!$I$17+'[30]7th'!$J$17</f>
        <v>1</v>
      </c>
      <c r="E65" s="62">
        <f>'[30]7th'!B3</f>
        <v>4</v>
      </c>
      <c r="F65" s="63">
        <f>'[30]7th'!C3</f>
        <v>4</v>
      </c>
      <c r="G65" s="64">
        <f>'[30]7th'!D3</f>
        <v>3</v>
      </c>
      <c r="H65" s="133">
        <f>'[30]7th'!E3</f>
        <v>3</v>
      </c>
      <c r="I65" s="81">
        <f>'[30]7th'!F3</f>
        <v>46</v>
      </c>
      <c r="J65" s="56">
        <f>'[30]7th'!G3</f>
        <v>46</v>
      </c>
      <c r="K65" s="57">
        <f>'[30]7th'!H3</f>
        <v>34.5</v>
      </c>
      <c r="L65" s="121">
        <f>'[30]7th'!I3</f>
        <v>34.5</v>
      </c>
      <c r="M65" s="119">
        <f>'[30]7th'!J3</f>
        <v>7.25</v>
      </c>
      <c r="N65" s="37">
        <f>'[30]7th'!K3</f>
        <v>7.25</v>
      </c>
      <c r="O65" s="36">
        <f>'[30]7th'!L3</f>
        <v>4.1428571428571432</v>
      </c>
      <c r="P65" s="124">
        <f>'[30]7th'!M3</f>
        <v>4.1428571428571432</v>
      </c>
      <c r="Q65" s="126" t="str">
        <f t="shared" si="7"/>
        <v>J</v>
      </c>
      <c r="R65" s="90" t="str">
        <f t="shared" si="8"/>
        <v>J</v>
      </c>
      <c r="S65" s="69" t="str">
        <f t="shared" si="9"/>
        <v>J</v>
      </c>
      <c r="T65" s="15" t="str">
        <f>'[30]7th'!N3</f>
        <v>G</v>
      </c>
      <c r="U65" s="62">
        <f>'[30]7th'!O3</f>
        <v>3</v>
      </c>
      <c r="V65" s="63">
        <f>'[30]7th'!P3</f>
        <v>3</v>
      </c>
      <c r="W65" s="64">
        <f>'[30]7th'!Q3</f>
        <v>2</v>
      </c>
      <c r="X65" s="133">
        <f>'[30]7th'!R3</f>
        <v>2</v>
      </c>
      <c r="Y65" s="81">
        <f>'[30]7th'!S3</f>
        <v>34.5</v>
      </c>
      <c r="Z65" s="56">
        <f>'[30]7th'!T3</f>
        <v>34.5</v>
      </c>
      <c r="AA65" s="17">
        <f>'[30]7th'!U3</f>
        <v>23</v>
      </c>
      <c r="AB65" s="129">
        <f>'[30]7th'!V3</f>
        <v>23</v>
      </c>
      <c r="AC65" s="119">
        <f>'[30]7th'!W3</f>
        <v>9.6666666666666661</v>
      </c>
      <c r="AD65" s="37">
        <f>'[30]7th'!X3</f>
        <v>9.6666666666666661</v>
      </c>
      <c r="AE65" s="36">
        <f>'[30]7th'!Y3</f>
        <v>5.8</v>
      </c>
      <c r="AF65" s="124">
        <f>'[30]7th'!Z3</f>
        <v>5.8</v>
      </c>
      <c r="AG65" s="126" t="str">
        <f t="shared" si="10"/>
        <v>J</v>
      </c>
      <c r="AH65" s="69" t="str">
        <f t="shared" si="11"/>
        <v>J</v>
      </c>
      <c r="AI65" s="15" t="str">
        <f>'[30]7th'!$AA$3</f>
        <v>G</v>
      </c>
    </row>
    <row r="66" spans="1:35" ht="12" customHeight="1">
      <c r="A66" s="446" t="s">
        <v>68</v>
      </c>
      <c r="B66" s="447"/>
      <c r="C66" s="221">
        <f>'[31]7th'!$E$17+'[31]7th'!$F$17</f>
        <v>1</v>
      </c>
      <c r="D66" s="229">
        <f>'[31]7th'!$H$17+'[31]7th'!$I$17</f>
        <v>1</v>
      </c>
      <c r="E66" s="191">
        <f>'[31]7th'!B3</f>
        <v>12</v>
      </c>
      <c r="F66" s="192">
        <f>'[31]7th'!C3</f>
        <v>12</v>
      </c>
      <c r="G66" s="193">
        <f>'[31]7th'!D3</f>
        <v>1</v>
      </c>
      <c r="H66" s="194">
        <f>'[31]7th'!E3</f>
        <v>1</v>
      </c>
      <c r="I66" s="195">
        <f>'[31]7th'!F3</f>
        <v>138</v>
      </c>
      <c r="J66" s="196">
        <f>'[31]7th'!G3</f>
        <v>138</v>
      </c>
      <c r="K66" s="197">
        <f>'[31]7th'!H3</f>
        <v>11.5</v>
      </c>
      <c r="L66" s="198">
        <f>'[31]7th'!I3</f>
        <v>11.5</v>
      </c>
      <c r="M66" s="199" t="str">
        <f>'[31]7th'!J3</f>
        <v>N/A</v>
      </c>
      <c r="N66" s="200" t="str">
        <f>'[31]7th'!K3</f>
        <v>N/A</v>
      </c>
      <c r="O66" s="200" t="str">
        <f>'[31]7th'!L3</f>
        <v>N/A</v>
      </c>
      <c r="P66" s="201" t="str">
        <f>'[31]7th'!M3</f>
        <v>N/A</v>
      </c>
      <c r="Q66" s="126" t="str">
        <f t="shared" si="7"/>
        <v>J</v>
      </c>
      <c r="R66" s="90" t="str">
        <f t="shared" si="8"/>
        <v>J</v>
      </c>
      <c r="S66" s="206" t="str">
        <f>IF(J66="","",IF(J66&gt;=I66-8,"J",IF(J66&lt;I66-8,"L")))</f>
        <v>J</v>
      </c>
      <c r="T66" s="202" t="str">
        <f>'[31]7th'!N3</f>
        <v>G</v>
      </c>
      <c r="U66" s="191">
        <f>'[31]7th'!O3</f>
        <v>14</v>
      </c>
      <c r="V66" s="192">
        <f>'[31]7th'!P3</f>
        <v>12</v>
      </c>
      <c r="W66" s="193">
        <f>'[31]7th'!Q3</f>
        <v>1</v>
      </c>
      <c r="X66" s="194">
        <f>'[31]7th'!R3</f>
        <v>1</v>
      </c>
      <c r="Y66" s="195">
        <f>'[31]7th'!S3</f>
        <v>161</v>
      </c>
      <c r="Z66" s="196">
        <f>'[31]7th'!T3</f>
        <v>138</v>
      </c>
      <c r="AA66" s="203">
        <f>'[31]7th'!U3</f>
        <v>11.5</v>
      </c>
      <c r="AB66" s="204">
        <f>'[31]7th'!V3</f>
        <v>11.5</v>
      </c>
      <c r="AC66" s="199" t="str">
        <f>'[31]7th'!W3</f>
        <v>N/A</v>
      </c>
      <c r="AD66" s="200" t="str">
        <f>'[31]7th'!X3</f>
        <v>N/A</v>
      </c>
      <c r="AE66" s="200" t="str">
        <f>'[31]7th'!Y3</f>
        <v>N/A</v>
      </c>
      <c r="AF66" s="201" t="str">
        <f>'[31]7th'!Z3</f>
        <v>N/A</v>
      </c>
      <c r="AG66" s="205" t="str">
        <f>IF(Z66="","",IF(Z66&gt;=23,"J",IF(Z66&lt;23,"L")))</f>
        <v>J</v>
      </c>
      <c r="AH66" s="206" t="str">
        <f>IF(Z66="","",IF(Z66&gt;=Y66-8,"J",IF(Z66&lt;Y66-8,"L")))</f>
        <v>L</v>
      </c>
      <c r="AI66" s="202" t="str">
        <f>'[31]7th'!$AA$3</f>
        <v>G</v>
      </c>
    </row>
    <row r="67" spans="1:35" ht="12" customHeight="1" thickBot="1">
      <c r="A67" s="448" t="s">
        <v>97</v>
      </c>
      <c r="B67" s="449"/>
      <c r="C67" s="222"/>
      <c r="D67" s="230"/>
      <c r="E67" s="65">
        <f>'[29]7th'!B37</f>
        <v>1</v>
      </c>
      <c r="F67" s="66">
        <f>'[29]7th'!C37</f>
        <v>1</v>
      </c>
      <c r="G67" s="67">
        <f>'[29]7th'!D37</f>
        <v>1</v>
      </c>
      <c r="H67" s="134">
        <f>'[29]7th'!E37</f>
        <v>1</v>
      </c>
      <c r="I67" s="83">
        <f>'[29]7th'!F37</f>
        <v>11.5</v>
      </c>
      <c r="J67" s="58">
        <f>'[29]7th'!G37</f>
        <v>11.5</v>
      </c>
      <c r="K67" s="59">
        <f>'[29]7th'!H37</f>
        <v>11.5</v>
      </c>
      <c r="L67" s="122">
        <f>'[29]7th'!I37</f>
        <v>11.5</v>
      </c>
      <c r="M67" s="136" t="str">
        <f>'[29]7th'!J37</f>
        <v>N/A</v>
      </c>
      <c r="N67" s="23" t="str">
        <f>'[29]7th'!K37</f>
        <v>N/A</v>
      </c>
      <c r="O67" s="23" t="str">
        <f>'[29]7th'!L37</f>
        <v>N/A</v>
      </c>
      <c r="P67" s="138" t="str">
        <f>'[29]7th'!M37</f>
        <v>N/A</v>
      </c>
      <c r="Q67" s="207" t="s">
        <v>120</v>
      </c>
      <c r="R67" s="23" t="s">
        <v>120</v>
      </c>
      <c r="S67" s="138" t="s">
        <v>120</v>
      </c>
      <c r="T67" s="21" t="str">
        <f>'[29]7th'!N37</f>
        <v>G</v>
      </c>
      <c r="U67" s="65">
        <f>'[29]7th'!O37</f>
        <v>1</v>
      </c>
      <c r="V67" s="66">
        <f>'[29]7th'!P37</f>
        <v>1</v>
      </c>
      <c r="W67" s="67">
        <f>'[29]7th'!Q37</f>
        <v>1</v>
      </c>
      <c r="X67" s="134">
        <f>'[29]7th'!R37</f>
        <v>1</v>
      </c>
      <c r="Y67" s="83">
        <f>'[29]7th'!S37</f>
        <v>11.5</v>
      </c>
      <c r="Z67" s="58">
        <f>'[29]7th'!T37</f>
        <v>11.5</v>
      </c>
      <c r="AA67" s="20">
        <f>'[29]7th'!U37</f>
        <v>11.5</v>
      </c>
      <c r="AB67" s="130">
        <f>'[29]7th'!V37</f>
        <v>11.5</v>
      </c>
      <c r="AC67" s="136" t="str">
        <f>'[29]7th'!W37</f>
        <v>N/A</v>
      </c>
      <c r="AD67" s="23" t="str">
        <f>'[29]7th'!X37</f>
        <v>N/A</v>
      </c>
      <c r="AE67" s="23" t="str">
        <f>'[29]7th'!Y37</f>
        <v>N/A</v>
      </c>
      <c r="AF67" s="138" t="str">
        <f>'[29]7th'!Z37</f>
        <v>N/A</v>
      </c>
      <c r="AG67" s="207" t="s">
        <v>120</v>
      </c>
      <c r="AH67" s="138" t="s">
        <v>120</v>
      </c>
      <c r="AI67" s="21" t="str">
        <f>'[29]7th'!$AA$37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'[32]7th'!$E$17+'[32]7th'!$F$17</f>
        <v>1</v>
      </c>
      <c r="D72" s="227">
        <f>'[32]7th'!$H$17+'[32]7th'!$I$17</f>
        <v>1</v>
      </c>
      <c r="E72" s="87">
        <f>'[32]7th'!A3</f>
        <v>4</v>
      </c>
      <c r="F72" s="88">
        <f>'[32]7th'!B3</f>
        <v>4</v>
      </c>
      <c r="G72" s="89">
        <f>'[32]7th'!C3</f>
        <v>1</v>
      </c>
      <c r="H72" s="156">
        <f>'[32]7th'!D3</f>
        <v>1</v>
      </c>
      <c r="I72" s="52">
        <f>'[32]7th'!E3</f>
        <v>46</v>
      </c>
      <c r="J72" s="53">
        <f>'[32]7th'!F3</f>
        <v>46</v>
      </c>
      <c r="K72" s="54">
        <f>'[32]7th'!G3</f>
        <v>11.5</v>
      </c>
      <c r="L72" s="160">
        <f>'[32]7th'!H3</f>
        <v>11.5</v>
      </c>
      <c r="M72" s="146">
        <f>'[32]7th'!I3</f>
        <v>5</v>
      </c>
      <c r="N72" s="39">
        <f>'[32]7th'!$J$3</f>
        <v>5</v>
      </c>
      <c r="O72" s="38">
        <f>'[32]7th'!L3</f>
        <v>4</v>
      </c>
      <c r="P72" s="147">
        <f>'[32]7th'!M3</f>
        <v>4</v>
      </c>
      <c r="Q72" s="205" t="str">
        <f t="shared" ref="Q72:Q73" si="13">IF(D72="","",IF(D72&gt;=C72,"J",IF(D72&lt;C72,"L")))</f>
        <v>J</v>
      </c>
      <c r="R72" s="90" t="str">
        <f>IF(J72="","",IF(J72&gt;=23,"J",IF(J72&lt;23,"L")))</f>
        <v>J</v>
      </c>
      <c r="S72" s="90" t="str">
        <f t="shared" ref="S72:S75" si="14">IF(J72="","",IF(J72&gt;=I72-8,"J",IF(J72&lt;I72-8,"L")))</f>
        <v>J</v>
      </c>
      <c r="T72" s="68" t="str">
        <f>'[32]7th'!N3</f>
        <v>G</v>
      </c>
      <c r="U72" s="87">
        <f>'[32]7th'!O3</f>
        <v>3</v>
      </c>
      <c r="V72" s="88">
        <f>'[32]7th'!P3</f>
        <v>2</v>
      </c>
      <c r="W72" s="89">
        <f>'[32]7th'!Q3</f>
        <v>1</v>
      </c>
      <c r="X72" s="156">
        <f>'[32]7th'!R3</f>
        <v>1</v>
      </c>
      <c r="Y72" s="52">
        <f>'[32]7th'!S3</f>
        <v>34.5</v>
      </c>
      <c r="Z72" s="53">
        <f>'[32]7th'!T3</f>
        <v>23</v>
      </c>
      <c r="AA72" s="60">
        <f>'[32]7th'!U3</f>
        <v>11.5</v>
      </c>
      <c r="AB72" s="143">
        <f>'[32]7th'!V3</f>
        <v>11.5</v>
      </c>
      <c r="AC72" s="146">
        <f>'[32]7th'!W3</f>
        <v>6.666666666666667</v>
      </c>
      <c r="AD72" s="39">
        <f>'[32]7th'!X3</f>
        <v>10</v>
      </c>
      <c r="AE72" s="38">
        <f>'[32]7th'!Z3</f>
        <v>7.666666666666667</v>
      </c>
      <c r="AF72" s="147">
        <f>'[32]7th'!AA3</f>
        <v>6.666666666666667</v>
      </c>
      <c r="AG72" s="164" t="str">
        <f t="shared" ref="AG72:AG75" si="15">IF(Z72="","",IF(Z72&gt;=23,"J",IF(Z72&lt;23,"L")))</f>
        <v>J</v>
      </c>
      <c r="AH72" s="90" t="str">
        <f t="shared" ref="AH72:AH75" si="16">IF(Z72="","",IF(Z72&gt;=Y72-8,"J",IF(Z72&lt;Y72-8,"L")))</f>
        <v>L</v>
      </c>
      <c r="AI72" s="68" t="str">
        <f>'[32]7th'!$AB$3</f>
        <v>G</v>
      </c>
    </row>
    <row r="73" spans="1:35" ht="12" customHeight="1">
      <c r="A73" s="444" t="s">
        <v>25</v>
      </c>
      <c r="B73" s="445"/>
      <c r="C73" s="220">
        <f>'[33]7th'!$E$17+'[33]7th'!$F$17</f>
        <v>1</v>
      </c>
      <c r="D73" s="228">
        <f>'[33]7th'!$H$17+'[33]7th'!$I$17</f>
        <v>1</v>
      </c>
      <c r="E73" s="62">
        <f>'[33]7th'!A3</f>
        <v>4</v>
      </c>
      <c r="F73" s="63">
        <f>'[33]7th'!B3</f>
        <v>3</v>
      </c>
      <c r="G73" s="64">
        <f>'[33]7th'!C3</f>
        <v>1</v>
      </c>
      <c r="H73" s="157">
        <f>'[33]7th'!D3</f>
        <v>2</v>
      </c>
      <c r="I73" s="55">
        <f>'[33]7th'!E3</f>
        <v>46</v>
      </c>
      <c r="J73" s="56">
        <f>'[33]7th'!F3</f>
        <v>34.5</v>
      </c>
      <c r="K73" s="57">
        <f>'[33]7th'!G3</f>
        <v>11.5</v>
      </c>
      <c r="L73" s="161">
        <f>'[33]7th'!H3</f>
        <v>23</v>
      </c>
      <c r="M73" s="148" t="str">
        <f>'[33]7th'!I3</f>
        <v>N/A</v>
      </c>
      <c r="N73" s="40" t="str">
        <f>'[33]7th'!J3</f>
        <v>N/A</v>
      </c>
      <c r="O73" s="40" t="str">
        <f>'[33]7th'!K3</f>
        <v>N/A</v>
      </c>
      <c r="P73" s="149" t="str">
        <f>'[33]7th'!L3</f>
        <v>N/A</v>
      </c>
      <c r="Q73" s="205" t="str">
        <f t="shared" si="13"/>
        <v>J</v>
      </c>
      <c r="R73" s="90" t="str">
        <f>IF(J73="","",IF(E73=0,"J",IF(J73&gt;=23,"J",IF(J73&lt;23,"L"))))</f>
        <v>J</v>
      </c>
      <c r="S73" s="69" t="str">
        <f>IF(J73="","",IF(J73&gt;=I73-8,"J",IF(J73&lt;I73-8,"L")))</f>
        <v>L</v>
      </c>
      <c r="T73" s="15" t="str">
        <f>'[33]7th'!M3</f>
        <v>G</v>
      </c>
      <c r="U73" s="62">
        <f>'[33]7th'!N3</f>
        <v>0</v>
      </c>
      <c r="V73" s="63">
        <f>'[33]7th'!O3</f>
        <v>0</v>
      </c>
      <c r="W73" s="64">
        <f>'[33]7th'!P3</f>
        <v>0</v>
      </c>
      <c r="X73" s="157">
        <f>'[33]7th'!Q3</f>
        <v>0</v>
      </c>
      <c r="Y73" s="55">
        <f>'[33]7th'!R3</f>
        <v>0</v>
      </c>
      <c r="Z73" s="56">
        <f>'[33]7th'!S3</f>
        <v>0</v>
      </c>
      <c r="AA73" s="17">
        <f>'[33]7th'!T3</f>
        <v>0</v>
      </c>
      <c r="AB73" s="144">
        <f>'[33]7th'!U3</f>
        <v>0</v>
      </c>
      <c r="AC73" s="148" t="str">
        <f>'[33]7th'!V3</f>
        <v>N/A</v>
      </c>
      <c r="AD73" s="40" t="str">
        <f>'[33]7th'!W3</f>
        <v>N/A</v>
      </c>
      <c r="AE73" s="40" t="str">
        <f>'[33]7th'!X3</f>
        <v>N/A</v>
      </c>
      <c r="AF73" s="149" t="str">
        <f>'[33]7th'!Y3</f>
        <v>N/A</v>
      </c>
      <c r="AG73" s="166" t="s">
        <v>120</v>
      </c>
      <c r="AH73" s="75" t="s">
        <v>120</v>
      </c>
      <c r="AI73" s="15" t="str">
        <f>'[33]7th'!$Z$3</f>
        <v>Closed</v>
      </c>
    </row>
    <row r="74" spans="1:35" ht="12" customHeight="1">
      <c r="A74" s="444" t="s">
        <v>45</v>
      </c>
      <c r="B74" s="445"/>
      <c r="C74" s="220"/>
      <c r="D74" s="228"/>
      <c r="E74" s="62">
        <f>'[34]7th'!A3</f>
        <v>6</v>
      </c>
      <c r="F74" s="63">
        <f>'[34]7th'!B3</f>
        <v>6</v>
      </c>
      <c r="G74" s="64">
        <f>'[34]7th'!C3</f>
        <v>0</v>
      </c>
      <c r="H74" s="157">
        <f>'[34]7th'!D3</f>
        <v>1</v>
      </c>
      <c r="I74" s="55">
        <f>'[34]7th'!E3</f>
        <v>69</v>
      </c>
      <c r="J74" s="56">
        <f>'[34]7th'!F3</f>
        <v>69</v>
      </c>
      <c r="K74" s="57">
        <f>'[34]7th'!G3</f>
        <v>0</v>
      </c>
      <c r="L74" s="161">
        <f>'[34]7th'!H3</f>
        <v>11.5</v>
      </c>
      <c r="M74" s="148" t="str">
        <f>'[34]7th'!I3</f>
        <v>N/A</v>
      </c>
      <c r="N74" s="40" t="str">
        <f>'[34]7th'!J3</f>
        <v>N/A</v>
      </c>
      <c r="O74" s="40" t="str">
        <f>'[34]7th'!K3</f>
        <v>N/A</v>
      </c>
      <c r="P74" s="149" t="str">
        <f>'[34]7th'!L3</f>
        <v>N/A</v>
      </c>
      <c r="Q74" s="166" t="s">
        <v>120</v>
      </c>
      <c r="R74" s="90" t="str">
        <f>IF(J74="","",IF(J74&gt;=23,"J",IF(J74&lt;23,"L")))</f>
        <v>J</v>
      </c>
      <c r="S74" s="69" t="str">
        <f t="shared" si="14"/>
        <v>J</v>
      </c>
      <c r="T74" s="15" t="str">
        <f>'[34]7th'!M3</f>
        <v>G</v>
      </c>
      <c r="U74" s="62">
        <f>'[34]7th'!N3</f>
        <v>5</v>
      </c>
      <c r="V74" s="63">
        <f>'[34]7th'!O3</f>
        <v>5</v>
      </c>
      <c r="W74" s="64">
        <f>'[34]7th'!P3</f>
        <v>0</v>
      </c>
      <c r="X74" s="157">
        <f>'[34]7th'!Q3</f>
        <v>0</v>
      </c>
      <c r="Y74" s="55">
        <f>'[34]7th'!R3</f>
        <v>57.5</v>
      </c>
      <c r="Z74" s="56">
        <f>'[34]7th'!S3</f>
        <v>57.5</v>
      </c>
      <c r="AA74" s="17">
        <f>'[34]7th'!T3</f>
        <v>0</v>
      </c>
      <c r="AB74" s="144">
        <f>'[34]7th'!U3</f>
        <v>0</v>
      </c>
      <c r="AC74" s="148" t="str">
        <f>'[34]7th'!V3</f>
        <v>N/A</v>
      </c>
      <c r="AD74" s="40" t="str">
        <f>'[34]7th'!W3</f>
        <v>N/A</v>
      </c>
      <c r="AE74" s="40" t="str">
        <f>'[34]7th'!X3</f>
        <v>N/A</v>
      </c>
      <c r="AF74" s="149" t="str">
        <f>'[34]7th'!Y3</f>
        <v>N/A</v>
      </c>
      <c r="AG74" s="165" t="str">
        <f t="shared" si="15"/>
        <v>J</v>
      </c>
      <c r="AH74" s="69" t="str">
        <f t="shared" si="16"/>
        <v>J</v>
      </c>
      <c r="AI74" s="15" t="str">
        <f>'[34]7th'!$Z$3</f>
        <v>G</v>
      </c>
    </row>
    <row r="75" spans="1:35" ht="12" customHeight="1">
      <c r="A75" s="444" t="s">
        <v>26</v>
      </c>
      <c r="B75" s="445"/>
      <c r="C75" s="220"/>
      <c r="D75" s="228"/>
      <c r="E75" s="62">
        <f>'[35]7th'!A3</f>
        <v>6</v>
      </c>
      <c r="F75" s="63">
        <f>'[35]7th'!B3</f>
        <v>6</v>
      </c>
      <c r="G75" s="64">
        <f>'[35]7th'!C3</f>
        <v>1</v>
      </c>
      <c r="H75" s="157">
        <f>'[35]7th'!D3</f>
        <v>1</v>
      </c>
      <c r="I75" s="55">
        <f>'[35]7th'!E3</f>
        <v>69</v>
      </c>
      <c r="J75" s="56">
        <f>'[35]7th'!F3</f>
        <v>69</v>
      </c>
      <c r="K75" s="57">
        <f>'[35]7th'!G3</f>
        <v>11.5</v>
      </c>
      <c r="L75" s="161">
        <f>'[35]7th'!H3</f>
        <v>11.5</v>
      </c>
      <c r="M75" s="148" t="str">
        <f>'[35]7th'!I3</f>
        <v>N/A</v>
      </c>
      <c r="N75" s="40" t="str">
        <f>'[35]7th'!J3</f>
        <v>N/A</v>
      </c>
      <c r="O75" s="40" t="str">
        <f>'[35]7th'!K3</f>
        <v>N/A</v>
      </c>
      <c r="P75" s="149" t="str">
        <f>'[35]7th'!L3</f>
        <v>N/A</v>
      </c>
      <c r="Q75" s="166" t="s">
        <v>120</v>
      </c>
      <c r="R75" s="90" t="str">
        <f>IF(J75="","",IF(J75&gt;=23,"J",IF(J75&lt;23,"L")))</f>
        <v>J</v>
      </c>
      <c r="S75" s="69" t="str">
        <f t="shared" si="14"/>
        <v>J</v>
      </c>
      <c r="T75" s="15" t="str">
        <f>'[35]7th'!M3</f>
        <v>A</v>
      </c>
      <c r="U75" s="62">
        <f>'[35]7th'!N3</f>
        <v>6</v>
      </c>
      <c r="V75" s="63">
        <f>'[35]7th'!O3</f>
        <v>5</v>
      </c>
      <c r="W75" s="64">
        <f>'[35]7th'!P3</f>
        <v>1</v>
      </c>
      <c r="X75" s="157">
        <f>'[35]7th'!Q3</f>
        <v>0</v>
      </c>
      <c r="Y75" s="55">
        <f>'[35]7th'!R3</f>
        <v>69</v>
      </c>
      <c r="Z75" s="56">
        <f>'[35]7th'!S3</f>
        <v>57.5</v>
      </c>
      <c r="AA75" s="17">
        <f>'[35]7th'!T3</f>
        <v>11.5</v>
      </c>
      <c r="AB75" s="144">
        <f>'[35]7th'!U3</f>
        <v>0</v>
      </c>
      <c r="AC75" s="148" t="str">
        <f>'[35]7th'!V3</f>
        <v>N/A</v>
      </c>
      <c r="AD75" s="40" t="str">
        <f>'[35]7th'!W3</f>
        <v>N/A</v>
      </c>
      <c r="AE75" s="40" t="str">
        <f>'[35]7th'!X3</f>
        <v>N/A</v>
      </c>
      <c r="AF75" s="149" t="str">
        <f>'[35]7th'!Y3</f>
        <v>N/A</v>
      </c>
      <c r="AG75" s="165" t="str">
        <f t="shared" si="15"/>
        <v>J</v>
      </c>
      <c r="AH75" s="69" t="str">
        <f t="shared" si="16"/>
        <v>L</v>
      </c>
      <c r="AI75" s="15" t="str">
        <f>'[35]7th'!$Z$3</f>
        <v>A</v>
      </c>
    </row>
    <row r="76" spans="1:35" ht="12" customHeight="1">
      <c r="A76" s="444" t="s">
        <v>27</v>
      </c>
      <c r="B76" s="445"/>
      <c r="C76" s="220"/>
      <c r="D76" s="228"/>
      <c r="E76" s="62">
        <f>'[36]7th'!A3</f>
        <v>0</v>
      </c>
      <c r="F76" s="63">
        <f>'[36]7th'!B3</f>
        <v>0</v>
      </c>
      <c r="G76" s="64">
        <f>'[36]7th'!C3</f>
        <v>2</v>
      </c>
      <c r="H76" s="157">
        <f>'[36]7th'!D3</f>
        <v>1</v>
      </c>
      <c r="I76" s="55">
        <f>'[36]7th'!E3</f>
        <v>0</v>
      </c>
      <c r="J76" s="56">
        <f>'[36]7th'!F3</f>
        <v>0</v>
      </c>
      <c r="K76" s="57">
        <f>'[36]7th'!G3</f>
        <v>23</v>
      </c>
      <c r="L76" s="161">
        <f>'[36]7th'!H3</f>
        <v>11.5</v>
      </c>
      <c r="M76" s="148" t="str">
        <f>'[36]7th'!I3</f>
        <v>N/A</v>
      </c>
      <c r="N76" s="40" t="str">
        <f>'[36]7th'!J3</f>
        <v>N/A</v>
      </c>
      <c r="O76" s="40" t="str">
        <f>'[36]7th'!K3</f>
        <v>N/A</v>
      </c>
      <c r="P76" s="149" t="str">
        <f>'[36]7th'!L3</f>
        <v>N/A</v>
      </c>
      <c r="Q76" s="183" t="s">
        <v>120</v>
      </c>
      <c r="R76" s="183" t="s">
        <v>120</v>
      </c>
      <c r="S76" s="75" t="s">
        <v>120</v>
      </c>
      <c r="T76" s="15" t="str">
        <f>'[36]7th'!M3</f>
        <v>G</v>
      </c>
      <c r="U76" s="62">
        <f>'[36]7th'!N3</f>
        <v>0</v>
      </c>
      <c r="V76" s="63">
        <f>'[36]7th'!O3</f>
        <v>0</v>
      </c>
      <c r="W76" s="64">
        <f>'[36]7th'!P3</f>
        <v>2</v>
      </c>
      <c r="X76" s="157">
        <f>'[36]7th'!Q3</f>
        <v>1</v>
      </c>
      <c r="Y76" s="55">
        <f>'[36]7th'!R3</f>
        <v>0</v>
      </c>
      <c r="Z76" s="56">
        <f>'[36]7th'!S3</f>
        <v>0</v>
      </c>
      <c r="AA76" s="17">
        <f>'[36]7th'!T3</f>
        <v>23</v>
      </c>
      <c r="AB76" s="144">
        <f>'[36]7th'!U3</f>
        <v>11.5</v>
      </c>
      <c r="AC76" s="148" t="str">
        <f>'[36]7th'!V3</f>
        <v>N/A</v>
      </c>
      <c r="AD76" s="40" t="str">
        <f>'[36]7th'!W3</f>
        <v>N/A</v>
      </c>
      <c r="AE76" s="40" t="str">
        <f>'[36]7th'!X3</f>
        <v>N/A</v>
      </c>
      <c r="AF76" s="149" t="str">
        <f>'[36]7th'!Y3</f>
        <v>N/A</v>
      </c>
      <c r="AG76" s="183" t="s">
        <v>120</v>
      </c>
      <c r="AH76" s="75" t="s">
        <v>120</v>
      </c>
      <c r="AI76" s="15" t="str">
        <f>'[36]7th'!$Z$3</f>
        <v>G</v>
      </c>
    </row>
    <row r="77" spans="1:35" ht="12" customHeight="1">
      <c r="A77" s="444" t="s">
        <v>53</v>
      </c>
      <c r="B77" s="445"/>
      <c r="C77" s="220"/>
      <c r="D77" s="228"/>
      <c r="E77" s="62">
        <f>'[37]7th'!B97</f>
        <v>10</v>
      </c>
      <c r="F77" s="63">
        <f>'[37]7th'!C97</f>
        <v>9.65</v>
      </c>
      <c r="G77" s="64">
        <f>'[37]7th'!D97</f>
        <v>2</v>
      </c>
      <c r="H77" s="157">
        <f>'[37]7th'!E97</f>
        <v>1.65</v>
      </c>
      <c r="I77" s="153">
        <f>'[37]7th'!F97</f>
        <v>111</v>
      </c>
      <c r="J77" s="19">
        <f>'[37]7th'!G97</f>
        <v>111</v>
      </c>
      <c r="K77" s="17">
        <f>'[37]7th'!H97</f>
        <v>23</v>
      </c>
      <c r="L77" s="145">
        <f>'[37]7th'!I97</f>
        <v>19</v>
      </c>
      <c r="M77" s="148" t="s">
        <v>120</v>
      </c>
      <c r="N77" s="40" t="s">
        <v>120</v>
      </c>
      <c r="O77" s="40" t="s">
        <v>120</v>
      </c>
      <c r="P77" s="149" t="s">
        <v>120</v>
      </c>
      <c r="Q77" s="183" t="s">
        <v>120</v>
      </c>
      <c r="R77" s="166" t="s">
        <v>120</v>
      </c>
      <c r="S77" s="75" t="s">
        <v>120</v>
      </c>
      <c r="T77" s="15" t="str">
        <f>'[37]7th'!J97</f>
        <v>G</v>
      </c>
      <c r="U77" s="62">
        <f>'[37]7th'!K97</f>
        <v>9</v>
      </c>
      <c r="V77" s="63">
        <f>'[37]7th'!L97</f>
        <v>10</v>
      </c>
      <c r="W77" s="64">
        <f>'[37]7th'!M97</f>
        <v>2</v>
      </c>
      <c r="X77" s="157">
        <f>'[37]7th'!N97</f>
        <v>0</v>
      </c>
      <c r="Y77" s="55">
        <f>'[37]7th'!O97</f>
        <v>103.5</v>
      </c>
      <c r="Z77" s="18">
        <f>'[37]7th'!P97</f>
        <v>115</v>
      </c>
      <c r="AA77" s="17">
        <f>'[37]7th'!Q97</f>
        <v>23</v>
      </c>
      <c r="AB77" s="145">
        <f>'[37]7th'!R97</f>
        <v>0</v>
      </c>
      <c r="AC77" s="148" t="s">
        <v>120</v>
      </c>
      <c r="AD77" s="40" t="s">
        <v>120</v>
      </c>
      <c r="AE77" s="40" t="s">
        <v>120</v>
      </c>
      <c r="AF77" s="149" t="s">
        <v>120</v>
      </c>
      <c r="AG77" s="166" t="s">
        <v>120</v>
      </c>
      <c r="AH77" s="75" t="s">
        <v>120</v>
      </c>
      <c r="AI77" s="15" t="str">
        <f>'[37]7th'!$S$97</f>
        <v>A</v>
      </c>
    </row>
    <row r="78" spans="1:35" ht="12" customHeight="1">
      <c r="A78" s="444" t="s">
        <v>54</v>
      </c>
      <c r="B78" s="445"/>
      <c r="C78" s="220"/>
      <c r="D78" s="228"/>
      <c r="E78" s="62">
        <f>'[37]7th'!B98</f>
        <v>3</v>
      </c>
      <c r="F78" s="63">
        <f>'[37]7th'!C98</f>
        <v>3</v>
      </c>
      <c r="G78" s="64">
        <f>'[37]7th'!D98</f>
        <v>1</v>
      </c>
      <c r="H78" s="157">
        <f>'[37]7th'!E98</f>
        <v>1</v>
      </c>
      <c r="I78" s="153">
        <f>'[37]7th'!F98</f>
        <v>34.5</v>
      </c>
      <c r="J78" s="19">
        <f>'[37]7th'!G98</f>
        <v>34.5</v>
      </c>
      <c r="K78" s="17">
        <f>'[37]7th'!H98</f>
        <v>11.5</v>
      </c>
      <c r="L78" s="145">
        <f>'[37]7th'!I98</f>
        <v>11.5</v>
      </c>
      <c r="M78" s="148" t="s">
        <v>120</v>
      </c>
      <c r="N78" s="40" t="s">
        <v>120</v>
      </c>
      <c r="O78" s="40" t="s">
        <v>120</v>
      </c>
      <c r="P78" s="149" t="s">
        <v>120</v>
      </c>
      <c r="Q78" s="183" t="s">
        <v>120</v>
      </c>
      <c r="R78" s="166" t="s">
        <v>120</v>
      </c>
      <c r="S78" s="75" t="s">
        <v>120</v>
      </c>
      <c r="T78" s="15" t="str">
        <f>'[37]7th'!J98</f>
        <v>G</v>
      </c>
      <c r="U78" s="62">
        <f>'[37]7th'!K98</f>
        <v>3</v>
      </c>
      <c r="V78" s="63">
        <f>'[37]7th'!L98</f>
        <v>3</v>
      </c>
      <c r="W78" s="64">
        <f>'[37]7th'!M98</f>
        <v>1</v>
      </c>
      <c r="X78" s="157">
        <f>'[37]7th'!N98</f>
        <v>0</v>
      </c>
      <c r="Y78" s="55">
        <f>'[37]7th'!O98</f>
        <v>34.5</v>
      </c>
      <c r="Z78" s="18">
        <f>'[37]7th'!P98</f>
        <v>34.5</v>
      </c>
      <c r="AA78" s="17">
        <f>'[37]7th'!Q98</f>
        <v>11.5</v>
      </c>
      <c r="AB78" s="145">
        <f>'[37]7th'!R98</f>
        <v>0</v>
      </c>
      <c r="AC78" s="148" t="s">
        <v>120</v>
      </c>
      <c r="AD78" s="40" t="s">
        <v>120</v>
      </c>
      <c r="AE78" s="40" t="s">
        <v>120</v>
      </c>
      <c r="AF78" s="149" t="s">
        <v>120</v>
      </c>
      <c r="AG78" s="166" t="s">
        <v>120</v>
      </c>
      <c r="AH78" s="75" t="s">
        <v>120</v>
      </c>
      <c r="AI78" s="15" t="str">
        <f>'[37]7th'!$S$98</f>
        <v>A</v>
      </c>
    </row>
    <row r="79" spans="1:35" ht="12" customHeight="1">
      <c r="A79" s="444" t="s">
        <v>55</v>
      </c>
      <c r="B79" s="445"/>
      <c r="C79" s="220"/>
      <c r="D79" s="228"/>
      <c r="E79" s="62">
        <f>'[37]7th'!B99</f>
        <v>2</v>
      </c>
      <c r="F79" s="63">
        <f>'[37]7th'!C99</f>
        <v>2</v>
      </c>
      <c r="G79" s="64">
        <f>'[37]7th'!D99</f>
        <v>1</v>
      </c>
      <c r="H79" s="157">
        <f>'[37]7th'!E99</f>
        <v>0</v>
      </c>
      <c r="I79" s="153">
        <f>'[37]7th'!F99</f>
        <v>23</v>
      </c>
      <c r="J79" s="19">
        <f>'[37]7th'!G99</f>
        <v>23</v>
      </c>
      <c r="K79" s="17">
        <f>'[37]7th'!H99</f>
        <v>11.5</v>
      </c>
      <c r="L79" s="145">
        <f>'[37]7th'!I99</f>
        <v>0</v>
      </c>
      <c r="M79" s="148" t="s">
        <v>120</v>
      </c>
      <c r="N79" s="40" t="s">
        <v>120</v>
      </c>
      <c r="O79" s="40" t="s">
        <v>120</v>
      </c>
      <c r="P79" s="149" t="s">
        <v>120</v>
      </c>
      <c r="Q79" s="183" t="s">
        <v>120</v>
      </c>
      <c r="R79" s="166" t="s">
        <v>120</v>
      </c>
      <c r="S79" s="75" t="s">
        <v>120</v>
      </c>
      <c r="T79" s="15" t="str">
        <f>'[37]7th'!J99</f>
        <v>A</v>
      </c>
      <c r="U79" s="62">
        <f>'[37]7th'!K99</f>
        <v>2</v>
      </c>
      <c r="V79" s="63">
        <f>'[37]7th'!L99</f>
        <v>2</v>
      </c>
      <c r="W79" s="64">
        <f>'[37]7th'!M99</f>
        <v>1</v>
      </c>
      <c r="X79" s="157">
        <f>'[37]7th'!N99</f>
        <v>0</v>
      </c>
      <c r="Y79" s="55">
        <f>'[37]7th'!O99</f>
        <v>23</v>
      </c>
      <c r="Z79" s="18">
        <f>'[37]7th'!P99</f>
        <v>23</v>
      </c>
      <c r="AA79" s="17">
        <f>'[37]7th'!Q99</f>
        <v>11.5</v>
      </c>
      <c r="AB79" s="145">
        <f>'[37]7th'!R99</f>
        <v>0</v>
      </c>
      <c r="AC79" s="148" t="s">
        <v>120</v>
      </c>
      <c r="AD79" s="40" t="s">
        <v>120</v>
      </c>
      <c r="AE79" s="40" t="s">
        <v>120</v>
      </c>
      <c r="AF79" s="149" t="s">
        <v>120</v>
      </c>
      <c r="AG79" s="166" t="s">
        <v>120</v>
      </c>
      <c r="AH79" s="75" t="s">
        <v>120</v>
      </c>
      <c r="AI79" s="15" t="str">
        <f>'[37]7th'!$S$99</f>
        <v>A</v>
      </c>
    </row>
    <row r="80" spans="1:35" ht="12" customHeight="1">
      <c r="A80" s="444" t="s">
        <v>130</v>
      </c>
      <c r="B80" s="445"/>
      <c r="C80" s="220"/>
      <c r="D80" s="228"/>
      <c r="E80" s="62">
        <f>'[37]7th'!B100</f>
        <v>5</v>
      </c>
      <c r="F80" s="63">
        <f>'[37]7th'!C100</f>
        <v>4</v>
      </c>
      <c r="G80" s="64">
        <f>'[37]7th'!D100</f>
        <v>4</v>
      </c>
      <c r="H80" s="157">
        <f>'[37]7th'!E100</f>
        <v>0</v>
      </c>
      <c r="I80" s="153">
        <f>'[37]7th'!F100</f>
        <v>57.5</v>
      </c>
      <c r="J80" s="19">
        <f>'[37]7th'!G100</f>
        <v>46</v>
      </c>
      <c r="K80" s="17">
        <f>'[37]7th'!H100</f>
        <v>46</v>
      </c>
      <c r="L80" s="145">
        <f>'[37]7th'!I100</f>
        <v>0</v>
      </c>
      <c r="M80" s="148" t="s">
        <v>120</v>
      </c>
      <c r="N80" s="40" t="s">
        <v>120</v>
      </c>
      <c r="O80" s="40" t="s">
        <v>120</v>
      </c>
      <c r="P80" s="149" t="s">
        <v>120</v>
      </c>
      <c r="Q80" s="183" t="s">
        <v>120</v>
      </c>
      <c r="R80" s="166" t="s">
        <v>120</v>
      </c>
      <c r="S80" s="75" t="s">
        <v>120</v>
      </c>
      <c r="T80" s="15" t="str">
        <f>'[37]7th'!J100</f>
        <v>A</v>
      </c>
      <c r="U80" s="62">
        <f>'[37]7th'!K100</f>
        <v>4</v>
      </c>
      <c r="V80" s="63">
        <f>'[37]7th'!L100</f>
        <v>4</v>
      </c>
      <c r="W80" s="64">
        <f>'[37]7th'!M100</f>
        <v>4</v>
      </c>
      <c r="X80" s="157">
        <f>'[37]7th'!N100</f>
        <v>0</v>
      </c>
      <c r="Y80" s="55">
        <f>'[37]7th'!O100</f>
        <v>46</v>
      </c>
      <c r="Z80" s="18">
        <f>'[37]7th'!P100</f>
        <v>46</v>
      </c>
      <c r="AA80" s="17">
        <f>'[37]7th'!Q100</f>
        <v>46</v>
      </c>
      <c r="AB80" s="145">
        <f>'[37]7th'!R100</f>
        <v>0</v>
      </c>
      <c r="AC80" s="148" t="s">
        <v>120</v>
      </c>
      <c r="AD80" s="40" t="s">
        <v>120</v>
      </c>
      <c r="AE80" s="40" t="s">
        <v>120</v>
      </c>
      <c r="AF80" s="149" t="s">
        <v>120</v>
      </c>
      <c r="AG80" s="166" t="s">
        <v>120</v>
      </c>
      <c r="AH80" s="75" t="s">
        <v>120</v>
      </c>
      <c r="AI80" s="15" t="str">
        <f>'[37]7th'!$S$100</f>
        <v>G</v>
      </c>
    </row>
    <row r="81" spans="1:35" ht="12" hidden="1" customHeight="1">
      <c r="A81" s="444" t="s">
        <v>56</v>
      </c>
      <c r="B81" s="445"/>
      <c r="C81" s="220"/>
      <c r="D81" s="228"/>
      <c r="E81" s="62">
        <f>'[37]7th'!B101</f>
        <v>0</v>
      </c>
      <c r="F81" s="63">
        <f>'[37]7th'!C101</f>
        <v>0</v>
      </c>
      <c r="G81" s="64">
        <f>'[37]7th'!D101</f>
        <v>0</v>
      </c>
      <c r="H81" s="157">
        <f>'[37]7th'!E101</f>
        <v>0</v>
      </c>
      <c r="I81" s="153">
        <f>'[37]7th'!F101</f>
        <v>0</v>
      </c>
      <c r="J81" s="19">
        <f>'[37]7th'!G101</f>
        <v>0</v>
      </c>
      <c r="K81" s="17">
        <f>'[37]7th'!H101</f>
        <v>0</v>
      </c>
      <c r="L81" s="145">
        <f>'[37]7th'!I101</f>
        <v>0</v>
      </c>
      <c r="M81" s="148" t="s">
        <v>120</v>
      </c>
      <c r="N81" s="40" t="s">
        <v>120</v>
      </c>
      <c r="O81" s="40" t="s">
        <v>120</v>
      </c>
      <c r="P81" s="149" t="s">
        <v>120</v>
      </c>
      <c r="Q81" s="183" t="s">
        <v>120</v>
      </c>
      <c r="R81" s="166" t="s">
        <v>120</v>
      </c>
      <c r="S81" s="75" t="s">
        <v>120</v>
      </c>
      <c r="T81" s="15">
        <f>'[37]7th'!J101</f>
        <v>0</v>
      </c>
      <c r="U81" s="62">
        <f>'[37]7th'!K101</f>
        <v>0</v>
      </c>
      <c r="V81" s="63">
        <f>'[37]7th'!L101</f>
        <v>0</v>
      </c>
      <c r="W81" s="64">
        <f>'[37]7th'!M101</f>
        <v>0</v>
      </c>
      <c r="X81" s="157">
        <f>'[37]7th'!N101</f>
        <v>0</v>
      </c>
      <c r="Y81" s="55">
        <f>'[37]7th'!O101</f>
        <v>0</v>
      </c>
      <c r="Z81" s="18">
        <f>'[37]7th'!P101</f>
        <v>0</v>
      </c>
      <c r="AA81" s="17">
        <f>'[37]7th'!Q101</f>
        <v>0</v>
      </c>
      <c r="AB81" s="145">
        <f>'[37]7th'!R101</f>
        <v>0</v>
      </c>
      <c r="AC81" s="148" t="s">
        <v>120</v>
      </c>
      <c r="AD81" s="40" t="s">
        <v>120</v>
      </c>
      <c r="AE81" s="40" t="s">
        <v>120</v>
      </c>
      <c r="AF81" s="149" t="s">
        <v>120</v>
      </c>
      <c r="AG81" s="166" t="s">
        <v>120</v>
      </c>
      <c r="AH81" s="75" t="s">
        <v>120</v>
      </c>
      <c r="AI81" s="15">
        <f>'[37]7th'!$S$101</f>
        <v>0</v>
      </c>
    </row>
    <row r="82" spans="1:35" hidden="1">
      <c r="A82" s="436" t="s">
        <v>92</v>
      </c>
      <c r="B82" s="437"/>
      <c r="C82" s="81">
        <f>'[38]7th'!B34</f>
        <v>0</v>
      </c>
      <c r="D82" s="55"/>
      <c r="E82" s="55"/>
      <c r="F82" s="82">
        <f>'[38]7th'!C34</f>
        <v>0</v>
      </c>
      <c r="G82" s="17">
        <f>'[38]7th'!D34</f>
        <v>0</v>
      </c>
      <c r="H82" s="158">
        <f>'[38]7th'!E34</f>
        <v>0</v>
      </c>
      <c r="I82" s="153">
        <f>'[38]7th'!F34</f>
        <v>0</v>
      </c>
      <c r="J82" s="19">
        <f>'[38]7th'!G34</f>
        <v>0</v>
      </c>
      <c r="K82" s="17">
        <f>'[38]7th'!H34</f>
        <v>0</v>
      </c>
      <c r="L82" s="162">
        <f>'[38]7th'!I34</f>
        <v>0</v>
      </c>
      <c r="M82" s="169" t="s">
        <v>120</v>
      </c>
      <c r="N82" s="78" t="s">
        <v>120</v>
      </c>
      <c r="O82" s="77" t="s">
        <v>120</v>
      </c>
      <c r="P82" s="170" t="s">
        <v>120</v>
      </c>
      <c r="Q82" s="167" t="s">
        <v>120</v>
      </c>
      <c r="R82" s="167"/>
      <c r="S82" s="77" t="s">
        <v>120</v>
      </c>
      <c r="T82" s="15">
        <f>'[38]7th'!$J$34</f>
        <v>0</v>
      </c>
      <c r="U82" s="62">
        <f>'[38]7th'!K34</f>
        <v>0</v>
      </c>
      <c r="V82" s="63">
        <f>'[38]7th'!L34</f>
        <v>0</v>
      </c>
      <c r="W82" s="64">
        <f>'[38]7th'!M34</f>
        <v>0</v>
      </c>
      <c r="X82" s="157">
        <f>'[38]7th'!N34</f>
        <v>0</v>
      </c>
      <c r="Y82" s="174">
        <f>'[38]7th'!O34</f>
        <v>0</v>
      </c>
      <c r="Z82" s="85">
        <f>'[38]7th'!P34</f>
        <v>0</v>
      </c>
      <c r="AA82" s="85" t="str">
        <f>'[38]7th'!Q34</f>
        <v>N/A</v>
      </c>
      <c r="AB82" s="177" t="str">
        <f>'[38]7th'!R34</f>
        <v>N/A</v>
      </c>
      <c r="AC82" s="142" t="s">
        <v>120</v>
      </c>
      <c r="AD82" s="75" t="s">
        <v>120</v>
      </c>
      <c r="AE82" s="75" t="s">
        <v>120</v>
      </c>
      <c r="AF82" s="180" t="s">
        <v>120</v>
      </c>
      <c r="AG82" s="166" t="s">
        <v>120</v>
      </c>
      <c r="AH82" s="75" t="s">
        <v>120</v>
      </c>
      <c r="AI82" s="15">
        <f>'[38]7th'!S34</f>
        <v>0</v>
      </c>
    </row>
    <row r="83" spans="1:35" hidden="1">
      <c r="A83" s="436" t="s">
        <v>94</v>
      </c>
      <c r="B83" s="437"/>
      <c r="C83" s="81">
        <f>'[38]7th'!B35</f>
        <v>0</v>
      </c>
      <c r="D83" s="55"/>
      <c r="E83" s="55"/>
      <c r="F83" s="82">
        <f>'[38]7th'!C35</f>
        <v>0</v>
      </c>
      <c r="G83" s="17">
        <f>'[38]7th'!D35</f>
        <v>0</v>
      </c>
      <c r="H83" s="158">
        <f>'[38]7th'!E35</f>
        <v>0</v>
      </c>
      <c r="I83" s="153">
        <f>'[38]7th'!F35</f>
        <v>0</v>
      </c>
      <c r="J83" s="19">
        <f>'[38]7th'!G35</f>
        <v>0</v>
      </c>
      <c r="K83" s="17">
        <f>'[38]7th'!H35</f>
        <v>0</v>
      </c>
      <c r="L83" s="162">
        <f>'[38]7th'!I35</f>
        <v>0</v>
      </c>
      <c r="M83" s="169" t="s">
        <v>120</v>
      </c>
      <c r="N83" s="78" t="s">
        <v>120</v>
      </c>
      <c r="O83" s="77" t="s">
        <v>120</v>
      </c>
      <c r="P83" s="170" t="s">
        <v>120</v>
      </c>
      <c r="Q83" s="167" t="s">
        <v>120</v>
      </c>
      <c r="R83" s="167"/>
      <c r="S83" s="77" t="s">
        <v>120</v>
      </c>
      <c r="T83" s="15">
        <f>'[38]7th'!J35</f>
        <v>0</v>
      </c>
      <c r="U83" s="62">
        <f>'[38]7th'!K35</f>
        <v>0</v>
      </c>
      <c r="V83" s="63">
        <f>'[38]7th'!L35</f>
        <v>0</v>
      </c>
      <c r="W83" s="64">
        <f>'[38]7th'!M35</f>
        <v>0</v>
      </c>
      <c r="X83" s="157">
        <f>'[38]7th'!N35</f>
        <v>0</v>
      </c>
      <c r="Y83" s="174">
        <f>'[38]7th'!O35</f>
        <v>0</v>
      </c>
      <c r="Z83" s="85">
        <f>'[38]7th'!P35</f>
        <v>0</v>
      </c>
      <c r="AA83" s="85" t="str">
        <f>'[38]7th'!Q35</f>
        <v>N/A</v>
      </c>
      <c r="AB83" s="177" t="str">
        <f>'[38]7th'!R35</f>
        <v>N/A</v>
      </c>
      <c r="AC83" s="142" t="s">
        <v>120</v>
      </c>
      <c r="AD83" s="75" t="s">
        <v>120</v>
      </c>
      <c r="AE83" s="75" t="s">
        <v>120</v>
      </c>
      <c r="AF83" s="180" t="s">
        <v>120</v>
      </c>
      <c r="AG83" s="166" t="s">
        <v>120</v>
      </c>
      <c r="AH83" s="75" t="s">
        <v>120</v>
      </c>
      <c r="AI83" s="15">
        <f>'[38]7th'!S35</f>
        <v>0</v>
      </c>
    </row>
    <row r="84" spans="1:35" ht="13.5" hidden="1" thickBot="1">
      <c r="A84" s="434" t="s">
        <v>93</v>
      </c>
      <c r="B84" s="435"/>
      <c r="C84" s="83">
        <f>'[38]7th'!B36</f>
        <v>0</v>
      </c>
      <c r="D84" s="215"/>
      <c r="E84" s="215"/>
      <c r="F84" s="84">
        <f>'[38]7th'!C36</f>
        <v>0</v>
      </c>
      <c r="G84" s="20">
        <f>'[38]7th'!D36</f>
        <v>0</v>
      </c>
      <c r="H84" s="159">
        <f>'[38]7th'!E36</f>
        <v>0</v>
      </c>
      <c r="I84" s="154">
        <f>'[38]7th'!F36</f>
        <v>0</v>
      </c>
      <c r="J84" s="41">
        <f>'[38]7th'!G36</f>
        <v>0</v>
      </c>
      <c r="K84" s="20">
        <f>'[38]7th'!H36</f>
        <v>0</v>
      </c>
      <c r="L84" s="163">
        <f>'[38]7th'!I36</f>
        <v>0</v>
      </c>
      <c r="M84" s="171" t="s">
        <v>120</v>
      </c>
      <c r="N84" s="80" t="s">
        <v>120</v>
      </c>
      <c r="O84" s="79" t="s">
        <v>120</v>
      </c>
      <c r="P84" s="172" t="s">
        <v>120</v>
      </c>
      <c r="Q84" s="168" t="s">
        <v>120</v>
      </c>
      <c r="R84" s="168"/>
      <c r="S84" s="79" t="s">
        <v>120</v>
      </c>
      <c r="T84" s="21">
        <f>'[38]7th'!J36</f>
        <v>0</v>
      </c>
      <c r="U84" s="65">
        <f>'[38]7th'!K36</f>
        <v>0</v>
      </c>
      <c r="V84" s="66">
        <f>'[38]7th'!L36</f>
        <v>0</v>
      </c>
      <c r="W84" s="67">
        <f>'[38]7th'!M36</f>
        <v>0</v>
      </c>
      <c r="X84" s="176">
        <f>'[38]7th'!N36</f>
        <v>0</v>
      </c>
      <c r="Y84" s="175">
        <f>'[38]7th'!O36</f>
        <v>0</v>
      </c>
      <c r="Z84" s="86">
        <f>'[38]7th'!P36</f>
        <v>0</v>
      </c>
      <c r="AA84" s="86" t="str">
        <f>'[38]7th'!Q36</f>
        <v>N/A</v>
      </c>
      <c r="AB84" s="178" t="str">
        <f>'[38]7th'!R36</f>
        <v>N/A</v>
      </c>
      <c r="AC84" s="181" t="s">
        <v>120</v>
      </c>
      <c r="AD84" s="76" t="s">
        <v>120</v>
      </c>
      <c r="AE84" s="76" t="s">
        <v>120</v>
      </c>
      <c r="AF84" s="182" t="s">
        <v>120</v>
      </c>
      <c r="AG84" s="179" t="s">
        <v>120</v>
      </c>
      <c r="AH84" s="76" t="s">
        <v>120</v>
      </c>
      <c r="AI84" s="21">
        <f>'[38]7th'!S36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'[39]7th'!$C$12+'[39]7th'!$C$13+'[39]7th'!$C$14</f>
        <v>0</v>
      </c>
      <c r="D90" s="581"/>
      <c r="E90" s="581"/>
      <c r="F90" s="508"/>
      <c r="G90" s="509">
        <f>'[39]7th'!$F$12+'[39]7th'!$F$13+'[39]7th'!$F$14</f>
        <v>0</v>
      </c>
      <c r="H90" s="509"/>
      <c r="I90" s="508">
        <f>'[39]7th'!$C$15+'[39]7th'!$C$16+'[39]7th'!$C$17</f>
        <v>0</v>
      </c>
      <c r="J90" s="508"/>
      <c r="K90" s="507">
        <f>'[39]7th'!$F$15+'[39]7th'!$F$16+'[39]7th'!$F$17</f>
        <v>0</v>
      </c>
      <c r="L90" s="507"/>
      <c r="M90" s="508">
        <f>'[39]7th'!$D$12+'[39]7th'!$D$13+'[39]7th'!$D$14</f>
        <v>0</v>
      </c>
      <c r="N90" s="508"/>
      <c r="O90" s="509">
        <f>'[39]7th'!$G$12+'[39]7th'!$G$13+'[39]7th'!$G$14</f>
        <v>0</v>
      </c>
      <c r="P90" s="509"/>
      <c r="Q90" s="508">
        <f>'[39]7th'!$D$15+'[39]7th'!$D$16+'[39]7th'!$D$17</f>
        <v>0</v>
      </c>
      <c r="R90" s="508"/>
      <c r="S90" s="597">
        <f>'[39]7th'!$G$15+'[39]7th'!$G$16+'[39]7th'!$G$17</f>
        <v>0</v>
      </c>
      <c r="T90" s="598"/>
      <c r="U90" s="594">
        <f>'[39]7th'!$L$12</f>
        <v>0</v>
      </c>
      <c r="V90" s="595"/>
      <c r="W90" s="617" t="str">
        <f>'[39]7th'!$M$12</f>
        <v>On Call</v>
      </c>
      <c r="X90" s="618"/>
      <c r="Y90" s="233"/>
      <c r="Z90" s="12"/>
      <c r="AA90" s="12"/>
      <c r="AB90" s="12"/>
      <c r="AC90" s="12"/>
      <c r="AD90" s="12"/>
      <c r="AE90" s="12"/>
      <c r="AF90" s="12"/>
      <c r="AG90" s="12"/>
      <c r="AH90" s="12"/>
      <c r="AI90" s="12"/>
    </row>
    <row r="91" spans="1:35" ht="12" customHeight="1">
      <c r="A91" s="376" t="s">
        <v>15</v>
      </c>
      <c r="B91" s="377"/>
      <c r="C91" s="582">
        <f>'[39]7th'!$C$18+'[39]7th'!$C$19+'[39]7th'!$C$20</f>
        <v>0</v>
      </c>
      <c r="D91" s="583"/>
      <c r="E91" s="583"/>
      <c r="F91" s="470"/>
      <c r="G91" s="468">
        <f>'[39]7th'!$F$18+'[39]7th'!$F$19+'[39]7th'!$F$20</f>
        <v>0</v>
      </c>
      <c r="H91" s="468"/>
      <c r="I91" s="470">
        <f>'[39]7th'!$C$21+'[39]7th'!$C$22+'[39]7th'!$C$23</f>
        <v>0</v>
      </c>
      <c r="J91" s="470"/>
      <c r="K91" s="468">
        <f>'[39]7th'!$F$21+'[39]7th'!$F$22+'[39]7th'!$F$23</f>
        <v>0</v>
      </c>
      <c r="L91" s="468"/>
      <c r="M91" s="470">
        <f>'[39]7th'!$D$18+'[39]7th'!$D$19+'[39]7th'!$D$20</f>
        <v>0</v>
      </c>
      <c r="N91" s="470"/>
      <c r="O91" s="468">
        <f>'[39]7th'!$G$18+'[39]7th'!$G$19+'[39]7th'!$G$20</f>
        <v>0</v>
      </c>
      <c r="P91" s="468"/>
      <c r="Q91" s="470">
        <f>'[39]7th'!$D$21+'[39]7th'!$D$22+'[39]7th'!$D$23</f>
        <v>0</v>
      </c>
      <c r="R91" s="470"/>
      <c r="S91" s="599">
        <f>'[39]7th'!$G$21+'[39]7th'!$G$22+'[39]7th'!$G$23</f>
        <v>0</v>
      </c>
      <c r="T91" s="600"/>
      <c r="U91" s="586">
        <f>'[39]7th'!$L$18</f>
        <v>0</v>
      </c>
      <c r="V91" s="587"/>
      <c r="W91" s="619"/>
      <c r="X91" s="620"/>
      <c r="Y91" s="233"/>
      <c r="Z91" s="12"/>
      <c r="AA91" s="12"/>
      <c r="AB91" s="12"/>
      <c r="AC91" s="12"/>
      <c r="AD91" s="12"/>
      <c r="AE91" s="12"/>
      <c r="AF91" s="12"/>
      <c r="AG91" s="12"/>
      <c r="AH91" s="12"/>
      <c r="AI91" s="12"/>
    </row>
    <row r="92" spans="1:35" ht="12" customHeight="1">
      <c r="A92" s="376" t="s">
        <v>39</v>
      </c>
      <c r="B92" s="377"/>
      <c r="C92" s="582">
        <f>'[39]7th'!$C$24+'[39]7th'!$C$25+'[39]7th'!$C$26</f>
        <v>0</v>
      </c>
      <c r="D92" s="583"/>
      <c r="E92" s="583"/>
      <c r="F92" s="470"/>
      <c r="G92" s="472">
        <f>'[39]7th'!$F$24+'[39]7th'!$F$25+'[39]7th'!$F$26</f>
        <v>0</v>
      </c>
      <c r="H92" s="472"/>
      <c r="I92" s="470">
        <f>'[39]7th'!$C$27+'[39]7th'!$C$28</f>
        <v>0</v>
      </c>
      <c r="J92" s="470"/>
      <c r="K92" s="468">
        <f>'[39]7th'!$F$27+'[39]7th'!$F$28</f>
        <v>0</v>
      </c>
      <c r="L92" s="468"/>
      <c r="M92" s="470">
        <f>'[39]7th'!$D$24+'[39]7th'!$D$25+'[39]7th'!$D$26</f>
        <v>0</v>
      </c>
      <c r="N92" s="470"/>
      <c r="O92" s="472">
        <f>'[39]7th'!$G$24+'[39]7th'!$G$25+'[39]7th'!$G$26</f>
        <v>0</v>
      </c>
      <c r="P92" s="472"/>
      <c r="Q92" s="470">
        <f>'[39]7th'!$D$27+'[39]7th'!$D$28</f>
        <v>0</v>
      </c>
      <c r="R92" s="470"/>
      <c r="S92" s="599">
        <f>'[39]7th'!$G$27+'[39]7th'!$G$28</f>
        <v>0</v>
      </c>
      <c r="T92" s="600"/>
      <c r="U92" s="586">
        <f>'[39]7th'!$L$24</f>
        <v>0</v>
      </c>
      <c r="V92" s="587"/>
      <c r="W92" s="619"/>
      <c r="X92" s="620"/>
      <c r="Y92" s="233"/>
      <c r="Z92" s="12"/>
      <c r="AA92" s="12"/>
      <c r="AB92" s="12"/>
      <c r="AC92" s="12"/>
      <c r="AD92" s="12"/>
      <c r="AE92" s="12"/>
      <c r="AF92" s="12"/>
      <c r="AG92" s="12"/>
      <c r="AH92" s="12"/>
      <c r="AI92" s="12"/>
    </row>
    <row r="93" spans="1:35" ht="12" customHeight="1">
      <c r="A93" s="376" t="s">
        <v>40</v>
      </c>
      <c r="B93" s="377"/>
      <c r="C93" s="582">
        <f>'[39]7th'!$C$29+'[39]7th'!$C$30+'[39]7th'!$C$31+'[39]7th'!$C$32</f>
        <v>0</v>
      </c>
      <c r="D93" s="583"/>
      <c r="E93" s="583"/>
      <c r="F93" s="470"/>
      <c r="G93" s="472">
        <f>'[39]7th'!$F$29+'[39]7th'!$F$30+'[39]7th'!$F$31+'[39]7th'!$F$32</f>
        <v>0</v>
      </c>
      <c r="H93" s="472"/>
      <c r="I93" s="470">
        <f>'[39]7th'!$C$33+'[39]7th'!$C$34</f>
        <v>0</v>
      </c>
      <c r="J93" s="470"/>
      <c r="K93" s="468">
        <f>'[39]7th'!$F$33+'[39]7th'!$F$34</f>
        <v>0</v>
      </c>
      <c r="L93" s="468"/>
      <c r="M93" s="470">
        <f>'[39]7th'!$D$29+'[39]7th'!$D$30+'[39]7th'!$D$31+'[39]7th'!$D$32</f>
        <v>0</v>
      </c>
      <c r="N93" s="470"/>
      <c r="O93" s="472">
        <f>'[39]7th'!$G$29+'[39]7th'!$G$30+'[39]7th'!$G$31+'[39]7th'!$G$32</f>
        <v>0</v>
      </c>
      <c r="P93" s="472"/>
      <c r="Q93" s="470">
        <f>'[39]7th'!$D$33+'[39]7th'!$D$34</f>
        <v>0</v>
      </c>
      <c r="R93" s="470"/>
      <c r="S93" s="599">
        <f>'[39]7th'!$G$33+'[39]7th'!$G$34</f>
        <v>0</v>
      </c>
      <c r="T93" s="600"/>
      <c r="U93" s="586">
        <f>'[39]7th'!$L$29</f>
        <v>0</v>
      </c>
      <c r="V93" s="587"/>
      <c r="W93" s="619"/>
      <c r="X93" s="620"/>
      <c r="Y93" s="233"/>
      <c r="Z93" s="12"/>
      <c r="AA93" s="12"/>
      <c r="AB93" s="12"/>
      <c r="AC93" s="12"/>
      <c r="AD93" s="12"/>
      <c r="AE93" s="12"/>
      <c r="AF93" s="12"/>
      <c r="AG93" s="12"/>
      <c r="AH93" s="12"/>
      <c r="AI93" s="12"/>
    </row>
    <row r="94" spans="1:35" ht="12" customHeight="1">
      <c r="A94" s="376" t="s">
        <v>41</v>
      </c>
      <c r="B94" s="377"/>
      <c r="C94" s="582">
        <f>'[39]7th'!$C$35+'[39]7th'!$C$36+'[39]7th'!$C$37</f>
        <v>0</v>
      </c>
      <c r="D94" s="583"/>
      <c r="E94" s="583"/>
      <c r="F94" s="470"/>
      <c r="G94" s="472">
        <f>'[39]7th'!$F$35+'[39]7th'!$F$36+'[39]7th'!$F$37</f>
        <v>0</v>
      </c>
      <c r="H94" s="472"/>
      <c r="I94" s="470">
        <f>'[39]7th'!$C$38+'[39]7th'!$C$39</f>
        <v>0</v>
      </c>
      <c r="J94" s="470"/>
      <c r="K94" s="472">
        <f>'[39]7th'!$F$38+'[39]7th'!$F$39</f>
        <v>0</v>
      </c>
      <c r="L94" s="472"/>
      <c r="M94" s="470">
        <f>'[39]7th'!$D$35+'[39]7th'!$D$36+'[39]7th'!$D$37</f>
        <v>0</v>
      </c>
      <c r="N94" s="470"/>
      <c r="O94" s="472">
        <f>'[39]7th'!$G$35+'[39]7th'!$G$36+'[39]7th'!$G$37</f>
        <v>0</v>
      </c>
      <c r="P94" s="472"/>
      <c r="Q94" s="470">
        <f>'[39]7th'!$D$38+'[39]7th'!$D$39</f>
        <v>0</v>
      </c>
      <c r="R94" s="470"/>
      <c r="S94" s="601">
        <f>'[39]7th'!$G$38+'[39]7th'!$G$39</f>
        <v>0</v>
      </c>
      <c r="T94" s="602"/>
      <c r="U94" s="586">
        <f>'[39]7th'!$L$35</f>
        <v>0</v>
      </c>
      <c r="V94" s="587"/>
      <c r="W94" s="619"/>
      <c r="X94" s="620"/>
      <c r="Y94" s="233"/>
      <c r="Z94" s="12"/>
      <c r="AA94" s="12"/>
      <c r="AB94" s="12"/>
      <c r="AC94" s="12"/>
      <c r="AD94" s="12"/>
      <c r="AE94" s="12"/>
      <c r="AF94" s="12"/>
      <c r="AG94" s="12"/>
      <c r="AH94" s="12"/>
      <c r="AI94" s="12"/>
    </row>
    <row r="95" spans="1:35" ht="12" customHeight="1">
      <c r="A95" s="376" t="s">
        <v>100</v>
      </c>
      <c r="B95" s="377"/>
      <c r="C95" s="582">
        <f>'[39]7th'!$C$40+'[39]7th'!$C$41+'[39]7th'!$C$42</f>
        <v>0</v>
      </c>
      <c r="D95" s="583"/>
      <c r="E95" s="583"/>
      <c r="F95" s="470"/>
      <c r="G95" s="472">
        <f>'[39]7th'!$F$40+'[39]7th'!$F$41+'[39]7th'!$F$42</f>
        <v>0</v>
      </c>
      <c r="H95" s="472"/>
      <c r="I95" s="470">
        <f>'[39]7th'!$C$43</f>
        <v>0</v>
      </c>
      <c r="J95" s="470"/>
      <c r="K95" s="468">
        <f>'[39]7th'!$F$43</f>
        <v>0</v>
      </c>
      <c r="L95" s="468"/>
      <c r="M95" s="470">
        <f>'[39]7th'!$D$40+'[39]7th'!$D$41+'[39]7th'!$D$42</f>
        <v>0</v>
      </c>
      <c r="N95" s="470"/>
      <c r="O95" s="472">
        <f>'[39]7th'!$G$40+'[39]7th'!$G$41+'[39]7th'!$G$42</f>
        <v>0</v>
      </c>
      <c r="P95" s="472"/>
      <c r="Q95" s="470">
        <f>'[39]7th'!$D$43</f>
        <v>0</v>
      </c>
      <c r="R95" s="470"/>
      <c r="S95" s="599">
        <f>'[39]7th'!$G$43</f>
        <v>0</v>
      </c>
      <c r="T95" s="600"/>
      <c r="U95" s="586">
        <f>'[39]7th'!$L$40</f>
        <v>0</v>
      </c>
      <c r="V95" s="587"/>
      <c r="W95" s="619"/>
      <c r="X95" s="620"/>
      <c r="Y95" s="233"/>
      <c r="Z95" s="12"/>
      <c r="AA95" s="12"/>
      <c r="AB95" s="12"/>
      <c r="AC95" s="12"/>
      <c r="AD95" s="12"/>
      <c r="AE95" s="12"/>
      <c r="AF95" s="12"/>
      <c r="AG95" s="12"/>
      <c r="AH95" s="12"/>
      <c r="AI95" s="12"/>
    </row>
    <row r="96" spans="1:35" ht="12" customHeight="1">
      <c r="A96" s="376" t="s">
        <v>42</v>
      </c>
      <c r="B96" s="377"/>
      <c r="C96" s="582">
        <f>'[39]7th'!$C$45+'[39]7th'!$C$46+'[39]7th'!$C$47</f>
        <v>0</v>
      </c>
      <c r="D96" s="583"/>
      <c r="E96" s="583"/>
      <c r="F96" s="470"/>
      <c r="G96" s="472">
        <f>'[39]7th'!$F$45+'[39]7th'!$F$46+'[39]7th'!$F$47</f>
        <v>0</v>
      </c>
      <c r="H96" s="472"/>
      <c r="I96" s="470">
        <f>'[39]7th'!$C$48+'[39]7th'!$C$49</f>
        <v>0</v>
      </c>
      <c r="J96" s="470"/>
      <c r="K96" s="468">
        <f>'[39]7th'!$F$48+'[39]7th'!$F$49</f>
        <v>0</v>
      </c>
      <c r="L96" s="468"/>
      <c r="M96" s="470">
        <f>'[39]7th'!$D$45+'[39]7th'!$D$46+'[39]7th'!$D$47</f>
        <v>0</v>
      </c>
      <c r="N96" s="470"/>
      <c r="O96" s="472">
        <f>'[39]7th'!$G$45+'[39]7th'!$G$46+'[39]7th'!$G$47</f>
        <v>0</v>
      </c>
      <c r="P96" s="472"/>
      <c r="Q96" s="470">
        <f>'[39]7th'!$D$48+'[39]7th'!$D$49</f>
        <v>0</v>
      </c>
      <c r="R96" s="470"/>
      <c r="S96" s="599">
        <f>'[39]7th'!$G$48+'[39]7th'!$G$49</f>
        <v>0</v>
      </c>
      <c r="T96" s="600"/>
      <c r="U96" s="586">
        <f>'[39]7th'!$L$45</f>
        <v>0</v>
      </c>
      <c r="V96" s="587"/>
      <c r="W96" s="619"/>
      <c r="X96" s="620"/>
      <c r="Y96" s="233"/>
      <c r="Z96" s="12"/>
      <c r="AA96" s="12"/>
      <c r="AB96" s="12"/>
      <c r="AC96" s="12"/>
      <c r="AD96" s="12"/>
      <c r="AE96" s="12"/>
      <c r="AF96" s="12"/>
      <c r="AG96" s="12"/>
      <c r="AH96" s="12"/>
      <c r="AI96" s="12"/>
    </row>
    <row r="97" spans="1:35" ht="12" customHeight="1">
      <c r="A97" s="376" t="s">
        <v>23</v>
      </c>
      <c r="B97" s="377"/>
      <c r="C97" s="582">
        <f>'[39]7th'!$C$50+'[39]7th'!$C$51</f>
        <v>0</v>
      </c>
      <c r="D97" s="583"/>
      <c r="E97" s="583"/>
      <c r="F97" s="470"/>
      <c r="G97" s="472">
        <f>'[39]7th'!$F$50+'[39]7th'!$F$51</f>
        <v>0</v>
      </c>
      <c r="H97" s="472"/>
      <c r="I97" s="470">
        <f>'[39]7th'!$C$52</f>
        <v>0</v>
      </c>
      <c r="J97" s="470"/>
      <c r="K97" s="472">
        <f>'[39]7th'!$F$52</f>
        <v>0</v>
      </c>
      <c r="L97" s="472"/>
      <c r="M97" s="470">
        <f>'[39]7th'!$D$50+'[39]7th'!$D$51</f>
        <v>0</v>
      </c>
      <c r="N97" s="470"/>
      <c r="O97" s="472">
        <f>'[39]7th'!$G$50+'[39]7th'!$G$51</f>
        <v>0</v>
      </c>
      <c r="P97" s="472"/>
      <c r="Q97" s="470">
        <f>'[39]7th'!$D$52</f>
        <v>0</v>
      </c>
      <c r="R97" s="470"/>
      <c r="S97" s="601">
        <f>'[39]7th'!$G$52</f>
        <v>0</v>
      </c>
      <c r="T97" s="602"/>
      <c r="U97" s="586">
        <f>'[39]7th'!$L$50</f>
        <v>0</v>
      </c>
      <c r="V97" s="587"/>
      <c r="W97" s="619"/>
      <c r="X97" s="620"/>
      <c r="Y97" s="233"/>
      <c r="Z97" s="12"/>
      <c r="AA97" s="12"/>
      <c r="AB97" s="12"/>
      <c r="AC97" s="12"/>
      <c r="AD97" s="12"/>
      <c r="AE97" s="12"/>
      <c r="AF97" s="12"/>
      <c r="AG97" s="12"/>
      <c r="AH97" s="12"/>
      <c r="AI97" s="12"/>
    </row>
    <row r="98" spans="1:35" ht="12" customHeight="1" thickBot="1">
      <c r="A98" s="374" t="s">
        <v>43</v>
      </c>
      <c r="B98" s="375"/>
      <c r="C98" s="584">
        <f>'[39]7th'!$C$55+'[39]7th'!$C$56</f>
        <v>0</v>
      </c>
      <c r="D98" s="585"/>
      <c r="E98" s="585"/>
      <c r="F98" s="466"/>
      <c r="G98" s="473">
        <f>'[39]7th'!$F$55+'[39]7th'!$F$56</f>
        <v>0</v>
      </c>
      <c r="H98" s="473"/>
      <c r="I98" s="466">
        <f>'[39]7th'!$C$57</f>
        <v>0</v>
      </c>
      <c r="J98" s="466"/>
      <c r="K98" s="469">
        <f>'[39]7th'!$F$57</f>
        <v>0</v>
      </c>
      <c r="L98" s="469"/>
      <c r="M98" s="466">
        <f>'[39]7th'!$D$55+'[39]7th'!$D$56</f>
        <v>0</v>
      </c>
      <c r="N98" s="466"/>
      <c r="O98" s="473">
        <f>'[39]7th'!$G$55+'[39]7th'!$G$56</f>
        <v>0</v>
      </c>
      <c r="P98" s="473"/>
      <c r="Q98" s="466">
        <f>'[39]7th'!$D$57</f>
        <v>0</v>
      </c>
      <c r="R98" s="466"/>
      <c r="S98" s="629">
        <f>'[39]7th'!$G$57</f>
        <v>0</v>
      </c>
      <c r="T98" s="630"/>
      <c r="U98" s="624">
        <f>'[39]7th'!$L$55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'[40]7th'!$C$12+'[40]7th'!$C$13+'[40]7th'!$C$14</f>
        <v>0</v>
      </c>
      <c r="D103" s="504"/>
      <c r="E103" s="504"/>
      <c r="F103" s="505"/>
      <c r="G103" s="471">
        <f>'[40]7th'!$F$12+'[40]7th'!$F$13+'[40]7th'!$F$14</f>
        <v>0</v>
      </c>
      <c r="H103" s="471"/>
      <c r="I103" s="505">
        <f>'[40]7th'!$C$15+'[40]7th'!$C$16</f>
        <v>0</v>
      </c>
      <c r="J103" s="505"/>
      <c r="K103" s="467">
        <f>'[40]7th'!$F$15+'[40]7th'!$F$16</f>
        <v>0</v>
      </c>
      <c r="L103" s="467"/>
      <c r="M103" s="505">
        <f>'[40]7th'!$D$12+'[40]7th'!$D$13+'[40]7th'!$D$14</f>
        <v>0</v>
      </c>
      <c r="N103" s="505"/>
      <c r="O103" s="471">
        <f>'[40]7th'!$G$12+'[40]7th'!$G$13+'[40]7th'!$G$14</f>
        <v>0</v>
      </c>
      <c r="P103" s="471"/>
      <c r="Q103" s="645">
        <f>'[40]7th'!$D$15+'[40]7th'!$D$16</f>
        <v>0</v>
      </c>
      <c r="R103" s="646"/>
      <c r="S103" s="597">
        <f>'[40]7th'!$G$15+'[40]7th'!$G$16</f>
        <v>0</v>
      </c>
      <c r="T103" s="598"/>
      <c r="U103" s="594">
        <f>'[40]7th'!$L$12</f>
        <v>0</v>
      </c>
      <c r="V103" s="627"/>
      <c r="W103" s="649" t="str">
        <f>'[40]7th'!$M$12</f>
        <v>No Service</v>
      </c>
      <c r="X103" s="618"/>
      <c r="Y103" s="233"/>
      <c r="Z103" s="12"/>
      <c r="AA103" s="12"/>
      <c r="AB103" s="12"/>
      <c r="AC103" s="12"/>
      <c r="AD103" s="12"/>
      <c r="AE103" s="12"/>
      <c r="AF103" s="12"/>
      <c r="AG103" s="12"/>
      <c r="AH103" s="12"/>
      <c r="AI103" s="12"/>
    </row>
    <row r="104" spans="1:35" ht="12" customHeight="1">
      <c r="A104" s="376" t="s">
        <v>44</v>
      </c>
      <c r="B104" s="377"/>
      <c r="C104" s="582">
        <f>'[40]7th'!$C$17+'[40]7th'!$C$18+'[40]7th'!$C$19</f>
        <v>0</v>
      </c>
      <c r="D104" s="583"/>
      <c r="E104" s="583"/>
      <c r="F104" s="470"/>
      <c r="G104" s="468">
        <f>'[40]7th'!$F$17+'[40]7th'!$F$18+'[40]7th'!$F$19</f>
        <v>0</v>
      </c>
      <c r="H104" s="468"/>
      <c r="I104" s="470">
        <f>'[40]7th'!$C$20+'[40]7th'!$C$21</f>
        <v>0</v>
      </c>
      <c r="J104" s="470"/>
      <c r="K104" s="468">
        <f>'[40]7th'!$F$20+'[40]7th'!$F$21</f>
        <v>0</v>
      </c>
      <c r="L104" s="468"/>
      <c r="M104" s="470">
        <f>'[40]7th'!$D$17+'[40]7th'!$D$18+'[40]7th'!$D$19</f>
        <v>0</v>
      </c>
      <c r="N104" s="470"/>
      <c r="O104" s="468">
        <f>'[40]7th'!$G$17+'[40]7th'!$G$18+'[40]7th'!$G$19</f>
        <v>0</v>
      </c>
      <c r="P104" s="468"/>
      <c r="Q104" s="643">
        <f>'[40]7th'!$D$20+'[40]7th'!$D$21</f>
        <v>0</v>
      </c>
      <c r="R104" s="644"/>
      <c r="S104" s="599">
        <f>'[40]7th'!$G$20+'[40]7th'!$G$21</f>
        <v>0</v>
      </c>
      <c r="T104" s="600"/>
      <c r="U104" s="586">
        <f>'[40]7th'!$L$17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'[40]7th'!$C$22+'[40]7th'!$C$23+'[40]7th'!$C$24</f>
        <v>0</v>
      </c>
      <c r="D105" s="583"/>
      <c r="E105" s="583"/>
      <c r="F105" s="470"/>
      <c r="G105" s="472">
        <f>'[40]7th'!$F$22+'[40]7th'!$F$23+'[40]7th'!$F$24</f>
        <v>0</v>
      </c>
      <c r="H105" s="472"/>
      <c r="I105" s="470">
        <f>'[40]7th'!$C$25</f>
        <v>0</v>
      </c>
      <c r="J105" s="470"/>
      <c r="K105" s="468">
        <f>'[40]7th'!$F$25</f>
        <v>0</v>
      </c>
      <c r="L105" s="468"/>
      <c r="M105" s="470">
        <f>'[40]7th'!$D$22+'[40]7th'!$D$23+'[40]7th'!$D$24</f>
        <v>0</v>
      </c>
      <c r="N105" s="470"/>
      <c r="O105" s="472">
        <f>'[40]7th'!$G$22+'[40]7th'!$G$23+'[40]7th'!$G$24</f>
        <v>0</v>
      </c>
      <c r="P105" s="472"/>
      <c r="Q105" s="643">
        <f>'[40]7th'!$D$25</f>
        <v>0</v>
      </c>
      <c r="R105" s="644"/>
      <c r="S105" s="599">
        <f>'[40]7th'!$G$25</f>
        <v>0</v>
      </c>
      <c r="T105" s="600"/>
      <c r="U105" s="586">
        <f>'[40]7th'!$L$22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'[40]7th'!$C$28+'[40]7th'!$C$29+'[40]7th'!$C$30</f>
        <v>0</v>
      </c>
      <c r="D106" s="585"/>
      <c r="E106" s="585"/>
      <c r="F106" s="466"/>
      <c r="G106" s="473">
        <f>'[40]7th'!$F$28+'[40]7th'!$F$29+'[40]7th'!$F$30</f>
        <v>0</v>
      </c>
      <c r="H106" s="473"/>
      <c r="I106" s="466">
        <f>'[40]7th'!$C$31</f>
        <v>0</v>
      </c>
      <c r="J106" s="466"/>
      <c r="K106" s="469">
        <f>'[40]7th'!$F$31</f>
        <v>0</v>
      </c>
      <c r="L106" s="469"/>
      <c r="M106" s="466">
        <f>'[40]7th'!$D$28+'[40]7th'!$D$29+'[40]7th'!$D$30</f>
        <v>0</v>
      </c>
      <c r="N106" s="466"/>
      <c r="O106" s="473">
        <f>'[40]7th'!$G$28+'[40]7th'!$G$29+'[40]7th'!$G$30</f>
        <v>0</v>
      </c>
      <c r="P106" s="473"/>
      <c r="Q106" s="641">
        <f>'[40]7th'!$D$31</f>
        <v>0</v>
      </c>
      <c r="R106" s="642"/>
      <c r="S106" s="629">
        <f>'[40]7th'!$G$31</f>
        <v>0</v>
      </c>
      <c r="T106" s="630"/>
      <c r="U106" s="624">
        <f>'[40]7th'!$L$28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'[41]7th'!D12</f>
        <v>18</v>
      </c>
      <c r="I112" s="107">
        <f>'[41]7th'!G12</f>
        <v>18</v>
      </c>
      <c r="J112" s="42">
        <f>'[41]7th'!D12+'[41]7th'!$E$12</f>
        <v>23</v>
      </c>
      <c r="K112" s="107">
        <f>'[41]7th'!G12+'[41]7th'!$H$12</f>
        <v>26</v>
      </c>
      <c r="L112" s="464" t="str">
        <f>'[41]7th'!M12</f>
        <v>G</v>
      </c>
      <c r="M112" s="465"/>
      <c r="N112" s="111">
        <f>'[41]7th'!E12</f>
        <v>5</v>
      </c>
      <c r="O112" s="108">
        <f>'[41]7th'!H12</f>
        <v>8</v>
      </c>
      <c r="P112" s="256">
        <f>'[41]7th'!F12</f>
        <v>2</v>
      </c>
      <c r="Q112" s="108">
        <f>'[41]7th'!I12</f>
        <v>3</v>
      </c>
      <c r="R112" s="464" t="str">
        <f>'[41]7th'!N12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'[41]7th'!D13</f>
        <v>2</v>
      </c>
      <c r="I113" s="27">
        <f>'[41]7th'!G13</f>
        <v>2</v>
      </c>
      <c r="J113" s="28">
        <f>'[41]7th'!D13</f>
        <v>2</v>
      </c>
      <c r="K113" s="27">
        <f>'[41]7th'!G13+'[41]7th'!$H$13</f>
        <v>2</v>
      </c>
      <c r="L113" s="421"/>
      <c r="M113" s="422"/>
      <c r="N113" s="112">
        <f>'[41]7th'!E13</f>
        <v>0</v>
      </c>
      <c r="O113" s="33">
        <f>'[41]7th'!H13</f>
        <v>0</v>
      </c>
      <c r="P113" s="252">
        <f>'[41]7th'!F13</f>
        <v>0</v>
      </c>
      <c r="Q113" s="34">
        <f>'[41]7th'!I13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'[41]7th'!D14</f>
        <v>3</v>
      </c>
      <c r="I114" s="29">
        <f>'[41]7th'!G14</f>
        <v>3</v>
      </c>
      <c r="J114" s="28">
        <f>'[41]7th'!D14+'[41]7th'!$E$14</f>
        <v>4</v>
      </c>
      <c r="K114" s="29">
        <f>'[41]7th'!G14+'[41]7th'!$H$14</f>
        <v>4</v>
      </c>
      <c r="L114" s="421"/>
      <c r="M114" s="422"/>
      <c r="N114" s="112">
        <f>'[41]7th'!E14</f>
        <v>1</v>
      </c>
      <c r="O114" s="34">
        <f>'[41]7th'!H14</f>
        <v>1</v>
      </c>
      <c r="P114" s="252">
        <f>'[41]7th'!F14</f>
        <v>0</v>
      </c>
      <c r="Q114" s="34">
        <f>'[41]7th'!I14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'[41]7th'!D15</f>
        <v>2</v>
      </c>
      <c r="I115" s="29">
        <f>'[41]7th'!G15</f>
        <v>2</v>
      </c>
      <c r="J115" s="28">
        <f>'[41]7th'!D15</f>
        <v>2</v>
      </c>
      <c r="K115" s="29">
        <f>'[41]7th'!G15+'[41]7th'!$H$15</f>
        <v>2</v>
      </c>
      <c r="L115" s="421"/>
      <c r="M115" s="422"/>
      <c r="N115" s="112">
        <f>'[41]7th'!E15</f>
        <v>0</v>
      </c>
      <c r="O115" s="34">
        <f>'[41]7th'!H15</f>
        <v>0</v>
      </c>
      <c r="P115" s="252">
        <f>'[41]7th'!F15</f>
        <v>0</v>
      </c>
      <c r="Q115" s="34">
        <f>'[41]7th'!I15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'[41]7th'!D16</f>
        <v>4</v>
      </c>
      <c r="I116" s="29">
        <f>'[41]7th'!G16</f>
        <v>4</v>
      </c>
      <c r="J116" s="28">
        <f>'[41]7th'!D16</f>
        <v>4</v>
      </c>
      <c r="K116" s="29">
        <f>'[41]7th'!G16+'[41]7th'!$H$16</f>
        <v>4</v>
      </c>
      <c r="L116" s="421" t="str">
        <f>'[41]7th'!M16</f>
        <v>G</v>
      </c>
      <c r="M116" s="422"/>
      <c r="N116" s="112">
        <f>'[41]7th'!E16</f>
        <v>0</v>
      </c>
      <c r="O116" s="34">
        <f>'[41]7th'!H16</f>
        <v>0</v>
      </c>
      <c r="P116" s="252">
        <f>'[41]7th'!F16</f>
        <v>0</v>
      </c>
      <c r="Q116" s="34">
        <f>'[41]7th'!I16</f>
        <v>0</v>
      </c>
      <c r="R116" s="421" t="str">
        <f>'[41]7th'!N16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'[41]7th'!D17</f>
        <v>0</v>
      </c>
      <c r="I117" s="27">
        <f>'[41]7th'!G17</f>
        <v>0</v>
      </c>
      <c r="J117" s="28">
        <f>'[41]7th'!D17</f>
        <v>0</v>
      </c>
      <c r="K117" s="27">
        <f>'[41]7th'!G17+'[41]7th'!$H$17</f>
        <v>0</v>
      </c>
      <c r="L117" s="421"/>
      <c r="M117" s="422"/>
      <c r="N117" s="112">
        <f>'[41]7th'!E17</f>
        <v>0</v>
      </c>
      <c r="O117" s="33">
        <f>'[41]7th'!H17</f>
        <v>0</v>
      </c>
      <c r="P117" s="252">
        <f>'[41]7th'!F17</f>
        <v>0</v>
      </c>
      <c r="Q117" s="34">
        <f>'[41]7th'!I17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'[41]7th'!D18</f>
        <v>1</v>
      </c>
      <c r="I118" s="29">
        <f>'[41]7th'!G18</f>
        <v>1</v>
      </c>
      <c r="J118" s="28">
        <f>'[41]7th'!D18</f>
        <v>1</v>
      </c>
      <c r="K118" s="29">
        <f>'[41]7th'!G18+'[41]7th'!$H$18</f>
        <v>1</v>
      </c>
      <c r="L118" s="421"/>
      <c r="M118" s="422"/>
      <c r="N118" s="112">
        <f>'[41]7th'!E18</f>
        <v>0</v>
      </c>
      <c r="O118" s="34">
        <f>'[41]7th'!H18</f>
        <v>0</v>
      </c>
      <c r="P118" s="252">
        <f>'[41]7th'!F18</f>
        <v>0</v>
      </c>
      <c r="Q118" s="34">
        <f>'[41]7th'!I18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'[41]7th'!D19</f>
        <v>0</v>
      </c>
      <c r="I119" s="29">
        <f>'[41]7th'!G19</f>
        <v>0</v>
      </c>
      <c r="J119" s="28">
        <f>'[41]7th'!D19</f>
        <v>0</v>
      </c>
      <c r="K119" s="29">
        <f>'[41]7th'!G19+'[41]7th'!$H$19</f>
        <v>0</v>
      </c>
      <c r="L119" s="421"/>
      <c r="M119" s="422"/>
      <c r="N119" s="112">
        <f>'[41]7th'!E19</f>
        <v>0</v>
      </c>
      <c r="O119" s="34">
        <f>'[41]7th'!H19</f>
        <v>0</v>
      </c>
      <c r="P119" s="252">
        <f>'[41]7th'!F19</f>
        <v>0</v>
      </c>
      <c r="Q119" s="34">
        <f>'[41]7th'!I19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'[41]7th'!D20</f>
        <v>10</v>
      </c>
      <c r="I120" s="29">
        <f>'[41]7th'!G20</f>
        <v>10</v>
      </c>
      <c r="J120" s="28">
        <f>'[41]7th'!D20+'[41]7th'!$E$20</f>
        <v>11</v>
      </c>
      <c r="K120" s="29">
        <f>'[41]7th'!G20+'[41]7th'!$H$20</f>
        <v>11</v>
      </c>
      <c r="L120" s="421" t="str">
        <f>'[41]7th'!M20</f>
        <v>G</v>
      </c>
      <c r="M120" s="422"/>
      <c r="N120" s="112">
        <f>'[41]7th'!E20</f>
        <v>1</v>
      </c>
      <c r="O120" s="34">
        <f>'[41]7th'!H20</f>
        <v>1</v>
      </c>
      <c r="P120" s="252">
        <f>'[41]7th'!F20</f>
        <v>0</v>
      </c>
      <c r="Q120" s="34">
        <f>'[41]7th'!I20</f>
        <v>0</v>
      </c>
      <c r="R120" s="421" t="str">
        <f>'[41]7th'!N20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'[41]7th'!D21</f>
        <v>1</v>
      </c>
      <c r="I121" s="27">
        <f>'[41]7th'!G21</f>
        <v>1</v>
      </c>
      <c r="J121" s="28">
        <f>'[41]7th'!D21</f>
        <v>1</v>
      </c>
      <c r="K121" s="27">
        <f>'[41]7th'!G21+'[41]7th'!$H$21</f>
        <v>1</v>
      </c>
      <c r="L121" s="421"/>
      <c r="M121" s="422"/>
      <c r="N121" s="112">
        <f>'[41]7th'!E21</f>
        <v>0</v>
      </c>
      <c r="O121" s="33">
        <f>'[41]7th'!H21</f>
        <v>0</v>
      </c>
      <c r="P121" s="252">
        <f>'[41]7th'!F21</f>
        <v>0</v>
      </c>
      <c r="Q121" s="34">
        <f>'[41]7th'!I21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'[41]7th'!D22</f>
        <v>2</v>
      </c>
      <c r="I122" s="29">
        <f>'[41]7th'!G22</f>
        <v>2</v>
      </c>
      <c r="J122" s="28">
        <f>'[41]7th'!D22</f>
        <v>2</v>
      </c>
      <c r="K122" s="29">
        <f>'[41]7th'!G22+'[41]7th'!$H$22</f>
        <v>2</v>
      </c>
      <c r="L122" s="421"/>
      <c r="M122" s="422"/>
      <c r="N122" s="112">
        <f>'[41]7th'!E22</f>
        <v>0</v>
      </c>
      <c r="O122" s="34">
        <f>'[41]7th'!H22</f>
        <v>0</v>
      </c>
      <c r="P122" s="252">
        <f>'[41]7th'!F22</f>
        <v>0</v>
      </c>
      <c r="Q122" s="34">
        <f>'[41]7th'!I22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'[41]7th'!D24</f>
        <v>9</v>
      </c>
      <c r="I123" s="29">
        <f>'[41]7th'!G24</f>
        <v>9</v>
      </c>
      <c r="J123" s="28">
        <f>'[41]7th'!D24</f>
        <v>9</v>
      </c>
      <c r="K123" s="29">
        <f>'[41]7th'!G24+'[41]7th'!$H$24</f>
        <v>9</v>
      </c>
      <c r="L123" s="421" t="str">
        <f>'[41]7th'!M24</f>
        <v>G</v>
      </c>
      <c r="M123" s="422"/>
      <c r="N123" s="112">
        <f>'[41]7th'!E24</f>
        <v>0</v>
      </c>
      <c r="O123" s="34">
        <f>'[41]7th'!H24</f>
        <v>0</v>
      </c>
      <c r="P123" s="252">
        <f>'[41]7th'!F24</f>
        <v>0</v>
      </c>
      <c r="Q123" s="34">
        <f>'[41]7th'!I24</f>
        <v>0</v>
      </c>
      <c r="R123" s="421" t="str">
        <f>'[41]7th'!N24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'[41]7th'!D25</f>
        <v>1</v>
      </c>
      <c r="I124" s="27">
        <f>'[41]7th'!G25</f>
        <v>1</v>
      </c>
      <c r="J124" s="28">
        <f>'[41]7th'!D25</f>
        <v>1</v>
      </c>
      <c r="K124" s="27">
        <f>'[41]7th'!G25+'[41]7th'!$H$25</f>
        <v>1</v>
      </c>
      <c r="L124" s="421"/>
      <c r="M124" s="422"/>
      <c r="N124" s="112">
        <f>'[41]7th'!E25</f>
        <v>0</v>
      </c>
      <c r="O124" s="33">
        <f>'[41]7th'!H25</f>
        <v>0</v>
      </c>
      <c r="P124" s="252">
        <f>'[41]7th'!F25</f>
        <v>0</v>
      </c>
      <c r="Q124" s="34">
        <f>'[41]7th'!I25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'[41]7th'!D26</f>
        <v>1</v>
      </c>
      <c r="I125" s="29">
        <f>'[41]7th'!G26</f>
        <v>1</v>
      </c>
      <c r="J125" s="28">
        <f>'[41]7th'!D26</f>
        <v>1</v>
      </c>
      <c r="K125" s="29">
        <f>'[41]7th'!G26+'[41]7th'!$H$26</f>
        <v>1</v>
      </c>
      <c r="L125" s="421"/>
      <c r="M125" s="422"/>
      <c r="N125" s="112">
        <f>'[41]7th'!E26</f>
        <v>0</v>
      </c>
      <c r="O125" s="34">
        <f>'[41]7th'!H26</f>
        <v>0</v>
      </c>
      <c r="P125" s="252">
        <f>'[41]7th'!F26</f>
        <v>0</v>
      </c>
      <c r="Q125" s="34">
        <f>'[41]7th'!I26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'[41]7th'!D27</f>
        <v>2</v>
      </c>
      <c r="I126" s="31">
        <f>'[41]7th'!G27</f>
        <v>2</v>
      </c>
      <c r="J126" s="32">
        <f>'[41]7th'!D27</f>
        <v>2</v>
      </c>
      <c r="K126" s="31">
        <f>'[41]7th'!G27+'[41]7th'!$H$27</f>
        <v>2</v>
      </c>
      <c r="L126" s="576"/>
      <c r="M126" s="577"/>
      <c r="N126" s="113">
        <f>'[41]7th'!E27</f>
        <v>0</v>
      </c>
      <c r="O126" s="35">
        <f>'[41]7th'!H27</f>
        <v>0</v>
      </c>
      <c r="P126" s="253">
        <f>'[41]7th'!F27</f>
        <v>0</v>
      </c>
      <c r="Q126" s="35">
        <f>'[41]7th'!I27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335" priority="642" stopIfTrue="1" operator="containsText" text="G">
      <formula>NOT(ISERROR(SEARCH("G",L27)))</formula>
    </cfRule>
    <cfRule type="containsText" dxfId="14334" priority="643" stopIfTrue="1" operator="containsText" text="A">
      <formula>NOT(ISERROR(SEARCH("A",L27)))</formula>
    </cfRule>
    <cfRule type="containsText" dxfId="14333" priority="644" stopIfTrue="1" operator="containsText" text="R">
      <formula>NOT(ISERROR(SEARCH("R",L27)))</formula>
    </cfRule>
  </conditionalFormatting>
  <conditionalFormatting sqref="R112 R116 R120 R123 L112 L116 L120 L123">
    <cfRule type="containsText" dxfId="14332" priority="641" stopIfTrue="1" operator="containsText" text="No Service">
      <formula>NOT(ISERROR(SEARCH("No Service",L112)))</formula>
    </cfRule>
  </conditionalFormatting>
  <conditionalFormatting sqref="W103 U103:U106 W90 U90:U98">
    <cfRule type="containsText" dxfId="14331" priority="636" stopIfTrue="1" operator="containsText" text="On Call">
      <formula>NOT(ISERROR(SEARCH("On Call",U90)))</formula>
    </cfRule>
    <cfRule type="containsText" dxfId="14330" priority="637" stopIfTrue="1" operator="containsText" text="No Service">
      <formula>NOT(ISERROR(SEARCH("No Service",U90)))</formula>
    </cfRule>
    <cfRule type="containsText" dxfId="14329" priority="638" stopIfTrue="1" operator="containsText" text="G">
      <formula>NOT(ISERROR(SEARCH("G",U90)))</formula>
    </cfRule>
    <cfRule type="containsText" dxfId="14328" priority="639" stopIfTrue="1" operator="containsText" text="A">
      <formula>NOT(ISERROR(SEARCH("A",U90)))</formula>
    </cfRule>
    <cfRule type="containsText" dxfId="14327" priority="640" stopIfTrue="1" operator="containsText" text="R">
      <formula>NOT(ISERROR(SEARCH("R",U90)))</formula>
    </cfRule>
  </conditionalFormatting>
  <conditionalFormatting sqref="J27">
    <cfRule type="cellIs" dxfId="14326" priority="635" operator="greaterThan">
      <formula>$I$27</formula>
    </cfRule>
  </conditionalFormatting>
  <conditionalFormatting sqref="J28">
    <cfRule type="cellIs" dxfId="14325" priority="634" operator="greaterThan">
      <formula>$I$28</formula>
    </cfRule>
  </conditionalFormatting>
  <conditionalFormatting sqref="J29">
    <cfRule type="cellIs" dxfId="14324" priority="633" operator="greaterThan">
      <formula>$I$29</formula>
    </cfRule>
  </conditionalFormatting>
  <conditionalFormatting sqref="J42">
    <cfRule type="cellIs" dxfId="14323" priority="632" operator="greaterThan">
      <formula>$I$42</formula>
    </cfRule>
  </conditionalFormatting>
  <conditionalFormatting sqref="J43">
    <cfRule type="cellIs" dxfId="14322" priority="631" operator="greaterThan">
      <formula>$I$43</formula>
    </cfRule>
  </conditionalFormatting>
  <conditionalFormatting sqref="J44">
    <cfRule type="cellIs" dxfId="14321" priority="630" operator="greaterThan">
      <formula>$I$44</formula>
    </cfRule>
  </conditionalFormatting>
  <conditionalFormatting sqref="J30">
    <cfRule type="cellIs" dxfId="14320" priority="629" operator="greaterThan">
      <formula>$I$30</formula>
    </cfRule>
  </conditionalFormatting>
  <conditionalFormatting sqref="J31">
    <cfRule type="cellIs" dxfId="14319" priority="628" operator="greaterThan">
      <formula>$I$31</formula>
    </cfRule>
  </conditionalFormatting>
  <conditionalFormatting sqref="J33">
    <cfRule type="cellIs" dxfId="14318" priority="627" operator="greaterThan">
      <formula>$I$33</formula>
    </cfRule>
  </conditionalFormatting>
  <conditionalFormatting sqref="J34">
    <cfRule type="cellIs" dxfId="14317" priority="626" operator="greaterThan">
      <formula>$I$34</formula>
    </cfRule>
  </conditionalFormatting>
  <conditionalFormatting sqref="J36">
    <cfRule type="cellIs" dxfId="14316" priority="625" operator="greaterThan">
      <formula>$I$36</formula>
    </cfRule>
  </conditionalFormatting>
  <conditionalFormatting sqref="J37">
    <cfRule type="cellIs" dxfId="14315" priority="624" operator="greaterThan">
      <formula>$I$37</formula>
    </cfRule>
  </conditionalFormatting>
  <conditionalFormatting sqref="J47">
    <cfRule type="cellIs" dxfId="14314" priority="623" operator="greaterThan">
      <formula>$I$47</formula>
    </cfRule>
  </conditionalFormatting>
  <conditionalFormatting sqref="J45">
    <cfRule type="cellIs" dxfId="14313" priority="622" operator="greaterThan">
      <formula>$I$45</formula>
    </cfRule>
  </conditionalFormatting>
  <conditionalFormatting sqref="J46">
    <cfRule type="cellIs" dxfId="14312" priority="621" operator="greaterThan">
      <formula>$I$46</formula>
    </cfRule>
  </conditionalFormatting>
  <conditionalFormatting sqref="J50">
    <cfRule type="cellIs" dxfId="14311" priority="620" operator="greaterThan">
      <formula>$I$50</formula>
    </cfRule>
  </conditionalFormatting>
  <conditionalFormatting sqref="J51">
    <cfRule type="cellIs" dxfId="14310" priority="619" operator="greaterThan">
      <formula>$I$51</formula>
    </cfRule>
  </conditionalFormatting>
  <conditionalFormatting sqref="J48">
    <cfRule type="cellIs" dxfId="14309" priority="618" operator="greaterThan">
      <formula>$I$48</formula>
    </cfRule>
  </conditionalFormatting>
  <conditionalFormatting sqref="J49">
    <cfRule type="cellIs" dxfId="14308" priority="617" operator="greaterThan">
      <formula>$I$49</formula>
    </cfRule>
  </conditionalFormatting>
  <conditionalFormatting sqref="J52">
    <cfRule type="cellIs" dxfId="14307" priority="616" operator="greaterThan">
      <formula>I52</formula>
    </cfRule>
  </conditionalFormatting>
  <conditionalFormatting sqref="J58">
    <cfRule type="cellIs" dxfId="14306" priority="615" operator="greaterThan">
      <formula>$I$58</formula>
    </cfRule>
  </conditionalFormatting>
  <conditionalFormatting sqref="J59">
    <cfRule type="cellIs" dxfId="14305" priority="614" operator="greaterThan">
      <formula>$I$59</formula>
    </cfRule>
  </conditionalFormatting>
  <conditionalFormatting sqref="J64">
    <cfRule type="cellIs" dxfId="14304" priority="613" operator="greaterThan">
      <formula>$I$64</formula>
    </cfRule>
  </conditionalFormatting>
  <conditionalFormatting sqref="J62">
    <cfRule type="cellIs" dxfId="14303" priority="612" operator="greaterThan">
      <formula>$I$62</formula>
    </cfRule>
  </conditionalFormatting>
  <conditionalFormatting sqref="J65">
    <cfRule type="cellIs" dxfId="14302" priority="611" operator="greaterThan">
      <formula>$I$65</formula>
    </cfRule>
  </conditionalFormatting>
  <conditionalFormatting sqref="J60">
    <cfRule type="cellIs" dxfId="14301" priority="610" operator="greaterThan">
      <formula>$I$60</formula>
    </cfRule>
  </conditionalFormatting>
  <conditionalFormatting sqref="J66">
    <cfRule type="cellIs" dxfId="14300" priority="609" operator="greaterThan">
      <formula>$I$66</formula>
    </cfRule>
  </conditionalFormatting>
  <conditionalFormatting sqref="J72">
    <cfRule type="cellIs" dxfId="14299" priority="608" operator="greaterThan">
      <formula>$I$72</formula>
    </cfRule>
  </conditionalFormatting>
  <conditionalFormatting sqref="J74">
    <cfRule type="cellIs" dxfId="14298" priority="607" operator="greaterThan">
      <formula>$I$74</formula>
    </cfRule>
  </conditionalFormatting>
  <conditionalFormatting sqref="J73">
    <cfRule type="cellIs" dxfId="14297" priority="606" operator="greaterThan">
      <formula>$I$73</formula>
    </cfRule>
  </conditionalFormatting>
  <conditionalFormatting sqref="J75">
    <cfRule type="cellIs" dxfId="14296" priority="605" operator="greaterThan">
      <formula>$I$75</formula>
    </cfRule>
  </conditionalFormatting>
  <conditionalFormatting sqref="J76">
    <cfRule type="cellIs" dxfId="14295" priority="604" operator="greaterThan">
      <formula>$I$76</formula>
    </cfRule>
  </conditionalFormatting>
  <conditionalFormatting sqref="J61">
    <cfRule type="cellIs" dxfId="14294" priority="603" operator="greaterThan">
      <formula>$I$61</formula>
    </cfRule>
  </conditionalFormatting>
  <conditionalFormatting sqref="J77">
    <cfRule type="cellIs" dxfId="14293" priority="602" operator="greaterThan">
      <formula>$I$77</formula>
    </cfRule>
  </conditionalFormatting>
  <conditionalFormatting sqref="J78">
    <cfRule type="cellIs" dxfId="14292" priority="601" operator="greaterThan">
      <formula>$I$78</formula>
    </cfRule>
  </conditionalFormatting>
  <conditionalFormatting sqref="J79">
    <cfRule type="cellIs" dxfId="14291" priority="600" operator="greaterThan">
      <formula>$I$79</formula>
    </cfRule>
  </conditionalFormatting>
  <conditionalFormatting sqref="J80">
    <cfRule type="cellIs" dxfId="14290" priority="599" operator="greaterThan">
      <formula>$I$80</formula>
    </cfRule>
  </conditionalFormatting>
  <conditionalFormatting sqref="J81">
    <cfRule type="cellIs" dxfId="14289" priority="598" operator="greaterThan">
      <formula>I81</formula>
    </cfRule>
  </conditionalFormatting>
  <conditionalFormatting sqref="L27">
    <cfRule type="cellIs" dxfId="14288" priority="597" operator="greaterThan">
      <formula>$K$27</formula>
    </cfRule>
  </conditionalFormatting>
  <conditionalFormatting sqref="L28">
    <cfRule type="cellIs" dxfId="14287" priority="596" operator="greaterThan">
      <formula>$K$28</formula>
    </cfRule>
  </conditionalFormatting>
  <conditionalFormatting sqref="L29">
    <cfRule type="cellIs" dxfId="14286" priority="595" operator="greaterThan">
      <formula>$K$29</formula>
    </cfRule>
  </conditionalFormatting>
  <conditionalFormatting sqref="L42">
    <cfRule type="cellIs" dxfId="14285" priority="594" operator="greaterThan">
      <formula>$K$42</formula>
    </cfRule>
  </conditionalFormatting>
  <conditionalFormatting sqref="L43">
    <cfRule type="cellIs" dxfId="14284" priority="593" operator="greaterThan">
      <formula>$K$43</formula>
    </cfRule>
  </conditionalFormatting>
  <conditionalFormatting sqref="L44">
    <cfRule type="cellIs" dxfId="14283" priority="592" operator="greaterThan">
      <formula>$K$44</formula>
    </cfRule>
  </conditionalFormatting>
  <conditionalFormatting sqref="L30">
    <cfRule type="cellIs" dxfId="14282" priority="591" operator="greaterThan">
      <formula>$K$30</formula>
    </cfRule>
  </conditionalFormatting>
  <conditionalFormatting sqref="L31">
    <cfRule type="cellIs" dxfId="14281" priority="590" operator="greaterThan">
      <formula>$K$31</formula>
    </cfRule>
  </conditionalFormatting>
  <conditionalFormatting sqref="Z27">
    <cfRule type="cellIs" dxfId="14280" priority="589" operator="greaterThan">
      <formula>$Y$27</formula>
    </cfRule>
  </conditionalFormatting>
  <conditionalFormatting sqref="Z28">
    <cfRule type="cellIs" dxfId="14279" priority="588" operator="greaterThan">
      <formula>$Y$28</formula>
    </cfRule>
  </conditionalFormatting>
  <conditionalFormatting sqref="Z29">
    <cfRule type="cellIs" dxfId="14278" priority="587" operator="greaterThan">
      <formula>$Y$29</formula>
    </cfRule>
  </conditionalFormatting>
  <conditionalFormatting sqref="Z42">
    <cfRule type="cellIs" dxfId="14277" priority="586" operator="greaterThan">
      <formula>$Y$42</formula>
    </cfRule>
  </conditionalFormatting>
  <conditionalFormatting sqref="Z43">
    <cfRule type="cellIs" dxfId="14276" priority="585" operator="greaterThan">
      <formula>$Y$43</formula>
    </cfRule>
  </conditionalFormatting>
  <conditionalFormatting sqref="Z44">
    <cfRule type="cellIs" dxfId="14275" priority="584" operator="greaterThan">
      <formula>$Y$44</formula>
    </cfRule>
  </conditionalFormatting>
  <conditionalFormatting sqref="Z30">
    <cfRule type="cellIs" dxfId="14274" priority="583" operator="greaterThan">
      <formula>$Y$30</formula>
    </cfRule>
  </conditionalFormatting>
  <conditionalFormatting sqref="Z31">
    <cfRule type="cellIs" dxfId="14273" priority="582" operator="greaterThan">
      <formula>$Y$31</formula>
    </cfRule>
  </conditionalFormatting>
  <conditionalFormatting sqref="AB27">
    <cfRule type="cellIs" dxfId="14272" priority="581" operator="greaterThan">
      <formula>$AA$27</formula>
    </cfRule>
  </conditionalFormatting>
  <conditionalFormatting sqref="AB28">
    <cfRule type="cellIs" dxfId="14271" priority="580" operator="greaterThan">
      <formula>$AA$28</formula>
    </cfRule>
  </conditionalFormatting>
  <conditionalFormatting sqref="AB29">
    <cfRule type="cellIs" dxfId="14270" priority="579" operator="greaterThan">
      <formula>$AA$29</formula>
    </cfRule>
  </conditionalFormatting>
  <conditionalFormatting sqref="AB42">
    <cfRule type="cellIs" dxfId="14269" priority="578" operator="greaterThan">
      <formula>$AA$42</formula>
    </cfRule>
  </conditionalFormatting>
  <conditionalFormatting sqref="AB43">
    <cfRule type="cellIs" dxfId="14268" priority="577" operator="greaterThan">
      <formula>$AA$43</formula>
    </cfRule>
  </conditionalFormatting>
  <conditionalFormatting sqref="AB44">
    <cfRule type="cellIs" dxfId="14267" priority="576" operator="greaterThan">
      <formula>$AA$44</formula>
    </cfRule>
  </conditionalFormatting>
  <conditionalFormatting sqref="AB30">
    <cfRule type="cellIs" dxfId="14266" priority="575" operator="greaterThan">
      <formula>$AA$30</formula>
    </cfRule>
  </conditionalFormatting>
  <conditionalFormatting sqref="AB31">
    <cfRule type="cellIs" dxfId="14265" priority="574" operator="greaterThan">
      <formula>$AA$31</formula>
    </cfRule>
  </conditionalFormatting>
  <conditionalFormatting sqref="L33">
    <cfRule type="cellIs" dxfId="14264" priority="573" operator="greaterThan">
      <formula>$K$33</formula>
    </cfRule>
  </conditionalFormatting>
  <conditionalFormatting sqref="L34">
    <cfRule type="cellIs" dxfId="14263" priority="572" operator="greaterThan">
      <formula>$K$34</formula>
    </cfRule>
  </conditionalFormatting>
  <conditionalFormatting sqref="L36">
    <cfRule type="cellIs" dxfId="14262" priority="571" operator="greaterThan">
      <formula>$K$36</formula>
    </cfRule>
  </conditionalFormatting>
  <conditionalFormatting sqref="L37">
    <cfRule type="cellIs" dxfId="14261" priority="570" operator="greaterThan">
      <formula>$K$37</formula>
    </cfRule>
  </conditionalFormatting>
  <conditionalFormatting sqref="L47">
    <cfRule type="cellIs" dxfId="14260" priority="569" operator="greaterThan">
      <formula>$K$47</formula>
    </cfRule>
  </conditionalFormatting>
  <conditionalFormatting sqref="L45">
    <cfRule type="cellIs" dxfId="14259" priority="568" operator="greaterThan">
      <formula>$K$45</formula>
    </cfRule>
  </conditionalFormatting>
  <conditionalFormatting sqref="L46">
    <cfRule type="cellIs" dxfId="14258" priority="567" operator="greaterThan">
      <formula>$K$46</formula>
    </cfRule>
  </conditionalFormatting>
  <conditionalFormatting sqref="L50">
    <cfRule type="cellIs" dxfId="14257" priority="566" operator="greaterThan">
      <formula>$K$50</formula>
    </cfRule>
  </conditionalFormatting>
  <conditionalFormatting sqref="L51">
    <cfRule type="cellIs" dxfId="14256" priority="565" operator="greaterThan">
      <formula>$K$51</formula>
    </cfRule>
  </conditionalFormatting>
  <conditionalFormatting sqref="L48">
    <cfRule type="cellIs" dxfId="14255" priority="564" operator="greaterThan">
      <formula>$K$48</formula>
    </cfRule>
  </conditionalFormatting>
  <conditionalFormatting sqref="L49">
    <cfRule type="cellIs" dxfId="14254" priority="563" operator="greaterThan">
      <formula>$K$49</formula>
    </cfRule>
  </conditionalFormatting>
  <conditionalFormatting sqref="L52">
    <cfRule type="cellIs" dxfId="14253" priority="562" operator="greaterThan">
      <formula>$K$52</formula>
    </cfRule>
  </conditionalFormatting>
  <conditionalFormatting sqref="Z33">
    <cfRule type="cellIs" dxfId="14252" priority="561" operator="greaterThan">
      <formula>$Y$33</formula>
    </cfRule>
  </conditionalFormatting>
  <conditionalFormatting sqref="Z34">
    <cfRule type="cellIs" dxfId="14251" priority="560" operator="greaterThan">
      <formula>$Y$34</formula>
    </cfRule>
  </conditionalFormatting>
  <conditionalFormatting sqref="Z36">
    <cfRule type="cellIs" dxfId="14250" priority="559" operator="greaterThan">
      <formula>$Y$36</formula>
    </cfRule>
  </conditionalFormatting>
  <conditionalFormatting sqref="Z37">
    <cfRule type="cellIs" dxfId="14249" priority="558" operator="greaterThan">
      <formula>$Y$37</formula>
    </cfRule>
  </conditionalFormatting>
  <conditionalFormatting sqref="Z47">
    <cfRule type="cellIs" dxfId="14248" priority="557" operator="greaterThan">
      <formula>$Y$47</formula>
    </cfRule>
  </conditionalFormatting>
  <conditionalFormatting sqref="Z45">
    <cfRule type="cellIs" dxfId="14247" priority="556" operator="greaterThan">
      <formula>$Y$45</formula>
    </cfRule>
  </conditionalFormatting>
  <conditionalFormatting sqref="Z46">
    <cfRule type="cellIs" dxfId="14246" priority="555" operator="greaterThan">
      <formula>$Y$46</formula>
    </cfRule>
  </conditionalFormatting>
  <conditionalFormatting sqref="Z50">
    <cfRule type="cellIs" dxfId="14245" priority="554" operator="greaterThan">
      <formula>$Y$50</formula>
    </cfRule>
  </conditionalFormatting>
  <conditionalFormatting sqref="Z51">
    <cfRule type="cellIs" dxfId="14244" priority="553" operator="greaterThan">
      <formula>$Y$51</formula>
    </cfRule>
  </conditionalFormatting>
  <conditionalFormatting sqref="Z48">
    <cfRule type="cellIs" dxfId="14243" priority="552" operator="greaterThan">
      <formula>$Y$48</formula>
    </cfRule>
  </conditionalFormatting>
  <conditionalFormatting sqref="Z49">
    <cfRule type="cellIs" dxfId="14242" priority="551" operator="greaterThan">
      <formula>$Y$49</formula>
    </cfRule>
  </conditionalFormatting>
  <conditionalFormatting sqref="Z52">
    <cfRule type="cellIs" dxfId="14241" priority="550" operator="greaterThan">
      <formula>$Y$52</formula>
    </cfRule>
  </conditionalFormatting>
  <conditionalFormatting sqref="AB33">
    <cfRule type="cellIs" dxfId="14240" priority="549" operator="greaterThan">
      <formula>$AA$33</formula>
    </cfRule>
  </conditionalFormatting>
  <conditionalFormatting sqref="AB34">
    <cfRule type="cellIs" dxfId="14239" priority="548" operator="greaterThan">
      <formula>$AA$34</formula>
    </cfRule>
  </conditionalFormatting>
  <conditionalFormatting sqref="AB36">
    <cfRule type="cellIs" dxfId="14238" priority="547" operator="greaterThan">
      <formula>$AA$36</formula>
    </cfRule>
  </conditionalFormatting>
  <conditionalFormatting sqref="AB37">
    <cfRule type="cellIs" dxfId="14237" priority="546" operator="greaterThan">
      <formula>$AA$37</formula>
    </cfRule>
  </conditionalFormatting>
  <conditionalFormatting sqref="AB47">
    <cfRule type="cellIs" dxfId="14236" priority="545" operator="greaterThan">
      <formula>$AA$47</formula>
    </cfRule>
  </conditionalFormatting>
  <conditionalFormatting sqref="AB45">
    <cfRule type="cellIs" dxfId="14235" priority="544" operator="greaterThan">
      <formula>$AA$45</formula>
    </cfRule>
  </conditionalFormatting>
  <conditionalFormatting sqref="AB46">
    <cfRule type="cellIs" dxfId="14234" priority="543" operator="greaterThan">
      <formula>$AA$46</formula>
    </cfRule>
  </conditionalFormatting>
  <conditionalFormatting sqref="AB50">
    <cfRule type="cellIs" dxfId="14233" priority="542" operator="greaterThan">
      <formula>$AA$50</formula>
    </cfRule>
  </conditionalFormatting>
  <conditionalFormatting sqref="AB51">
    <cfRule type="cellIs" dxfId="14232" priority="541" operator="greaterThan">
      <formula>$AA$51</formula>
    </cfRule>
  </conditionalFormatting>
  <conditionalFormatting sqref="AB48">
    <cfRule type="cellIs" dxfId="14231" priority="540" operator="greaterThan">
      <formula>$AA$48</formula>
    </cfRule>
  </conditionalFormatting>
  <conditionalFormatting sqref="AB49">
    <cfRule type="cellIs" dxfId="14230" priority="539" operator="greaterThan">
      <formula>$AA$49</formula>
    </cfRule>
  </conditionalFormatting>
  <conditionalFormatting sqref="AB52">
    <cfRule type="cellIs" dxfId="14229" priority="538" operator="greaterThan">
      <formula>$AA$52</formula>
    </cfRule>
  </conditionalFormatting>
  <conditionalFormatting sqref="L58">
    <cfRule type="cellIs" dxfId="14228" priority="537" operator="greaterThan">
      <formula>$K$58</formula>
    </cfRule>
  </conditionalFormatting>
  <conditionalFormatting sqref="L59">
    <cfRule type="cellIs" dxfId="14227" priority="536" operator="greaterThan">
      <formula>$K$59</formula>
    </cfRule>
  </conditionalFormatting>
  <conditionalFormatting sqref="L64">
    <cfRule type="cellIs" dxfId="14226" priority="535" operator="greaterThan">
      <formula>$K$64</formula>
    </cfRule>
  </conditionalFormatting>
  <conditionalFormatting sqref="L62">
    <cfRule type="cellIs" dxfId="14225" priority="534" operator="greaterThan">
      <formula>$K$62</formula>
    </cfRule>
  </conditionalFormatting>
  <conditionalFormatting sqref="L65">
    <cfRule type="cellIs" dxfId="14224" priority="533" operator="greaterThan">
      <formula>$K$65</formula>
    </cfRule>
  </conditionalFormatting>
  <conditionalFormatting sqref="L60">
    <cfRule type="cellIs" dxfId="14223" priority="532" operator="greaterThan">
      <formula>$K$60</formula>
    </cfRule>
  </conditionalFormatting>
  <conditionalFormatting sqref="L66">
    <cfRule type="cellIs" dxfId="14222" priority="531" operator="greaterThan">
      <formula>$K$66</formula>
    </cfRule>
  </conditionalFormatting>
  <conditionalFormatting sqref="Z58">
    <cfRule type="cellIs" dxfId="14221" priority="530" operator="greaterThan">
      <formula>$Y$58</formula>
    </cfRule>
  </conditionalFormatting>
  <conditionalFormatting sqref="Z59">
    <cfRule type="cellIs" dxfId="14220" priority="529" operator="greaterThan">
      <formula>$Y$59</formula>
    </cfRule>
  </conditionalFormatting>
  <conditionalFormatting sqref="Z64">
    <cfRule type="cellIs" dxfId="14219" priority="528" operator="greaterThan">
      <formula>$Y$64</formula>
    </cfRule>
  </conditionalFormatting>
  <conditionalFormatting sqref="Z62">
    <cfRule type="cellIs" dxfId="14218" priority="527" operator="greaterThan">
      <formula>$Y$62</formula>
    </cfRule>
  </conditionalFormatting>
  <conditionalFormatting sqref="Z65">
    <cfRule type="cellIs" dxfId="14217" priority="526" operator="greaterThan">
      <formula>$Y$65</formula>
    </cfRule>
  </conditionalFormatting>
  <conditionalFormatting sqref="Z60">
    <cfRule type="cellIs" dxfId="14216" priority="525" operator="greaterThan">
      <formula>$Y$60</formula>
    </cfRule>
  </conditionalFormatting>
  <conditionalFormatting sqref="Z66">
    <cfRule type="cellIs" dxfId="14215" priority="524" operator="greaterThan">
      <formula>$Y$66</formula>
    </cfRule>
  </conditionalFormatting>
  <conditionalFormatting sqref="AB58">
    <cfRule type="cellIs" dxfId="14214" priority="523" operator="greaterThan">
      <formula>$AA$58</formula>
    </cfRule>
  </conditionalFormatting>
  <conditionalFormatting sqref="AB59">
    <cfRule type="cellIs" dxfId="14213" priority="522" operator="greaterThan">
      <formula>$AA$59</formula>
    </cfRule>
  </conditionalFormatting>
  <conditionalFormatting sqref="AB64">
    <cfRule type="cellIs" dxfId="14212" priority="521" operator="greaterThan">
      <formula>$AA$64</formula>
    </cfRule>
  </conditionalFormatting>
  <conditionalFormatting sqref="AB62">
    <cfRule type="cellIs" dxfId="14211" priority="520" operator="greaterThan">
      <formula>$AA$62</formula>
    </cfRule>
  </conditionalFormatting>
  <conditionalFormatting sqref="AB65">
    <cfRule type="cellIs" dxfId="14210" priority="519" operator="greaterThan">
      <formula>$AA$65</formula>
    </cfRule>
  </conditionalFormatting>
  <conditionalFormatting sqref="AB60">
    <cfRule type="cellIs" dxfId="14209" priority="518" operator="greaterThan">
      <formula>$AA$60</formula>
    </cfRule>
  </conditionalFormatting>
  <conditionalFormatting sqref="AB66">
    <cfRule type="cellIs" dxfId="14208" priority="517" operator="greaterThan">
      <formula>$AA$66</formula>
    </cfRule>
  </conditionalFormatting>
  <conditionalFormatting sqref="L72">
    <cfRule type="cellIs" dxfId="14207" priority="516" operator="greaterThan">
      <formula>$K$72</formula>
    </cfRule>
  </conditionalFormatting>
  <conditionalFormatting sqref="L74">
    <cfRule type="cellIs" dxfId="14206" priority="515" operator="greaterThan">
      <formula>$K$74</formula>
    </cfRule>
  </conditionalFormatting>
  <conditionalFormatting sqref="L73">
    <cfRule type="cellIs" dxfId="14205" priority="514" operator="greaterThan">
      <formula>$K$73</formula>
    </cfRule>
  </conditionalFormatting>
  <conditionalFormatting sqref="L75">
    <cfRule type="cellIs" dxfId="14204" priority="513" operator="greaterThan">
      <formula>$K$75</formula>
    </cfRule>
  </conditionalFormatting>
  <conditionalFormatting sqref="L76">
    <cfRule type="cellIs" dxfId="14203" priority="512" operator="greaterThan">
      <formula>$K$76</formula>
    </cfRule>
  </conditionalFormatting>
  <conditionalFormatting sqref="Z72">
    <cfRule type="cellIs" dxfId="14202" priority="511" operator="greaterThan">
      <formula>$Y$72</formula>
    </cfRule>
  </conditionalFormatting>
  <conditionalFormatting sqref="Z74">
    <cfRule type="cellIs" dxfId="14201" priority="510" operator="greaterThan">
      <formula>$Y$74</formula>
    </cfRule>
  </conditionalFormatting>
  <conditionalFormatting sqref="Z73">
    <cfRule type="cellIs" dxfId="14200" priority="509" operator="greaterThan">
      <formula>$Y$73</formula>
    </cfRule>
  </conditionalFormatting>
  <conditionalFormatting sqref="Z75">
    <cfRule type="cellIs" dxfId="14199" priority="508" operator="greaterThan">
      <formula>$Y$75</formula>
    </cfRule>
  </conditionalFormatting>
  <conditionalFormatting sqref="Z76">
    <cfRule type="cellIs" dxfId="14198" priority="507" operator="greaterThan">
      <formula>$Y$76</formula>
    </cfRule>
  </conditionalFormatting>
  <conditionalFormatting sqref="AB72">
    <cfRule type="cellIs" dxfId="14197" priority="506" operator="greaterThan">
      <formula>$AA$72</formula>
    </cfRule>
  </conditionalFormatting>
  <conditionalFormatting sqref="AB74">
    <cfRule type="cellIs" dxfId="14196" priority="505" operator="greaterThan">
      <formula>$AA$74</formula>
    </cfRule>
  </conditionalFormatting>
  <conditionalFormatting sqref="AB73">
    <cfRule type="cellIs" dxfId="14195" priority="504" operator="greaterThan">
      <formula>$AA$73</formula>
    </cfRule>
  </conditionalFormatting>
  <conditionalFormatting sqref="AB75">
    <cfRule type="cellIs" dxfId="14194" priority="503" operator="greaterThan">
      <formula>$AA$75</formula>
    </cfRule>
  </conditionalFormatting>
  <conditionalFormatting sqref="AB76">
    <cfRule type="cellIs" dxfId="14193" priority="502" operator="greaterThan">
      <formula>$AA$76</formula>
    </cfRule>
  </conditionalFormatting>
  <conditionalFormatting sqref="L61">
    <cfRule type="cellIs" dxfId="14192" priority="501" operator="greaterThan">
      <formula>$K$61</formula>
    </cfRule>
  </conditionalFormatting>
  <conditionalFormatting sqref="Z61">
    <cfRule type="cellIs" dxfId="14191" priority="500" operator="greaterThan">
      <formula>$Y$61</formula>
    </cfRule>
  </conditionalFormatting>
  <conditionalFormatting sqref="AB61">
    <cfRule type="cellIs" dxfId="14190" priority="499" operator="greaterThan">
      <formula>$AA$61</formula>
    </cfRule>
  </conditionalFormatting>
  <conditionalFormatting sqref="L77">
    <cfRule type="cellIs" dxfId="14189" priority="498" operator="greaterThan">
      <formula>$K$77</formula>
    </cfRule>
  </conditionalFormatting>
  <conditionalFormatting sqref="L78">
    <cfRule type="cellIs" dxfId="14188" priority="497" operator="greaterThan">
      <formula>$K$78</formula>
    </cfRule>
  </conditionalFormatting>
  <conditionalFormatting sqref="L79">
    <cfRule type="cellIs" dxfId="14187" priority="496" operator="greaterThan">
      <formula>$K$79</formula>
    </cfRule>
  </conditionalFormatting>
  <conditionalFormatting sqref="L80">
    <cfRule type="cellIs" dxfId="14186" priority="495" operator="greaterThan">
      <formula>$K$80</formula>
    </cfRule>
  </conditionalFormatting>
  <conditionalFormatting sqref="L81">
    <cfRule type="cellIs" dxfId="14185" priority="494" operator="greaterThan">
      <formula>$K$81</formula>
    </cfRule>
  </conditionalFormatting>
  <conditionalFormatting sqref="Z77">
    <cfRule type="cellIs" dxfId="14184" priority="493" operator="greaterThan">
      <formula>$Y$77</formula>
    </cfRule>
  </conditionalFormatting>
  <conditionalFormatting sqref="Z78">
    <cfRule type="cellIs" dxfId="14183" priority="492" operator="greaterThan">
      <formula>$Y$78</formula>
    </cfRule>
  </conditionalFormatting>
  <conditionalFormatting sqref="Z79">
    <cfRule type="cellIs" dxfId="14182" priority="491" operator="greaterThan">
      <formula>$Y$79</formula>
    </cfRule>
  </conditionalFormatting>
  <conditionalFormatting sqref="Z80">
    <cfRule type="cellIs" dxfId="14181" priority="490" operator="greaterThan">
      <formula>$Y$80</formula>
    </cfRule>
  </conditionalFormatting>
  <conditionalFormatting sqref="Z81">
    <cfRule type="cellIs" dxfId="14180" priority="489" operator="greaterThan">
      <formula>$Y$81</formula>
    </cfRule>
  </conditionalFormatting>
  <conditionalFormatting sqref="AB77">
    <cfRule type="cellIs" dxfId="14179" priority="488" operator="greaterThan">
      <formula>$AA$77</formula>
    </cfRule>
  </conditionalFormatting>
  <conditionalFormatting sqref="AB78">
    <cfRule type="cellIs" dxfId="14178" priority="487" operator="greaterThan">
      <formula>$AA$78</formula>
    </cfRule>
  </conditionalFormatting>
  <conditionalFormatting sqref="AB79">
    <cfRule type="cellIs" dxfId="14177" priority="486" operator="greaterThan">
      <formula>$AA$79</formula>
    </cfRule>
  </conditionalFormatting>
  <conditionalFormatting sqref="AB80">
    <cfRule type="cellIs" dxfId="14176" priority="485" operator="greaterThan">
      <formula>$AA$80</formula>
    </cfRule>
  </conditionalFormatting>
  <conditionalFormatting sqref="AB81">
    <cfRule type="cellIs" dxfId="14175" priority="484" operator="greaterThan">
      <formula>$AA$81</formula>
    </cfRule>
  </conditionalFormatting>
  <conditionalFormatting sqref="J63">
    <cfRule type="cellIs" dxfId="14174" priority="483" operator="greaterThan">
      <formula>$I$63</formula>
    </cfRule>
  </conditionalFormatting>
  <conditionalFormatting sqref="L63">
    <cfRule type="cellIs" dxfId="14173" priority="482" operator="greaterThan">
      <formula>$K$63</formula>
    </cfRule>
  </conditionalFormatting>
  <conditionalFormatting sqref="Z63">
    <cfRule type="cellIs" dxfId="14172" priority="481" operator="greaterThan">
      <formula>$Y$63</formula>
    </cfRule>
  </conditionalFormatting>
  <conditionalFormatting sqref="AB63">
    <cfRule type="cellIs" dxfId="14171" priority="480" operator="greaterThan">
      <formula>$AA$63</formula>
    </cfRule>
  </conditionalFormatting>
  <conditionalFormatting sqref="J67">
    <cfRule type="cellIs" dxfId="14170" priority="479" operator="greaterThan">
      <formula>$I$67</formula>
    </cfRule>
  </conditionalFormatting>
  <conditionalFormatting sqref="L67">
    <cfRule type="cellIs" dxfId="14169" priority="478" operator="greaterThan">
      <formula>$K$67</formula>
    </cfRule>
  </conditionalFormatting>
  <conditionalFormatting sqref="Z67">
    <cfRule type="cellIs" dxfId="14168" priority="477" operator="greaterThan">
      <formula>$Y$67</formula>
    </cfRule>
  </conditionalFormatting>
  <conditionalFormatting sqref="AB67">
    <cfRule type="cellIs" dxfId="14167" priority="476" operator="greaterThan">
      <formula>$AA$67</formula>
    </cfRule>
  </conditionalFormatting>
  <conditionalFormatting sqref="S27 S31">
    <cfRule type="expression" dxfId="14166" priority="474">
      <formula>J27&gt;=I27-8</formula>
    </cfRule>
    <cfRule type="expression" dxfId="14165" priority="475">
      <formula>J27&lt;I27-8</formula>
    </cfRule>
  </conditionalFormatting>
  <conditionalFormatting sqref="S28">
    <cfRule type="expression" dxfId="14164" priority="472">
      <formula>J28&gt;=I28-8</formula>
    </cfRule>
    <cfRule type="expression" dxfId="14163" priority="473">
      <formula>J28&lt;I28-8</formula>
    </cfRule>
  </conditionalFormatting>
  <conditionalFormatting sqref="S29">
    <cfRule type="expression" dxfId="14162" priority="470">
      <formula>J29&gt;=I29-8</formula>
    </cfRule>
    <cfRule type="expression" dxfId="14161" priority="471">
      <formula>J29&lt;I29-8</formula>
    </cfRule>
  </conditionalFormatting>
  <conditionalFormatting sqref="S42">
    <cfRule type="expression" dxfId="14160" priority="468">
      <formula>J42&gt;=I42-8</formula>
    </cfRule>
    <cfRule type="expression" dxfId="14159" priority="469">
      <formula>J42&lt;I42-8</formula>
    </cfRule>
  </conditionalFormatting>
  <conditionalFormatting sqref="S43">
    <cfRule type="expression" dxfId="14158" priority="466">
      <formula>J43&gt;=I43-8</formula>
    </cfRule>
    <cfRule type="expression" dxfId="14157" priority="467">
      <formula>J43&lt;I43-8</formula>
    </cfRule>
  </conditionalFormatting>
  <conditionalFormatting sqref="S44">
    <cfRule type="expression" dxfId="14156" priority="464">
      <formula>J44&gt;=I44-8</formula>
    </cfRule>
    <cfRule type="expression" dxfId="14155" priority="465">
      <formula>J44&lt;I44-8</formula>
    </cfRule>
  </conditionalFormatting>
  <conditionalFormatting sqref="S30">
    <cfRule type="expression" dxfId="14154" priority="462">
      <formula>J30&gt;=I30-8</formula>
    </cfRule>
    <cfRule type="expression" dxfId="14153" priority="463">
      <formula>J30&lt;I30-8</formula>
    </cfRule>
  </conditionalFormatting>
  <conditionalFormatting sqref="S33">
    <cfRule type="expression" dxfId="14152" priority="458">
      <formula>J33&gt;=I33-8</formula>
    </cfRule>
    <cfRule type="expression" dxfId="14151" priority="459">
      <formula>J33&lt;I33-8</formula>
    </cfRule>
  </conditionalFormatting>
  <conditionalFormatting sqref="S34:S35">
    <cfRule type="expression" dxfId="14150" priority="456">
      <formula>J34&gt;=I34-8</formula>
    </cfRule>
    <cfRule type="expression" dxfId="14149" priority="457">
      <formula>J34&lt;I34-8</formula>
    </cfRule>
  </conditionalFormatting>
  <conditionalFormatting sqref="S36">
    <cfRule type="expression" dxfId="14148" priority="454">
      <formula>J36&gt;=I36-8</formula>
    </cfRule>
    <cfRule type="expression" dxfId="14147" priority="455">
      <formula>J36&lt;I36-8</formula>
    </cfRule>
  </conditionalFormatting>
  <conditionalFormatting sqref="S37">
    <cfRule type="expression" dxfId="14146" priority="452">
      <formula>J37&gt;=I37-8</formula>
    </cfRule>
    <cfRule type="expression" dxfId="14145" priority="453">
      <formula>J37&lt;I37-8</formula>
    </cfRule>
  </conditionalFormatting>
  <conditionalFormatting sqref="S45">
    <cfRule type="expression" dxfId="14144" priority="450">
      <formula>J45&gt;=I45-8</formula>
    </cfRule>
    <cfRule type="expression" dxfId="14143" priority="451">
      <formula>J45&lt;I45-8</formula>
    </cfRule>
  </conditionalFormatting>
  <conditionalFormatting sqref="S46">
    <cfRule type="expression" dxfId="14142" priority="448">
      <formula>J46&gt;=I46-8</formula>
    </cfRule>
    <cfRule type="expression" dxfId="14141" priority="449">
      <formula>J46&lt;I46-8</formula>
    </cfRule>
  </conditionalFormatting>
  <conditionalFormatting sqref="S50">
    <cfRule type="expression" dxfId="14140" priority="446">
      <formula>J50&gt;=I50-8</formula>
    </cfRule>
    <cfRule type="expression" dxfId="14139" priority="447">
      <formula>J50&lt;I50-8</formula>
    </cfRule>
  </conditionalFormatting>
  <conditionalFormatting sqref="S51">
    <cfRule type="expression" dxfId="14138" priority="444">
      <formula>J51&gt;=I51-8</formula>
    </cfRule>
    <cfRule type="expression" dxfId="14137" priority="445">
      <formula>J51&lt;I51-8</formula>
    </cfRule>
  </conditionalFormatting>
  <conditionalFormatting sqref="S48">
    <cfRule type="expression" dxfId="14136" priority="442">
      <formula>J48&gt;=I48-8</formula>
    </cfRule>
    <cfRule type="expression" dxfId="14135" priority="443">
      <formula>J48&lt;I48-8</formula>
    </cfRule>
  </conditionalFormatting>
  <conditionalFormatting sqref="S47">
    <cfRule type="expression" dxfId="14134" priority="440">
      <formula>J47&gt;=I47-8</formula>
    </cfRule>
    <cfRule type="expression" dxfId="14133" priority="441">
      <formula>J47&lt;I47-8</formula>
    </cfRule>
  </conditionalFormatting>
  <conditionalFormatting sqref="S49">
    <cfRule type="expression" dxfId="14132" priority="438">
      <formula>J49&gt;=I49-8</formula>
    </cfRule>
    <cfRule type="expression" dxfId="14131" priority="439">
      <formula>J49&lt;I49-8</formula>
    </cfRule>
  </conditionalFormatting>
  <conditionalFormatting sqref="S52">
    <cfRule type="expression" dxfId="14130" priority="436">
      <formula>J52&gt;=I52-8</formula>
    </cfRule>
    <cfRule type="expression" dxfId="14129" priority="437">
      <formula>J52&lt;I52-8</formula>
    </cfRule>
  </conditionalFormatting>
  <conditionalFormatting sqref="S58">
    <cfRule type="expression" dxfId="14128" priority="434">
      <formula>J58&gt;=I58-8</formula>
    </cfRule>
    <cfRule type="expression" dxfId="14127" priority="435">
      <formula>J58&lt;I58-8</formula>
    </cfRule>
  </conditionalFormatting>
  <conditionalFormatting sqref="S59">
    <cfRule type="expression" dxfId="14126" priority="432">
      <formula>J59&gt;=I59-8</formula>
    </cfRule>
    <cfRule type="expression" dxfId="14125" priority="433">
      <formula>J59&lt;I59-8</formula>
    </cfRule>
  </conditionalFormatting>
  <conditionalFormatting sqref="S64">
    <cfRule type="expression" dxfId="14124" priority="430">
      <formula>J64&gt;=I64-8</formula>
    </cfRule>
    <cfRule type="expression" dxfId="14123" priority="431">
      <formula>J64&lt;I64-8</formula>
    </cfRule>
  </conditionalFormatting>
  <conditionalFormatting sqref="S62">
    <cfRule type="expression" dxfId="14122" priority="428">
      <formula>J62&gt;=I62-8</formula>
    </cfRule>
    <cfRule type="expression" dxfId="14121" priority="429">
      <formula>J62&lt;I62-8</formula>
    </cfRule>
  </conditionalFormatting>
  <conditionalFormatting sqref="S65">
    <cfRule type="expression" dxfId="14120" priority="426">
      <formula>J65&gt;=I65-8</formula>
    </cfRule>
    <cfRule type="expression" dxfId="14119" priority="427">
      <formula>J65&lt;I65-8</formula>
    </cfRule>
  </conditionalFormatting>
  <conditionalFormatting sqref="S60">
    <cfRule type="expression" dxfId="14118" priority="424">
      <formula>J60&gt;=I60-8</formula>
    </cfRule>
    <cfRule type="expression" dxfId="14117" priority="425">
      <formula>J60&lt;I60-8</formula>
    </cfRule>
  </conditionalFormatting>
  <conditionalFormatting sqref="S63">
    <cfRule type="expression" dxfId="14116" priority="422">
      <formula>J63&gt;=I63-8</formula>
    </cfRule>
    <cfRule type="expression" dxfId="14115" priority="423">
      <formula>J63&lt;I63-8</formula>
    </cfRule>
  </conditionalFormatting>
  <conditionalFormatting sqref="S66">
    <cfRule type="expression" dxfId="14114" priority="420">
      <formula>J66&gt;=I66-8</formula>
    </cfRule>
    <cfRule type="expression" dxfId="14113" priority="421">
      <formula>J66&lt;I66-8</formula>
    </cfRule>
  </conditionalFormatting>
  <conditionalFormatting sqref="S72">
    <cfRule type="expression" dxfId="14112" priority="418">
      <formula>J72&gt;=I72-8</formula>
    </cfRule>
    <cfRule type="expression" dxfId="14111" priority="419">
      <formula>J72&lt;I72-8</formula>
    </cfRule>
  </conditionalFormatting>
  <conditionalFormatting sqref="S74">
    <cfRule type="expression" dxfId="14110" priority="416">
      <formula>J74&gt;=I74-8</formula>
    </cfRule>
    <cfRule type="expression" dxfId="14109" priority="417">
      <formula>J74&lt;I74-8</formula>
    </cfRule>
  </conditionalFormatting>
  <conditionalFormatting sqref="S73">
    <cfRule type="expression" dxfId="14108" priority="414">
      <formula>J73&gt;=I73-8</formula>
    </cfRule>
    <cfRule type="expression" dxfId="14107" priority="415">
      <formula>J73&lt;I73-8</formula>
    </cfRule>
  </conditionalFormatting>
  <conditionalFormatting sqref="S75">
    <cfRule type="expression" dxfId="14106" priority="412">
      <formula>J75&gt;=I75-8</formula>
    </cfRule>
    <cfRule type="expression" dxfId="14105" priority="413">
      <formula>J75&lt;I75-8</formula>
    </cfRule>
  </conditionalFormatting>
  <conditionalFormatting sqref="S61">
    <cfRule type="expression" dxfId="14104" priority="410">
      <formula>J61&gt;=I61-8</formula>
    </cfRule>
    <cfRule type="expression" dxfId="14103" priority="411">
      <formula>J61&lt;I61-8</formula>
    </cfRule>
  </conditionalFormatting>
  <conditionalFormatting sqref="AG58">
    <cfRule type="expression" dxfId="14102" priority="407">
      <formula>U58=0</formula>
    </cfRule>
    <cfRule type="expression" dxfId="14101" priority="408">
      <formula>Z58&gt;=23</formula>
    </cfRule>
    <cfRule type="expression" dxfId="14100" priority="409">
      <formula>Z58&lt;23</formula>
    </cfRule>
  </conditionalFormatting>
  <conditionalFormatting sqref="AH58 AH31">
    <cfRule type="expression" dxfId="14099" priority="405">
      <formula>Z31&gt;=Y31-8</formula>
    </cfRule>
    <cfRule type="expression" dxfId="14098" priority="406">
      <formula>Z31&lt;Y31-8</formula>
    </cfRule>
  </conditionalFormatting>
  <conditionalFormatting sqref="AG27 AG31">
    <cfRule type="expression" dxfId="14097" priority="403">
      <formula>Z27&gt;=23</formula>
    </cfRule>
    <cfRule type="expression" dxfId="14096" priority="404">
      <formula>Z27&lt;23</formula>
    </cfRule>
  </conditionalFormatting>
  <conditionalFormatting sqref="AH27">
    <cfRule type="expression" dxfId="14095" priority="401">
      <formula>Z27&gt;=Y27-8</formula>
    </cfRule>
    <cfRule type="expression" dxfId="14094" priority="402">
      <formula>Z27&lt;Y27-8</formula>
    </cfRule>
  </conditionalFormatting>
  <conditionalFormatting sqref="AG28">
    <cfRule type="expression" dxfId="14093" priority="399">
      <formula>Z28&gt;=23</formula>
    </cfRule>
    <cfRule type="expression" dxfId="14092" priority="400">
      <formula>Z28&lt;23</formula>
    </cfRule>
  </conditionalFormatting>
  <conditionalFormatting sqref="AH28">
    <cfRule type="expression" dxfId="14091" priority="397">
      <formula>Z28&gt;=Y28-8</formula>
    </cfRule>
    <cfRule type="expression" dxfId="14090" priority="398">
      <formula>Z28&lt;Y28-8</formula>
    </cfRule>
  </conditionalFormatting>
  <conditionalFormatting sqref="AG42">
    <cfRule type="expression" dxfId="14089" priority="395">
      <formula>Z42&gt;=23</formula>
    </cfRule>
    <cfRule type="expression" dxfId="14088" priority="396">
      <formula>Z42&lt;23</formula>
    </cfRule>
  </conditionalFormatting>
  <conditionalFormatting sqref="AH42">
    <cfRule type="expression" dxfId="14087" priority="393">
      <formula>Z42&gt;=Y42-8</formula>
    </cfRule>
    <cfRule type="expression" dxfId="14086" priority="394">
      <formula>Z42&lt;Y42-8</formula>
    </cfRule>
  </conditionalFormatting>
  <conditionalFormatting sqref="AG43">
    <cfRule type="expression" dxfId="14085" priority="391">
      <formula>Z43&gt;=23</formula>
    </cfRule>
    <cfRule type="expression" dxfId="14084" priority="392">
      <formula>Z43&lt;23</formula>
    </cfRule>
  </conditionalFormatting>
  <conditionalFormatting sqref="AH43">
    <cfRule type="expression" dxfId="14083" priority="389">
      <formula>Z43&gt;=Y43-8</formula>
    </cfRule>
    <cfRule type="expression" dxfId="14082" priority="390">
      <formula>Z43&lt;Y43-8</formula>
    </cfRule>
  </conditionalFormatting>
  <conditionalFormatting sqref="AG44">
    <cfRule type="expression" dxfId="14081" priority="387">
      <formula>Z44&gt;=23</formula>
    </cfRule>
    <cfRule type="expression" dxfId="14080" priority="388">
      <formula>Z44&lt;23</formula>
    </cfRule>
  </conditionalFormatting>
  <conditionalFormatting sqref="AH44">
    <cfRule type="expression" dxfId="14079" priority="385">
      <formula>Z44&gt;=Y44-8</formula>
    </cfRule>
    <cfRule type="expression" dxfId="14078" priority="386">
      <formula>Z44&lt;Y44-8</formula>
    </cfRule>
  </conditionalFormatting>
  <conditionalFormatting sqref="AG30">
    <cfRule type="expression" dxfId="14077" priority="383">
      <formula>Z30&gt;=23</formula>
    </cfRule>
    <cfRule type="expression" dxfId="14076" priority="384">
      <formula>Z30&lt;23</formula>
    </cfRule>
  </conditionalFormatting>
  <conditionalFormatting sqref="AH30">
    <cfRule type="expression" dxfId="14075" priority="381">
      <formula>Z30&gt;=Y30-8</formula>
    </cfRule>
    <cfRule type="expression" dxfId="14074" priority="382">
      <formula>Z30&lt;Y30-8</formula>
    </cfRule>
  </conditionalFormatting>
  <conditionalFormatting sqref="AG33">
    <cfRule type="expression" dxfId="14073" priority="375">
      <formula>Z33&gt;=23</formula>
    </cfRule>
    <cfRule type="expression" dxfId="14072" priority="376">
      <formula>Z33&lt;23</formula>
    </cfRule>
  </conditionalFormatting>
  <conditionalFormatting sqref="AH33">
    <cfRule type="expression" dxfId="14071" priority="373">
      <formula>Z33&gt;=Y33-8</formula>
    </cfRule>
    <cfRule type="expression" dxfId="14070" priority="374">
      <formula>Z33&lt;Y33-8</formula>
    </cfRule>
  </conditionalFormatting>
  <conditionalFormatting sqref="AG34:AG35">
    <cfRule type="expression" dxfId="14069" priority="371">
      <formula>Z34&gt;=23</formula>
    </cfRule>
    <cfRule type="expression" dxfId="14068" priority="372">
      <formula>Z34&lt;23</formula>
    </cfRule>
  </conditionalFormatting>
  <conditionalFormatting sqref="AH34:AH35">
    <cfRule type="expression" dxfId="14067" priority="369">
      <formula>Z34&gt;=Y34-8</formula>
    </cfRule>
    <cfRule type="expression" dxfId="14066" priority="370">
      <formula>Z34&lt;Y34-8</formula>
    </cfRule>
  </conditionalFormatting>
  <conditionalFormatting sqref="AH36">
    <cfRule type="expression" dxfId="14065" priority="365">
      <formula>Z36&gt;=Y36-8</formula>
    </cfRule>
    <cfRule type="expression" dxfId="14064" priority="366">
      <formula>Z36&lt;Y36-8</formula>
    </cfRule>
  </conditionalFormatting>
  <conditionalFormatting sqref="AG45">
    <cfRule type="expression" dxfId="14063" priority="363">
      <formula>Z45&gt;=23</formula>
    </cfRule>
    <cfRule type="expression" dxfId="14062" priority="364">
      <formula>Z45&lt;23</formula>
    </cfRule>
  </conditionalFormatting>
  <conditionalFormatting sqref="AH45">
    <cfRule type="expression" dxfId="14061" priority="361">
      <formula>Z45&gt;=Y45-8</formula>
    </cfRule>
    <cfRule type="expression" dxfId="14060" priority="362">
      <formula>Z45&lt;Y45-8</formula>
    </cfRule>
  </conditionalFormatting>
  <conditionalFormatting sqref="AG46">
    <cfRule type="expression" dxfId="14059" priority="359">
      <formula>Z46&gt;=23</formula>
    </cfRule>
    <cfRule type="expression" dxfId="14058" priority="360">
      <formula>Z46&lt;23</formula>
    </cfRule>
  </conditionalFormatting>
  <conditionalFormatting sqref="AH46">
    <cfRule type="expression" dxfId="14057" priority="357">
      <formula>Z46&gt;=Y46-8</formula>
    </cfRule>
    <cfRule type="expression" dxfId="14056" priority="358">
      <formula>Z46&lt;Y46-8</formula>
    </cfRule>
  </conditionalFormatting>
  <conditionalFormatting sqref="AG50">
    <cfRule type="expression" dxfId="14055" priority="355">
      <formula>Z50&gt;=23</formula>
    </cfRule>
    <cfRule type="expression" dxfId="14054" priority="356">
      <formula>Z50&lt;23</formula>
    </cfRule>
  </conditionalFormatting>
  <conditionalFormatting sqref="AH50">
    <cfRule type="expression" dxfId="14053" priority="353">
      <formula>Z50&gt;=Y50-8</formula>
    </cfRule>
    <cfRule type="expression" dxfId="14052" priority="354">
      <formula>Z50&lt;Y50-8</formula>
    </cfRule>
  </conditionalFormatting>
  <conditionalFormatting sqref="AG51">
    <cfRule type="expression" dxfId="14051" priority="351">
      <formula>Z51&gt;=23</formula>
    </cfRule>
    <cfRule type="expression" dxfId="14050" priority="352">
      <formula>Z51&lt;23</formula>
    </cfRule>
  </conditionalFormatting>
  <conditionalFormatting sqref="AH51">
    <cfRule type="expression" dxfId="14049" priority="349">
      <formula>Z51&gt;=Y51-8</formula>
    </cfRule>
    <cfRule type="expression" dxfId="14048" priority="350">
      <formula>Z51&lt;Y51-8</formula>
    </cfRule>
  </conditionalFormatting>
  <conditionalFormatting sqref="AG48">
    <cfRule type="expression" dxfId="14047" priority="347">
      <formula>Z48&gt;=23</formula>
    </cfRule>
    <cfRule type="expression" dxfId="14046" priority="348">
      <formula>Z48&lt;23</formula>
    </cfRule>
  </conditionalFormatting>
  <conditionalFormatting sqref="AH48">
    <cfRule type="expression" dxfId="14045" priority="345">
      <formula>Z48&gt;=Y48-8</formula>
    </cfRule>
    <cfRule type="expression" dxfId="14044" priority="346">
      <formula>Z48&lt;Y48-8</formula>
    </cfRule>
  </conditionalFormatting>
  <conditionalFormatting sqref="AG47">
    <cfRule type="expression" dxfId="14043" priority="343">
      <formula>Z47&gt;=23</formula>
    </cfRule>
    <cfRule type="expression" dxfId="14042" priority="344">
      <formula>Z47&lt;23</formula>
    </cfRule>
  </conditionalFormatting>
  <conditionalFormatting sqref="AH47">
    <cfRule type="expression" dxfId="14041" priority="341">
      <formula>Z47&gt;=Y47-8</formula>
    </cfRule>
    <cfRule type="expression" dxfId="14040" priority="342">
      <formula>Z47&lt;Y47-8</formula>
    </cfRule>
  </conditionalFormatting>
  <conditionalFormatting sqref="AG49">
    <cfRule type="expression" dxfId="14039" priority="339">
      <formula>Z49&gt;=23</formula>
    </cfRule>
    <cfRule type="expression" dxfId="14038" priority="340">
      <formula>Z49&lt;23</formula>
    </cfRule>
  </conditionalFormatting>
  <conditionalFormatting sqref="AH49">
    <cfRule type="expression" dxfId="14037" priority="337">
      <formula>Z49&gt;=Y49-8</formula>
    </cfRule>
    <cfRule type="expression" dxfId="14036" priority="338">
      <formula>Z49&lt;Y49-8</formula>
    </cfRule>
  </conditionalFormatting>
  <conditionalFormatting sqref="AG52">
    <cfRule type="expression" dxfId="14035" priority="335">
      <formula>Z52&gt;=23</formula>
    </cfRule>
    <cfRule type="expression" dxfId="14034" priority="336">
      <formula>Z52&lt;23</formula>
    </cfRule>
  </conditionalFormatting>
  <conditionalFormatting sqref="AH52">
    <cfRule type="expression" dxfId="14033" priority="333">
      <formula>Z52&gt;=Y52-8</formula>
    </cfRule>
    <cfRule type="expression" dxfId="14032" priority="334">
      <formula>Z52&lt;Y52-8</formula>
    </cfRule>
  </conditionalFormatting>
  <conditionalFormatting sqref="AG29">
    <cfRule type="expression" dxfId="14031" priority="331">
      <formula>Z29&gt;=23</formula>
    </cfRule>
    <cfRule type="expression" dxfId="14030" priority="332">
      <formula>Z29&lt;23</formula>
    </cfRule>
  </conditionalFormatting>
  <conditionalFormatting sqref="AH29">
    <cfRule type="expression" dxfId="14029" priority="329">
      <formula>Z29&gt;=Y29-8</formula>
    </cfRule>
    <cfRule type="expression" dxfId="14028" priority="330">
      <formula>Z29&lt;Y29-8</formula>
    </cfRule>
  </conditionalFormatting>
  <conditionalFormatting sqref="AG59">
    <cfRule type="expression" dxfId="14027" priority="327">
      <formula>Z59&gt;=23</formula>
    </cfRule>
    <cfRule type="expression" dxfId="14026" priority="328">
      <formula>Z59&lt;23</formula>
    </cfRule>
  </conditionalFormatting>
  <conditionalFormatting sqref="AH59">
    <cfRule type="expression" dxfId="14025" priority="325">
      <formula>Z59&gt;=Y59-8</formula>
    </cfRule>
    <cfRule type="expression" dxfId="14024" priority="326">
      <formula>Z59&lt;Y59-8</formula>
    </cfRule>
  </conditionalFormatting>
  <conditionalFormatting sqref="AG64">
    <cfRule type="expression" dxfId="14023" priority="323">
      <formula>Z64&gt;=23</formula>
    </cfRule>
    <cfRule type="expression" dxfId="14022" priority="324">
      <formula>Z64&lt;23</formula>
    </cfRule>
  </conditionalFormatting>
  <conditionalFormatting sqref="AH64">
    <cfRule type="expression" dxfId="14021" priority="321">
      <formula>Z64&gt;=Y64-8</formula>
    </cfRule>
    <cfRule type="expression" dxfId="14020" priority="322">
      <formula>Z64&lt;Y64-8</formula>
    </cfRule>
  </conditionalFormatting>
  <conditionalFormatting sqref="AG62">
    <cfRule type="expression" dxfId="14019" priority="319">
      <formula>Z62&gt;=23</formula>
    </cfRule>
    <cfRule type="expression" dxfId="14018" priority="320">
      <formula>Z62&lt;23</formula>
    </cfRule>
  </conditionalFormatting>
  <conditionalFormatting sqref="AH62">
    <cfRule type="expression" dxfId="14017" priority="317">
      <formula>Z62&gt;=Y62-8</formula>
    </cfRule>
    <cfRule type="expression" dxfId="14016" priority="318">
      <formula>Z62&lt;Y62-8</formula>
    </cfRule>
  </conditionalFormatting>
  <conditionalFormatting sqref="AG65">
    <cfRule type="expression" dxfId="14015" priority="315">
      <formula>Z65&gt;=23</formula>
    </cfRule>
    <cfRule type="expression" dxfId="14014" priority="316">
      <formula>Z65&lt;23</formula>
    </cfRule>
  </conditionalFormatting>
  <conditionalFormatting sqref="AH65">
    <cfRule type="expression" dxfId="14013" priority="313">
      <formula>Z65&gt;=Y65-8</formula>
    </cfRule>
    <cfRule type="expression" dxfId="14012" priority="314">
      <formula>Z65&lt;Y65-8</formula>
    </cfRule>
  </conditionalFormatting>
  <conditionalFormatting sqref="AG60">
    <cfRule type="expression" dxfId="14011" priority="311">
      <formula>Z60&gt;=23</formula>
    </cfRule>
    <cfRule type="expression" dxfId="14010" priority="312">
      <formula>Z60&lt;23</formula>
    </cfRule>
  </conditionalFormatting>
  <conditionalFormatting sqref="AH60">
    <cfRule type="expression" dxfId="14009" priority="309">
      <formula>Z60&gt;=Y60-8</formula>
    </cfRule>
    <cfRule type="expression" dxfId="14008" priority="310">
      <formula>Z60&lt;Y60-8</formula>
    </cfRule>
  </conditionalFormatting>
  <conditionalFormatting sqref="AG63">
    <cfRule type="expression" dxfId="14007" priority="307">
      <formula>Z63&gt;=23</formula>
    </cfRule>
    <cfRule type="expression" dxfId="14006" priority="308">
      <formula>Z63&lt;23</formula>
    </cfRule>
  </conditionalFormatting>
  <conditionalFormatting sqref="AH63">
    <cfRule type="expression" dxfId="14005" priority="305">
      <formula>Z63&gt;=Y63-8</formula>
    </cfRule>
    <cfRule type="expression" dxfId="14004" priority="306">
      <formula>Z63&lt;Y63-8</formula>
    </cfRule>
  </conditionalFormatting>
  <conditionalFormatting sqref="AG66">
    <cfRule type="expression" dxfId="14003" priority="303">
      <formula>Z66&gt;=23</formula>
    </cfRule>
    <cfRule type="expression" dxfId="14002" priority="304">
      <formula>Z66&lt;23</formula>
    </cfRule>
  </conditionalFormatting>
  <conditionalFormatting sqref="AH66">
    <cfRule type="expression" dxfId="14001" priority="301">
      <formula>Z66&gt;=Y66-8</formula>
    </cfRule>
    <cfRule type="expression" dxfId="14000" priority="302">
      <formula>Z66&lt;Y66-8</formula>
    </cfRule>
  </conditionalFormatting>
  <conditionalFormatting sqref="AG72">
    <cfRule type="expression" dxfId="13999" priority="299">
      <formula>Z72&gt;=23</formula>
    </cfRule>
    <cfRule type="expression" dxfId="13998" priority="300">
      <formula>Z72&lt;23</formula>
    </cfRule>
  </conditionalFormatting>
  <conditionalFormatting sqref="AH72">
    <cfRule type="expression" dxfId="13997" priority="297">
      <formula>Z72&gt;=Y72-8</formula>
    </cfRule>
    <cfRule type="expression" dxfId="13996" priority="298">
      <formula>Z72&lt;Y72-8</formula>
    </cfRule>
  </conditionalFormatting>
  <conditionalFormatting sqref="AG74">
    <cfRule type="expression" dxfId="13995" priority="295">
      <formula>Z74&gt;=23</formula>
    </cfRule>
    <cfRule type="expression" dxfId="13994" priority="296">
      <formula>Z74&lt;23</formula>
    </cfRule>
  </conditionalFormatting>
  <conditionalFormatting sqref="AH74">
    <cfRule type="expression" dxfId="13993" priority="293">
      <formula>Z74&gt;=Y74-8</formula>
    </cfRule>
    <cfRule type="expression" dxfId="13992" priority="294">
      <formula>Z74&lt;Y74-8</formula>
    </cfRule>
  </conditionalFormatting>
  <conditionalFormatting sqref="AG75">
    <cfRule type="expression" dxfId="13991" priority="291">
      <formula>Z75&gt;=23</formula>
    </cfRule>
    <cfRule type="expression" dxfId="13990" priority="292">
      <formula>Z75&lt;23</formula>
    </cfRule>
  </conditionalFormatting>
  <conditionalFormatting sqref="AH75">
    <cfRule type="expression" dxfId="13989" priority="289">
      <formula>Z75&gt;=Y75-8</formula>
    </cfRule>
    <cfRule type="expression" dxfId="13988" priority="290">
      <formula>Z75&lt;Y75-8</formula>
    </cfRule>
  </conditionalFormatting>
  <conditionalFormatting sqref="AG61">
    <cfRule type="expression" dxfId="13987" priority="287">
      <formula>Z61&gt;=23</formula>
    </cfRule>
    <cfRule type="expression" dxfId="13986" priority="288">
      <formula>Z61&lt;23</formula>
    </cfRule>
  </conditionalFormatting>
  <conditionalFormatting sqref="AH61">
    <cfRule type="expression" dxfId="13985" priority="285">
      <formula>Z61&gt;=Y61-8</formula>
    </cfRule>
    <cfRule type="expression" dxfId="13984" priority="286">
      <formula>Z61&lt;Y61-8</formula>
    </cfRule>
  </conditionalFormatting>
  <conditionalFormatting sqref="J82">
    <cfRule type="cellIs" dxfId="13983" priority="284" operator="greaterThan">
      <formula>I82</formula>
    </cfRule>
  </conditionalFormatting>
  <conditionalFormatting sqref="J83">
    <cfRule type="cellIs" dxfId="13982" priority="283" operator="greaterThan">
      <formula>I83</formula>
    </cfRule>
  </conditionalFormatting>
  <conditionalFormatting sqref="J84">
    <cfRule type="cellIs" dxfId="13981" priority="282" operator="greaterThan">
      <formula>I84</formula>
    </cfRule>
  </conditionalFormatting>
  <conditionalFormatting sqref="L82">
    <cfRule type="cellIs" dxfId="13980" priority="281" operator="greaterThan">
      <formula>K82</formula>
    </cfRule>
  </conditionalFormatting>
  <conditionalFormatting sqref="L83">
    <cfRule type="cellIs" dxfId="13979" priority="280" operator="greaterThan">
      <formula>K83</formula>
    </cfRule>
  </conditionalFormatting>
  <conditionalFormatting sqref="L84">
    <cfRule type="cellIs" dxfId="13978" priority="279" operator="greaterThan">
      <formula>K84</formula>
    </cfRule>
  </conditionalFormatting>
  <conditionalFormatting sqref="S32">
    <cfRule type="expression" dxfId="13977" priority="277">
      <formula>J32&gt;=I32-8</formula>
    </cfRule>
    <cfRule type="expression" dxfId="13976" priority="278">
      <formula>J32&lt;I32-8</formula>
    </cfRule>
  </conditionalFormatting>
  <conditionalFormatting sqref="S53">
    <cfRule type="expression" dxfId="13975" priority="275">
      <formula>J53&gt;=I53-8</formula>
    </cfRule>
    <cfRule type="expression" dxfId="13974" priority="276">
      <formula>J53&lt;I53-8</formula>
    </cfRule>
  </conditionalFormatting>
  <conditionalFormatting sqref="AG32">
    <cfRule type="expression" dxfId="13973" priority="273">
      <formula>Z32&gt;=23</formula>
    </cfRule>
    <cfRule type="expression" dxfId="13972" priority="274">
      <formula>Z32&lt;23</formula>
    </cfRule>
  </conditionalFormatting>
  <conditionalFormatting sqref="AH32">
    <cfRule type="expression" dxfId="13971" priority="271">
      <formula>Z32&gt;=Y32-8</formula>
    </cfRule>
    <cfRule type="expression" dxfId="13970" priority="272">
      <formula>Z32&lt;Y32-8</formula>
    </cfRule>
  </conditionalFormatting>
  <conditionalFormatting sqref="AG53">
    <cfRule type="expression" dxfId="13969" priority="269">
      <formula>Z53&gt;=23</formula>
    </cfRule>
    <cfRule type="expression" dxfId="13968" priority="270">
      <formula>Z53&lt;23</formula>
    </cfRule>
  </conditionalFormatting>
  <conditionalFormatting sqref="AH53">
    <cfRule type="expression" dxfId="13967" priority="267">
      <formula>Z53&gt;=Y53-8</formula>
    </cfRule>
    <cfRule type="expression" dxfId="13966" priority="268">
      <formula>Z53&lt;Y53-8</formula>
    </cfRule>
  </conditionalFormatting>
  <conditionalFormatting sqref="J32">
    <cfRule type="cellIs" dxfId="13965" priority="266" operator="greaterThan">
      <formula>I32</formula>
    </cfRule>
  </conditionalFormatting>
  <conditionalFormatting sqref="J53">
    <cfRule type="cellIs" dxfId="13964" priority="265" operator="greaterThan">
      <formula>I53</formula>
    </cfRule>
  </conditionalFormatting>
  <conditionalFormatting sqref="L32">
    <cfRule type="cellIs" dxfId="13963" priority="264" operator="greaterThan">
      <formula>K32</formula>
    </cfRule>
  </conditionalFormatting>
  <conditionalFormatting sqref="L53">
    <cfRule type="cellIs" dxfId="13962" priority="263" operator="greaterThan">
      <formula>K53</formula>
    </cfRule>
  </conditionalFormatting>
  <conditionalFormatting sqref="Z32">
    <cfRule type="cellIs" dxfId="13961" priority="262" operator="greaterThan">
      <formula>Y32</formula>
    </cfRule>
  </conditionalFormatting>
  <conditionalFormatting sqref="Z53">
    <cfRule type="cellIs" dxfId="13960" priority="261" operator="greaterThan">
      <formula>Y53</formula>
    </cfRule>
  </conditionalFormatting>
  <conditionalFormatting sqref="AB32">
    <cfRule type="cellIs" dxfId="13959" priority="260" operator="greaterThan">
      <formula>AA32</formula>
    </cfRule>
  </conditionalFormatting>
  <conditionalFormatting sqref="AB53">
    <cfRule type="cellIs" dxfId="13958" priority="259" operator="greaterThan">
      <formula>AA53</formula>
    </cfRule>
  </conditionalFormatting>
  <conditionalFormatting sqref="R27 R31">
    <cfRule type="expression" dxfId="13957" priority="257">
      <formula>J27&gt;=23</formula>
    </cfRule>
    <cfRule type="expression" dxfId="13956" priority="258">
      <formula>J27&lt;23</formula>
    </cfRule>
  </conditionalFormatting>
  <conditionalFormatting sqref="R58">
    <cfRule type="expression" dxfId="13955" priority="254">
      <formula>E58=0</formula>
    </cfRule>
    <cfRule type="expression" dxfId="13954" priority="255">
      <formula>J58&gt;=23</formula>
    </cfRule>
    <cfRule type="expression" dxfId="13953" priority="256">
      <formula>J58&lt;23</formula>
    </cfRule>
  </conditionalFormatting>
  <conditionalFormatting sqref="Q27 Q31">
    <cfRule type="expression" dxfId="13952" priority="252">
      <formula>D27&lt;C27</formula>
    </cfRule>
    <cfRule type="expression" dxfId="13951" priority="253">
      <formula>D27&gt;=C27</formula>
    </cfRule>
  </conditionalFormatting>
  <conditionalFormatting sqref="Q28">
    <cfRule type="expression" dxfId="13950" priority="250">
      <formula>D28&lt;C28</formula>
    </cfRule>
    <cfRule type="expression" dxfId="13949" priority="251">
      <formula>D28&gt;=C28</formula>
    </cfRule>
  </conditionalFormatting>
  <conditionalFormatting sqref="Q29">
    <cfRule type="expression" dxfId="13948" priority="248">
      <formula>D29&lt;C29</formula>
    </cfRule>
    <cfRule type="expression" dxfId="13947" priority="249">
      <formula>D29&gt;=C29</formula>
    </cfRule>
  </conditionalFormatting>
  <conditionalFormatting sqref="Q30">
    <cfRule type="expression" dxfId="13946" priority="246">
      <formula>D30&lt;C30</formula>
    </cfRule>
    <cfRule type="expression" dxfId="13945" priority="247">
      <formula>D30&gt;=C30</formula>
    </cfRule>
  </conditionalFormatting>
  <conditionalFormatting sqref="Q42">
    <cfRule type="expression" dxfId="13944" priority="242">
      <formula>D42&lt;C42</formula>
    </cfRule>
    <cfRule type="expression" dxfId="13943" priority="243">
      <formula>D42&gt;=C42</formula>
    </cfRule>
  </conditionalFormatting>
  <conditionalFormatting sqref="Q43">
    <cfRule type="expression" dxfId="13942" priority="240">
      <formula>D43&lt;C43</formula>
    </cfRule>
    <cfRule type="expression" dxfId="13941" priority="241">
      <formula>D43&gt;=C43</formula>
    </cfRule>
  </conditionalFormatting>
  <conditionalFormatting sqref="Q44">
    <cfRule type="expression" dxfId="13940" priority="238">
      <formula>D44&lt;C44</formula>
    </cfRule>
    <cfRule type="expression" dxfId="13939" priority="239">
      <formula>D44&gt;=C44</formula>
    </cfRule>
  </conditionalFormatting>
  <conditionalFormatting sqref="Q33">
    <cfRule type="expression" dxfId="13938" priority="236">
      <formula>D33&lt;C33</formula>
    </cfRule>
    <cfRule type="expression" dxfId="13937" priority="237">
      <formula>D33&gt;=C33</formula>
    </cfRule>
  </conditionalFormatting>
  <conditionalFormatting sqref="Q45">
    <cfRule type="expression" dxfId="13936" priority="234">
      <formula>D45&lt;C45</formula>
    </cfRule>
    <cfRule type="expression" dxfId="13935" priority="235">
      <formula>D45&gt;=C45</formula>
    </cfRule>
  </conditionalFormatting>
  <conditionalFormatting sqref="Q46">
    <cfRule type="expression" dxfId="13934" priority="232">
      <formula>D46&lt;C46</formula>
    </cfRule>
    <cfRule type="expression" dxfId="13933" priority="233">
      <formula>D46&gt;=C46</formula>
    </cfRule>
  </conditionalFormatting>
  <conditionalFormatting sqref="Q47">
    <cfRule type="expression" dxfId="13932" priority="230">
      <formula>D47&lt;C47</formula>
    </cfRule>
    <cfRule type="expression" dxfId="13931" priority="231">
      <formula>D47&gt;=C47</formula>
    </cfRule>
  </conditionalFormatting>
  <conditionalFormatting sqref="Q48">
    <cfRule type="expression" dxfId="13930" priority="228">
      <formula>D48&lt;C48</formula>
    </cfRule>
    <cfRule type="expression" dxfId="13929" priority="229">
      <formula>D48&gt;=C48</formula>
    </cfRule>
  </conditionalFormatting>
  <conditionalFormatting sqref="Q49">
    <cfRule type="expression" dxfId="13928" priority="226">
      <formula>D49&lt;C49</formula>
    </cfRule>
    <cfRule type="expression" dxfId="13927" priority="227">
      <formula>D49&gt;=C49</formula>
    </cfRule>
  </conditionalFormatting>
  <conditionalFormatting sqref="Q50">
    <cfRule type="expression" dxfId="13926" priority="224">
      <formula>D50&lt;C50</formula>
    </cfRule>
    <cfRule type="expression" dxfId="13925" priority="225">
      <formula>D50&gt;=C50</formula>
    </cfRule>
  </conditionalFormatting>
  <conditionalFormatting sqref="Q51">
    <cfRule type="expression" dxfId="13924" priority="222">
      <formula>D51&lt;C51</formula>
    </cfRule>
    <cfRule type="expression" dxfId="13923" priority="223">
      <formula>D51&gt;=C51</formula>
    </cfRule>
  </conditionalFormatting>
  <conditionalFormatting sqref="Q52">
    <cfRule type="expression" dxfId="13922" priority="220">
      <formula>D52&lt;C52</formula>
    </cfRule>
    <cfRule type="expression" dxfId="13921" priority="221">
      <formula>D52&gt;=C52</formula>
    </cfRule>
  </conditionalFormatting>
  <conditionalFormatting sqref="Q32">
    <cfRule type="expression" dxfId="13920" priority="218">
      <formula>D32&lt;C32</formula>
    </cfRule>
    <cfRule type="expression" dxfId="13919" priority="219">
      <formula>D32&gt;=C32</formula>
    </cfRule>
  </conditionalFormatting>
  <conditionalFormatting sqref="Q53">
    <cfRule type="expression" dxfId="13918" priority="216">
      <formula>D53&lt;C53</formula>
    </cfRule>
    <cfRule type="expression" dxfId="13917" priority="217">
      <formula>D53&gt;=C53</formula>
    </cfRule>
  </conditionalFormatting>
  <conditionalFormatting sqref="Q59">
    <cfRule type="expression" dxfId="13916" priority="214">
      <formula>D59&lt;C59</formula>
    </cfRule>
    <cfRule type="expression" dxfId="13915" priority="215">
      <formula>D59&gt;=C59</formula>
    </cfRule>
  </conditionalFormatting>
  <conditionalFormatting sqref="Q60">
    <cfRule type="expression" dxfId="13914" priority="212">
      <formula>D60&lt;C60</formula>
    </cfRule>
    <cfRule type="expression" dxfId="13913" priority="213">
      <formula>D60&gt;=C60</formula>
    </cfRule>
  </conditionalFormatting>
  <conditionalFormatting sqref="Q62">
    <cfRule type="expression" dxfId="13912" priority="210">
      <formula>D62&lt;C62</formula>
    </cfRule>
    <cfRule type="expression" dxfId="13911" priority="211">
      <formula>D62&gt;=C62</formula>
    </cfRule>
  </conditionalFormatting>
  <conditionalFormatting sqref="Q63">
    <cfRule type="expression" dxfId="13910" priority="208">
      <formula>D63&lt;C63</formula>
    </cfRule>
    <cfRule type="expression" dxfId="13909" priority="209">
      <formula>D63&gt;=C63</formula>
    </cfRule>
  </conditionalFormatting>
  <conditionalFormatting sqref="Q64">
    <cfRule type="expression" dxfId="13908" priority="206">
      <formula>D64&lt;C64</formula>
    </cfRule>
    <cfRule type="expression" dxfId="13907" priority="207">
      <formula>D64&gt;=C64</formula>
    </cfRule>
  </conditionalFormatting>
  <conditionalFormatting sqref="Q65">
    <cfRule type="expression" dxfId="13906" priority="204">
      <formula>D65&lt;C65</formula>
    </cfRule>
    <cfRule type="expression" dxfId="13905" priority="205">
      <formula>D65&gt;=C65</formula>
    </cfRule>
  </conditionalFormatting>
  <conditionalFormatting sqref="Q66">
    <cfRule type="expression" dxfId="13904" priority="202">
      <formula>D66&lt;C66</formula>
    </cfRule>
    <cfRule type="expression" dxfId="13903" priority="203">
      <formula>D66&gt;=C66</formula>
    </cfRule>
  </conditionalFormatting>
  <conditionalFormatting sqref="Q61">
    <cfRule type="expression" dxfId="13902" priority="200">
      <formula>D61&lt;C61</formula>
    </cfRule>
    <cfRule type="expression" dxfId="13901" priority="201">
      <formula>D61&gt;=C61</formula>
    </cfRule>
  </conditionalFormatting>
  <conditionalFormatting sqref="Q72">
    <cfRule type="expression" dxfId="13900" priority="198">
      <formula>D72&lt;C72</formula>
    </cfRule>
    <cfRule type="expression" dxfId="13899" priority="199">
      <formula>D72&gt;=C72</formula>
    </cfRule>
  </conditionalFormatting>
  <conditionalFormatting sqref="Q73">
    <cfRule type="expression" dxfId="13898" priority="196">
      <formula>D73&lt;C73</formula>
    </cfRule>
    <cfRule type="expression" dxfId="13897" priority="197">
      <formula>D73&gt;=C73</formula>
    </cfRule>
  </conditionalFormatting>
  <conditionalFormatting sqref="T58">
    <cfRule type="containsText" dxfId="13896" priority="195" operator="containsText" text="Assessment Only">
      <formula>NOT(ISERROR(SEARCH("Assessment Only",T58)))</formula>
    </cfRule>
  </conditionalFormatting>
  <conditionalFormatting sqref="R28">
    <cfRule type="expression" dxfId="13895" priority="193">
      <formula>J28&gt;=23</formula>
    </cfRule>
    <cfRule type="expression" dxfId="13894" priority="194">
      <formula>J28&lt;23</formula>
    </cfRule>
  </conditionalFormatting>
  <conditionalFormatting sqref="R29">
    <cfRule type="expression" dxfId="13893" priority="191">
      <formula>J29&gt;=23</formula>
    </cfRule>
    <cfRule type="expression" dxfId="13892" priority="192">
      <formula>J29&lt;23</formula>
    </cfRule>
  </conditionalFormatting>
  <conditionalFormatting sqref="R30">
    <cfRule type="expression" dxfId="13891" priority="189">
      <formula>J30&gt;=23</formula>
    </cfRule>
    <cfRule type="expression" dxfId="13890" priority="190">
      <formula>J30&lt;23</formula>
    </cfRule>
  </conditionalFormatting>
  <conditionalFormatting sqref="R33">
    <cfRule type="expression" dxfId="13889" priority="185">
      <formula>J33&gt;=23</formula>
    </cfRule>
    <cfRule type="expression" dxfId="13888" priority="186">
      <formula>J33&lt;23</formula>
    </cfRule>
  </conditionalFormatting>
  <conditionalFormatting sqref="R34:R35">
    <cfRule type="expression" dxfId="13887" priority="183">
      <formula>J34&gt;=23</formula>
    </cfRule>
    <cfRule type="expression" dxfId="13886" priority="184">
      <formula>J34&lt;23</formula>
    </cfRule>
  </conditionalFormatting>
  <conditionalFormatting sqref="R36">
    <cfRule type="expression" dxfId="13885" priority="181">
      <formula>J36&gt;=23</formula>
    </cfRule>
    <cfRule type="expression" dxfId="13884" priority="182">
      <formula>J36&lt;23</formula>
    </cfRule>
  </conditionalFormatting>
  <conditionalFormatting sqref="R37">
    <cfRule type="expression" dxfId="13883" priority="179">
      <formula>J37&gt;=23</formula>
    </cfRule>
    <cfRule type="expression" dxfId="13882" priority="180">
      <formula>J37&lt;23</formula>
    </cfRule>
  </conditionalFormatting>
  <conditionalFormatting sqref="R42">
    <cfRule type="expression" dxfId="13881" priority="177">
      <formula>J42&gt;=23</formula>
    </cfRule>
    <cfRule type="expression" dxfId="13880" priority="178">
      <formula>J42&lt;23</formula>
    </cfRule>
  </conditionalFormatting>
  <conditionalFormatting sqref="R43">
    <cfRule type="expression" dxfId="13879" priority="175">
      <formula>J43&gt;=23</formula>
    </cfRule>
    <cfRule type="expression" dxfId="13878" priority="176">
      <formula>J43&lt;23</formula>
    </cfRule>
  </conditionalFormatting>
  <conditionalFormatting sqref="R44">
    <cfRule type="expression" dxfId="13877" priority="173">
      <formula>J44&gt;=23</formula>
    </cfRule>
    <cfRule type="expression" dxfId="13876" priority="174">
      <formula>J44&lt;23</formula>
    </cfRule>
  </conditionalFormatting>
  <conditionalFormatting sqref="R45">
    <cfRule type="expression" dxfId="13875" priority="171">
      <formula>J45&gt;=23</formula>
    </cfRule>
    <cfRule type="expression" dxfId="13874" priority="172">
      <formula>J45&lt;23</formula>
    </cfRule>
  </conditionalFormatting>
  <conditionalFormatting sqref="R46">
    <cfRule type="expression" dxfId="13873" priority="169">
      <formula>J46&gt;=23</formula>
    </cfRule>
    <cfRule type="expression" dxfId="13872" priority="170">
      <formula>J46&lt;23</formula>
    </cfRule>
  </conditionalFormatting>
  <conditionalFormatting sqref="R47">
    <cfRule type="expression" dxfId="13871" priority="167">
      <formula>J47&gt;=23</formula>
    </cfRule>
    <cfRule type="expression" dxfId="13870" priority="168">
      <formula>J47&lt;23</formula>
    </cfRule>
  </conditionalFormatting>
  <conditionalFormatting sqref="R48">
    <cfRule type="expression" dxfId="13869" priority="165">
      <formula>J48&gt;=23</formula>
    </cfRule>
    <cfRule type="expression" dxfId="13868" priority="166">
      <formula>J48&lt;23</formula>
    </cfRule>
  </conditionalFormatting>
  <conditionalFormatting sqref="R49">
    <cfRule type="expression" dxfId="13867" priority="163">
      <formula>J49&gt;=23</formula>
    </cfRule>
    <cfRule type="expression" dxfId="13866" priority="164">
      <formula>J49&lt;23</formula>
    </cfRule>
  </conditionalFormatting>
  <conditionalFormatting sqref="R50">
    <cfRule type="expression" dxfId="13865" priority="161">
      <formula>J50&gt;=23</formula>
    </cfRule>
    <cfRule type="expression" dxfId="13864" priority="162">
      <formula>J50&lt;23</formula>
    </cfRule>
  </conditionalFormatting>
  <conditionalFormatting sqref="R51">
    <cfRule type="expression" dxfId="13863" priority="159">
      <formula>J51&gt;=23</formula>
    </cfRule>
    <cfRule type="expression" dxfId="13862" priority="160">
      <formula>J51&lt;23</formula>
    </cfRule>
  </conditionalFormatting>
  <conditionalFormatting sqref="R52">
    <cfRule type="expression" dxfId="13861" priority="157">
      <formula>J52&gt;=23</formula>
    </cfRule>
    <cfRule type="expression" dxfId="13860" priority="158">
      <formula>J52&lt;23</formula>
    </cfRule>
  </conditionalFormatting>
  <conditionalFormatting sqref="R32">
    <cfRule type="expression" dxfId="13859" priority="155">
      <formula>J32&gt;=23</formula>
    </cfRule>
    <cfRule type="expression" dxfId="13858" priority="156">
      <formula>J32&lt;23</formula>
    </cfRule>
  </conditionalFormatting>
  <conditionalFormatting sqref="R53">
    <cfRule type="expression" dxfId="13857" priority="153">
      <formula>J53&gt;=23</formula>
    </cfRule>
    <cfRule type="expression" dxfId="13856" priority="154">
      <formula>J53&lt;23</formula>
    </cfRule>
  </conditionalFormatting>
  <conditionalFormatting sqref="R59">
    <cfRule type="expression" dxfId="13855" priority="151">
      <formula>J59&gt;=23</formula>
    </cfRule>
    <cfRule type="expression" dxfId="13854" priority="152">
      <formula>J59&lt;23</formula>
    </cfRule>
  </conditionalFormatting>
  <conditionalFormatting sqref="R60">
    <cfRule type="expression" dxfId="13853" priority="149">
      <formula>J60&gt;=23</formula>
    </cfRule>
    <cfRule type="expression" dxfId="13852" priority="150">
      <formula>J60&lt;23</formula>
    </cfRule>
  </conditionalFormatting>
  <conditionalFormatting sqref="R62">
    <cfRule type="expression" dxfId="13851" priority="147">
      <formula>J62&gt;=23</formula>
    </cfRule>
    <cfRule type="expression" dxfId="13850" priority="148">
      <formula>J62&lt;23</formula>
    </cfRule>
  </conditionalFormatting>
  <conditionalFormatting sqref="R63">
    <cfRule type="expression" dxfId="13849" priority="145">
      <formula>J63&gt;=23</formula>
    </cfRule>
    <cfRule type="expression" dxfId="13848" priority="146">
      <formula>J63&lt;23</formula>
    </cfRule>
  </conditionalFormatting>
  <conditionalFormatting sqref="R64">
    <cfRule type="expression" dxfId="13847" priority="143">
      <formula>J64&gt;=23</formula>
    </cfRule>
    <cfRule type="expression" dxfId="13846" priority="144">
      <formula>J64&lt;23</formula>
    </cfRule>
  </conditionalFormatting>
  <conditionalFormatting sqref="R65">
    <cfRule type="expression" dxfId="13845" priority="141">
      <formula>J65&gt;=23</formula>
    </cfRule>
    <cfRule type="expression" dxfId="13844" priority="142">
      <formula>J65&lt;23</formula>
    </cfRule>
  </conditionalFormatting>
  <conditionalFormatting sqref="R66">
    <cfRule type="expression" dxfId="13843" priority="139">
      <formula>J66&gt;=23</formula>
    </cfRule>
    <cfRule type="expression" dxfId="13842" priority="140">
      <formula>J66&lt;23</formula>
    </cfRule>
  </conditionalFormatting>
  <conditionalFormatting sqref="R61">
    <cfRule type="expression" dxfId="13841" priority="137">
      <formula>J61&gt;=23</formula>
    </cfRule>
    <cfRule type="expression" dxfId="13840" priority="138">
      <formula>J61&lt;23</formula>
    </cfRule>
  </conditionalFormatting>
  <conditionalFormatting sqref="R72">
    <cfRule type="expression" dxfId="13839" priority="135">
      <formula>J72&gt;=23</formula>
    </cfRule>
    <cfRule type="expression" dxfId="13838" priority="136">
      <formula>J72&lt;23</formula>
    </cfRule>
  </conditionalFormatting>
  <conditionalFormatting sqref="R74">
    <cfRule type="expression" dxfId="13837" priority="131">
      <formula>J74&gt;=23</formula>
    </cfRule>
    <cfRule type="expression" dxfId="13836" priority="132">
      <formula>J74&lt;23</formula>
    </cfRule>
  </conditionalFormatting>
  <conditionalFormatting sqref="R75">
    <cfRule type="expression" dxfId="13835" priority="129">
      <formula>J75&gt;=23</formula>
    </cfRule>
    <cfRule type="expression" dxfId="13834" priority="130">
      <formula>J75&lt;23</formula>
    </cfRule>
  </conditionalFormatting>
  <conditionalFormatting sqref="R73">
    <cfRule type="expression" dxfId="13833" priority="126">
      <formula>E73=0</formula>
    </cfRule>
    <cfRule type="expression" dxfId="13832" priority="127">
      <formula>J73&gt;=23</formula>
    </cfRule>
    <cfRule type="expression" dxfId="13831" priority="128">
      <formula>J73&lt;23</formula>
    </cfRule>
  </conditionalFormatting>
  <conditionalFormatting sqref="S32">
    <cfRule type="expression" dxfId="13830" priority="121">
      <formula>J32&gt;=I32-8</formula>
    </cfRule>
    <cfRule type="expression" dxfId="13829" priority="122">
      <formula>J32&lt;I32-8</formula>
    </cfRule>
  </conditionalFormatting>
  <conditionalFormatting sqref="AG32">
    <cfRule type="expression" dxfId="13828" priority="119">
      <formula>Z32&gt;=23</formula>
    </cfRule>
    <cfRule type="expression" dxfId="13827" priority="120">
      <formula>Z32&lt;23</formula>
    </cfRule>
  </conditionalFormatting>
  <conditionalFormatting sqref="AH32">
    <cfRule type="expression" dxfId="13826" priority="117">
      <formula>Z32&gt;=Y32-8</formula>
    </cfRule>
    <cfRule type="expression" dxfId="13825" priority="118">
      <formula>Z32&lt;Y32-8</formula>
    </cfRule>
  </conditionalFormatting>
  <conditionalFormatting sqref="J32">
    <cfRule type="cellIs" dxfId="13824" priority="116" operator="greaterThan">
      <formula>I32</formula>
    </cfRule>
  </conditionalFormatting>
  <conditionalFormatting sqref="L32">
    <cfRule type="cellIs" dxfId="13823" priority="115" operator="greaterThan">
      <formula>K32</formula>
    </cfRule>
  </conditionalFormatting>
  <conditionalFormatting sqref="Z32">
    <cfRule type="cellIs" dxfId="13822" priority="114" operator="greaterThan">
      <formula>Y32</formula>
    </cfRule>
  </conditionalFormatting>
  <conditionalFormatting sqref="AB32">
    <cfRule type="cellIs" dxfId="13821" priority="113" operator="greaterThan">
      <formula>AA32</formula>
    </cfRule>
  </conditionalFormatting>
  <conditionalFormatting sqref="Q32">
    <cfRule type="expression" dxfId="13820" priority="111">
      <formula>D32&lt;C32</formula>
    </cfRule>
    <cfRule type="expression" dxfId="13819" priority="112">
      <formula>D32&gt;=C32</formula>
    </cfRule>
  </conditionalFormatting>
  <conditionalFormatting sqref="R32">
    <cfRule type="expression" dxfId="13818" priority="109">
      <formula>J32&gt;=23</formula>
    </cfRule>
    <cfRule type="expression" dxfId="13817" priority="110">
      <formula>J32&lt;23</formula>
    </cfRule>
  </conditionalFormatting>
  <conditionalFormatting sqref="S32">
    <cfRule type="expression" dxfId="13816" priority="104">
      <formula>J32&gt;=I32-8</formula>
    </cfRule>
    <cfRule type="expression" dxfId="13815" priority="105">
      <formula>J32&lt;I32-8</formula>
    </cfRule>
  </conditionalFormatting>
  <conditionalFormatting sqref="AG32">
    <cfRule type="expression" dxfId="13814" priority="102">
      <formula>Z32&gt;=23</formula>
    </cfRule>
    <cfRule type="expression" dxfId="13813" priority="103">
      <formula>Z32&lt;23</formula>
    </cfRule>
  </conditionalFormatting>
  <conditionalFormatting sqref="AH32">
    <cfRule type="expression" dxfId="13812" priority="100">
      <formula>Z32&gt;=Y32-8</formula>
    </cfRule>
    <cfRule type="expression" dxfId="13811" priority="101">
      <formula>Z32&lt;Y32-8</formula>
    </cfRule>
  </conditionalFormatting>
  <conditionalFormatting sqref="J32">
    <cfRule type="cellIs" dxfId="13810" priority="99" operator="greaterThan">
      <formula>I32</formula>
    </cfRule>
  </conditionalFormatting>
  <conditionalFormatting sqref="L32">
    <cfRule type="cellIs" dxfId="13809" priority="98" operator="greaterThan">
      <formula>K32</formula>
    </cfRule>
  </conditionalFormatting>
  <conditionalFormatting sqref="Z32">
    <cfRule type="cellIs" dxfId="13808" priority="97" operator="greaterThan">
      <formula>Y32</formula>
    </cfRule>
  </conditionalFormatting>
  <conditionalFormatting sqref="AB32">
    <cfRule type="cellIs" dxfId="13807" priority="96" operator="greaterThan">
      <formula>AA32</formula>
    </cfRule>
  </conditionalFormatting>
  <conditionalFormatting sqref="Q32">
    <cfRule type="expression" dxfId="13806" priority="94">
      <formula>D32&lt;C32</formula>
    </cfRule>
    <cfRule type="expression" dxfId="13805" priority="95">
      <formula>D32&gt;=C32</formula>
    </cfRule>
  </conditionalFormatting>
  <conditionalFormatting sqref="R32">
    <cfRule type="expression" dxfId="13804" priority="92">
      <formula>J32&gt;=23</formula>
    </cfRule>
    <cfRule type="expression" dxfId="13803" priority="93">
      <formula>J32&lt;23</formula>
    </cfRule>
  </conditionalFormatting>
  <conditionalFormatting sqref="S42">
    <cfRule type="expression" dxfId="13802" priority="83">
      <formula>J42&gt;=I42-8</formula>
    </cfRule>
    <cfRule type="expression" dxfId="13801" priority="84">
      <formula>J42&lt;I42-8</formula>
    </cfRule>
  </conditionalFormatting>
  <conditionalFormatting sqref="AG42">
    <cfRule type="expression" dxfId="13800" priority="81">
      <formula>Z42&gt;=23</formula>
    </cfRule>
    <cfRule type="expression" dxfId="13799" priority="82">
      <formula>Z42&lt;23</formula>
    </cfRule>
  </conditionalFormatting>
  <conditionalFormatting sqref="AH42">
    <cfRule type="expression" dxfId="13798" priority="79">
      <formula>Z42&gt;=Y42-8</formula>
    </cfRule>
    <cfRule type="expression" dxfId="13797" priority="80">
      <formula>Z42&lt;Y42-8</formula>
    </cfRule>
  </conditionalFormatting>
  <conditionalFormatting sqref="Q42">
    <cfRule type="expression" dxfId="13796" priority="77">
      <formula>D42&lt;C42</formula>
    </cfRule>
    <cfRule type="expression" dxfId="13795" priority="78">
      <formula>D42&gt;=C42</formula>
    </cfRule>
  </conditionalFormatting>
  <conditionalFormatting sqref="R42">
    <cfRule type="expression" dxfId="13794" priority="75">
      <formula>J42&gt;=23</formula>
    </cfRule>
    <cfRule type="expression" dxfId="13793" priority="76">
      <formula>J42&lt;23</formula>
    </cfRule>
  </conditionalFormatting>
  <conditionalFormatting sqref="S35">
    <cfRule type="expression" dxfId="13792" priority="7">
      <formula>J35&gt;=I35-8</formula>
    </cfRule>
    <cfRule type="expression" dxfId="13791" priority="8">
      <formula>J35&lt;I35-8</formula>
    </cfRule>
  </conditionalFormatting>
  <conditionalFormatting sqref="AG35">
    <cfRule type="expression" dxfId="13790" priority="5">
      <formula>Z35&gt;=23</formula>
    </cfRule>
    <cfRule type="expression" dxfId="13789" priority="6">
      <formula>Z35&lt;23</formula>
    </cfRule>
  </conditionalFormatting>
  <conditionalFormatting sqref="AH35">
    <cfRule type="expression" dxfId="13788" priority="3">
      <formula>Z35&gt;=Y35-8</formula>
    </cfRule>
    <cfRule type="expression" dxfId="13787" priority="4">
      <formula>Z35&lt;Y35-8</formula>
    </cfRule>
  </conditionalFormatting>
  <conditionalFormatting sqref="R35">
    <cfRule type="expression" dxfId="13786" priority="1">
      <formula>J35&gt;=23</formula>
    </cfRule>
    <cfRule type="expression" dxfId="13785"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Sheet8"/>
  <dimension ref="A1:AJ134"/>
  <sheetViews>
    <sheetView topLeftCell="A19"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'[1]8th'!$E$17+'[1]8th'!$F$17+'[1]8th'!$G$17</f>
        <v>1</v>
      </c>
      <c r="D27" s="318">
        <f>'[1]8th'!$H$17+'[1]8th'!$I$17+'[1]8th'!$J$17</f>
        <v>1</v>
      </c>
      <c r="E27" s="14">
        <f>'[1]8th'!B3</f>
        <v>3</v>
      </c>
      <c r="F27" s="71">
        <f>'[1]8th'!C3</f>
        <v>3</v>
      </c>
      <c r="G27" s="16">
        <f>'[1]8th'!D3</f>
        <v>2</v>
      </c>
      <c r="H27" s="325">
        <f>'[1]8th'!E3</f>
        <v>2</v>
      </c>
      <c r="I27" s="81">
        <f>'[1]8th'!F3</f>
        <v>34.5</v>
      </c>
      <c r="J27" s="56">
        <f>'[1]8th'!G3</f>
        <v>34.5</v>
      </c>
      <c r="K27" s="57">
        <f>'[1]8th'!H3</f>
        <v>23</v>
      </c>
      <c r="L27" s="121">
        <f>'[1]8th'!I3</f>
        <v>23</v>
      </c>
      <c r="M27" s="150">
        <f>'[1]8th'!J3</f>
        <v>5</v>
      </c>
      <c r="N27" s="37">
        <f>'[1]8th'!K3</f>
        <v>5</v>
      </c>
      <c r="O27" s="36">
        <f>'[1]8th'!L3</f>
        <v>3</v>
      </c>
      <c r="P27" s="151">
        <f>'[1]8th'!M3</f>
        <v>3</v>
      </c>
      <c r="Q27" s="165" t="str">
        <f>IF(D27="","",IF(D27&gt;=C27,"J",IF(D27&lt;C27,"L")))</f>
        <v>J</v>
      </c>
      <c r="R27" s="69" t="str">
        <f t="shared" ref="R27:R53" si="0">IF(J27="","",IF(J27&gt;=23,"J",IF(J27&lt;23,"L")))</f>
        <v>J</v>
      </c>
      <c r="S27" s="69" t="str">
        <f>IF(J27="","",IF(J27&gt;=I27-8,"J",IF(J27&lt;I27-8,"L")))</f>
        <v>J</v>
      </c>
      <c r="T27" s="15" t="str">
        <f>'[1]8th'!N3</f>
        <v>G</v>
      </c>
      <c r="U27" s="14">
        <f>'[1]8th'!O3</f>
        <v>3</v>
      </c>
      <c r="V27" s="71">
        <f>'[1]8th'!P3</f>
        <v>3</v>
      </c>
      <c r="W27" s="16">
        <f>'[1]8th'!Q3</f>
        <v>2</v>
      </c>
      <c r="X27" s="186">
        <f>'[1]8th'!R3</f>
        <v>2</v>
      </c>
      <c r="Y27" s="81">
        <f>'[1]8th'!S3</f>
        <v>34.5</v>
      </c>
      <c r="Z27" s="56">
        <f>'[1]8th'!T3</f>
        <v>34.5</v>
      </c>
      <c r="AA27" s="17">
        <f>'[1]8th'!U3</f>
        <v>23</v>
      </c>
      <c r="AB27" s="129">
        <f>'[1]8th'!V3</f>
        <v>23</v>
      </c>
      <c r="AC27" s="119">
        <f>'[1]8th'!W3</f>
        <v>5</v>
      </c>
      <c r="AD27" s="37">
        <f>'[1]8th'!X3</f>
        <v>5</v>
      </c>
      <c r="AE27" s="36">
        <f>'[1]8th'!Y3</f>
        <v>3</v>
      </c>
      <c r="AF27" s="124">
        <f>'[1]8th'!Z3</f>
        <v>3</v>
      </c>
      <c r="AG27" s="126" t="str">
        <f>IF(Z27="","",IF(Z27&gt;=23,"J",IF(Z27&lt;23,"L")))</f>
        <v>J</v>
      </c>
      <c r="AH27" s="69" t="str">
        <f>IF(Z27="","",IF(Z27&gt;=Y27-8,"J",IF(Z27&lt;Y27-8,"L")))</f>
        <v>J</v>
      </c>
      <c r="AI27" s="15" t="str">
        <f>'[1]8th'!$AA$3</f>
        <v>G</v>
      </c>
    </row>
    <row r="28" spans="1:35" ht="12" customHeight="1">
      <c r="A28" s="450" t="s">
        <v>2</v>
      </c>
      <c r="B28" s="451"/>
      <c r="C28" s="217">
        <f>'[2]8th'!$E$17+'[2]8th'!$F$17+'[2]8th'!$G$17</f>
        <v>1</v>
      </c>
      <c r="D28" s="319">
        <f>'[2]8th'!$H$17+'[2]8th'!$I$17+'[2]8th'!$J$17</f>
        <v>1</v>
      </c>
      <c r="E28" s="14">
        <f>'[2]8th'!B3</f>
        <v>3</v>
      </c>
      <c r="F28" s="71">
        <f>'[2]8th'!C3</f>
        <v>3</v>
      </c>
      <c r="G28" s="16">
        <f>'[2]8th'!D3</f>
        <v>2</v>
      </c>
      <c r="H28" s="325">
        <f>'[2]8th'!E3</f>
        <v>1</v>
      </c>
      <c r="I28" s="81">
        <f>'[2]8th'!F3</f>
        <v>34.5</v>
      </c>
      <c r="J28" s="56">
        <f>'[2]8th'!G3</f>
        <v>34.5</v>
      </c>
      <c r="K28" s="57">
        <f>'[2]8th'!H3</f>
        <v>23</v>
      </c>
      <c r="L28" s="121">
        <f>'[2]8th'!I3</f>
        <v>11.5</v>
      </c>
      <c r="M28" s="150">
        <f>'[2]8th'!J3</f>
        <v>5</v>
      </c>
      <c r="N28" s="37">
        <f>'[2]8th'!K3</f>
        <v>5</v>
      </c>
      <c r="O28" s="36">
        <f>'[2]8th'!L3</f>
        <v>3</v>
      </c>
      <c r="P28" s="151">
        <f>'[2]8th'!M3</f>
        <v>3.75</v>
      </c>
      <c r="Q28" s="165" t="str">
        <f t="shared" ref="Q28:Q53" si="1">IF(D28="","",IF(D28&gt;=C28,"J",IF(D28&lt;C28,"L")))</f>
        <v>J</v>
      </c>
      <c r="R28" s="69" t="str">
        <f t="shared" si="0"/>
        <v>J</v>
      </c>
      <c r="S28" s="69" t="str">
        <f t="shared" ref="S28:S53" si="2">IF(J28="","",IF(J28&gt;=I28-8,"J",IF(J28&lt;I28-8,"L")))</f>
        <v>J</v>
      </c>
      <c r="T28" s="15" t="str">
        <f>'[2]8th'!N3</f>
        <v>A</v>
      </c>
      <c r="U28" s="14">
        <f>'[2]8th'!O3</f>
        <v>3</v>
      </c>
      <c r="V28" s="71">
        <f>'[2]8th'!P3</f>
        <v>3</v>
      </c>
      <c r="W28" s="16">
        <f>'[2]8th'!Q3</f>
        <v>2</v>
      </c>
      <c r="X28" s="186">
        <f>'[2]8th'!R3</f>
        <v>2</v>
      </c>
      <c r="Y28" s="81">
        <f>'[2]8th'!S3</f>
        <v>34.5</v>
      </c>
      <c r="Z28" s="56">
        <f>'[2]8th'!T3</f>
        <v>34.5</v>
      </c>
      <c r="AA28" s="17">
        <f>'[2]8th'!U3</f>
        <v>23</v>
      </c>
      <c r="AB28" s="129">
        <f>'[2]8th'!V3</f>
        <v>23</v>
      </c>
      <c r="AC28" s="119">
        <f>'[2]8th'!W3</f>
        <v>5</v>
      </c>
      <c r="AD28" s="37">
        <f>'[2]8th'!X3</f>
        <v>5</v>
      </c>
      <c r="AE28" s="36">
        <f>'[2]8th'!Y3</f>
        <v>3</v>
      </c>
      <c r="AF28" s="124">
        <f>'[2]8th'!Z3</f>
        <v>3</v>
      </c>
      <c r="AG28" s="126" t="str">
        <f t="shared" ref="AG28:AG53" si="3">IF(Z28="","",IF(Z28&gt;=23,"J",IF(Z28&lt;23,"L")))</f>
        <v>J</v>
      </c>
      <c r="AH28" s="69" t="str">
        <f t="shared" ref="AH28:AH53" si="4">IF(Z28="","",IF(Z28&gt;=Y28-8,"J",IF(Z28&lt;Y28-8,"L")))</f>
        <v>J</v>
      </c>
      <c r="AI28" s="15" t="str">
        <f>'[2]8th'!$AA$3</f>
        <v>G</v>
      </c>
    </row>
    <row r="29" spans="1:35" ht="12" customHeight="1">
      <c r="A29" s="450" t="s">
        <v>3</v>
      </c>
      <c r="B29" s="451"/>
      <c r="C29" s="217">
        <f>'[3]8th'!$E$17+'[3]8th'!$F$17+'[3]8th'!$G$17</f>
        <v>1</v>
      </c>
      <c r="D29" s="319">
        <f>'[3]8th'!$H$17+'[3]8th'!$I$17+'[3]8th'!$J$17</f>
        <v>1</v>
      </c>
      <c r="E29" s="14">
        <f>'[3]8th'!B3</f>
        <v>3</v>
      </c>
      <c r="F29" s="71">
        <f>'[3]8th'!C3</f>
        <v>3</v>
      </c>
      <c r="G29" s="16">
        <f>'[3]8th'!D3</f>
        <v>2</v>
      </c>
      <c r="H29" s="325">
        <f>'[3]8th'!E3</f>
        <v>2</v>
      </c>
      <c r="I29" s="81">
        <f>'[3]8th'!F3</f>
        <v>34.5</v>
      </c>
      <c r="J29" s="56">
        <f>'[3]8th'!G3</f>
        <v>34.5</v>
      </c>
      <c r="K29" s="57">
        <f>'[3]8th'!H3</f>
        <v>23</v>
      </c>
      <c r="L29" s="121">
        <f>'[3]8th'!I3</f>
        <v>23</v>
      </c>
      <c r="M29" s="150">
        <f>'[3]8th'!J3</f>
        <v>5</v>
      </c>
      <c r="N29" s="37">
        <f>'[3]8th'!K3</f>
        <v>5</v>
      </c>
      <c r="O29" s="36">
        <f>'[3]8th'!L3</f>
        <v>3</v>
      </c>
      <c r="P29" s="151">
        <f>'[3]8th'!M3</f>
        <v>3</v>
      </c>
      <c r="Q29" s="165" t="str">
        <f t="shared" si="1"/>
        <v>J</v>
      </c>
      <c r="R29" s="69" t="str">
        <f t="shared" si="0"/>
        <v>J</v>
      </c>
      <c r="S29" s="69" t="str">
        <f t="shared" si="2"/>
        <v>J</v>
      </c>
      <c r="T29" s="15" t="str">
        <f>'[3]8th'!N3</f>
        <v>G</v>
      </c>
      <c r="U29" s="14">
        <f>'[3]8th'!O3</f>
        <v>3</v>
      </c>
      <c r="V29" s="71">
        <f>'[3]8th'!P3</f>
        <v>3</v>
      </c>
      <c r="W29" s="16">
        <f>'[3]8th'!Q3</f>
        <v>2</v>
      </c>
      <c r="X29" s="186">
        <f>'[3]8th'!R3</f>
        <v>2</v>
      </c>
      <c r="Y29" s="81">
        <f>'[3]8th'!S3</f>
        <v>34.5</v>
      </c>
      <c r="Z29" s="56">
        <f>'[3]8th'!T3</f>
        <v>34.5</v>
      </c>
      <c r="AA29" s="17">
        <f>'[3]8th'!U3</f>
        <v>23</v>
      </c>
      <c r="AB29" s="129">
        <f>'[3]8th'!V3</f>
        <v>23</v>
      </c>
      <c r="AC29" s="119">
        <f>'[3]8th'!W3</f>
        <v>5</v>
      </c>
      <c r="AD29" s="37">
        <f>'[3]8th'!X3</f>
        <v>5</v>
      </c>
      <c r="AE29" s="36">
        <f>'[3]8th'!Y3</f>
        <v>3</v>
      </c>
      <c r="AF29" s="124">
        <f>'[3]8th'!Z3</f>
        <v>3</v>
      </c>
      <c r="AG29" s="126" t="str">
        <f t="shared" si="3"/>
        <v>J</v>
      </c>
      <c r="AH29" s="69" t="str">
        <f t="shared" si="4"/>
        <v>J</v>
      </c>
      <c r="AI29" s="15" t="str">
        <f>'[3]8th'!$AA$3</f>
        <v>G</v>
      </c>
    </row>
    <row r="30" spans="1:35" ht="12" customHeight="1">
      <c r="A30" s="450" t="s">
        <v>119</v>
      </c>
      <c r="B30" s="451"/>
      <c r="C30" s="217">
        <f>'[4]8th'!$E$17+'[4]8th'!$F$17+'[4]8th'!$G$17</f>
        <v>1</v>
      </c>
      <c r="D30" s="319">
        <f>'[4]8th'!$H$17+'[4]8th'!$I$17+'[4]8th'!$J$17</f>
        <v>1</v>
      </c>
      <c r="E30" s="14">
        <f>'[4]8th'!B3</f>
        <v>7</v>
      </c>
      <c r="F30" s="71">
        <f>'[4]8th'!C3</f>
        <v>7</v>
      </c>
      <c r="G30" s="16">
        <f>'[4]8th'!D3</f>
        <v>6</v>
      </c>
      <c r="H30" s="325">
        <f>'[4]8th'!E3</f>
        <v>6</v>
      </c>
      <c r="I30" s="81">
        <f>'[4]8th'!F3</f>
        <v>80.5</v>
      </c>
      <c r="J30" s="56">
        <f>'[4]8th'!G3</f>
        <v>80.5</v>
      </c>
      <c r="K30" s="57">
        <f>'[4]8th'!H3</f>
        <v>69</v>
      </c>
      <c r="L30" s="121">
        <f>'[4]8th'!I3</f>
        <v>69</v>
      </c>
      <c r="M30" s="150">
        <f>'[4]8th'!J3</f>
        <v>5.1428571428571432</v>
      </c>
      <c r="N30" s="37">
        <f>'[4]8th'!K3</f>
        <v>5.1428571428571432</v>
      </c>
      <c r="O30" s="36">
        <f>'[4]8th'!L3</f>
        <v>2.7692307692307692</v>
      </c>
      <c r="P30" s="151">
        <f>'[4]8th'!M3</f>
        <v>2.7692307692307692</v>
      </c>
      <c r="Q30" s="165" t="str">
        <f t="shared" si="1"/>
        <v>J</v>
      </c>
      <c r="R30" s="69" t="str">
        <f t="shared" si="0"/>
        <v>J</v>
      </c>
      <c r="S30" s="69" t="str">
        <f>IF(J30="","",IF(J30&gt;=I30-8,"J",IF(J30&lt;I30-8,"L")))</f>
        <v>J</v>
      </c>
      <c r="T30" s="15" t="str">
        <f>'[4]8th'!N3</f>
        <v>G</v>
      </c>
      <c r="U30" s="14">
        <f>'[4]8th'!O3</f>
        <v>7</v>
      </c>
      <c r="V30" s="71">
        <f>'[4]8th'!P3</f>
        <v>6</v>
      </c>
      <c r="W30" s="16">
        <f>'[4]8th'!Q3</f>
        <v>3</v>
      </c>
      <c r="X30" s="186">
        <f>'[4]8th'!R3</f>
        <v>3</v>
      </c>
      <c r="Y30" s="81">
        <f>'[4]8th'!S3</f>
        <v>80.5</v>
      </c>
      <c r="Z30" s="56">
        <f>'[4]8th'!T3</f>
        <v>69</v>
      </c>
      <c r="AA30" s="17">
        <f>'[4]8th'!U3</f>
        <v>34.5</v>
      </c>
      <c r="AB30" s="129">
        <f>'[4]8th'!V3</f>
        <v>34.5</v>
      </c>
      <c r="AC30" s="119">
        <f>'[4]8th'!W3</f>
        <v>5.1428571428571432</v>
      </c>
      <c r="AD30" s="37">
        <f>'[4]8th'!X3</f>
        <v>6</v>
      </c>
      <c r="AE30" s="36">
        <f>'[4]8th'!Y3</f>
        <v>3.6</v>
      </c>
      <c r="AF30" s="124">
        <f>'[4]8th'!Z3</f>
        <v>4</v>
      </c>
      <c r="AG30" s="126" t="str">
        <f>IF(Z30="","",IF(Z30&gt;=23,"J",IF(Z30&lt;23,"L")))</f>
        <v>J</v>
      </c>
      <c r="AH30" s="69" t="str">
        <f>IF(Z30="","",IF(Z30&gt;=Y30-8,"J",IF(Z30&lt;Y30-8,"L")))</f>
        <v>L</v>
      </c>
      <c r="AI30" s="15" t="str">
        <f>'[4]8th'!$AA$3</f>
        <v>A</v>
      </c>
    </row>
    <row r="31" spans="1:35" ht="12" customHeight="1">
      <c r="A31" s="450" t="s">
        <v>121</v>
      </c>
      <c r="B31" s="451"/>
      <c r="C31" s="217">
        <f>'[5]8th'!$E$17+'[5]8th'!$F$17+'[5]8th'!$G$17</f>
        <v>1</v>
      </c>
      <c r="D31" s="319">
        <f>'[5]8th'!$H$17+'[5]8th'!$I$17+'[5]8th'!$J$17</f>
        <v>1</v>
      </c>
      <c r="E31" s="14">
        <f>'[5]8th'!B3</f>
        <v>6</v>
      </c>
      <c r="F31" s="71">
        <f>'[5]8th'!C3</f>
        <v>6</v>
      </c>
      <c r="G31" s="16">
        <f>'[5]8th'!D3</f>
        <v>2</v>
      </c>
      <c r="H31" s="325">
        <f>'[5]8th'!E3</f>
        <v>2</v>
      </c>
      <c r="I31" s="81">
        <f>'[5]8th'!F3</f>
        <v>69</v>
      </c>
      <c r="J31" s="56">
        <f>'[5]8th'!G3</f>
        <v>69</v>
      </c>
      <c r="K31" s="57">
        <f>'[5]8th'!H3</f>
        <v>23</v>
      </c>
      <c r="L31" s="121">
        <f>'[5]8th'!I3</f>
        <v>23</v>
      </c>
      <c r="M31" s="150">
        <f>'[5]8th'!J3</f>
        <v>4</v>
      </c>
      <c r="N31" s="37">
        <f>'[5]8th'!K3</f>
        <v>4</v>
      </c>
      <c r="O31" s="36">
        <f>'[5]8th'!L3</f>
        <v>3</v>
      </c>
      <c r="P31" s="151">
        <f>'[5]8th'!M3</f>
        <v>3</v>
      </c>
      <c r="Q31" s="165" t="str">
        <f t="shared" si="1"/>
        <v>J</v>
      </c>
      <c r="R31" s="69" t="str">
        <f t="shared" si="0"/>
        <v>J</v>
      </c>
      <c r="S31" s="69" t="str">
        <f>IF(J31="","",IF(J31&gt;=I31-8,"J",IF(J31&lt;I31-8,"L")))</f>
        <v>J</v>
      </c>
      <c r="T31" s="15" t="str">
        <f>'[5]8th'!N3</f>
        <v>G</v>
      </c>
      <c r="U31" s="14">
        <f>'[5]8th'!O3</f>
        <v>5</v>
      </c>
      <c r="V31" s="71">
        <f>'[5]8th'!P3</f>
        <v>5</v>
      </c>
      <c r="W31" s="16">
        <f>'[5]8th'!Q3</f>
        <v>1</v>
      </c>
      <c r="X31" s="186">
        <f>'[5]8th'!R3</f>
        <v>1</v>
      </c>
      <c r="Y31" s="81">
        <f>'[5]8th'!S3</f>
        <v>57.5</v>
      </c>
      <c r="Z31" s="56">
        <f>'[5]8th'!T3</f>
        <v>57.5</v>
      </c>
      <c r="AA31" s="17">
        <f>'[5]8th'!U3</f>
        <v>11.5</v>
      </c>
      <c r="AB31" s="129">
        <f>'[5]8th'!V3</f>
        <v>11.5</v>
      </c>
      <c r="AC31" s="119">
        <f>'[5]8th'!W3</f>
        <v>4.8</v>
      </c>
      <c r="AD31" s="37">
        <f>'[5]8th'!X3</f>
        <v>4.8</v>
      </c>
      <c r="AE31" s="36">
        <f>'[5]8th'!Y3</f>
        <v>4</v>
      </c>
      <c r="AF31" s="124">
        <f>'[5]8th'!Z3</f>
        <v>4</v>
      </c>
      <c r="AG31" s="126" t="str">
        <f>IF(Z31="","",IF(Z31&gt;=23,"J",IF(Z31&lt;23,"L")))</f>
        <v>J</v>
      </c>
      <c r="AH31" s="69" t="str">
        <f>IF(Z31="","",IF(Z31&gt;=Y31-8,"J",IF(Z31&lt;Y31-8,"L")))</f>
        <v>J</v>
      </c>
      <c r="AI31" s="15" t="str">
        <f>'[5]8th'!$AA$3</f>
        <v>G</v>
      </c>
    </row>
    <row r="32" spans="1:35" ht="12" customHeight="1">
      <c r="A32" s="563" t="s">
        <v>129</v>
      </c>
      <c r="B32" s="564"/>
      <c r="C32" s="217">
        <v>1</v>
      </c>
      <c r="D32" s="319">
        <v>0</v>
      </c>
      <c r="E32" s="14">
        <f>'[6]8th'!B3</f>
        <v>2</v>
      </c>
      <c r="F32" s="315">
        <f>'[6]8th'!C3</f>
        <v>1</v>
      </c>
      <c r="G32" s="16">
        <f>'[6]8th'!D3</f>
        <v>3</v>
      </c>
      <c r="H32" s="314">
        <f>'[6]8th'!E3</f>
        <v>3</v>
      </c>
      <c r="I32" s="81">
        <f>'[6]8th'!F3</f>
        <v>23</v>
      </c>
      <c r="J32" s="56">
        <f>'[6]8th'!G3</f>
        <v>11.5</v>
      </c>
      <c r="K32" s="17">
        <f>'[6]8th'!H3</f>
        <v>34.5</v>
      </c>
      <c r="L32" s="129">
        <f>'[6]8th'!I3</f>
        <v>34.5</v>
      </c>
      <c r="M32" s="150">
        <f>'[6]8th'!J3</f>
        <v>0</v>
      </c>
      <c r="N32" s="72">
        <f>'[6]8th'!K3</f>
        <v>0</v>
      </c>
      <c r="O32" s="36">
        <f>'[6]8th'!L3</f>
        <v>0</v>
      </c>
      <c r="P32" s="187">
        <f>'[6]8th'!M3</f>
        <v>0</v>
      </c>
      <c r="Q32" s="165" t="str">
        <f>IF(D32="","",IF(D32&gt;=C32,"J",IF(D32&lt;C32,"L")))</f>
        <v>L</v>
      </c>
      <c r="R32" s="69" t="str">
        <f>IF(J32="","",IF(J32&gt;=23,"J",IF(J32&lt;23,"L")))</f>
        <v>L</v>
      </c>
      <c r="S32" s="69" t="str">
        <f>IF(J32="","",IF(J32&gt;=I32-8,"J",IF(J32&lt;I32-8,"L")))</f>
        <v>L</v>
      </c>
      <c r="T32" s="15">
        <f>'[6]8th'!N3</f>
        <v>0</v>
      </c>
      <c r="U32" s="150">
        <f>'[6]8th'!O3</f>
        <v>0</v>
      </c>
      <c r="V32" s="315">
        <f>'[6]8th'!P3</f>
        <v>0</v>
      </c>
      <c r="W32" s="16">
        <f>'[6]8th'!Q3</f>
        <v>0</v>
      </c>
      <c r="X32" s="25">
        <f>'[6]8th'!R3</f>
        <v>0</v>
      </c>
      <c r="Y32" s="81">
        <f>'[6]8th'!S3</f>
        <v>0</v>
      </c>
      <c r="Z32" s="56">
        <f>'[6]8th'!T3</f>
        <v>0</v>
      </c>
      <c r="AA32" s="17">
        <f>'[6]8th'!U3</f>
        <v>0</v>
      </c>
      <c r="AB32" s="129">
        <f>'[6]8th'!V3</f>
        <v>0</v>
      </c>
      <c r="AC32" s="119" t="e">
        <f>'[6]8th'!W3</f>
        <v>#DIV/0!</v>
      </c>
      <c r="AD32" s="72" t="e">
        <f>'[6]8th'!X3</f>
        <v>#DIV/0!</v>
      </c>
      <c r="AE32" s="36" t="e">
        <f>'[6]8th'!Y3</f>
        <v>#DIV/0!</v>
      </c>
      <c r="AF32" s="244" t="e">
        <f>'[6]8th'!Z3</f>
        <v>#DIV/0!</v>
      </c>
      <c r="AG32" s="126" t="str">
        <f>IF(Z32="","",IF(Z32&gt;=23,"J",IF(Z32&lt;23,"L")))</f>
        <v>L</v>
      </c>
      <c r="AH32" s="69" t="str">
        <f>IF(Z32="","",IF(Z32&gt;=Y32-8,"J",IF(Z32&lt;Y32-8,"L")))</f>
        <v>J</v>
      </c>
      <c r="AI32" s="15">
        <f>'[6]8th'!$AA$3</f>
        <v>0</v>
      </c>
    </row>
    <row r="33" spans="1:36" ht="12" customHeight="1">
      <c r="A33" s="450" t="s">
        <v>5</v>
      </c>
      <c r="B33" s="451"/>
      <c r="C33" s="217">
        <f>'[7]8th'!$E$17+'[7]8th'!$F$17+'[7]8th'!$G$17</f>
        <v>1</v>
      </c>
      <c r="D33" s="319">
        <f>'[7]8th'!$H$17+'[7]8th'!$I$17+'[7]8th'!$J$17</f>
        <v>1</v>
      </c>
      <c r="E33" s="14">
        <f>'[7]8th'!B3</f>
        <v>6</v>
      </c>
      <c r="F33" s="71">
        <f>'[7]8th'!C3</f>
        <v>6</v>
      </c>
      <c r="G33" s="16">
        <f>'[7]8th'!D3</f>
        <v>2</v>
      </c>
      <c r="H33" s="325">
        <f>'[7]8th'!E3</f>
        <v>2</v>
      </c>
      <c r="I33" s="81">
        <f>'[7]8th'!F3</f>
        <v>69</v>
      </c>
      <c r="J33" s="56">
        <f>'[7]8th'!G3</f>
        <v>69</v>
      </c>
      <c r="K33" s="57">
        <f>'[7]8th'!H3</f>
        <v>23</v>
      </c>
      <c r="L33" s="121">
        <f>'[7]8th'!I3</f>
        <v>23</v>
      </c>
      <c r="M33" s="263" t="str">
        <f>'[7]8th'!J3</f>
        <v>N/A</v>
      </c>
      <c r="N33" s="264" t="str">
        <f>'[7]8th'!K3</f>
        <v>N/A</v>
      </c>
      <c r="O33" s="264" t="str">
        <f>'[7]8th'!L3</f>
        <v>N/A</v>
      </c>
      <c r="P33" s="266" t="str">
        <f>'[7]8th'!M3</f>
        <v>N/A</v>
      </c>
      <c r="Q33" s="165" t="str">
        <f t="shared" si="1"/>
        <v>J</v>
      </c>
      <c r="R33" s="69" t="str">
        <f t="shared" si="0"/>
        <v>J</v>
      </c>
      <c r="S33" s="69" t="str">
        <f t="shared" si="2"/>
        <v>J</v>
      </c>
      <c r="T33" s="15" t="str">
        <f>'[7]8th'!N3</f>
        <v>G</v>
      </c>
      <c r="U33" s="14">
        <f>'[7]8th'!O3</f>
        <v>3</v>
      </c>
      <c r="V33" s="71">
        <f>'[7]8th'!P3</f>
        <v>3</v>
      </c>
      <c r="W33" s="16">
        <f>'[7]8th'!Q3</f>
        <v>2</v>
      </c>
      <c r="X33" s="186">
        <f>'[7]8th'!R3</f>
        <v>2</v>
      </c>
      <c r="Y33" s="81">
        <f>'[7]8th'!S3</f>
        <v>34.5</v>
      </c>
      <c r="Z33" s="56">
        <f>'[7]8th'!T3</f>
        <v>34.5</v>
      </c>
      <c r="AA33" s="17">
        <f>'[7]8th'!U3</f>
        <v>23</v>
      </c>
      <c r="AB33" s="214">
        <f>'[7]8th'!V3</f>
        <v>23</v>
      </c>
      <c r="AC33" s="321" t="str">
        <f>'[7]8th'!W3</f>
        <v>N/A</v>
      </c>
      <c r="AD33" s="264" t="str">
        <f>'[7]8th'!X3</f>
        <v>N/A</v>
      </c>
      <c r="AE33" s="264" t="str">
        <f>'[7]8th'!Y3</f>
        <v>N/A</v>
      </c>
      <c r="AF33" s="265" t="str">
        <f>'[7]8th'!Z3</f>
        <v>N/A</v>
      </c>
      <c r="AG33" s="126" t="str">
        <f t="shared" si="3"/>
        <v>J</v>
      </c>
      <c r="AH33" s="69" t="str">
        <f t="shared" si="4"/>
        <v>J</v>
      </c>
      <c r="AI33" s="15" t="str">
        <f>'[7]8th'!$AA$3</f>
        <v>G</v>
      </c>
    </row>
    <row r="34" spans="1:36" ht="12" customHeight="1">
      <c r="A34" s="450" t="s">
        <v>8</v>
      </c>
      <c r="B34" s="451"/>
      <c r="C34" s="217"/>
      <c r="D34" s="319"/>
      <c r="E34" s="14">
        <f>'[8]8th'!B3</f>
        <v>14</v>
      </c>
      <c r="F34" s="71">
        <f>'[8]8th'!C3</f>
        <v>12</v>
      </c>
      <c r="G34" s="16">
        <f>'[8]8th'!D3</f>
        <v>5</v>
      </c>
      <c r="H34" s="325">
        <f>'[8]8th'!E3</f>
        <v>4</v>
      </c>
      <c r="I34" s="81">
        <f>'[8]8th'!F3</f>
        <v>161</v>
      </c>
      <c r="J34" s="56">
        <f>'[8]8th'!G3</f>
        <v>138</v>
      </c>
      <c r="K34" s="57">
        <f>'[8]8th'!H3</f>
        <v>57.5</v>
      </c>
      <c r="L34" s="121">
        <f>'[8]8th'!I3</f>
        <v>46</v>
      </c>
      <c r="M34" s="263" t="str">
        <f>'[8]8th'!J3</f>
        <v>N/A</v>
      </c>
      <c r="N34" s="264" t="str">
        <f>'[8]8th'!K3</f>
        <v>N/A</v>
      </c>
      <c r="O34" s="264" t="str">
        <f>'[8]8th'!L3</f>
        <v>N/A</v>
      </c>
      <c r="P34" s="266" t="str">
        <f>'[8]8th'!M3</f>
        <v>N/A</v>
      </c>
      <c r="Q34" s="340" t="s">
        <v>120</v>
      </c>
      <c r="R34" s="69" t="str">
        <f t="shared" si="0"/>
        <v>J</v>
      </c>
      <c r="S34" s="69" t="str">
        <f t="shared" si="2"/>
        <v>L</v>
      </c>
      <c r="T34" s="15" t="str">
        <f>'[8]8th'!N3</f>
        <v>A</v>
      </c>
      <c r="U34" s="14">
        <f>'[8]8th'!O3</f>
        <v>13</v>
      </c>
      <c r="V34" s="71">
        <f>'[8]8th'!P3</f>
        <v>14</v>
      </c>
      <c r="W34" s="16">
        <f>'[8]8th'!Q3</f>
        <v>3</v>
      </c>
      <c r="X34" s="186">
        <f>'[8]8th'!R3</f>
        <v>2</v>
      </c>
      <c r="Y34" s="81">
        <f>'[8]8th'!S3</f>
        <v>149.5</v>
      </c>
      <c r="Z34" s="56">
        <f>'[8]8th'!T3</f>
        <v>161</v>
      </c>
      <c r="AA34" s="17">
        <f>'[8]8th'!U3</f>
        <v>34.5</v>
      </c>
      <c r="AB34" s="214">
        <f>'[8]8th'!V3</f>
        <v>23</v>
      </c>
      <c r="AC34" s="321" t="str">
        <f>'[8]8th'!W3</f>
        <v>N/A</v>
      </c>
      <c r="AD34" s="264" t="str">
        <f>'[8]8th'!X3</f>
        <v>N/A</v>
      </c>
      <c r="AE34" s="264" t="str">
        <f>'[8]8th'!Y3</f>
        <v>N/A</v>
      </c>
      <c r="AF34" s="265" t="str">
        <f>'[8]8th'!Z3</f>
        <v>N/A</v>
      </c>
      <c r="AG34" s="126" t="str">
        <f t="shared" si="3"/>
        <v>J</v>
      </c>
      <c r="AH34" s="69" t="str">
        <f t="shared" si="4"/>
        <v>J</v>
      </c>
      <c r="AI34" s="15" t="str">
        <f>'[8]8th'!$AA$3</f>
        <v>G</v>
      </c>
    </row>
    <row r="35" spans="1:36" ht="12" customHeight="1">
      <c r="A35" s="316" t="s">
        <v>131</v>
      </c>
      <c r="B35" s="317"/>
      <c r="C35" s="217"/>
      <c r="D35" s="319"/>
      <c r="E35" s="14">
        <f>'[9]8th'!B3</f>
        <v>6</v>
      </c>
      <c r="F35" s="301">
        <f>'[9]8th'!C3</f>
        <v>6</v>
      </c>
      <c r="G35" s="16">
        <f>'[9]8th'!D3</f>
        <v>2</v>
      </c>
      <c r="H35" s="327">
        <f>'[9]8th'!E3</f>
        <v>3</v>
      </c>
      <c r="I35" s="14">
        <f>'[9]8th'!F3</f>
        <v>69</v>
      </c>
      <c r="J35" s="301">
        <f>'[9]8th'!G3</f>
        <v>69</v>
      </c>
      <c r="K35" s="16">
        <f>'[9]8th'!H3</f>
        <v>23</v>
      </c>
      <c r="L35" s="304">
        <f>'[9]8th'!I3</f>
        <v>34.5</v>
      </c>
      <c r="M35" s="14" t="str">
        <f>'[9]8th'!J3</f>
        <v>N/A</v>
      </c>
      <c r="N35" s="16" t="str">
        <f>'[9]8th'!K3</f>
        <v>N/A</v>
      </c>
      <c r="O35" s="16" t="str">
        <f>'[9]8th'!L3</f>
        <v>N/A</v>
      </c>
      <c r="P35" s="323" t="str">
        <f>'[9]8th'!M3</f>
        <v>N/A</v>
      </c>
      <c r="Q35" s="340" t="s">
        <v>120</v>
      </c>
      <c r="R35" s="69" t="str">
        <f t="shared" si="0"/>
        <v>J</v>
      </c>
      <c r="S35" s="69" t="str">
        <f t="shared" si="2"/>
        <v>J</v>
      </c>
      <c r="T35" s="323" t="str">
        <f>'[9]8th'!N3</f>
        <v>G</v>
      </c>
      <c r="U35" s="14">
        <f>'[9]8th'!O3</f>
        <v>0</v>
      </c>
      <c r="V35" s="301">
        <f>'[9]8th'!P3</f>
        <v>0</v>
      </c>
      <c r="W35" s="16">
        <f>'[9]8th'!Q3</f>
        <v>0</v>
      </c>
      <c r="X35" s="304">
        <f>'[9]8th'!R3</f>
        <v>0</v>
      </c>
      <c r="Y35" s="14">
        <f>'[9]8th'!S3</f>
        <v>0</v>
      </c>
      <c r="Z35" s="301">
        <f>'[9]8th'!T3</f>
        <v>0</v>
      </c>
      <c r="AA35" s="16">
        <f>'[9]8th'!U3</f>
        <v>0</v>
      </c>
      <c r="AB35" s="304">
        <f>'[9]8th'!V3</f>
        <v>0</v>
      </c>
      <c r="AC35" s="217" t="str">
        <f>'[9]8th'!W3</f>
        <v>N/A</v>
      </c>
      <c r="AD35" s="16" t="str">
        <f>'[9]8th'!X3</f>
        <v>N/A</v>
      </c>
      <c r="AE35" s="16" t="str">
        <f>'[9]8th'!Y3</f>
        <v>N/A</v>
      </c>
      <c r="AF35" s="322" t="str">
        <f>'[9]8th'!Z3</f>
        <v>N/A</v>
      </c>
      <c r="AG35" s="126" t="str">
        <f t="shared" si="3"/>
        <v>L</v>
      </c>
      <c r="AH35" s="69" t="str">
        <f t="shared" si="4"/>
        <v>J</v>
      </c>
      <c r="AI35" s="323" t="str">
        <f>'[9]8th'!AA3</f>
        <v>Closed</v>
      </c>
    </row>
    <row r="36" spans="1:36" ht="12" customHeight="1">
      <c r="A36" s="450" t="s">
        <v>67</v>
      </c>
      <c r="B36" s="451"/>
      <c r="C36" s="217"/>
      <c r="D36" s="319"/>
      <c r="E36" s="14">
        <f>'[10]8th'!B3</f>
        <v>5</v>
      </c>
      <c r="F36" s="71">
        <f>'[10]8th'!C3</f>
        <v>4</v>
      </c>
      <c r="G36" s="16">
        <f>'[10]8th'!D3</f>
        <v>1</v>
      </c>
      <c r="H36" s="325">
        <f>'[10]8th'!E3</f>
        <v>0</v>
      </c>
      <c r="I36" s="81">
        <f>'[10]8th'!F3</f>
        <v>53.5</v>
      </c>
      <c r="J36" s="56">
        <f>'[10]8th'!G3</f>
        <v>46</v>
      </c>
      <c r="K36" s="57">
        <f>'[10]8th'!H3</f>
        <v>11.5</v>
      </c>
      <c r="L36" s="121">
        <f>'[10]8th'!I3</f>
        <v>0</v>
      </c>
      <c r="M36" s="263" t="str">
        <f>'[10]8th'!J3</f>
        <v>N/A</v>
      </c>
      <c r="N36" s="264" t="str">
        <f>'[10]8th'!K3</f>
        <v>N/A</v>
      </c>
      <c r="O36" s="264" t="str">
        <f>'[10]8th'!L3</f>
        <v>N/A</v>
      </c>
      <c r="P36" s="266" t="str">
        <f>'[10]8th'!M3</f>
        <v>N/A</v>
      </c>
      <c r="Q36" s="340" t="s">
        <v>120</v>
      </c>
      <c r="R36" s="69" t="str">
        <f t="shared" si="0"/>
        <v>J</v>
      </c>
      <c r="S36" s="69" t="str">
        <f t="shared" si="2"/>
        <v>J</v>
      </c>
      <c r="T36" s="15" t="str">
        <f>'[10]8th'!N3</f>
        <v>G</v>
      </c>
      <c r="U36" s="14">
        <f>'[10]8th'!O3</f>
        <v>1</v>
      </c>
      <c r="V36" s="71">
        <f>'[10]8th'!P3</f>
        <v>1</v>
      </c>
      <c r="W36" s="16">
        <f>'[10]8th'!Q3</f>
        <v>0</v>
      </c>
      <c r="X36" s="186">
        <f>'[10]8th'!R3</f>
        <v>0</v>
      </c>
      <c r="Y36" s="81">
        <f>'[10]8th'!S3</f>
        <v>11.5</v>
      </c>
      <c r="Z36" s="56">
        <f>'[10]8th'!T3</f>
        <v>11.5</v>
      </c>
      <c r="AA36" s="17">
        <f>'[10]8th'!U3</f>
        <v>0</v>
      </c>
      <c r="AB36" s="214">
        <f>'[10]8th'!V3</f>
        <v>0</v>
      </c>
      <c r="AC36" s="321" t="str">
        <f>'[10]8th'!W3</f>
        <v>N/A</v>
      </c>
      <c r="AD36" s="264" t="str">
        <f>'[10]8th'!X3</f>
        <v>N/A</v>
      </c>
      <c r="AE36" s="264" t="str">
        <f>'[10]8th'!Y3</f>
        <v>N/A</v>
      </c>
      <c r="AF36" s="265" t="str">
        <f>'[10]8th'!Z3</f>
        <v>N/A</v>
      </c>
      <c r="AG36" s="263" t="s">
        <v>120</v>
      </c>
      <c r="AH36" s="69" t="str">
        <f t="shared" si="4"/>
        <v>J</v>
      </c>
      <c r="AI36" s="15" t="str">
        <f>'[10]8th'!$AA$3</f>
        <v>G</v>
      </c>
    </row>
    <row r="37" spans="1:36" ht="12" customHeight="1" thickBot="1">
      <c r="A37" s="448" t="s">
        <v>9</v>
      </c>
      <c r="B37" s="449"/>
      <c r="C37" s="218"/>
      <c r="D37" s="320"/>
      <c r="E37" s="22">
        <f>'[11]8th'!B3</f>
        <v>2</v>
      </c>
      <c r="F37" s="277">
        <f>'[11]8th'!C3</f>
        <v>2</v>
      </c>
      <c r="G37" s="24">
        <f>'[11]8th'!D3</f>
        <v>0</v>
      </c>
      <c r="H37" s="326">
        <f>'[11]8th'!E3</f>
        <v>0</v>
      </c>
      <c r="I37" s="83">
        <f>'[11]8th'!F3</f>
        <v>23</v>
      </c>
      <c r="J37" s="58">
        <f>'[11]8th'!G3</f>
        <v>23</v>
      </c>
      <c r="K37" s="59">
        <f>'[11]8th'!H3</f>
        <v>0</v>
      </c>
      <c r="L37" s="122">
        <f>'[11]8th'!I3</f>
        <v>0</v>
      </c>
      <c r="M37" s="280" t="str">
        <f>'[11]8th'!J3</f>
        <v>N/A</v>
      </c>
      <c r="N37" s="281" t="str">
        <f>'[11]8th'!K3</f>
        <v>N/A</v>
      </c>
      <c r="O37" s="281" t="str">
        <f>'[11]8th'!L3</f>
        <v>N/A</v>
      </c>
      <c r="P37" s="285" t="str">
        <f>'[11]8th'!M3</f>
        <v>N/A</v>
      </c>
      <c r="Q37" s="286" t="s">
        <v>120</v>
      </c>
      <c r="R37" s="70" t="str">
        <f t="shared" si="0"/>
        <v>J</v>
      </c>
      <c r="S37" s="70" t="str">
        <f t="shared" si="2"/>
        <v>J</v>
      </c>
      <c r="T37" s="21" t="str">
        <f>'[11]8th'!N3</f>
        <v>G</v>
      </c>
      <c r="U37" s="22">
        <f>'[11]8th'!O3</f>
        <v>0</v>
      </c>
      <c r="V37" s="277">
        <f>'[11]8th'!P3</f>
        <v>0</v>
      </c>
      <c r="W37" s="24">
        <f>'[11]8th'!Q3</f>
        <v>0</v>
      </c>
      <c r="X37" s="278">
        <f>'[11]8th'!R3</f>
        <v>0</v>
      </c>
      <c r="Y37" s="83">
        <f>'[11]8th'!S3</f>
        <v>0</v>
      </c>
      <c r="Z37" s="58">
        <f>'[11]8th'!T3</f>
        <v>0</v>
      </c>
      <c r="AA37" s="20">
        <f>'[11]8th'!U3</f>
        <v>0</v>
      </c>
      <c r="AB37" s="284">
        <f>'[11]8th'!V3</f>
        <v>0</v>
      </c>
      <c r="AC37" s="338" t="str">
        <f>'[11]8th'!W3</f>
        <v>N/A</v>
      </c>
      <c r="AD37" s="281" t="str">
        <f>'[11]8th'!X3</f>
        <v>N/A</v>
      </c>
      <c r="AE37" s="281" t="str">
        <f>'[11]8th'!Y3</f>
        <v>N/A</v>
      </c>
      <c r="AF37" s="282" t="str">
        <f>'[11]8th'!Z3</f>
        <v>N/A</v>
      </c>
      <c r="AG37" s="283" t="s">
        <v>120</v>
      </c>
      <c r="AH37" s="287" t="s">
        <v>120</v>
      </c>
      <c r="AI37" s="21" t="str">
        <f>'[11]8th'!$AA$3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'[12]8th'!$E$17+'[12]8th'!$F$17+'[12]8th'!$G$17</f>
        <v>1</v>
      </c>
      <c r="D42" s="291">
        <f>'[12]8th'!$H$17+'[12]8th'!$I$17+'[12]8th'!$J$17</f>
        <v>1</v>
      </c>
      <c r="E42" s="14">
        <f>'[12]8th'!B3</f>
        <v>3</v>
      </c>
      <c r="F42" s="71">
        <f>'[12]8th'!C3</f>
        <v>3</v>
      </c>
      <c r="G42" s="16">
        <f>'[12]8th'!D3</f>
        <v>2</v>
      </c>
      <c r="H42" s="186">
        <f>'[12]8th'!E3</f>
        <v>2</v>
      </c>
      <c r="I42" s="81">
        <f>'[12]8th'!F3</f>
        <v>34.5</v>
      </c>
      <c r="J42" s="56">
        <f>'[12]8th'!G3</f>
        <v>34.5</v>
      </c>
      <c r="K42" s="57">
        <f>'[12]8th'!H3</f>
        <v>23</v>
      </c>
      <c r="L42" s="161">
        <f>'[12]8th'!I3</f>
        <v>23</v>
      </c>
      <c r="M42" s="150">
        <f>'[12]8th'!J3</f>
        <v>6</v>
      </c>
      <c r="N42" s="37">
        <f>'[12]8th'!K3</f>
        <v>6</v>
      </c>
      <c r="O42" s="36">
        <f>'[12]8th'!L3</f>
        <v>3.6</v>
      </c>
      <c r="P42" s="124">
        <f>'[12]8th'!M3</f>
        <v>3.6</v>
      </c>
      <c r="Q42" s="289" t="str">
        <f>IF(D42="","",IF(D42&gt;=C42,"J",IF(D42&lt;C42,"L")))</f>
        <v>J</v>
      </c>
      <c r="R42" s="184" t="str">
        <f>IF(J42="","",IF(J42&gt;=23,"J",IF(J42&lt;23,"L")))</f>
        <v>J</v>
      </c>
      <c r="S42" s="184" t="str">
        <f>IF(J42="","",IF(J42&gt;=I42-8,"J",IF(J42&lt;I42-8,"L")))</f>
        <v>J</v>
      </c>
      <c r="T42" s="185" t="str">
        <f>'[12]8th'!N3</f>
        <v>G</v>
      </c>
      <c r="U42" s="14">
        <f>'[12]8th'!O3</f>
        <v>3</v>
      </c>
      <c r="V42" s="71">
        <f>'[12]8th'!P3</f>
        <v>3</v>
      </c>
      <c r="W42" s="16">
        <f>'[12]8th'!Q3</f>
        <v>1</v>
      </c>
      <c r="X42" s="186">
        <f>'[12]8th'!R3</f>
        <v>1</v>
      </c>
      <c r="Y42" s="55">
        <f>'[12]8th'!S3</f>
        <v>34.5</v>
      </c>
      <c r="Z42" s="56">
        <f>'[12]8th'!T3</f>
        <v>34.5</v>
      </c>
      <c r="AA42" s="17">
        <f>'[12]8th'!U3</f>
        <v>11.5</v>
      </c>
      <c r="AB42" s="129">
        <f>'[12]8th'!V3</f>
        <v>11.5</v>
      </c>
      <c r="AC42" s="150">
        <f>'[12]8th'!W3</f>
        <v>6</v>
      </c>
      <c r="AD42" s="37">
        <f>'[12]8th'!X3</f>
        <v>6</v>
      </c>
      <c r="AE42" s="36">
        <f>'[12]8th'!Y3</f>
        <v>4.5</v>
      </c>
      <c r="AF42" s="151">
        <f>'[12]8th'!Z3</f>
        <v>4.5</v>
      </c>
      <c r="AG42" s="165" t="str">
        <f>IF(Z42="","",IF(Z42&gt;=23,"J",IF(Z42&lt;23,"L")))</f>
        <v>J</v>
      </c>
      <c r="AH42" s="69" t="str">
        <f>IF(Z42="","",IF(Z42&gt;=Y42-8,"J",IF(Z42&lt;Y42-8,"L")))</f>
        <v>J</v>
      </c>
      <c r="AI42" s="15" t="str">
        <f>'[12]8th'!$AA$3</f>
        <v>G</v>
      </c>
    </row>
    <row r="43" spans="1:36" ht="12" customHeight="1">
      <c r="A43" s="450" t="s">
        <v>6</v>
      </c>
      <c r="B43" s="451"/>
      <c r="C43" s="217">
        <f>'[13]8th'!$E$17+'[13]8th'!$F$17+'[13]8th'!$G$17</f>
        <v>1</v>
      </c>
      <c r="D43" s="254">
        <f>'[13]8th'!$H$17+'[13]8th'!$I$17+'[13]8th'!$J$17</f>
        <v>1</v>
      </c>
      <c r="E43" s="14">
        <f>'[13]8th'!B3</f>
        <v>4</v>
      </c>
      <c r="F43" s="71">
        <f>'[13]8th'!C3</f>
        <v>4</v>
      </c>
      <c r="G43" s="16">
        <f>'[13]8th'!D3</f>
        <v>4</v>
      </c>
      <c r="H43" s="186">
        <f>'[13]8th'!E3</f>
        <v>4</v>
      </c>
      <c r="I43" s="81">
        <f>'[13]8th'!F3</f>
        <v>46</v>
      </c>
      <c r="J43" s="56">
        <f>'[13]8th'!G3</f>
        <v>46</v>
      </c>
      <c r="K43" s="57">
        <f>'[13]8th'!H3</f>
        <v>46</v>
      </c>
      <c r="L43" s="161">
        <f>'[13]8th'!I3</f>
        <v>46</v>
      </c>
      <c r="M43" s="150">
        <f>'[13]8th'!J3</f>
        <v>4</v>
      </c>
      <c r="N43" s="37">
        <f>'[13]8th'!K3</f>
        <v>4</v>
      </c>
      <c r="O43" s="36">
        <f>'[13]8th'!L3</f>
        <v>2</v>
      </c>
      <c r="P43" s="124">
        <f>'[13]8th'!M3</f>
        <v>2</v>
      </c>
      <c r="Q43" s="126" t="str">
        <f>IF(D43="","",IF(D43&gt;=C43,"J",IF(D43&lt;C43,"L")))</f>
        <v>J</v>
      </c>
      <c r="R43" s="90" t="str">
        <f>IF(J43="","",IF(J43&gt;=23,"J",IF(J43&lt;23,"L")))</f>
        <v>J</v>
      </c>
      <c r="S43" s="69" t="str">
        <f>IF(J43="","",IF(J43&gt;=I43-8,"J",IF(J43&lt;I43-8,"L")))</f>
        <v>J</v>
      </c>
      <c r="T43" s="15" t="str">
        <f>'[13]8th'!N3</f>
        <v>G</v>
      </c>
      <c r="U43" s="14">
        <f>'[13]8th'!O3</f>
        <v>4</v>
      </c>
      <c r="V43" s="71">
        <f>'[13]8th'!P3</f>
        <v>4</v>
      </c>
      <c r="W43" s="16">
        <f>'[13]8th'!Q3</f>
        <v>4</v>
      </c>
      <c r="X43" s="186">
        <f>'[13]8th'!R3</f>
        <v>4</v>
      </c>
      <c r="Y43" s="55">
        <f>'[13]8th'!S3</f>
        <v>46</v>
      </c>
      <c r="Z43" s="56">
        <f>'[13]8th'!T3</f>
        <v>46</v>
      </c>
      <c r="AA43" s="17">
        <f>'[13]8th'!U3</f>
        <v>46</v>
      </c>
      <c r="AB43" s="129">
        <f>'[13]8th'!V3</f>
        <v>46</v>
      </c>
      <c r="AC43" s="150">
        <f>'[13]8th'!W3</f>
        <v>4</v>
      </c>
      <c r="AD43" s="37">
        <f>'[13]8th'!X3</f>
        <v>4</v>
      </c>
      <c r="AE43" s="36">
        <f>'[13]8th'!Y3</f>
        <v>2</v>
      </c>
      <c r="AF43" s="151">
        <f>'[13]8th'!Z3</f>
        <v>2</v>
      </c>
      <c r="AG43" s="165" t="str">
        <f>IF(Z43="","",IF(Z43&gt;=23,"J",IF(Z43&lt;23,"L")))</f>
        <v>J</v>
      </c>
      <c r="AH43" s="69" t="str">
        <f>IF(Z43="","",IF(Z43&gt;=Y43-8,"J",IF(Z43&lt;Y43-8,"L")))</f>
        <v>J</v>
      </c>
      <c r="AI43" s="15" t="str">
        <f>'[13]8th'!$AA$3</f>
        <v>G</v>
      </c>
    </row>
    <row r="44" spans="1:36" ht="12" customHeight="1">
      <c r="A44" s="450" t="s">
        <v>7</v>
      </c>
      <c r="B44" s="451"/>
      <c r="C44" s="217">
        <f>'[14]8th'!$E$17+'[14]8th'!$F$17+'[14]8th'!$G$17</f>
        <v>1</v>
      </c>
      <c r="D44" s="254">
        <f>'[14]8th'!$H$17+'[14]8th'!$I$17+'[14]8th'!$J$17</f>
        <v>1</v>
      </c>
      <c r="E44" s="14">
        <f>'[14]8th'!B3</f>
        <v>3</v>
      </c>
      <c r="F44" s="71">
        <f>'[14]8th'!C3</f>
        <v>3</v>
      </c>
      <c r="G44" s="16">
        <f>'[14]8th'!D3</f>
        <v>2</v>
      </c>
      <c r="H44" s="186">
        <f>'[14]8th'!E3</f>
        <v>3</v>
      </c>
      <c r="I44" s="81">
        <f>'[14]8th'!F3</f>
        <v>34.5</v>
      </c>
      <c r="J44" s="56">
        <f>'[14]8th'!G3</f>
        <v>34.5</v>
      </c>
      <c r="K44" s="57">
        <f>'[14]8th'!H3</f>
        <v>23</v>
      </c>
      <c r="L44" s="161">
        <f>'[14]8th'!I3</f>
        <v>34.5</v>
      </c>
      <c r="M44" s="150">
        <f>'[14]8th'!J3</f>
        <v>6</v>
      </c>
      <c r="N44" s="37">
        <f>'[14]8th'!K3</f>
        <v>6</v>
      </c>
      <c r="O44" s="36">
        <f>'[14]8th'!L3</f>
        <v>3.6</v>
      </c>
      <c r="P44" s="124">
        <f>'[14]8th'!M3</f>
        <v>3</v>
      </c>
      <c r="Q44" s="126" t="str">
        <f>IF(D44="","",IF(D44&gt;=C44,"J",IF(D44&lt;C44,"L")))</f>
        <v>J</v>
      </c>
      <c r="R44" s="90" t="str">
        <f>IF(J44="","",IF(J44&gt;=23,"J",IF(J44&lt;23,"L")))</f>
        <v>J</v>
      </c>
      <c r="S44" s="69" t="str">
        <f>IF(J44="","",IF(J44&gt;=I44-8,"J",IF(J44&lt;I44-8,"L")))</f>
        <v>J</v>
      </c>
      <c r="T44" s="15" t="str">
        <f>'[14]8th'!N3</f>
        <v>A</v>
      </c>
      <c r="U44" s="14">
        <f>'[14]8th'!O3</f>
        <v>3</v>
      </c>
      <c r="V44" s="71">
        <f>'[14]8th'!P3</f>
        <v>3</v>
      </c>
      <c r="W44" s="16">
        <f>'[14]8th'!Q3</f>
        <v>1</v>
      </c>
      <c r="X44" s="186">
        <f>'[14]8th'!R3</f>
        <v>3</v>
      </c>
      <c r="Y44" s="55">
        <f>'[14]8th'!S3</f>
        <v>34.5</v>
      </c>
      <c r="Z44" s="56">
        <f>'[14]8th'!T3</f>
        <v>34.5</v>
      </c>
      <c r="AA44" s="17">
        <f>'[14]8th'!U3</f>
        <v>11.5</v>
      </c>
      <c r="AB44" s="129">
        <f>'[14]8th'!V3</f>
        <v>34.5</v>
      </c>
      <c r="AC44" s="150">
        <f>'[14]8th'!W3</f>
        <v>6</v>
      </c>
      <c r="AD44" s="37">
        <f>'[14]8th'!X3</f>
        <v>6</v>
      </c>
      <c r="AE44" s="36">
        <f>'[14]8th'!Y3</f>
        <v>4.5</v>
      </c>
      <c r="AF44" s="151">
        <f>'[14]8th'!Z3</f>
        <v>3</v>
      </c>
      <c r="AG44" s="165" t="str">
        <f>IF(Z44="","",IF(Z44&gt;=23,"J",IF(Z44&lt;23,"L")))</f>
        <v>J</v>
      </c>
      <c r="AH44" s="69" t="str">
        <f>IF(Z44="","",IF(Z44&gt;=Y44-8,"J",IF(Z44&lt;Y44-8,"L")))</f>
        <v>J</v>
      </c>
      <c r="AI44" s="15" t="str">
        <f>'[14]8th'!$AA$3</f>
        <v>G</v>
      </c>
    </row>
    <row r="45" spans="1:36" ht="12" customHeight="1">
      <c r="A45" s="450" t="s">
        <v>11</v>
      </c>
      <c r="B45" s="451"/>
      <c r="C45" s="217">
        <f>'[15]8th'!$E$17+'[15]8th'!$F$17+'[15]8th'!$G$17</f>
        <v>1</v>
      </c>
      <c r="D45" s="254">
        <f>'[15]8th'!$H$17+'[15]8th'!$I$17+'[15]8th'!$J$17</f>
        <v>1</v>
      </c>
      <c r="E45" s="14">
        <f>'[15]8th'!B3</f>
        <v>4</v>
      </c>
      <c r="F45" s="71">
        <f>'[15]8th'!C3</f>
        <v>4</v>
      </c>
      <c r="G45" s="16">
        <f>'[15]8th'!D3</f>
        <v>4</v>
      </c>
      <c r="H45" s="186">
        <f>'[15]8th'!E3</f>
        <v>4</v>
      </c>
      <c r="I45" s="81">
        <f>'[15]8th'!F3</f>
        <v>46</v>
      </c>
      <c r="J45" s="56">
        <f>'[15]8th'!G3</f>
        <v>46</v>
      </c>
      <c r="K45" s="57">
        <f>'[15]8th'!H3</f>
        <v>46</v>
      </c>
      <c r="L45" s="161">
        <f>'[15]8th'!I3</f>
        <v>46</v>
      </c>
      <c r="M45" s="150">
        <f>'[15]8th'!J3</f>
        <v>7</v>
      </c>
      <c r="N45" s="37">
        <f>'[15]8th'!K3</f>
        <v>7</v>
      </c>
      <c r="O45" s="36">
        <f>'[15]8th'!L3</f>
        <v>3.5</v>
      </c>
      <c r="P45" s="124">
        <f>'[15]8th'!M3</f>
        <v>3.5</v>
      </c>
      <c r="Q45" s="126" t="str">
        <f t="shared" si="1"/>
        <v>J</v>
      </c>
      <c r="R45" s="90" t="str">
        <f t="shared" si="0"/>
        <v>J</v>
      </c>
      <c r="S45" s="69" t="str">
        <f t="shared" si="2"/>
        <v>J</v>
      </c>
      <c r="T45" s="15" t="str">
        <f>'[15]8th'!N3</f>
        <v>A</v>
      </c>
      <c r="U45" s="14">
        <f>'[15]8th'!O3</f>
        <v>4</v>
      </c>
      <c r="V45" s="71">
        <f>'[15]8th'!P3</f>
        <v>4</v>
      </c>
      <c r="W45" s="16">
        <f>'[15]8th'!Q3</f>
        <v>3</v>
      </c>
      <c r="X45" s="186">
        <f>'[15]8th'!R3</f>
        <v>3</v>
      </c>
      <c r="Y45" s="55">
        <f>'[15]8th'!S3</f>
        <v>46</v>
      </c>
      <c r="Z45" s="56">
        <f>'[15]8th'!T3</f>
        <v>46</v>
      </c>
      <c r="AA45" s="17">
        <f>'[15]8th'!U3</f>
        <v>34.5</v>
      </c>
      <c r="AB45" s="129">
        <f>'[15]8th'!V3</f>
        <v>34.5</v>
      </c>
      <c r="AC45" s="150">
        <f>'[15]8th'!W3</f>
        <v>7</v>
      </c>
      <c r="AD45" s="37">
        <f>'[15]8th'!X3</f>
        <v>7</v>
      </c>
      <c r="AE45" s="36">
        <f>'[15]8th'!Y3</f>
        <v>4</v>
      </c>
      <c r="AF45" s="151">
        <f>'[15]8th'!Z3</f>
        <v>4</v>
      </c>
      <c r="AG45" s="165" t="str">
        <f t="shared" si="3"/>
        <v>J</v>
      </c>
      <c r="AH45" s="69" t="str">
        <f t="shared" si="4"/>
        <v>J</v>
      </c>
      <c r="AI45" s="15" t="str">
        <f>'[15]8th'!$AA$3</f>
        <v>G</v>
      </c>
    </row>
    <row r="46" spans="1:36" ht="12" customHeight="1">
      <c r="A46" s="450" t="s">
        <v>10</v>
      </c>
      <c r="B46" s="451"/>
      <c r="C46" s="217">
        <f>'[16]8th'!$E$17+'[16]8th'!$F$17+'[16]8th'!$G$17</f>
        <v>2</v>
      </c>
      <c r="D46" s="254">
        <f>'[16]8th'!$H$17+'[16]8th'!$I$17+'[16]8th'!$J$17</f>
        <v>2</v>
      </c>
      <c r="E46" s="14">
        <f>'[16]8th'!B3</f>
        <v>5</v>
      </c>
      <c r="F46" s="71">
        <f>'[16]8th'!C3</f>
        <v>5</v>
      </c>
      <c r="G46" s="16">
        <f>'[16]8th'!D3</f>
        <v>6</v>
      </c>
      <c r="H46" s="186">
        <f>'[16]8th'!E3</f>
        <v>4</v>
      </c>
      <c r="I46" s="81">
        <f>'[16]8th'!F3</f>
        <v>57.5</v>
      </c>
      <c r="J46" s="56">
        <f>'[16]8th'!G3</f>
        <v>57.5</v>
      </c>
      <c r="K46" s="57">
        <f>'[16]8th'!H3</f>
        <v>69</v>
      </c>
      <c r="L46" s="161">
        <f>'[16]8th'!I3</f>
        <v>46</v>
      </c>
      <c r="M46" s="150">
        <f>'[16]8th'!J3</f>
        <v>6</v>
      </c>
      <c r="N46" s="37">
        <f>'[16]8th'!K3</f>
        <v>6</v>
      </c>
      <c r="O46" s="36">
        <f>'[16]8th'!L3</f>
        <v>2.7272727272727271</v>
      </c>
      <c r="P46" s="124">
        <f>'[16]8th'!M3</f>
        <v>3.3333333333333335</v>
      </c>
      <c r="Q46" s="126" t="str">
        <f t="shared" si="1"/>
        <v>J</v>
      </c>
      <c r="R46" s="90" t="str">
        <f t="shared" si="0"/>
        <v>J</v>
      </c>
      <c r="S46" s="69" t="str">
        <f t="shared" si="2"/>
        <v>J</v>
      </c>
      <c r="T46" s="15" t="str">
        <f>'[16]8th'!N3</f>
        <v>G</v>
      </c>
      <c r="U46" s="14">
        <f>'[16]8th'!O3</f>
        <v>5</v>
      </c>
      <c r="V46" s="71">
        <f>'[16]8th'!P3</f>
        <v>4</v>
      </c>
      <c r="W46" s="16">
        <f>'[16]8th'!Q3</f>
        <v>4</v>
      </c>
      <c r="X46" s="186">
        <f>'[16]8th'!R3</f>
        <v>5</v>
      </c>
      <c r="Y46" s="55">
        <f>'[16]8th'!S3</f>
        <v>57.5</v>
      </c>
      <c r="Z46" s="56">
        <f>'[16]8th'!T3</f>
        <v>46</v>
      </c>
      <c r="AA46" s="17">
        <f>'[16]8th'!U3</f>
        <v>46</v>
      </c>
      <c r="AB46" s="129">
        <f>'[16]8th'!V3</f>
        <v>57.5</v>
      </c>
      <c r="AC46" s="150">
        <f>'[16]8th'!W3</f>
        <v>6</v>
      </c>
      <c r="AD46" s="37">
        <f>'[16]8th'!X3</f>
        <v>7.5</v>
      </c>
      <c r="AE46" s="36">
        <f>'[16]8th'!Y3</f>
        <v>3.3333333333333335</v>
      </c>
      <c r="AF46" s="151">
        <f>'[16]8th'!Z3</f>
        <v>3.3333333333333335</v>
      </c>
      <c r="AG46" s="165" t="str">
        <f t="shared" si="3"/>
        <v>J</v>
      </c>
      <c r="AH46" s="69" t="str">
        <f t="shared" si="4"/>
        <v>L</v>
      </c>
      <c r="AI46" s="15" t="str">
        <f>'[16]8th'!$AA$3</f>
        <v>G</v>
      </c>
    </row>
    <row r="47" spans="1:36" ht="12" customHeight="1">
      <c r="A47" s="450" t="s">
        <v>13</v>
      </c>
      <c r="B47" s="451"/>
      <c r="C47" s="217">
        <f>'[17]8th'!$E$17+'[17]8th'!$F$17+'[17]8th'!$G$17</f>
        <v>1</v>
      </c>
      <c r="D47" s="254">
        <f>'[17]8th'!$H$17+'[17]8th'!$I$17+'[17]8th'!$J$17</f>
        <v>1</v>
      </c>
      <c r="E47" s="14">
        <f>'[17]8th'!B3</f>
        <v>6</v>
      </c>
      <c r="F47" s="71">
        <f>'[17]8th'!C3</f>
        <v>6</v>
      </c>
      <c r="G47" s="16">
        <f>'[17]8th'!D3</f>
        <v>3</v>
      </c>
      <c r="H47" s="186">
        <f>'[17]8th'!E3</f>
        <v>3</v>
      </c>
      <c r="I47" s="81">
        <f>'[17]8th'!F3</f>
        <v>69</v>
      </c>
      <c r="J47" s="56">
        <f>'[17]8th'!G3</f>
        <v>69</v>
      </c>
      <c r="K47" s="57">
        <f>'[17]8th'!H3</f>
        <v>34.5</v>
      </c>
      <c r="L47" s="161">
        <f>'[17]8th'!I3</f>
        <v>34.5</v>
      </c>
      <c r="M47" s="150">
        <f>'[17]8th'!J3</f>
        <v>4.5</v>
      </c>
      <c r="N47" s="72">
        <f>'[17]8th'!K3</f>
        <v>4.5</v>
      </c>
      <c r="O47" s="36">
        <f>'[17]8th'!L3</f>
        <v>3</v>
      </c>
      <c r="P47" s="244">
        <f>'[17]8th'!M3</f>
        <v>3</v>
      </c>
      <c r="Q47" s="126" t="str">
        <f t="shared" si="1"/>
        <v>J</v>
      </c>
      <c r="R47" s="90" t="str">
        <f t="shared" si="0"/>
        <v>J</v>
      </c>
      <c r="S47" s="69" t="str">
        <f>IF(J47="","",IF(J47&gt;=I47-8,"J",IF(J47&lt;I47-8,"L")))</f>
        <v>J</v>
      </c>
      <c r="T47" s="15" t="str">
        <f>'[17]8th'!N3</f>
        <v>G</v>
      </c>
      <c r="U47" s="14">
        <f>'[17]8th'!O3</f>
        <v>5</v>
      </c>
      <c r="V47" s="71">
        <f>'[17]8th'!P3</f>
        <v>5</v>
      </c>
      <c r="W47" s="16">
        <f>'[17]8th'!Q3</f>
        <v>1</v>
      </c>
      <c r="X47" s="186">
        <f>'[17]8th'!R3</f>
        <v>1</v>
      </c>
      <c r="Y47" s="55">
        <f>'[17]8th'!S3</f>
        <v>57.5</v>
      </c>
      <c r="Z47" s="56">
        <f>'[17]8th'!T3</f>
        <v>57.5</v>
      </c>
      <c r="AA47" s="17">
        <f>'[17]8th'!U3</f>
        <v>11.5</v>
      </c>
      <c r="AB47" s="129">
        <f>'[17]8th'!V3</f>
        <v>11.5</v>
      </c>
      <c r="AC47" s="150">
        <f>'[17]8th'!W3</f>
        <v>5.4</v>
      </c>
      <c r="AD47" s="72">
        <f>'[17]8th'!X3</f>
        <v>5.4</v>
      </c>
      <c r="AE47" s="36">
        <f>'[17]8th'!Y3</f>
        <v>4.5</v>
      </c>
      <c r="AF47" s="187">
        <f>'[17]8th'!Z3</f>
        <v>4.5</v>
      </c>
      <c r="AG47" s="165" t="str">
        <f>IF(Z47="","",IF(Z47&gt;=23,"J",IF(Z47&lt;23,"L")))</f>
        <v>J</v>
      </c>
      <c r="AH47" s="69" t="str">
        <f>IF(Z47="","",IF(Z47&gt;=Y47-8,"J",IF(Z47&lt;Y47-8,"L")))</f>
        <v>J</v>
      </c>
      <c r="AI47" s="15" t="str">
        <f>'[17]8th'!$AA$3</f>
        <v>G</v>
      </c>
    </row>
    <row r="48" spans="1:36" ht="12" customHeight="1">
      <c r="A48" s="450" t="s">
        <v>123</v>
      </c>
      <c r="B48" s="451"/>
      <c r="C48" s="217">
        <f>'[18]8th'!$E$17+'[18]8th'!$F$17+'[18]8th'!$G$17</f>
        <v>1</v>
      </c>
      <c r="D48" s="254">
        <f>'[18]8th'!$H$17+'[18]8th'!$I$17+'[18]8th'!$J$17</f>
        <v>1</v>
      </c>
      <c r="E48" s="14">
        <f>'[18]8th'!B3</f>
        <v>7</v>
      </c>
      <c r="F48" s="71">
        <f>'[18]8th'!C3</f>
        <v>6</v>
      </c>
      <c r="G48" s="16">
        <f>'[18]8th'!D3</f>
        <v>4</v>
      </c>
      <c r="H48" s="186">
        <f>'[18]8th'!E3</f>
        <v>4</v>
      </c>
      <c r="I48" s="81">
        <f>'[18]8th'!F3</f>
        <v>76.5</v>
      </c>
      <c r="J48" s="56">
        <f>'[18]8th'!G3</f>
        <v>69</v>
      </c>
      <c r="K48" s="57">
        <f>'[18]8th'!H3</f>
        <v>46</v>
      </c>
      <c r="L48" s="161">
        <f>'[18]8th'!I3</f>
        <v>46</v>
      </c>
      <c r="M48" s="150">
        <f>'[18]8th'!J3</f>
        <v>5.5639097744360901</v>
      </c>
      <c r="N48" s="37">
        <f>'[18]8th'!K3</f>
        <v>6.166666666666667</v>
      </c>
      <c r="O48" s="36">
        <f>'[18]8th'!L3</f>
        <v>3.4741784037558685</v>
      </c>
      <c r="P48" s="124">
        <f>'[18]8th'!M3</f>
        <v>3.7</v>
      </c>
      <c r="Q48" s="126" t="str">
        <f t="shared" si="1"/>
        <v>J</v>
      </c>
      <c r="R48" s="90" t="str">
        <f t="shared" si="0"/>
        <v>J</v>
      </c>
      <c r="S48" s="69" t="str">
        <f t="shared" si="2"/>
        <v>J</v>
      </c>
      <c r="T48" s="15" t="str">
        <f>'[18]8th'!N3</f>
        <v>G</v>
      </c>
      <c r="U48" s="14">
        <f>'[18]8th'!O3</f>
        <v>6</v>
      </c>
      <c r="V48" s="71">
        <f>'[18]8th'!P3</f>
        <v>6</v>
      </c>
      <c r="W48" s="16">
        <f>'[18]8th'!Q3</f>
        <v>2</v>
      </c>
      <c r="X48" s="186">
        <f>'[18]8th'!R3</f>
        <v>4</v>
      </c>
      <c r="Y48" s="55">
        <f>'[18]8th'!S3</f>
        <v>69</v>
      </c>
      <c r="Z48" s="56">
        <f>'[18]8th'!T3</f>
        <v>69</v>
      </c>
      <c r="AA48" s="17">
        <f>'[18]8th'!U3</f>
        <v>23</v>
      </c>
      <c r="AB48" s="129">
        <f>'[18]8th'!V3</f>
        <v>46</v>
      </c>
      <c r="AC48" s="150">
        <f>'[18]8th'!W3</f>
        <v>6.166666666666667</v>
      </c>
      <c r="AD48" s="37">
        <f>'[18]8th'!X3</f>
        <v>6.166666666666667</v>
      </c>
      <c r="AE48" s="36">
        <f>'[18]8th'!Y3</f>
        <v>4.625</v>
      </c>
      <c r="AF48" s="151">
        <f>'[18]8th'!Z3</f>
        <v>3.7</v>
      </c>
      <c r="AG48" s="165" t="str">
        <f t="shared" si="3"/>
        <v>J</v>
      </c>
      <c r="AH48" s="69" t="str">
        <f t="shared" si="4"/>
        <v>J</v>
      </c>
      <c r="AI48" s="15" t="str">
        <f>'[18]8th'!$AA$3</f>
        <v>G</v>
      </c>
    </row>
    <row r="49" spans="1:35" ht="12" customHeight="1">
      <c r="A49" s="450" t="s">
        <v>12</v>
      </c>
      <c r="B49" s="451"/>
      <c r="C49" s="217">
        <f>'[19]8th'!$E$17+'[19]8th'!$F$17+'[19]8th'!$G$17</f>
        <v>1</v>
      </c>
      <c r="D49" s="254">
        <f>'[19]8th'!$H$17+'[19]8th'!$I$17+'[19]8th'!$J$17</f>
        <v>1</v>
      </c>
      <c r="E49" s="14">
        <f>'[19]8th'!B3</f>
        <v>3</v>
      </c>
      <c r="F49" s="71">
        <f>'[19]8th'!C3</f>
        <v>3</v>
      </c>
      <c r="G49" s="16">
        <f>'[19]8th'!D3</f>
        <v>2</v>
      </c>
      <c r="H49" s="186">
        <f>'[19]8th'!E3</f>
        <v>2</v>
      </c>
      <c r="I49" s="81">
        <f>'[19]8th'!F3</f>
        <v>34.5</v>
      </c>
      <c r="J49" s="56">
        <f>'[19]8th'!G3</f>
        <v>34.5</v>
      </c>
      <c r="K49" s="57">
        <f>'[19]8th'!H3</f>
        <v>23</v>
      </c>
      <c r="L49" s="161">
        <f>'[19]8th'!I3</f>
        <v>23</v>
      </c>
      <c r="M49" s="150">
        <f>'[19]8th'!J3</f>
        <v>6.666666666666667</v>
      </c>
      <c r="N49" s="72">
        <f>'[19]8th'!K3</f>
        <v>6.666666666666667</v>
      </c>
      <c r="O49" s="36">
        <f>'[19]8th'!L3</f>
        <v>4</v>
      </c>
      <c r="P49" s="244">
        <f>'[19]8th'!M3</f>
        <v>4</v>
      </c>
      <c r="Q49" s="126" t="str">
        <f t="shared" si="1"/>
        <v>J</v>
      </c>
      <c r="R49" s="90" t="str">
        <f t="shared" si="0"/>
        <v>J</v>
      </c>
      <c r="S49" s="69" t="str">
        <f>IF(J49="","",IF(J49&gt;=I49-8,"J",IF(J49&lt;I49-8,"L")))</f>
        <v>J</v>
      </c>
      <c r="T49" s="15" t="str">
        <f>'[19]8th'!N3</f>
        <v>G</v>
      </c>
      <c r="U49" s="14">
        <f>'[19]8th'!O3</f>
        <v>3</v>
      </c>
      <c r="V49" s="71">
        <f>'[19]8th'!P3</f>
        <v>3</v>
      </c>
      <c r="W49" s="16">
        <f>'[19]8th'!Q3</f>
        <v>1</v>
      </c>
      <c r="X49" s="186">
        <f>'[19]8th'!R3</f>
        <v>1</v>
      </c>
      <c r="Y49" s="55">
        <f>'[19]8th'!S3</f>
        <v>34.5</v>
      </c>
      <c r="Z49" s="56">
        <f>'[19]8th'!T3</f>
        <v>34.5</v>
      </c>
      <c r="AA49" s="17">
        <f>'[19]8th'!U3</f>
        <v>11.5</v>
      </c>
      <c r="AB49" s="129">
        <f>'[19]8th'!V3</f>
        <v>11.5</v>
      </c>
      <c r="AC49" s="150">
        <f>'[19]8th'!W3</f>
        <v>6.666666666666667</v>
      </c>
      <c r="AD49" s="72">
        <f>'[19]8th'!X3</f>
        <v>6.666666666666667</v>
      </c>
      <c r="AE49" s="36">
        <f>'[19]8th'!Y3</f>
        <v>5</v>
      </c>
      <c r="AF49" s="187">
        <f>'[19]8th'!Z3</f>
        <v>5</v>
      </c>
      <c r="AG49" s="165" t="str">
        <f>IF(Z49="","",IF(Z49&gt;=23,"J",IF(Z49&lt;23,"L")))</f>
        <v>J</v>
      </c>
      <c r="AH49" s="69" t="str">
        <f>IF(Z49="","",IF(Z49&gt;=Y49-8,"J",IF(Z49&lt;Y49-8,"L")))</f>
        <v>J</v>
      </c>
      <c r="AI49" s="15" t="str">
        <f>'[19]8th'!$AA$3</f>
        <v>G</v>
      </c>
    </row>
    <row r="50" spans="1:35" ht="12" customHeight="1">
      <c r="A50" s="488" t="s">
        <v>118</v>
      </c>
      <c r="B50" s="489"/>
      <c r="C50" s="217">
        <f>'[20]8th'!$E$17+'[20]8th'!$F$17+'[20]8th'!$G$17</f>
        <v>1</v>
      </c>
      <c r="D50" s="254">
        <f>'[20]8th'!$H$17+'[20]8th'!$I$17+'[20]8th'!$J$17</f>
        <v>1</v>
      </c>
      <c r="E50" s="14">
        <f>'[20]8th'!B3</f>
        <v>2</v>
      </c>
      <c r="F50" s="71">
        <f>'[20]8th'!C3</f>
        <v>2</v>
      </c>
      <c r="G50" s="16">
        <f>'[20]8th'!D3</f>
        <v>2</v>
      </c>
      <c r="H50" s="186">
        <f>'[20]8th'!E3</f>
        <v>2</v>
      </c>
      <c r="I50" s="81">
        <f>'[20]8th'!F3</f>
        <v>23</v>
      </c>
      <c r="J50" s="56">
        <f>'[20]8th'!G3</f>
        <v>23</v>
      </c>
      <c r="K50" s="57">
        <f>'[20]8th'!H3</f>
        <v>23</v>
      </c>
      <c r="L50" s="161">
        <f>'[20]8th'!I3</f>
        <v>23</v>
      </c>
      <c r="M50" s="150">
        <f>'[20]8th'!J3</f>
        <v>5.5</v>
      </c>
      <c r="N50" s="37">
        <f>'[20]8th'!K3</f>
        <v>5.5</v>
      </c>
      <c r="O50" s="36">
        <f>'[20]8th'!L3</f>
        <v>2.75</v>
      </c>
      <c r="P50" s="124">
        <f>'[20]8th'!M3</f>
        <v>2.75</v>
      </c>
      <c r="Q50" s="126" t="str">
        <f t="shared" si="1"/>
        <v>J</v>
      </c>
      <c r="R50" s="90" t="str">
        <f t="shared" si="0"/>
        <v>J</v>
      </c>
      <c r="S50" s="69" t="str">
        <f>IF(J50="","",IF(J50&gt;=I50-8,"J",IF(J50&lt;I50-8,"L")))</f>
        <v>J</v>
      </c>
      <c r="T50" s="15" t="str">
        <f>'[20]8th'!N3</f>
        <v>G</v>
      </c>
      <c r="U50" s="14">
        <f>'[20]8th'!O3</f>
        <v>2</v>
      </c>
      <c r="V50" s="71">
        <f>'[20]8th'!P3</f>
        <v>2</v>
      </c>
      <c r="W50" s="16">
        <f>'[20]8th'!Q3</f>
        <v>1</v>
      </c>
      <c r="X50" s="186">
        <f>'[20]8th'!R3</f>
        <v>2</v>
      </c>
      <c r="Y50" s="55">
        <f>'[20]8th'!S3</f>
        <v>23</v>
      </c>
      <c r="Z50" s="56">
        <f>'[20]8th'!T3</f>
        <v>23</v>
      </c>
      <c r="AA50" s="17">
        <f>'[20]8th'!U3</f>
        <v>11.5</v>
      </c>
      <c r="AB50" s="129">
        <f>'[20]8th'!V3</f>
        <v>23</v>
      </c>
      <c r="AC50" s="150">
        <f>'[20]8th'!W3</f>
        <v>5.5</v>
      </c>
      <c r="AD50" s="37">
        <f>'[20]8th'!X3</f>
        <v>5.5</v>
      </c>
      <c r="AE50" s="36">
        <f>'[20]8th'!Y3</f>
        <v>3.6666666666666665</v>
      </c>
      <c r="AF50" s="151">
        <f>'[20]8th'!Z3</f>
        <v>2.75</v>
      </c>
      <c r="AG50" s="165" t="str">
        <f>IF(Z50="","",IF(Z50&gt;=23,"J",IF(Z50&lt;23,"L")))</f>
        <v>J</v>
      </c>
      <c r="AH50" s="69" t="str">
        <f>IF(Z50="","",IF(Z50&gt;=Y50-8,"J",IF(Z50&lt;Y50-8,"L")))</f>
        <v>J</v>
      </c>
      <c r="AI50" s="15" t="str">
        <f>'[20]8th'!$AA$3</f>
        <v>G</v>
      </c>
    </row>
    <row r="51" spans="1:35" ht="12" customHeight="1">
      <c r="A51" s="450" t="s">
        <v>127</v>
      </c>
      <c r="B51" s="451"/>
      <c r="C51" s="217">
        <f>'[21]8th'!$E$17+'[21]8th'!$F$17+'[21]8th'!$G$17</f>
        <v>1</v>
      </c>
      <c r="D51" s="254">
        <f>'[21]8th'!$H$17+'[21]8th'!$I$17+'[21]8th'!$J$17</f>
        <v>1</v>
      </c>
      <c r="E51" s="14">
        <f>'[21]8th'!B3</f>
        <v>3</v>
      </c>
      <c r="F51" s="71">
        <f>'[21]8th'!C3</f>
        <v>6</v>
      </c>
      <c r="G51" s="16">
        <f>'[21]8th'!D3</f>
        <v>4</v>
      </c>
      <c r="H51" s="186">
        <f>'[21]8th'!E3</f>
        <v>4</v>
      </c>
      <c r="I51" s="81">
        <f>'[21]8th'!F3</f>
        <v>34.5</v>
      </c>
      <c r="J51" s="56">
        <f>'[21]8th'!G3</f>
        <v>69</v>
      </c>
      <c r="K51" s="57">
        <f>'[21]8th'!H3</f>
        <v>46</v>
      </c>
      <c r="L51" s="161">
        <f>'[21]8th'!I3</f>
        <v>46</v>
      </c>
      <c r="M51" s="150">
        <f>'[21]8th'!J3</f>
        <v>12</v>
      </c>
      <c r="N51" s="37">
        <f>'[21]8th'!K3</f>
        <v>6</v>
      </c>
      <c r="O51" s="36">
        <f>'[21]8th'!L3</f>
        <v>5.1428571428571432</v>
      </c>
      <c r="P51" s="124">
        <f>'[21]8th'!M3</f>
        <v>3.6</v>
      </c>
      <c r="Q51" s="126" t="str">
        <f t="shared" si="1"/>
        <v>J</v>
      </c>
      <c r="R51" s="90" t="str">
        <f t="shared" si="0"/>
        <v>J</v>
      </c>
      <c r="S51" s="69" t="str">
        <f>IF(J51="","",IF(J51&gt;=I51-8,"J",IF(J51&lt;I51-8,"L")))</f>
        <v>J</v>
      </c>
      <c r="T51" s="15" t="str">
        <f>'[21]8th'!N3</f>
        <v>G</v>
      </c>
      <c r="U51" s="14">
        <f>'[21]8th'!O3</f>
        <v>3</v>
      </c>
      <c r="V51" s="71">
        <f>'[21]8th'!P3</f>
        <v>5</v>
      </c>
      <c r="W51" s="16">
        <f>'[21]8th'!Q3</f>
        <v>4</v>
      </c>
      <c r="X51" s="186">
        <f>'[21]8th'!R3</f>
        <v>6</v>
      </c>
      <c r="Y51" s="55">
        <f>'[21]8th'!S3</f>
        <v>34.5</v>
      </c>
      <c r="Z51" s="56">
        <f>'[21]8th'!T3</f>
        <v>57.5</v>
      </c>
      <c r="AA51" s="17">
        <f>'[21]8th'!U3</f>
        <v>46</v>
      </c>
      <c r="AB51" s="129">
        <f>'[21]8th'!V3</f>
        <v>69</v>
      </c>
      <c r="AC51" s="150">
        <f>'[21]8th'!W3</f>
        <v>12</v>
      </c>
      <c r="AD51" s="37">
        <f>'[21]8th'!X3</f>
        <v>7.2</v>
      </c>
      <c r="AE51" s="36">
        <f>'[21]8th'!Y3</f>
        <v>5.1428571428571432</v>
      </c>
      <c r="AF51" s="151">
        <f>'[21]8th'!Z3</f>
        <v>3.2727272727272729</v>
      </c>
      <c r="AG51" s="165" t="str">
        <f>IF(Z51="","",IF(Z51&gt;=23,"J",IF(Z51&lt;23,"L")))</f>
        <v>J</v>
      </c>
      <c r="AH51" s="69" t="str">
        <f>IF(Z51="","",IF(Z51&gt;=Y51-8,"J",IF(Z51&lt;Y51-8,"L")))</f>
        <v>J</v>
      </c>
      <c r="AI51" s="15" t="str">
        <f>'[21]8th'!$AA$3</f>
        <v>G</v>
      </c>
    </row>
    <row r="52" spans="1:35" ht="12" customHeight="1">
      <c r="A52" s="486" t="s">
        <v>14</v>
      </c>
      <c r="B52" s="487"/>
      <c r="C52" s="217">
        <f>'[22]8th'!$E$17+'[22]8th'!$F$17+'[22]8th'!$G$17</f>
        <v>1</v>
      </c>
      <c r="D52" s="254">
        <f>'[22]8th'!$H$17+'[22]8th'!$I$17+'[22]8th'!$J$17</f>
        <v>1</v>
      </c>
      <c r="E52" s="14">
        <f>'[22]8th'!B3</f>
        <v>7</v>
      </c>
      <c r="F52" s="71">
        <f>'[22]8th'!C3</f>
        <v>5.65</v>
      </c>
      <c r="G52" s="16">
        <f>'[22]8th'!D3</f>
        <v>4</v>
      </c>
      <c r="H52" s="186">
        <f>'[22]8th'!E3</f>
        <v>3.65</v>
      </c>
      <c r="I52" s="81">
        <f>'[22]8th'!F3</f>
        <v>76.5</v>
      </c>
      <c r="J52" s="56">
        <f>'[22]8th'!G3</f>
        <v>65</v>
      </c>
      <c r="K52" s="57">
        <f>'[22]8th'!H3</f>
        <v>46</v>
      </c>
      <c r="L52" s="161">
        <f>'[22]8th'!I3</f>
        <v>42</v>
      </c>
      <c r="M52" s="150">
        <f>'[22]8th'!J3</f>
        <v>4.9624060150375939</v>
      </c>
      <c r="N52" s="72">
        <f>'[22]8th'!K3</f>
        <v>5.8407079646017692</v>
      </c>
      <c r="O52" s="36">
        <f>'[22]8th'!L3</f>
        <v>3.0985915492957745</v>
      </c>
      <c r="P52" s="244">
        <f>'[22]8th'!M3</f>
        <v>3.5483870967741931</v>
      </c>
      <c r="Q52" s="126" t="str">
        <f t="shared" si="1"/>
        <v>J</v>
      </c>
      <c r="R52" s="90" t="str">
        <f t="shared" si="0"/>
        <v>J</v>
      </c>
      <c r="S52" s="69" t="str">
        <f t="shared" si="2"/>
        <v>L</v>
      </c>
      <c r="T52" s="15" t="str">
        <f>'[22]8th'!N3</f>
        <v>A</v>
      </c>
      <c r="U52" s="14">
        <f>'[22]8th'!O3</f>
        <v>6</v>
      </c>
      <c r="V52" s="71">
        <f>'[22]8th'!P3</f>
        <v>6</v>
      </c>
      <c r="W52" s="16">
        <f>'[22]8th'!Q3</f>
        <v>4</v>
      </c>
      <c r="X52" s="186">
        <f>'[22]8th'!R3</f>
        <v>5</v>
      </c>
      <c r="Y52" s="55">
        <f>'[22]8th'!S3</f>
        <v>69</v>
      </c>
      <c r="Z52" s="56">
        <f>'[22]8th'!T3</f>
        <v>69</v>
      </c>
      <c r="AA52" s="17">
        <f>'[22]8th'!U3</f>
        <v>46</v>
      </c>
      <c r="AB52" s="129">
        <f>'[22]8th'!V3</f>
        <v>57.5</v>
      </c>
      <c r="AC52" s="150">
        <f>'[22]8th'!W3</f>
        <v>5.5</v>
      </c>
      <c r="AD52" s="72">
        <f>'[22]8th'!X3</f>
        <v>5.5</v>
      </c>
      <c r="AE52" s="36">
        <f>'[22]8th'!Y3</f>
        <v>3.3</v>
      </c>
      <c r="AF52" s="187">
        <f>'[22]8th'!Z3</f>
        <v>3</v>
      </c>
      <c r="AG52" s="165" t="str">
        <f t="shared" si="3"/>
        <v>J</v>
      </c>
      <c r="AH52" s="69" t="str">
        <f t="shared" si="4"/>
        <v>J</v>
      </c>
      <c r="AI52" s="15" t="str">
        <f>'[22]8th'!$AA$3</f>
        <v>G</v>
      </c>
    </row>
    <row r="53" spans="1:35" ht="12" customHeight="1" thickBot="1">
      <c r="A53" s="565" t="s">
        <v>122</v>
      </c>
      <c r="B53" s="566"/>
      <c r="C53" s="218">
        <f>'[23]8th'!$E$17+'[23]8th'!$F$17+'[23]8th'!$G$17</f>
        <v>1</v>
      </c>
      <c r="D53" s="226">
        <f>'[23]8th'!$H$17+'[23]8th'!$I$17+'[23]8th'!$J$17</f>
        <v>1</v>
      </c>
      <c r="E53" s="22">
        <f>'[23]8th'!B3</f>
        <v>3</v>
      </c>
      <c r="F53" s="255">
        <f>'[23]8th'!C3</f>
        <v>3</v>
      </c>
      <c r="G53" s="24">
        <f>'[23]8th'!D3</f>
        <v>2</v>
      </c>
      <c r="H53" s="43">
        <f>'[23]8th'!E3</f>
        <v>5</v>
      </c>
      <c r="I53" s="83">
        <f>'[23]8th'!F3</f>
        <v>34.5</v>
      </c>
      <c r="J53" s="58">
        <f>'[23]8th'!G3</f>
        <v>34.5</v>
      </c>
      <c r="K53" s="20">
        <f>'[23]8th'!H3</f>
        <v>23</v>
      </c>
      <c r="L53" s="58">
        <f>'[23]8th'!I3</f>
        <v>57.5</v>
      </c>
      <c r="M53" s="189">
        <f>'[23]8th'!J3</f>
        <v>5.333333333333333</v>
      </c>
      <c r="N53" s="74">
        <f>'[23]8th'!K3</f>
        <v>5.333333333333333</v>
      </c>
      <c r="O53" s="73">
        <f>'[23]8th'!L3</f>
        <v>3.2</v>
      </c>
      <c r="P53" s="245">
        <f>'[23]8th'!M3</f>
        <v>2</v>
      </c>
      <c r="Q53" s="246" t="str">
        <f t="shared" si="1"/>
        <v>J</v>
      </c>
      <c r="R53" s="288" t="str">
        <f t="shared" si="0"/>
        <v>J</v>
      </c>
      <c r="S53" s="70" t="str">
        <f t="shared" si="2"/>
        <v>J</v>
      </c>
      <c r="T53" s="21" t="str">
        <f>'[23]8th'!N3</f>
        <v>G</v>
      </c>
      <c r="U53" s="22">
        <f>'[23]8th'!O3</f>
        <v>3</v>
      </c>
      <c r="V53" s="255">
        <f>'[23]8th'!P3</f>
        <v>3</v>
      </c>
      <c r="W53" s="24">
        <f>'[23]8th'!Q3</f>
        <v>2</v>
      </c>
      <c r="X53" s="43">
        <f>'[23]8th'!R3</f>
        <v>3</v>
      </c>
      <c r="Y53" s="215">
        <f>'[23]8th'!S3</f>
        <v>34.5</v>
      </c>
      <c r="Z53" s="58">
        <f>'[23]8th'!T3</f>
        <v>34.5</v>
      </c>
      <c r="AA53" s="20">
        <f>'[23]8th'!U3</f>
        <v>23</v>
      </c>
      <c r="AB53" s="130">
        <f>'[23]8th'!V3</f>
        <v>34.5</v>
      </c>
      <c r="AC53" s="189">
        <f>'[23]8th'!W3</f>
        <v>5.333333333333333</v>
      </c>
      <c r="AD53" s="74">
        <f>'[23]8th'!X3</f>
        <v>5.333333333333333</v>
      </c>
      <c r="AE53" s="73">
        <f>'[23]8th'!Y3</f>
        <v>3.2</v>
      </c>
      <c r="AF53" s="190">
        <f>'[23]8th'!Z3</f>
        <v>2.6666666666666665</v>
      </c>
      <c r="AG53" s="188" t="str">
        <f t="shared" si="3"/>
        <v>J</v>
      </c>
      <c r="AH53" s="70" t="str">
        <f t="shared" si="4"/>
        <v>J</v>
      </c>
      <c r="AI53" s="21" t="str">
        <f>'[23]8th'!$AA$3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'[24]8th'!B32</f>
        <v>2</v>
      </c>
      <c r="F58" s="88">
        <f>'[24]8th'!C32</f>
        <v>2</v>
      </c>
      <c r="G58" s="89">
        <f>'[24]8th'!D32</f>
        <v>1.65</v>
      </c>
      <c r="H58" s="132">
        <f>'[24]8th'!E32</f>
        <v>2.65</v>
      </c>
      <c r="I58" s="120">
        <f>'[24]8th'!F32</f>
        <v>23</v>
      </c>
      <c r="J58" s="53">
        <f>'[24]8th'!G32</f>
        <v>23</v>
      </c>
      <c r="K58" s="54">
        <f>'[24]8th'!H32</f>
        <v>19</v>
      </c>
      <c r="L58" s="290">
        <f>'[24]8th'!I32</f>
        <v>30.5</v>
      </c>
      <c r="M58" s="118">
        <f>'[24]8th'!J32</f>
        <v>7</v>
      </c>
      <c r="N58" s="39">
        <f>'[24]8th'!K32</f>
        <v>7</v>
      </c>
      <c r="O58" s="38">
        <f>'[24]8th'!L32</f>
        <v>3.8356164383561646</v>
      </c>
      <c r="P58" s="123">
        <f>'[24]8th'!M32</f>
        <v>3.010752688172043</v>
      </c>
      <c r="Q58" s="251" t="s">
        <v>120</v>
      </c>
      <c r="R58" s="90" t="str">
        <f>IF(J58="","",IF(E58=0,"J",IF(J58&gt;=23,"J",IF(J58&lt;23,"L"))))</f>
        <v>J</v>
      </c>
      <c r="S58" s="90" t="str">
        <f t="shared" ref="S58" si="5">IF(J58="","",IF(J58&gt;=I58-8,"J",IF(J58&lt;I58-8,"L")))</f>
        <v>J</v>
      </c>
      <c r="T58" s="262" t="str">
        <f>'[24]8th'!N32</f>
        <v>G</v>
      </c>
      <c r="U58" s="87">
        <f>'[24]8th'!O32</f>
        <v>2</v>
      </c>
      <c r="V58" s="88">
        <f>'[24]8th'!P32</f>
        <v>0</v>
      </c>
      <c r="W58" s="89">
        <f>'[24]8th'!Q32</f>
        <v>1</v>
      </c>
      <c r="X58" s="132">
        <f>'[24]8th'!R32</f>
        <v>0</v>
      </c>
      <c r="Y58" s="247">
        <f>'[24]8th'!S32</f>
        <v>23</v>
      </c>
      <c r="Z58" s="260">
        <f>'[24]8th'!T32</f>
        <v>0</v>
      </c>
      <c r="AA58" s="248">
        <f>'[24]8th'!U32</f>
        <v>11.5</v>
      </c>
      <c r="AB58" s="261">
        <f>'[24]8th'!V32</f>
        <v>0</v>
      </c>
      <c r="AC58" s="118">
        <f>'[24]8th'!W32</f>
        <v>7</v>
      </c>
      <c r="AD58" s="39" t="e">
        <f>'[24]8th'!X32</f>
        <v>#DIV/0!</v>
      </c>
      <c r="AE58" s="38">
        <f>'[24]8th'!Y32</f>
        <v>4.666666666666667</v>
      </c>
      <c r="AF58" s="123" t="e">
        <f>'[24]8th'!Z32</f>
        <v>#DIV/0!</v>
      </c>
      <c r="AG58" s="125" t="str">
        <f>IF(Z58="","",IF(U58=0,"J",IF(Z58&gt;=23,"J",IF(Z58&lt;23,"L"))))</f>
        <v>L</v>
      </c>
      <c r="AH58" s="90" t="str">
        <f t="shared" ref="AH58" si="6">IF(Z58="","",IF(Z58&gt;=Y58-8,"J",IF(Z58&lt;Y58-8,"L")))</f>
        <v>L</v>
      </c>
      <c r="AI58" s="68" t="str">
        <f>'[24]8th'!$AA$32</f>
        <v>Closed</v>
      </c>
    </row>
    <row r="59" spans="1:35" ht="12" customHeight="1">
      <c r="A59" s="450" t="s">
        <v>17</v>
      </c>
      <c r="B59" s="451"/>
      <c r="C59" s="220">
        <f>'[24]8th'!$E$17+'[24]8th'!$F$17+'[24]8th'!$G$17</f>
        <v>1</v>
      </c>
      <c r="D59" s="228">
        <f>'[24]8th'!$H$17+'[24]8th'!$I$17+'[24]8th'!$J$17</f>
        <v>1</v>
      </c>
      <c r="E59" s="62">
        <f>'[24]8th'!B3</f>
        <v>4</v>
      </c>
      <c r="F59" s="63">
        <f>'[24]8th'!C3</f>
        <v>5</v>
      </c>
      <c r="G59" s="64">
        <f>'[24]8th'!D3</f>
        <v>2</v>
      </c>
      <c r="H59" s="133">
        <f>'[24]8th'!E3</f>
        <v>3</v>
      </c>
      <c r="I59" s="81">
        <f>'[24]8th'!F3</f>
        <v>46</v>
      </c>
      <c r="J59" s="56">
        <f>'[24]8th'!G3</f>
        <v>57.5</v>
      </c>
      <c r="K59" s="57">
        <f>'[24]8th'!H3</f>
        <v>23</v>
      </c>
      <c r="L59" s="121">
        <f>'[24]8th'!I3</f>
        <v>34.5</v>
      </c>
      <c r="M59" s="119">
        <f>'[24]8th'!J3</f>
        <v>7</v>
      </c>
      <c r="N59" s="37">
        <f>'[24]8th'!K3</f>
        <v>5.6</v>
      </c>
      <c r="O59" s="36">
        <f>'[24]8th'!L3</f>
        <v>4.666666666666667</v>
      </c>
      <c r="P59" s="124">
        <f>'[24]8th'!M3</f>
        <v>3.5</v>
      </c>
      <c r="Q59" s="126" t="str">
        <f t="shared" ref="Q59:Q66" si="7">IF(D59="","",IF(D59&gt;=C59,"J",IF(D59&lt;C59,"L")))</f>
        <v>J</v>
      </c>
      <c r="R59" s="90" t="str">
        <f t="shared" ref="R59:R66" si="8">IF(J59="","",IF(J59&gt;=23,"J",IF(J59&lt;23,"L")))</f>
        <v>J</v>
      </c>
      <c r="S59" s="69" t="str">
        <f t="shared" ref="S59:S65" si="9">IF(J59="","",IF(J59&gt;=I59-8,"J",IF(J59&lt;I59-8,"L")))</f>
        <v>J</v>
      </c>
      <c r="T59" s="15" t="str">
        <f>'[24]8th'!N3</f>
        <v>G</v>
      </c>
      <c r="U59" s="62">
        <f>'[24]8th'!O3</f>
        <v>3</v>
      </c>
      <c r="V59" s="63">
        <f>'[24]8th'!P3</f>
        <v>3</v>
      </c>
      <c r="W59" s="64">
        <f>'[24]8th'!Q3</f>
        <v>1</v>
      </c>
      <c r="X59" s="133">
        <f>'[24]8th'!R3</f>
        <v>1</v>
      </c>
      <c r="Y59" s="81">
        <f>'[24]8th'!S3</f>
        <v>34.5</v>
      </c>
      <c r="Z59" s="56">
        <f>'[24]8th'!T3</f>
        <v>34.5</v>
      </c>
      <c r="AA59" s="17">
        <f>'[24]8th'!U3</f>
        <v>11.5</v>
      </c>
      <c r="AB59" s="129">
        <f>'[24]8th'!V3</f>
        <v>11.5</v>
      </c>
      <c r="AC59" s="119">
        <f>'[24]8th'!W3</f>
        <v>9.3333333333333339</v>
      </c>
      <c r="AD59" s="37">
        <f>'[24]8th'!X3</f>
        <v>9.3333333333333339</v>
      </c>
      <c r="AE59" s="36">
        <f>'[24]8th'!Y3</f>
        <v>7</v>
      </c>
      <c r="AF59" s="124">
        <f>'[24]8th'!Z3</f>
        <v>7</v>
      </c>
      <c r="AG59" s="126" t="str">
        <f t="shared" ref="AG59:AG65" si="10">IF(Z59="","",IF(Z59&gt;=23,"J",IF(Z59&lt;23,"L")))</f>
        <v>J</v>
      </c>
      <c r="AH59" s="69" t="str">
        <f t="shared" ref="AH59:AH65" si="11">IF(Z59="","",IF(Z59&gt;=Y59-8,"J",IF(Z59&lt;Y59-8,"L")))</f>
        <v>J</v>
      </c>
      <c r="AI59" s="15" t="str">
        <f>'[24]8th'!$AA$3</f>
        <v>G</v>
      </c>
    </row>
    <row r="60" spans="1:35" ht="12" customHeight="1" thickBot="1">
      <c r="A60" s="450" t="s">
        <v>21</v>
      </c>
      <c r="B60" s="451"/>
      <c r="C60" s="220">
        <f>'[25]8th'!$E$17+'[25]8th'!$F$17+'[25]8th'!$G$17</f>
        <v>1</v>
      </c>
      <c r="D60" s="228">
        <f>'[25]8th'!$H$17+'[25]8th'!$I$17+'[25]8th'!$J$17</f>
        <v>1</v>
      </c>
      <c r="E60" s="62">
        <f>'[25]8th'!B3</f>
        <v>3</v>
      </c>
      <c r="F60" s="63">
        <f>'[25]8th'!C3</f>
        <v>3</v>
      </c>
      <c r="G60" s="64">
        <f>'[25]8th'!D3</f>
        <v>3</v>
      </c>
      <c r="H60" s="133">
        <f>'[25]8th'!E3</f>
        <v>3</v>
      </c>
      <c r="I60" s="81">
        <f>'[25]8th'!F3</f>
        <v>34.5</v>
      </c>
      <c r="J60" s="56">
        <f>'[25]8th'!G3</f>
        <v>34.5</v>
      </c>
      <c r="K60" s="57">
        <f>'[25]8th'!H3</f>
        <v>34.5</v>
      </c>
      <c r="L60" s="121">
        <f>'[25]8th'!I3</f>
        <v>34.5</v>
      </c>
      <c r="M60" s="119">
        <f>'[25]8th'!J3</f>
        <v>7.333333333333333</v>
      </c>
      <c r="N60" s="37">
        <f>'[25]8th'!K3</f>
        <v>7.333333333333333</v>
      </c>
      <c r="O60" s="36">
        <f>'[25]8th'!L3</f>
        <v>3.6666666666666665</v>
      </c>
      <c r="P60" s="124">
        <f>'[25]8th'!M3</f>
        <v>3.6666666666666665</v>
      </c>
      <c r="Q60" s="126" t="str">
        <f t="shared" si="7"/>
        <v>J</v>
      </c>
      <c r="R60" s="90" t="str">
        <f t="shared" si="8"/>
        <v>J</v>
      </c>
      <c r="S60" s="69" t="str">
        <f>IF(J60="","",IF(J60&gt;=I60-8,"J",IF(J60&lt;I60-8,"L")))</f>
        <v>J</v>
      </c>
      <c r="T60" s="15" t="str">
        <f>'[25]8th'!N3</f>
        <v>G</v>
      </c>
      <c r="U60" s="62">
        <f>'[25]8th'!O3</f>
        <v>3</v>
      </c>
      <c r="V60" s="63">
        <f>'[25]8th'!P3</f>
        <v>3</v>
      </c>
      <c r="W60" s="64">
        <f>'[25]8th'!Q3</f>
        <v>2</v>
      </c>
      <c r="X60" s="133">
        <f>'[25]8th'!R3</f>
        <v>2</v>
      </c>
      <c r="Y60" s="81">
        <f>'[25]8th'!S3</f>
        <v>34.5</v>
      </c>
      <c r="Z60" s="56">
        <f>'[25]8th'!T3</f>
        <v>34.5</v>
      </c>
      <c r="AA60" s="17">
        <f>'[25]8th'!U3</f>
        <v>23</v>
      </c>
      <c r="AB60" s="129">
        <f>'[25]8th'!V3</f>
        <v>23</v>
      </c>
      <c r="AC60" s="119">
        <f>'[25]8th'!W3</f>
        <v>7.333333333333333</v>
      </c>
      <c r="AD60" s="37">
        <f>'[25]8th'!X3</f>
        <v>7.333333333333333</v>
      </c>
      <c r="AE60" s="36">
        <f>'[25]8th'!Y3</f>
        <v>4.4000000000000004</v>
      </c>
      <c r="AF60" s="124">
        <f>'[25]8th'!Z3</f>
        <v>4.4000000000000004</v>
      </c>
      <c r="AG60" s="126" t="str">
        <f>IF(Z60="","",IF(Z60&gt;=23,"J",IF(Z60&lt;23,"L")))</f>
        <v>J</v>
      </c>
      <c r="AH60" s="69" t="str">
        <f>IF(Z60="","",IF(Z60&gt;=Y60-8,"J",IF(Z60&lt;Y60-8,"L")))</f>
        <v>J</v>
      </c>
      <c r="AI60" s="15" t="str">
        <f>'[25]8th'!$AA$3</f>
        <v>G</v>
      </c>
    </row>
    <row r="61" spans="1:35" ht="12" customHeight="1">
      <c r="A61" s="444" t="s">
        <v>52</v>
      </c>
      <c r="B61" s="445"/>
      <c r="C61" s="220">
        <f>'[26]8th'!$E$17+'[26]8th'!$F$17+'[26]8th'!$G$17</f>
        <v>1</v>
      </c>
      <c r="D61" s="228">
        <f>'[26]8th'!$H$17+'[26]8th'!$I$17+'[26]8th'!$J$17</f>
        <v>1</v>
      </c>
      <c r="E61" s="62">
        <f>'[26]8th'!B3</f>
        <v>4</v>
      </c>
      <c r="F61" s="63">
        <f>'[26]8th'!C3</f>
        <v>3</v>
      </c>
      <c r="G61" s="64">
        <f>'[26]8th'!D3</f>
        <v>3</v>
      </c>
      <c r="H61" s="157">
        <f>'[26]8th'!E3</f>
        <v>3</v>
      </c>
      <c r="I61" s="55">
        <f>'[26]8th'!F3</f>
        <v>46</v>
      </c>
      <c r="J61" s="56">
        <f>'[26]8th'!G3</f>
        <v>34.5</v>
      </c>
      <c r="K61" s="57">
        <f>'[26]8th'!H3</f>
        <v>34.5</v>
      </c>
      <c r="L61" s="161">
        <f>'[26]8th'!I3</f>
        <v>34.5</v>
      </c>
      <c r="M61" s="150">
        <f>'[26]8th'!J3</f>
        <v>7</v>
      </c>
      <c r="N61" s="37">
        <f>'[26]8th'!K3</f>
        <v>9.3333333333333339</v>
      </c>
      <c r="O61" s="36">
        <f>'[26]8th'!L3</f>
        <v>4</v>
      </c>
      <c r="P61" s="151">
        <f>'[26]8th'!M3</f>
        <v>4.666666666666667</v>
      </c>
      <c r="Q61" s="249" t="str">
        <f>IF(D61="","",IF(D61&gt;=C61,"J",IF(D61&lt;C61,"L")))</f>
        <v>J</v>
      </c>
      <c r="R61" s="90" t="str">
        <f>IF(J61="","",IF(J61&gt;=23,"J",IF(J61&lt;23,"L")))</f>
        <v>J</v>
      </c>
      <c r="S61" s="69" t="str">
        <f t="shared" ref="S61" si="12">IF(J61="","",IF(J61&gt;=I61-8,"J",IF(J61&lt;I61-8,"L")))</f>
        <v>L</v>
      </c>
      <c r="T61" s="15" t="str">
        <f>'[26]8th'!N3</f>
        <v>G</v>
      </c>
      <c r="U61" s="62">
        <f>'[26]8th'!O3</f>
        <v>3</v>
      </c>
      <c r="V61" s="63">
        <f>'[26]8th'!P3</f>
        <v>3</v>
      </c>
      <c r="W61" s="64">
        <f>'[26]8th'!Q3</f>
        <v>2</v>
      </c>
      <c r="X61" s="157">
        <f>'[26]8th'!R3</f>
        <v>2</v>
      </c>
      <c r="Y61" s="55">
        <f>'[26]8th'!S3</f>
        <v>34.5</v>
      </c>
      <c r="Z61" s="56">
        <f>'[26]8th'!T3</f>
        <v>34.5</v>
      </c>
      <c r="AA61" s="17">
        <f>'[26]8th'!U3</f>
        <v>23</v>
      </c>
      <c r="AB61" s="144">
        <f>'[26]8th'!V3</f>
        <v>23</v>
      </c>
      <c r="AC61" s="150">
        <f>'[26]8th'!W3</f>
        <v>9.3333333333333339</v>
      </c>
      <c r="AD61" s="37">
        <f>'[26]8th'!X3</f>
        <v>9.3333333333333339</v>
      </c>
      <c r="AE61" s="36">
        <f>'[26]8th'!Y3</f>
        <v>5.6</v>
      </c>
      <c r="AF61" s="151">
        <f>'[26]8th'!Z3</f>
        <v>5.6</v>
      </c>
      <c r="AG61" s="165" t="str">
        <f>IF(Z61="","",IF(Z61&gt;=23,"J",IF(Z61&lt;23,"L")))</f>
        <v>J</v>
      </c>
      <c r="AH61" s="69" t="str">
        <f>IF(Z61="","",IF(Z61&gt;=Y61-8,"J",IF(Z61&lt;Y61-8,"L")))</f>
        <v>J</v>
      </c>
      <c r="AI61" s="15" t="str">
        <f>'[26]8th'!$AA$3</f>
        <v>G</v>
      </c>
    </row>
    <row r="62" spans="1:35" ht="12" customHeight="1">
      <c r="A62" s="450" t="s">
        <v>19</v>
      </c>
      <c r="B62" s="451"/>
      <c r="C62" s="220">
        <f>'[27]8th'!$E$17+'[27]8th'!$F$17+'[27]8th'!$G$17</f>
        <v>1</v>
      </c>
      <c r="D62" s="228">
        <f>'[27]8th'!$H$17+'[27]8th'!$I$17+'[27]8th'!$J$17</f>
        <v>1</v>
      </c>
      <c r="E62" s="62">
        <f>'[27]8th'!B3</f>
        <v>4</v>
      </c>
      <c r="F62" s="63">
        <f>'[27]8th'!C3</f>
        <v>4</v>
      </c>
      <c r="G62" s="64">
        <f>'[27]8th'!D3</f>
        <v>3</v>
      </c>
      <c r="H62" s="133">
        <f>'[27]8th'!E3</f>
        <v>3</v>
      </c>
      <c r="I62" s="81">
        <f>'[27]8th'!F3</f>
        <v>46</v>
      </c>
      <c r="J62" s="56">
        <f>'[27]8th'!G3</f>
        <v>46</v>
      </c>
      <c r="K62" s="57">
        <f>'[27]8th'!H3</f>
        <v>34.5</v>
      </c>
      <c r="L62" s="121">
        <f>'[27]8th'!I3</f>
        <v>34.5</v>
      </c>
      <c r="M62" s="119">
        <f>'[27]8th'!J3</f>
        <v>7</v>
      </c>
      <c r="N62" s="37">
        <f>'[27]8th'!K3</f>
        <v>7</v>
      </c>
      <c r="O62" s="36">
        <f>'[27]8th'!L3</f>
        <v>4</v>
      </c>
      <c r="P62" s="124">
        <f>'[27]8th'!M3</f>
        <v>4</v>
      </c>
      <c r="Q62" s="126" t="str">
        <f t="shared" si="7"/>
        <v>J</v>
      </c>
      <c r="R62" s="90" t="str">
        <f t="shared" si="8"/>
        <v>J</v>
      </c>
      <c r="S62" s="69" t="str">
        <f>IF(J62="","",IF(J62&gt;=I62-8,"J",IF(J62&lt;I62-8,"L")))</f>
        <v>J</v>
      </c>
      <c r="T62" s="15" t="str">
        <f>'[27]8th'!N3</f>
        <v>G</v>
      </c>
      <c r="U62" s="62">
        <f>'[27]8th'!O3</f>
        <v>4</v>
      </c>
      <c r="V62" s="63">
        <f>'[27]8th'!P3</f>
        <v>4</v>
      </c>
      <c r="W62" s="64">
        <f>'[27]8th'!Q3</f>
        <v>1</v>
      </c>
      <c r="X62" s="133">
        <f>'[27]8th'!R3</f>
        <v>1</v>
      </c>
      <c r="Y62" s="81">
        <f>'[27]8th'!S3</f>
        <v>46</v>
      </c>
      <c r="Z62" s="56">
        <f>'[27]8th'!T3</f>
        <v>46</v>
      </c>
      <c r="AA62" s="17">
        <f>'[27]8th'!U3</f>
        <v>11.5</v>
      </c>
      <c r="AB62" s="129">
        <f>'[27]8th'!V3</f>
        <v>11.5</v>
      </c>
      <c r="AC62" s="119">
        <f>'[27]8th'!W3</f>
        <v>7</v>
      </c>
      <c r="AD62" s="37">
        <f>'[27]8th'!X3</f>
        <v>7</v>
      </c>
      <c r="AE62" s="36">
        <f>'[27]8th'!Y3</f>
        <v>5.6</v>
      </c>
      <c r="AF62" s="124">
        <f>'[27]8th'!Z3</f>
        <v>5.6</v>
      </c>
      <c r="AG62" s="126" t="str">
        <f>IF(Z62="","",IF(Z62&gt;=23,"J",IF(Z62&lt;23,"L")))</f>
        <v>J</v>
      </c>
      <c r="AH62" s="69" t="str">
        <f>IF(Z62="","",IF(Z62&gt;=Y62-8,"J",IF(Z62&lt;Y62-8,"L")))</f>
        <v>J</v>
      </c>
      <c r="AI62" s="15" t="str">
        <f>'[27]8th'!$AA$3</f>
        <v>G</v>
      </c>
    </row>
    <row r="63" spans="1:35" ht="12" customHeight="1">
      <c r="A63" s="450" t="s">
        <v>22</v>
      </c>
      <c r="B63" s="451"/>
      <c r="C63" s="220">
        <f>'[28]8th'!$E$17+'[28]8th'!$F$17+'[28]8th'!$G$17</f>
        <v>1</v>
      </c>
      <c r="D63" s="228">
        <f>'[28]8th'!$H$17+'[28]8th'!$I$17+'[28]8th'!$J$17</f>
        <v>1</v>
      </c>
      <c r="E63" s="62">
        <f>'[28]8th'!B3</f>
        <v>3</v>
      </c>
      <c r="F63" s="63">
        <f>'[28]8th'!C3</f>
        <v>2</v>
      </c>
      <c r="G63" s="64">
        <f>'[28]8th'!D3</f>
        <v>1</v>
      </c>
      <c r="H63" s="133">
        <f>'[28]8th'!E3</f>
        <v>2</v>
      </c>
      <c r="I63" s="81">
        <f>'[28]8th'!F3</f>
        <v>34.5</v>
      </c>
      <c r="J63" s="56">
        <f>'[28]8th'!G3</f>
        <v>23</v>
      </c>
      <c r="K63" s="57">
        <f>'[28]8th'!H3</f>
        <v>11.5</v>
      </c>
      <c r="L63" s="121">
        <f>'[28]8th'!I3</f>
        <v>23</v>
      </c>
      <c r="M63" s="119">
        <f>'[28]8th'!J3</f>
        <v>5.333333333333333</v>
      </c>
      <c r="N63" s="37">
        <f>'[28]8th'!K3</f>
        <v>8</v>
      </c>
      <c r="O63" s="36">
        <f>'[28]8th'!L3</f>
        <v>4</v>
      </c>
      <c r="P63" s="124">
        <f>'[28]8th'!M3</f>
        <v>4</v>
      </c>
      <c r="Q63" s="126" t="str">
        <f t="shared" si="7"/>
        <v>J</v>
      </c>
      <c r="R63" s="90" t="str">
        <f t="shared" si="8"/>
        <v>J</v>
      </c>
      <c r="S63" s="69" t="str">
        <f>IF(J63="","",IF(J63&gt;=I63-8,"J",IF(J63&lt;I63-8,"L")))</f>
        <v>L</v>
      </c>
      <c r="T63" s="15" t="str">
        <f>'[28]8th'!N3</f>
        <v>G</v>
      </c>
      <c r="U63" s="62">
        <f>'[28]8th'!O3</f>
        <v>2</v>
      </c>
      <c r="V63" s="63">
        <f>'[28]8th'!P3</f>
        <v>2</v>
      </c>
      <c r="W63" s="64">
        <f>'[28]8th'!Q3</f>
        <v>1</v>
      </c>
      <c r="X63" s="133">
        <f>'[28]8th'!R3</f>
        <v>1</v>
      </c>
      <c r="Y63" s="81">
        <f>'[28]8th'!S3</f>
        <v>23</v>
      </c>
      <c r="Z63" s="56">
        <f>'[28]8th'!T3</f>
        <v>23</v>
      </c>
      <c r="AA63" s="17">
        <f>'[28]8th'!U3</f>
        <v>11.5</v>
      </c>
      <c r="AB63" s="129">
        <f>'[28]8th'!V3</f>
        <v>11.5</v>
      </c>
      <c r="AC63" s="119">
        <f>'[28]8th'!W3</f>
        <v>8</v>
      </c>
      <c r="AD63" s="37">
        <f>'[28]8th'!X3</f>
        <v>8</v>
      </c>
      <c r="AE63" s="36">
        <f>'[28]8th'!Y3</f>
        <v>5.333333333333333</v>
      </c>
      <c r="AF63" s="124">
        <f>'[28]8th'!Z3</f>
        <v>5.333333333333333</v>
      </c>
      <c r="AG63" s="126" t="str">
        <f>IF(Z63="","",IF(Z63&gt;=23,"J",IF(Z63&lt;23,"L")))</f>
        <v>J</v>
      </c>
      <c r="AH63" s="69" t="str">
        <f>IF(Z63="","",IF(Z63&gt;=Y63-8,"J",IF(Z63&lt;Y63-8,"L")))</f>
        <v>J</v>
      </c>
      <c r="AI63" s="15" t="str">
        <f>'[28]8th'!$AA$3</f>
        <v>G</v>
      </c>
    </row>
    <row r="64" spans="1:35" ht="12" customHeight="1">
      <c r="A64" s="450" t="s">
        <v>18</v>
      </c>
      <c r="B64" s="451"/>
      <c r="C64" s="220">
        <f>'[29]8th'!$E$17+'[29]8th'!$F$17+'[29]8th'!$G$17</f>
        <v>1</v>
      </c>
      <c r="D64" s="228">
        <f>'[29]8th'!$H$17+'[29]8th'!$I$17+'[29]8th'!$J$17</f>
        <v>1</v>
      </c>
      <c r="E64" s="62">
        <f>'[29]8th'!B3</f>
        <v>3</v>
      </c>
      <c r="F64" s="63">
        <f>'[29]8th'!C3</f>
        <v>3</v>
      </c>
      <c r="G64" s="64">
        <f>'[29]8th'!D3</f>
        <v>2</v>
      </c>
      <c r="H64" s="133">
        <f>'[29]8th'!E3</f>
        <v>2</v>
      </c>
      <c r="I64" s="81">
        <f>'[29]8th'!F3</f>
        <v>34.5</v>
      </c>
      <c r="J64" s="56">
        <f>'[29]8th'!G3</f>
        <v>34.5</v>
      </c>
      <c r="K64" s="57">
        <f>'[29]8th'!H3</f>
        <v>23</v>
      </c>
      <c r="L64" s="121">
        <f>'[29]8th'!I3</f>
        <v>23</v>
      </c>
      <c r="M64" s="119">
        <f>'[29]8th'!J3</f>
        <v>7.333333333333333</v>
      </c>
      <c r="N64" s="37">
        <f>'[29]8th'!K3</f>
        <v>7.333333333333333</v>
      </c>
      <c r="O64" s="36">
        <f>'[29]8th'!L3</f>
        <v>4.4000000000000004</v>
      </c>
      <c r="P64" s="124">
        <f>'[29]8th'!M3</f>
        <v>4.4000000000000004</v>
      </c>
      <c r="Q64" s="126" t="str">
        <f t="shared" si="7"/>
        <v>J</v>
      </c>
      <c r="R64" s="90" t="str">
        <f t="shared" si="8"/>
        <v>J</v>
      </c>
      <c r="S64" s="69" t="str">
        <f t="shared" si="9"/>
        <v>J</v>
      </c>
      <c r="T64" s="15" t="str">
        <f>'[29]8th'!N3</f>
        <v>G</v>
      </c>
      <c r="U64" s="62">
        <f>'[29]8th'!O3</f>
        <v>3</v>
      </c>
      <c r="V64" s="63">
        <f>'[29]8th'!P3</f>
        <v>3</v>
      </c>
      <c r="W64" s="64">
        <f>'[29]8th'!Q3</f>
        <v>1</v>
      </c>
      <c r="X64" s="133">
        <f>'[29]8th'!R3</f>
        <v>2</v>
      </c>
      <c r="Y64" s="81">
        <f>'[29]8th'!S3</f>
        <v>34.5</v>
      </c>
      <c r="Z64" s="56">
        <f>'[29]8th'!T3</f>
        <v>34.5</v>
      </c>
      <c r="AA64" s="17">
        <f>'[29]8th'!U3</f>
        <v>11.5</v>
      </c>
      <c r="AB64" s="129">
        <f>'[29]8th'!V3</f>
        <v>23</v>
      </c>
      <c r="AC64" s="119">
        <f>'[29]8th'!W3</f>
        <v>7.333333333333333</v>
      </c>
      <c r="AD64" s="37">
        <f>'[29]8th'!X3</f>
        <v>7.333333333333333</v>
      </c>
      <c r="AE64" s="36">
        <f>'[29]8th'!Y3</f>
        <v>5.5</v>
      </c>
      <c r="AF64" s="124">
        <f>'[29]8th'!Z3</f>
        <v>4.4000000000000004</v>
      </c>
      <c r="AG64" s="126" t="str">
        <f t="shared" si="10"/>
        <v>J</v>
      </c>
      <c r="AH64" s="69" t="str">
        <f t="shared" si="11"/>
        <v>J</v>
      </c>
      <c r="AI64" s="15" t="str">
        <f>'[29]8th'!$AA$3</f>
        <v>G</v>
      </c>
    </row>
    <row r="65" spans="1:35" ht="12" customHeight="1">
      <c r="A65" s="450" t="s">
        <v>20</v>
      </c>
      <c r="B65" s="451"/>
      <c r="C65" s="220">
        <f>'[30]8th'!$E$17+'[30]8th'!$F$17+'[30]8th'!$G$17</f>
        <v>1</v>
      </c>
      <c r="D65" s="228">
        <f>'[30]8th'!$H$17+'[30]8th'!$I$17+'[30]8th'!$J$17</f>
        <v>1</v>
      </c>
      <c r="E65" s="62">
        <f>'[30]8th'!B3</f>
        <v>4</v>
      </c>
      <c r="F65" s="63">
        <f>'[30]8th'!C3</f>
        <v>3</v>
      </c>
      <c r="G65" s="64">
        <f>'[30]8th'!D3</f>
        <v>3</v>
      </c>
      <c r="H65" s="133">
        <f>'[30]8th'!E3</f>
        <v>5</v>
      </c>
      <c r="I65" s="81">
        <f>'[30]8th'!F3</f>
        <v>46</v>
      </c>
      <c r="J65" s="56">
        <f>'[30]8th'!G3</f>
        <v>34.5</v>
      </c>
      <c r="K65" s="57">
        <f>'[30]8th'!H3</f>
        <v>34.5</v>
      </c>
      <c r="L65" s="121">
        <f>'[30]8th'!I3</f>
        <v>57.5</v>
      </c>
      <c r="M65" s="119">
        <f>'[30]8th'!J3</f>
        <v>7.25</v>
      </c>
      <c r="N65" s="37">
        <f>'[30]8th'!K3</f>
        <v>9.6666666666666661</v>
      </c>
      <c r="O65" s="36">
        <f>'[30]8th'!L3</f>
        <v>4.1428571428571432</v>
      </c>
      <c r="P65" s="124">
        <f>'[30]8th'!M3</f>
        <v>3.625</v>
      </c>
      <c r="Q65" s="126" t="str">
        <f t="shared" si="7"/>
        <v>J</v>
      </c>
      <c r="R65" s="90" t="str">
        <f t="shared" si="8"/>
        <v>J</v>
      </c>
      <c r="S65" s="69" t="str">
        <f t="shared" si="9"/>
        <v>L</v>
      </c>
      <c r="T65" s="15" t="str">
        <f>'[30]8th'!N3</f>
        <v>G</v>
      </c>
      <c r="U65" s="62">
        <f>'[30]8th'!O3</f>
        <v>3</v>
      </c>
      <c r="V65" s="63">
        <f>'[30]8th'!P3</f>
        <v>2</v>
      </c>
      <c r="W65" s="64">
        <f>'[30]8th'!Q3</f>
        <v>2</v>
      </c>
      <c r="X65" s="133">
        <f>'[30]8th'!R3</f>
        <v>4</v>
      </c>
      <c r="Y65" s="81">
        <f>'[30]8th'!S3</f>
        <v>34.5</v>
      </c>
      <c r="Z65" s="56">
        <f>'[30]8th'!T3</f>
        <v>23</v>
      </c>
      <c r="AA65" s="17">
        <f>'[30]8th'!U3</f>
        <v>23</v>
      </c>
      <c r="AB65" s="129">
        <f>'[30]8th'!V3</f>
        <v>46</v>
      </c>
      <c r="AC65" s="119">
        <f>'[30]8th'!W3</f>
        <v>9.6666666666666661</v>
      </c>
      <c r="AD65" s="37">
        <f>'[30]8th'!X3</f>
        <v>14.5</v>
      </c>
      <c r="AE65" s="36">
        <f>'[30]8th'!Y3</f>
        <v>5.8</v>
      </c>
      <c r="AF65" s="124">
        <f>'[30]8th'!Z3</f>
        <v>4.833333333333333</v>
      </c>
      <c r="AG65" s="126" t="str">
        <f t="shared" si="10"/>
        <v>J</v>
      </c>
      <c r="AH65" s="69" t="str">
        <f t="shared" si="11"/>
        <v>L</v>
      </c>
      <c r="AI65" s="15" t="str">
        <f>'[30]8th'!$AA$3</f>
        <v>G</v>
      </c>
    </row>
    <row r="66" spans="1:35" ht="12" customHeight="1">
      <c r="A66" s="446" t="s">
        <v>68</v>
      </c>
      <c r="B66" s="447"/>
      <c r="C66" s="221">
        <f>'[31]8th'!$E$17+'[31]8th'!$F$17</f>
        <v>1</v>
      </c>
      <c r="D66" s="229">
        <f>'[31]8th'!$H$17+'[31]8th'!$I$17</f>
        <v>1</v>
      </c>
      <c r="E66" s="191">
        <f>'[31]8th'!B3</f>
        <v>12</v>
      </c>
      <c r="F66" s="192">
        <f>'[31]8th'!C3</f>
        <v>12</v>
      </c>
      <c r="G66" s="193">
        <f>'[31]8th'!D3</f>
        <v>1</v>
      </c>
      <c r="H66" s="194">
        <f>'[31]8th'!E3</f>
        <v>1</v>
      </c>
      <c r="I66" s="195">
        <f>'[31]8th'!F3</f>
        <v>138</v>
      </c>
      <c r="J66" s="196">
        <f>'[31]8th'!G3</f>
        <v>138</v>
      </c>
      <c r="K66" s="197">
        <f>'[31]8th'!H3</f>
        <v>11.5</v>
      </c>
      <c r="L66" s="198">
        <f>'[31]8th'!I3</f>
        <v>11.5</v>
      </c>
      <c r="M66" s="199" t="str">
        <f>'[31]8th'!J3</f>
        <v>N/A</v>
      </c>
      <c r="N66" s="200" t="str">
        <f>'[31]8th'!K3</f>
        <v>N/A</v>
      </c>
      <c r="O66" s="200" t="str">
        <f>'[31]8th'!L3</f>
        <v>N/A</v>
      </c>
      <c r="P66" s="201" t="str">
        <f>'[31]8th'!M3</f>
        <v>N/A</v>
      </c>
      <c r="Q66" s="126" t="str">
        <f t="shared" si="7"/>
        <v>J</v>
      </c>
      <c r="R66" s="90" t="str">
        <f t="shared" si="8"/>
        <v>J</v>
      </c>
      <c r="S66" s="206" t="str">
        <f>IF(J66="","",IF(J66&gt;=I66-8,"J",IF(J66&lt;I66-8,"L")))</f>
        <v>J</v>
      </c>
      <c r="T66" s="202" t="str">
        <f>'[31]8th'!N3</f>
        <v>G</v>
      </c>
      <c r="U66" s="191">
        <f>'[31]8th'!O3</f>
        <v>13</v>
      </c>
      <c r="V66" s="192">
        <f>'[31]8th'!P3</f>
        <v>13</v>
      </c>
      <c r="W66" s="193">
        <f>'[31]8th'!Q3</f>
        <v>1</v>
      </c>
      <c r="X66" s="194">
        <f>'[31]8th'!R3</f>
        <v>1</v>
      </c>
      <c r="Y66" s="195">
        <f>'[31]8th'!S3</f>
        <v>149.5</v>
      </c>
      <c r="Z66" s="196">
        <f>'[31]8th'!T3</f>
        <v>149.5</v>
      </c>
      <c r="AA66" s="203">
        <f>'[31]8th'!U3</f>
        <v>11.5</v>
      </c>
      <c r="AB66" s="204">
        <f>'[31]8th'!V3</f>
        <v>11.5</v>
      </c>
      <c r="AC66" s="199" t="str">
        <f>'[31]8th'!W3</f>
        <v>N/A</v>
      </c>
      <c r="AD66" s="200" t="str">
        <f>'[31]8th'!X3</f>
        <v>N/A</v>
      </c>
      <c r="AE66" s="200" t="str">
        <f>'[31]8th'!Y3</f>
        <v>N/A</v>
      </c>
      <c r="AF66" s="201" t="str">
        <f>'[31]8th'!Z3</f>
        <v>N/A</v>
      </c>
      <c r="AG66" s="205" t="str">
        <f>IF(Z66="","",IF(Z66&gt;=23,"J",IF(Z66&lt;23,"L")))</f>
        <v>J</v>
      </c>
      <c r="AH66" s="206" t="str">
        <f>IF(Z66="","",IF(Z66&gt;=Y66-8,"J",IF(Z66&lt;Y66-8,"L")))</f>
        <v>J</v>
      </c>
      <c r="AI66" s="202" t="str">
        <f>'[31]8th'!$AA$3</f>
        <v>G</v>
      </c>
    </row>
    <row r="67" spans="1:35" ht="12" customHeight="1" thickBot="1">
      <c r="A67" s="448" t="s">
        <v>97</v>
      </c>
      <c r="B67" s="449"/>
      <c r="C67" s="222"/>
      <c r="D67" s="230"/>
      <c r="E67" s="65">
        <f>'[29]8th'!B37</f>
        <v>1</v>
      </c>
      <c r="F67" s="66">
        <f>'[29]8th'!C37</f>
        <v>1</v>
      </c>
      <c r="G67" s="67">
        <f>'[29]8th'!D37</f>
        <v>1</v>
      </c>
      <c r="H67" s="134">
        <f>'[29]8th'!E37</f>
        <v>1</v>
      </c>
      <c r="I67" s="83">
        <f>'[29]8th'!F37</f>
        <v>11.5</v>
      </c>
      <c r="J67" s="58">
        <f>'[29]8th'!G37</f>
        <v>11.5</v>
      </c>
      <c r="K67" s="59">
        <f>'[29]8th'!H37</f>
        <v>11.5</v>
      </c>
      <c r="L67" s="122">
        <f>'[29]8th'!I37</f>
        <v>11.5</v>
      </c>
      <c r="M67" s="136" t="str">
        <f>'[29]8th'!J37</f>
        <v>N/A</v>
      </c>
      <c r="N67" s="23" t="str">
        <f>'[29]8th'!K37</f>
        <v>N/A</v>
      </c>
      <c r="O67" s="23" t="str">
        <f>'[29]8th'!L37</f>
        <v>N/A</v>
      </c>
      <c r="P67" s="138" t="str">
        <f>'[29]8th'!M37</f>
        <v>N/A</v>
      </c>
      <c r="Q67" s="207" t="s">
        <v>120</v>
      </c>
      <c r="R67" s="23" t="s">
        <v>120</v>
      </c>
      <c r="S67" s="138" t="s">
        <v>120</v>
      </c>
      <c r="T67" s="21" t="str">
        <f>'[29]8th'!N37</f>
        <v>G</v>
      </c>
      <c r="U67" s="65">
        <f>'[29]8th'!O37</f>
        <v>1</v>
      </c>
      <c r="V67" s="66">
        <f>'[29]8th'!P37</f>
        <v>1</v>
      </c>
      <c r="W67" s="67">
        <f>'[29]8th'!Q37</f>
        <v>1</v>
      </c>
      <c r="X67" s="134">
        <f>'[29]8th'!R37</f>
        <v>1</v>
      </c>
      <c r="Y67" s="83">
        <f>'[29]8th'!S37</f>
        <v>11.5</v>
      </c>
      <c r="Z67" s="58">
        <f>'[29]8th'!T37</f>
        <v>11.5</v>
      </c>
      <c r="AA67" s="20">
        <f>'[29]8th'!U37</f>
        <v>11.5</v>
      </c>
      <c r="AB67" s="130">
        <f>'[29]8th'!V37</f>
        <v>11.5</v>
      </c>
      <c r="AC67" s="136" t="str">
        <f>'[29]8th'!W37</f>
        <v>N/A</v>
      </c>
      <c r="AD67" s="23" t="str">
        <f>'[29]8th'!X37</f>
        <v>N/A</v>
      </c>
      <c r="AE67" s="23" t="str">
        <f>'[29]8th'!Y37</f>
        <v>N/A</v>
      </c>
      <c r="AF67" s="138" t="str">
        <f>'[29]8th'!Z37</f>
        <v>N/A</v>
      </c>
      <c r="AG67" s="207" t="s">
        <v>120</v>
      </c>
      <c r="AH67" s="138" t="s">
        <v>120</v>
      </c>
      <c r="AI67" s="21" t="str">
        <f>'[29]8th'!$AA$37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'[32]8th'!$E$17+'[32]8th'!$F$17</f>
        <v>1</v>
      </c>
      <c r="D72" s="227">
        <f>'[32]8th'!$H$17+'[32]8th'!$I$17</f>
        <v>1</v>
      </c>
      <c r="E72" s="87">
        <f>'[32]8th'!A3</f>
        <v>4</v>
      </c>
      <c r="F72" s="88">
        <f>'[32]8th'!B3</f>
        <v>4</v>
      </c>
      <c r="G72" s="89">
        <f>'[32]8th'!C3</f>
        <v>1</v>
      </c>
      <c r="H72" s="156">
        <f>'[32]8th'!D3</f>
        <v>1</v>
      </c>
      <c r="I72" s="52">
        <f>'[32]8th'!E3</f>
        <v>46</v>
      </c>
      <c r="J72" s="53">
        <f>'[32]8th'!F3</f>
        <v>46</v>
      </c>
      <c r="K72" s="54">
        <f>'[32]8th'!G3</f>
        <v>11.5</v>
      </c>
      <c r="L72" s="160">
        <f>'[32]8th'!H3</f>
        <v>11.5</v>
      </c>
      <c r="M72" s="146">
        <f>'[32]8th'!I3</f>
        <v>5</v>
      </c>
      <c r="N72" s="39">
        <f>'[32]8th'!$J$3</f>
        <v>5</v>
      </c>
      <c r="O72" s="38">
        <f>'[32]8th'!L3</f>
        <v>4</v>
      </c>
      <c r="P72" s="147">
        <f>'[32]8th'!M3</f>
        <v>4</v>
      </c>
      <c r="Q72" s="205" t="str">
        <f t="shared" ref="Q72:Q73" si="13">IF(D72="","",IF(D72&gt;=C72,"J",IF(D72&lt;C72,"L")))</f>
        <v>J</v>
      </c>
      <c r="R72" s="90" t="str">
        <f>IF(J72="","",IF(J72&gt;=23,"J",IF(J72&lt;23,"L")))</f>
        <v>J</v>
      </c>
      <c r="S72" s="90" t="str">
        <f t="shared" ref="S72:S75" si="14">IF(J72="","",IF(J72&gt;=I72-8,"J",IF(J72&lt;I72-8,"L")))</f>
        <v>J</v>
      </c>
      <c r="T72" s="68" t="str">
        <f>'[32]8th'!N3</f>
        <v>G</v>
      </c>
      <c r="U72" s="87">
        <f>'[32]8th'!O3</f>
        <v>3</v>
      </c>
      <c r="V72" s="88">
        <f>'[32]8th'!P3</f>
        <v>3</v>
      </c>
      <c r="W72" s="89">
        <f>'[32]8th'!Q3</f>
        <v>1</v>
      </c>
      <c r="X72" s="156">
        <f>'[32]8th'!R3</f>
        <v>1</v>
      </c>
      <c r="Y72" s="52">
        <f>'[32]8th'!S3</f>
        <v>34.5</v>
      </c>
      <c r="Z72" s="53">
        <f>'[32]8th'!T3</f>
        <v>34.5</v>
      </c>
      <c r="AA72" s="60">
        <f>'[32]8th'!U3</f>
        <v>11.5</v>
      </c>
      <c r="AB72" s="143">
        <f>'[32]8th'!V3</f>
        <v>11.5</v>
      </c>
      <c r="AC72" s="146">
        <f>'[32]8th'!W3</f>
        <v>6.666666666666667</v>
      </c>
      <c r="AD72" s="39">
        <f>'[32]8th'!X3</f>
        <v>6.666666666666667</v>
      </c>
      <c r="AE72" s="38">
        <f>'[32]8th'!Z3</f>
        <v>7.666666666666667</v>
      </c>
      <c r="AF72" s="147">
        <f>'[32]8th'!AA3</f>
        <v>5</v>
      </c>
      <c r="AG72" s="164" t="str">
        <f t="shared" ref="AG72:AG75" si="15">IF(Z72="","",IF(Z72&gt;=23,"J",IF(Z72&lt;23,"L")))</f>
        <v>J</v>
      </c>
      <c r="AH72" s="90" t="str">
        <f t="shared" ref="AH72:AH75" si="16">IF(Z72="","",IF(Z72&gt;=Y72-8,"J",IF(Z72&lt;Y72-8,"L")))</f>
        <v>J</v>
      </c>
      <c r="AI72" s="68" t="str">
        <f>'[32]8th'!$AB$3</f>
        <v>G</v>
      </c>
    </row>
    <row r="73" spans="1:35" ht="12" customHeight="1">
      <c r="A73" s="444" t="s">
        <v>25</v>
      </c>
      <c r="B73" s="445"/>
      <c r="C73" s="220">
        <f>'[33]8th'!$E$17+'[33]8th'!$F$17</f>
        <v>1</v>
      </c>
      <c r="D73" s="228">
        <f>'[33]8th'!$H$17+'[33]8th'!$I$17</f>
        <v>1</v>
      </c>
      <c r="E73" s="62">
        <f>'[33]8th'!A3</f>
        <v>2.65</v>
      </c>
      <c r="F73" s="63">
        <f>'[33]8th'!B3</f>
        <v>2.65</v>
      </c>
      <c r="G73" s="64">
        <f>'[33]8th'!C3</f>
        <v>1</v>
      </c>
      <c r="H73" s="157">
        <f>'[33]8th'!D3</f>
        <v>1</v>
      </c>
      <c r="I73" s="55">
        <f>'[33]8th'!E3</f>
        <v>30.5</v>
      </c>
      <c r="J73" s="56">
        <f>'[33]8th'!F3</f>
        <v>30.5</v>
      </c>
      <c r="K73" s="57">
        <f>'[33]8th'!G3</f>
        <v>11.5</v>
      </c>
      <c r="L73" s="161">
        <f>'[33]8th'!H3</f>
        <v>11.5</v>
      </c>
      <c r="M73" s="148" t="str">
        <f>'[33]8th'!I3</f>
        <v>N/A</v>
      </c>
      <c r="N73" s="40" t="str">
        <f>'[33]8th'!J3</f>
        <v>N/A</v>
      </c>
      <c r="O73" s="40" t="str">
        <f>'[33]8th'!K3</f>
        <v>N/A</v>
      </c>
      <c r="P73" s="149" t="str">
        <f>'[33]8th'!L3</f>
        <v>N/A</v>
      </c>
      <c r="Q73" s="205" t="str">
        <f t="shared" si="13"/>
        <v>J</v>
      </c>
      <c r="R73" s="90" t="str">
        <f>IF(J73="","",IF(E73=0,"J",IF(J73&gt;=23,"J",IF(J73&lt;23,"L"))))</f>
        <v>J</v>
      </c>
      <c r="S73" s="69" t="str">
        <f>IF(J73="","",IF(J73&gt;=I73-8,"J",IF(J73&lt;I73-8,"L")))</f>
        <v>J</v>
      </c>
      <c r="T73" s="15" t="str">
        <f>'[33]8th'!M3</f>
        <v>G</v>
      </c>
      <c r="U73" s="62">
        <f>'[33]8th'!N3</f>
        <v>0</v>
      </c>
      <c r="V73" s="63">
        <f>'[33]8th'!O3</f>
        <v>0</v>
      </c>
      <c r="W73" s="64">
        <f>'[33]8th'!P3</f>
        <v>0</v>
      </c>
      <c r="X73" s="157">
        <f>'[33]8th'!Q3</f>
        <v>0</v>
      </c>
      <c r="Y73" s="55">
        <f>'[33]8th'!R3</f>
        <v>0</v>
      </c>
      <c r="Z73" s="56">
        <f>'[33]8th'!S3</f>
        <v>0</v>
      </c>
      <c r="AA73" s="17">
        <f>'[33]8th'!T3</f>
        <v>0</v>
      </c>
      <c r="AB73" s="144">
        <f>'[33]8th'!U3</f>
        <v>0</v>
      </c>
      <c r="AC73" s="148" t="str">
        <f>'[33]8th'!V3</f>
        <v>N/A</v>
      </c>
      <c r="AD73" s="40" t="str">
        <f>'[33]8th'!W3</f>
        <v>N/A</v>
      </c>
      <c r="AE73" s="40" t="str">
        <f>'[33]8th'!X3</f>
        <v>N/A</v>
      </c>
      <c r="AF73" s="149" t="str">
        <f>'[33]8th'!Y3</f>
        <v>N/A</v>
      </c>
      <c r="AG73" s="166" t="s">
        <v>120</v>
      </c>
      <c r="AH73" s="75" t="s">
        <v>120</v>
      </c>
      <c r="AI73" s="15" t="str">
        <f>'[33]8th'!$Z$3</f>
        <v>Closed</v>
      </c>
    </row>
    <row r="74" spans="1:35" ht="12" customHeight="1">
      <c r="A74" s="444" t="s">
        <v>45</v>
      </c>
      <c r="B74" s="445"/>
      <c r="C74" s="220"/>
      <c r="D74" s="228"/>
      <c r="E74" s="62">
        <f>'[34]8th'!A3</f>
        <v>6</v>
      </c>
      <c r="F74" s="63">
        <f>'[34]8th'!B3</f>
        <v>6</v>
      </c>
      <c r="G74" s="64">
        <f>'[34]8th'!C3</f>
        <v>0</v>
      </c>
      <c r="H74" s="157">
        <f>'[34]8th'!D3</f>
        <v>1</v>
      </c>
      <c r="I74" s="55">
        <f>'[34]8th'!E3</f>
        <v>69</v>
      </c>
      <c r="J74" s="56">
        <f>'[34]8th'!F3</f>
        <v>69</v>
      </c>
      <c r="K74" s="57">
        <f>'[34]8th'!G3</f>
        <v>0</v>
      </c>
      <c r="L74" s="161">
        <f>'[34]8th'!H3</f>
        <v>11.5</v>
      </c>
      <c r="M74" s="148" t="str">
        <f>'[34]8th'!I3</f>
        <v>N/A</v>
      </c>
      <c r="N74" s="40" t="str">
        <f>'[34]8th'!J3</f>
        <v>N/A</v>
      </c>
      <c r="O74" s="40" t="str">
        <f>'[34]8th'!K3</f>
        <v>N/A</v>
      </c>
      <c r="P74" s="149" t="str">
        <f>'[34]8th'!L3</f>
        <v>N/A</v>
      </c>
      <c r="Q74" s="166" t="s">
        <v>120</v>
      </c>
      <c r="R74" s="90" t="str">
        <f>IF(J74="","",IF(J74&gt;=23,"J",IF(J74&lt;23,"L")))</f>
        <v>J</v>
      </c>
      <c r="S74" s="69" t="str">
        <f t="shared" si="14"/>
        <v>J</v>
      </c>
      <c r="T74" s="15" t="str">
        <f>'[34]8th'!M3</f>
        <v>G</v>
      </c>
      <c r="U74" s="62">
        <f>'[34]8th'!N3</f>
        <v>5</v>
      </c>
      <c r="V74" s="63">
        <f>'[34]8th'!O3</f>
        <v>5</v>
      </c>
      <c r="W74" s="64">
        <f>'[34]8th'!P3</f>
        <v>0</v>
      </c>
      <c r="X74" s="157">
        <f>'[34]8th'!Q3</f>
        <v>0</v>
      </c>
      <c r="Y74" s="55">
        <f>'[34]8th'!R3</f>
        <v>57.5</v>
      </c>
      <c r="Z74" s="56">
        <f>'[34]8th'!S3</f>
        <v>57.5</v>
      </c>
      <c r="AA74" s="17">
        <f>'[34]8th'!T3</f>
        <v>0</v>
      </c>
      <c r="AB74" s="144">
        <f>'[34]8th'!U3</f>
        <v>0</v>
      </c>
      <c r="AC74" s="148" t="str">
        <f>'[34]8th'!V3</f>
        <v>N/A</v>
      </c>
      <c r="AD74" s="40" t="str">
        <f>'[34]8th'!W3</f>
        <v>N/A</v>
      </c>
      <c r="AE74" s="40" t="str">
        <f>'[34]8th'!X3</f>
        <v>N/A</v>
      </c>
      <c r="AF74" s="149" t="str">
        <f>'[34]8th'!Y3</f>
        <v>N/A</v>
      </c>
      <c r="AG74" s="165" t="str">
        <f t="shared" si="15"/>
        <v>J</v>
      </c>
      <c r="AH74" s="69" t="str">
        <f t="shared" si="16"/>
        <v>J</v>
      </c>
      <c r="AI74" s="15" t="str">
        <f>'[34]8th'!$Z$3</f>
        <v>G</v>
      </c>
    </row>
    <row r="75" spans="1:35" ht="12" customHeight="1">
      <c r="A75" s="444" t="s">
        <v>26</v>
      </c>
      <c r="B75" s="445"/>
      <c r="C75" s="220"/>
      <c r="D75" s="228"/>
      <c r="E75" s="62">
        <f>'[35]8th'!A3</f>
        <v>6</v>
      </c>
      <c r="F75" s="63">
        <f>'[35]8th'!B3</f>
        <v>7</v>
      </c>
      <c r="G75" s="64">
        <f>'[35]8th'!C3</f>
        <v>1</v>
      </c>
      <c r="H75" s="157">
        <f>'[35]8th'!D3</f>
        <v>0</v>
      </c>
      <c r="I75" s="55">
        <f>'[35]8th'!E3</f>
        <v>69</v>
      </c>
      <c r="J75" s="56">
        <f>'[35]8th'!F3</f>
        <v>80.5</v>
      </c>
      <c r="K75" s="57">
        <f>'[35]8th'!G3</f>
        <v>11.5</v>
      </c>
      <c r="L75" s="161">
        <f>'[35]8th'!H3</f>
        <v>0</v>
      </c>
      <c r="M75" s="148" t="str">
        <f>'[35]8th'!I3</f>
        <v>N/A</v>
      </c>
      <c r="N75" s="40" t="str">
        <f>'[35]8th'!J3</f>
        <v>N/A</v>
      </c>
      <c r="O75" s="40" t="str">
        <f>'[35]8th'!K3</f>
        <v>N/A</v>
      </c>
      <c r="P75" s="149" t="str">
        <f>'[35]8th'!L3</f>
        <v>N/A</v>
      </c>
      <c r="Q75" s="166" t="s">
        <v>120</v>
      </c>
      <c r="R75" s="90" t="str">
        <f>IF(J75="","",IF(J75&gt;=23,"J",IF(J75&lt;23,"L")))</f>
        <v>J</v>
      </c>
      <c r="S75" s="69" t="str">
        <f t="shared" si="14"/>
        <v>J</v>
      </c>
      <c r="T75" s="15" t="str">
        <f>'[35]8th'!M3</f>
        <v>G</v>
      </c>
      <c r="U75" s="62">
        <f>'[35]8th'!N3</f>
        <v>6</v>
      </c>
      <c r="V75" s="63">
        <f>'[35]8th'!O3</f>
        <v>5</v>
      </c>
      <c r="W75" s="64">
        <f>'[35]8th'!P3</f>
        <v>1</v>
      </c>
      <c r="X75" s="157">
        <f>'[35]8th'!Q3</f>
        <v>0</v>
      </c>
      <c r="Y75" s="55">
        <f>'[35]8th'!R3</f>
        <v>69</v>
      </c>
      <c r="Z75" s="56">
        <f>'[35]8th'!S3</f>
        <v>57.5</v>
      </c>
      <c r="AA75" s="17">
        <f>'[35]8th'!T3</f>
        <v>11.5</v>
      </c>
      <c r="AB75" s="144">
        <f>'[35]8th'!U3</f>
        <v>0</v>
      </c>
      <c r="AC75" s="148" t="str">
        <f>'[35]8th'!V3</f>
        <v>N/A</v>
      </c>
      <c r="AD75" s="40" t="str">
        <f>'[35]8th'!W3</f>
        <v>N/A</v>
      </c>
      <c r="AE75" s="40" t="str">
        <f>'[35]8th'!X3</f>
        <v>N/A</v>
      </c>
      <c r="AF75" s="149" t="str">
        <f>'[35]8th'!Y3</f>
        <v>N/A</v>
      </c>
      <c r="AG75" s="165" t="str">
        <f t="shared" si="15"/>
        <v>J</v>
      </c>
      <c r="AH75" s="69" t="str">
        <f t="shared" si="16"/>
        <v>L</v>
      </c>
      <c r="AI75" s="15" t="str">
        <f>'[35]8th'!$Z$3</f>
        <v>G</v>
      </c>
    </row>
    <row r="76" spans="1:35" ht="12" customHeight="1">
      <c r="A76" s="444" t="s">
        <v>27</v>
      </c>
      <c r="B76" s="445"/>
      <c r="C76" s="220"/>
      <c r="D76" s="228"/>
      <c r="E76" s="62">
        <f>'[36]8th'!A3</f>
        <v>0</v>
      </c>
      <c r="F76" s="63">
        <f>'[36]8th'!B3</f>
        <v>0</v>
      </c>
      <c r="G76" s="64">
        <f>'[36]8th'!C3</f>
        <v>2</v>
      </c>
      <c r="H76" s="157">
        <f>'[36]8th'!D3</f>
        <v>1</v>
      </c>
      <c r="I76" s="55">
        <f>'[36]8th'!E3</f>
        <v>0</v>
      </c>
      <c r="J76" s="56">
        <f>'[36]8th'!F3</f>
        <v>0</v>
      </c>
      <c r="K76" s="57">
        <f>'[36]8th'!G3</f>
        <v>23</v>
      </c>
      <c r="L76" s="161">
        <f>'[36]8th'!H3</f>
        <v>11.5</v>
      </c>
      <c r="M76" s="148" t="str">
        <f>'[36]8th'!I3</f>
        <v>N/A</v>
      </c>
      <c r="N76" s="40" t="str">
        <f>'[36]8th'!J3</f>
        <v>N/A</v>
      </c>
      <c r="O76" s="40" t="str">
        <f>'[36]8th'!K3</f>
        <v>N/A</v>
      </c>
      <c r="P76" s="149" t="str">
        <f>'[36]8th'!L3</f>
        <v>N/A</v>
      </c>
      <c r="Q76" s="183" t="s">
        <v>120</v>
      </c>
      <c r="R76" s="183" t="s">
        <v>120</v>
      </c>
      <c r="S76" s="75" t="s">
        <v>120</v>
      </c>
      <c r="T76" s="15" t="str">
        <f>'[36]8th'!M3</f>
        <v>G</v>
      </c>
      <c r="U76" s="62">
        <f>'[36]8th'!N3</f>
        <v>0</v>
      </c>
      <c r="V76" s="63">
        <f>'[36]8th'!O3</f>
        <v>0</v>
      </c>
      <c r="W76" s="64">
        <f>'[36]8th'!P3</f>
        <v>2</v>
      </c>
      <c r="X76" s="157">
        <f>'[36]8th'!Q3</f>
        <v>1</v>
      </c>
      <c r="Y76" s="55">
        <f>'[36]8th'!R3</f>
        <v>0</v>
      </c>
      <c r="Z76" s="56">
        <f>'[36]8th'!S3</f>
        <v>0</v>
      </c>
      <c r="AA76" s="17">
        <f>'[36]8th'!T3</f>
        <v>23</v>
      </c>
      <c r="AB76" s="144">
        <f>'[36]8th'!U3</f>
        <v>11.5</v>
      </c>
      <c r="AC76" s="148" t="str">
        <f>'[36]8th'!V3</f>
        <v>N/A</v>
      </c>
      <c r="AD76" s="40" t="str">
        <f>'[36]8th'!W3</f>
        <v>N/A</v>
      </c>
      <c r="AE76" s="40" t="str">
        <f>'[36]8th'!X3</f>
        <v>N/A</v>
      </c>
      <c r="AF76" s="149" t="str">
        <f>'[36]8th'!Y3</f>
        <v>N/A</v>
      </c>
      <c r="AG76" s="183" t="s">
        <v>120</v>
      </c>
      <c r="AH76" s="75" t="s">
        <v>120</v>
      </c>
      <c r="AI76" s="15" t="str">
        <f>'[36]8th'!$Z$3</f>
        <v>G</v>
      </c>
    </row>
    <row r="77" spans="1:35" ht="12" customHeight="1">
      <c r="A77" s="444" t="s">
        <v>53</v>
      </c>
      <c r="B77" s="445"/>
      <c r="C77" s="220"/>
      <c r="D77" s="228"/>
      <c r="E77" s="62">
        <f>'[37]8th'!B97</f>
        <v>10</v>
      </c>
      <c r="F77" s="63">
        <f>'[37]8th'!C97</f>
        <v>10.65</v>
      </c>
      <c r="G77" s="64">
        <f>'[37]8th'!D97</f>
        <v>2</v>
      </c>
      <c r="H77" s="157">
        <f>'[37]8th'!E97</f>
        <v>1.65</v>
      </c>
      <c r="I77" s="153">
        <f>'[37]8th'!F97</f>
        <v>111</v>
      </c>
      <c r="J77" s="19">
        <f>'[37]8th'!G97</f>
        <v>122.5</v>
      </c>
      <c r="K77" s="17">
        <f>'[37]8th'!H97</f>
        <v>23</v>
      </c>
      <c r="L77" s="145">
        <f>'[37]8th'!I97</f>
        <v>19</v>
      </c>
      <c r="M77" s="148" t="s">
        <v>120</v>
      </c>
      <c r="N77" s="40" t="s">
        <v>120</v>
      </c>
      <c r="O77" s="40" t="s">
        <v>120</v>
      </c>
      <c r="P77" s="149" t="s">
        <v>120</v>
      </c>
      <c r="Q77" s="183" t="s">
        <v>120</v>
      </c>
      <c r="R77" s="166" t="s">
        <v>120</v>
      </c>
      <c r="S77" s="75" t="s">
        <v>120</v>
      </c>
      <c r="T77" s="15" t="str">
        <f>'[37]8th'!J97</f>
        <v>G</v>
      </c>
      <c r="U77" s="62">
        <f>'[37]8th'!K97</f>
        <v>9</v>
      </c>
      <c r="V77" s="63">
        <f>'[37]8th'!L97</f>
        <v>10</v>
      </c>
      <c r="W77" s="64">
        <f>'[37]8th'!M97</f>
        <v>2</v>
      </c>
      <c r="X77" s="157">
        <f>'[37]8th'!N97</f>
        <v>2</v>
      </c>
      <c r="Y77" s="55">
        <f>'[37]8th'!O97</f>
        <v>103.5</v>
      </c>
      <c r="Z77" s="18">
        <f>'[37]8th'!P97</f>
        <v>115</v>
      </c>
      <c r="AA77" s="17">
        <f>'[37]8th'!Q97</f>
        <v>23</v>
      </c>
      <c r="AB77" s="145">
        <f>'[37]8th'!R97</f>
        <v>23</v>
      </c>
      <c r="AC77" s="148" t="s">
        <v>120</v>
      </c>
      <c r="AD77" s="40" t="s">
        <v>120</v>
      </c>
      <c r="AE77" s="40" t="s">
        <v>120</v>
      </c>
      <c r="AF77" s="149" t="s">
        <v>120</v>
      </c>
      <c r="AG77" s="166" t="s">
        <v>120</v>
      </c>
      <c r="AH77" s="75" t="s">
        <v>120</v>
      </c>
      <c r="AI77" s="15" t="str">
        <f>'[37]8th'!$S$97</f>
        <v>G</v>
      </c>
    </row>
    <row r="78" spans="1:35" ht="12" customHeight="1">
      <c r="A78" s="444" t="s">
        <v>54</v>
      </c>
      <c r="B78" s="445"/>
      <c r="C78" s="220"/>
      <c r="D78" s="228"/>
      <c r="E78" s="62">
        <f>'[37]8th'!B98</f>
        <v>3</v>
      </c>
      <c r="F78" s="63">
        <f>'[37]8th'!C98</f>
        <v>3</v>
      </c>
      <c r="G78" s="64">
        <f>'[37]8th'!D98</f>
        <v>1</v>
      </c>
      <c r="H78" s="157">
        <f>'[37]8th'!E98</f>
        <v>0</v>
      </c>
      <c r="I78" s="153">
        <f>'[37]8th'!F98</f>
        <v>34.5</v>
      </c>
      <c r="J78" s="19">
        <f>'[37]8th'!G98</f>
        <v>34.5</v>
      </c>
      <c r="K78" s="17">
        <f>'[37]8th'!H98</f>
        <v>11.5</v>
      </c>
      <c r="L78" s="145">
        <f>'[37]8th'!I98</f>
        <v>0</v>
      </c>
      <c r="M78" s="148" t="s">
        <v>120</v>
      </c>
      <c r="N78" s="40" t="s">
        <v>120</v>
      </c>
      <c r="O78" s="40" t="s">
        <v>120</v>
      </c>
      <c r="P78" s="149" t="s">
        <v>120</v>
      </c>
      <c r="Q78" s="183" t="s">
        <v>120</v>
      </c>
      <c r="R78" s="166" t="s">
        <v>120</v>
      </c>
      <c r="S78" s="75" t="s">
        <v>120</v>
      </c>
      <c r="T78" s="15" t="str">
        <f>'[37]8th'!J98</f>
        <v>A</v>
      </c>
      <c r="U78" s="62">
        <f>'[37]8th'!K98</f>
        <v>3</v>
      </c>
      <c r="V78" s="63">
        <f>'[37]8th'!L98</f>
        <v>3</v>
      </c>
      <c r="W78" s="64">
        <f>'[37]8th'!M98</f>
        <v>1</v>
      </c>
      <c r="X78" s="157">
        <f>'[37]8th'!N98</f>
        <v>1</v>
      </c>
      <c r="Y78" s="55">
        <f>'[37]8th'!O98</f>
        <v>34.5</v>
      </c>
      <c r="Z78" s="18">
        <f>'[37]8th'!P98</f>
        <v>34.5</v>
      </c>
      <c r="AA78" s="17">
        <f>'[37]8th'!Q98</f>
        <v>11.5</v>
      </c>
      <c r="AB78" s="145">
        <f>'[37]8th'!R98</f>
        <v>11.5</v>
      </c>
      <c r="AC78" s="148" t="s">
        <v>120</v>
      </c>
      <c r="AD78" s="40" t="s">
        <v>120</v>
      </c>
      <c r="AE78" s="40" t="s">
        <v>120</v>
      </c>
      <c r="AF78" s="149" t="s">
        <v>120</v>
      </c>
      <c r="AG78" s="166" t="s">
        <v>120</v>
      </c>
      <c r="AH78" s="75" t="s">
        <v>120</v>
      </c>
      <c r="AI78" s="15" t="str">
        <f>'[37]8th'!$S$98</f>
        <v>G</v>
      </c>
    </row>
    <row r="79" spans="1:35" ht="12" customHeight="1">
      <c r="A79" s="444" t="s">
        <v>55</v>
      </c>
      <c r="B79" s="445"/>
      <c r="C79" s="220"/>
      <c r="D79" s="228"/>
      <c r="E79" s="62">
        <f>'[37]8th'!B99</f>
        <v>2</v>
      </c>
      <c r="F79" s="63">
        <f>'[37]8th'!C99</f>
        <v>2</v>
      </c>
      <c r="G79" s="64">
        <f>'[37]8th'!D99</f>
        <v>1</v>
      </c>
      <c r="H79" s="157">
        <f>'[37]8th'!E99</f>
        <v>0</v>
      </c>
      <c r="I79" s="153">
        <f>'[37]8th'!F99</f>
        <v>23</v>
      </c>
      <c r="J79" s="19">
        <f>'[37]8th'!G99</f>
        <v>23</v>
      </c>
      <c r="K79" s="17">
        <f>'[37]8th'!H99</f>
        <v>11.5</v>
      </c>
      <c r="L79" s="145">
        <f>'[37]8th'!I99</f>
        <v>0</v>
      </c>
      <c r="M79" s="148" t="s">
        <v>120</v>
      </c>
      <c r="N79" s="40" t="s">
        <v>120</v>
      </c>
      <c r="O79" s="40" t="s">
        <v>120</v>
      </c>
      <c r="P79" s="149" t="s">
        <v>120</v>
      </c>
      <c r="Q79" s="183" t="s">
        <v>120</v>
      </c>
      <c r="R79" s="166" t="s">
        <v>120</v>
      </c>
      <c r="S79" s="75" t="s">
        <v>120</v>
      </c>
      <c r="T79" s="15" t="str">
        <f>'[37]8th'!J99</f>
        <v>A</v>
      </c>
      <c r="U79" s="62">
        <f>'[37]8th'!K99</f>
        <v>2</v>
      </c>
      <c r="V79" s="63">
        <f>'[37]8th'!L99</f>
        <v>2</v>
      </c>
      <c r="W79" s="64">
        <f>'[37]8th'!M99</f>
        <v>1</v>
      </c>
      <c r="X79" s="157">
        <f>'[37]8th'!N99</f>
        <v>1</v>
      </c>
      <c r="Y79" s="55">
        <f>'[37]8th'!O99</f>
        <v>23</v>
      </c>
      <c r="Z79" s="18">
        <f>'[37]8th'!P99</f>
        <v>23</v>
      </c>
      <c r="AA79" s="17">
        <f>'[37]8th'!Q99</f>
        <v>11.5</v>
      </c>
      <c r="AB79" s="145">
        <f>'[37]8th'!R99</f>
        <v>11.5</v>
      </c>
      <c r="AC79" s="148" t="s">
        <v>120</v>
      </c>
      <c r="AD79" s="40" t="s">
        <v>120</v>
      </c>
      <c r="AE79" s="40" t="s">
        <v>120</v>
      </c>
      <c r="AF79" s="149" t="s">
        <v>120</v>
      </c>
      <c r="AG79" s="166" t="s">
        <v>120</v>
      </c>
      <c r="AH79" s="75" t="s">
        <v>120</v>
      </c>
      <c r="AI79" s="15" t="str">
        <f>'[37]8th'!$S$99</f>
        <v>G</v>
      </c>
    </row>
    <row r="80" spans="1:35" ht="12" customHeight="1">
      <c r="A80" s="444" t="s">
        <v>130</v>
      </c>
      <c r="B80" s="445"/>
      <c r="C80" s="220"/>
      <c r="D80" s="228"/>
      <c r="E80" s="62">
        <f>'[37]8th'!B100</f>
        <v>5</v>
      </c>
      <c r="F80" s="63">
        <f>'[37]8th'!C100</f>
        <v>5</v>
      </c>
      <c r="G80" s="64">
        <f>'[37]8th'!D100</f>
        <v>4</v>
      </c>
      <c r="H80" s="157">
        <f>'[37]8th'!E100</f>
        <v>3</v>
      </c>
      <c r="I80" s="153">
        <f>'[37]8th'!F100</f>
        <v>57.5</v>
      </c>
      <c r="J80" s="19">
        <f>'[37]8th'!G100</f>
        <v>57.5</v>
      </c>
      <c r="K80" s="17">
        <f>'[37]8th'!H100</f>
        <v>46</v>
      </c>
      <c r="L80" s="145">
        <f>'[37]8th'!I100</f>
        <v>34.5</v>
      </c>
      <c r="M80" s="148" t="s">
        <v>120</v>
      </c>
      <c r="N80" s="40" t="s">
        <v>120</v>
      </c>
      <c r="O80" s="40" t="s">
        <v>120</v>
      </c>
      <c r="P80" s="149" t="s">
        <v>120</v>
      </c>
      <c r="Q80" s="183" t="s">
        <v>120</v>
      </c>
      <c r="R80" s="166" t="s">
        <v>120</v>
      </c>
      <c r="S80" s="75" t="s">
        <v>120</v>
      </c>
      <c r="T80" s="15" t="str">
        <f>'[37]8th'!J100</f>
        <v>A</v>
      </c>
      <c r="U80" s="62">
        <f>'[37]8th'!K100</f>
        <v>4</v>
      </c>
      <c r="V80" s="63">
        <f>'[37]8th'!L100</f>
        <v>4</v>
      </c>
      <c r="W80" s="64">
        <f>'[37]8th'!M100</f>
        <v>4</v>
      </c>
      <c r="X80" s="157">
        <f>'[37]8th'!N100</f>
        <v>1</v>
      </c>
      <c r="Y80" s="55">
        <f>'[37]8th'!O100</f>
        <v>46</v>
      </c>
      <c r="Z80" s="18">
        <f>'[37]8th'!P100</f>
        <v>46</v>
      </c>
      <c r="AA80" s="17">
        <f>'[37]8th'!Q100</f>
        <v>46</v>
      </c>
      <c r="AB80" s="145">
        <f>'[37]8th'!R100</f>
        <v>11.5</v>
      </c>
      <c r="AC80" s="148" t="s">
        <v>120</v>
      </c>
      <c r="AD80" s="40" t="s">
        <v>120</v>
      </c>
      <c r="AE80" s="40" t="s">
        <v>120</v>
      </c>
      <c r="AF80" s="149" t="s">
        <v>120</v>
      </c>
      <c r="AG80" s="166" t="s">
        <v>120</v>
      </c>
      <c r="AH80" s="75" t="s">
        <v>120</v>
      </c>
      <c r="AI80" s="15" t="str">
        <f>'[37]8th'!$S$100</f>
        <v>A</v>
      </c>
    </row>
    <row r="81" spans="1:35" ht="12" hidden="1" customHeight="1">
      <c r="A81" s="444" t="s">
        <v>56</v>
      </c>
      <c r="B81" s="445"/>
      <c r="C81" s="220"/>
      <c r="D81" s="228"/>
      <c r="E81" s="62">
        <f>'[37]8th'!B101</f>
        <v>0</v>
      </c>
      <c r="F81" s="63">
        <f>'[37]8th'!C101</f>
        <v>0</v>
      </c>
      <c r="G81" s="64">
        <f>'[37]8th'!D101</f>
        <v>0</v>
      </c>
      <c r="H81" s="157">
        <f>'[37]8th'!E101</f>
        <v>0</v>
      </c>
      <c r="I81" s="153">
        <f>'[37]8th'!F101</f>
        <v>0</v>
      </c>
      <c r="J81" s="19">
        <f>'[37]8th'!G101</f>
        <v>0</v>
      </c>
      <c r="K81" s="17">
        <f>'[37]8th'!H101</f>
        <v>0</v>
      </c>
      <c r="L81" s="145">
        <f>'[37]8th'!I101</f>
        <v>0</v>
      </c>
      <c r="M81" s="148" t="s">
        <v>120</v>
      </c>
      <c r="N81" s="40" t="s">
        <v>120</v>
      </c>
      <c r="O81" s="40" t="s">
        <v>120</v>
      </c>
      <c r="P81" s="149" t="s">
        <v>120</v>
      </c>
      <c r="Q81" s="183" t="s">
        <v>120</v>
      </c>
      <c r="R81" s="166" t="s">
        <v>120</v>
      </c>
      <c r="S81" s="75" t="s">
        <v>120</v>
      </c>
      <c r="T81" s="15">
        <f>'[37]8th'!J101</f>
        <v>0</v>
      </c>
      <c r="U81" s="62">
        <f>'[37]8th'!K101</f>
        <v>0</v>
      </c>
      <c r="V81" s="63">
        <f>'[37]8th'!L101</f>
        <v>0</v>
      </c>
      <c r="W81" s="64">
        <f>'[37]8th'!M101</f>
        <v>0</v>
      </c>
      <c r="X81" s="157">
        <f>'[37]8th'!N101</f>
        <v>0</v>
      </c>
      <c r="Y81" s="55">
        <f>'[37]8th'!O101</f>
        <v>0</v>
      </c>
      <c r="Z81" s="18">
        <f>'[37]8th'!P101</f>
        <v>0</v>
      </c>
      <c r="AA81" s="17">
        <f>'[37]8th'!Q101</f>
        <v>0</v>
      </c>
      <c r="AB81" s="145">
        <f>'[37]8th'!R101</f>
        <v>0</v>
      </c>
      <c r="AC81" s="148" t="s">
        <v>120</v>
      </c>
      <c r="AD81" s="40" t="s">
        <v>120</v>
      </c>
      <c r="AE81" s="40" t="s">
        <v>120</v>
      </c>
      <c r="AF81" s="149" t="s">
        <v>120</v>
      </c>
      <c r="AG81" s="166" t="s">
        <v>120</v>
      </c>
      <c r="AH81" s="75" t="s">
        <v>120</v>
      </c>
      <c r="AI81" s="15">
        <f>'[37]8th'!$S$101</f>
        <v>0</v>
      </c>
    </row>
    <row r="82" spans="1:35" hidden="1">
      <c r="A82" s="436" t="s">
        <v>92</v>
      </c>
      <c r="B82" s="437"/>
      <c r="C82" s="81">
        <f>'[38]8th'!B34</f>
        <v>0</v>
      </c>
      <c r="D82" s="55"/>
      <c r="E82" s="55"/>
      <c r="F82" s="82">
        <f>'[38]8th'!C34</f>
        <v>0</v>
      </c>
      <c r="G82" s="17">
        <f>'[38]8th'!D34</f>
        <v>0</v>
      </c>
      <c r="H82" s="158">
        <f>'[38]8th'!E34</f>
        <v>0</v>
      </c>
      <c r="I82" s="153">
        <f>'[38]8th'!F34</f>
        <v>0</v>
      </c>
      <c r="J82" s="19">
        <f>'[38]8th'!G34</f>
        <v>0</v>
      </c>
      <c r="K82" s="17">
        <f>'[38]8th'!H34</f>
        <v>0</v>
      </c>
      <c r="L82" s="162">
        <f>'[38]8th'!I34</f>
        <v>0</v>
      </c>
      <c r="M82" s="169" t="s">
        <v>120</v>
      </c>
      <c r="N82" s="78" t="s">
        <v>120</v>
      </c>
      <c r="O82" s="77" t="s">
        <v>120</v>
      </c>
      <c r="P82" s="170" t="s">
        <v>120</v>
      </c>
      <c r="Q82" s="167" t="s">
        <v>120</v>
      </c>
      <c r="R82" s="167"/>
      <c r="S82" s="77" t="s">
        <v>120</v>
      </c>
      <c r="T82" s="15">
        <f>'[38]8th'!$J$34</f>
        <v>0</v>
      </c>
      <c r="U82" s="62">
        <f>'[38]8th'!K34</f>
        <v>0</v>
      </c>
      <c r="V82" s="63">
        <f>'[38]8th'!L34</f>
        <v>0</v>
      </c>
      <c r="W82" s="64">
        <f>'[38]8th'!M34</f>
        <v>0</v>
      </c>
      <c r="X82" s="157">
        <f>'[38]8th'!N34</f>
        <v>0</v>
      </c>
      <c r="Y82" s="174">
        <f>'[38]8th'!O34</f>
        <v>0</v>
      </c>
      <c r="Z82" s="85">
        <f>'[38]8th'!P34</f>
        <v>0</v>
      </c>
      <c r="AA82" s="85" t="str">
        <f>'[38]8th'!Q34</f>
        <v>N/A</v>
      </c>
      <c r="AB82" s="177" t="str">
        <f>'[38]8th'!R34</f>
        <v>N/A</v>
      </c>
      <c r="AC82" s="142" t="s">
        <v>120</v>
      </c>
      <c r="AD82" s="75" t="s">
        <v>120</v>
      </c>
      <c r="AE82" s="75" t="s">
        <v>120</v>
      </c>
      <c r="AF82" s="180" t="s">
        <v>120</v>
      </c>
      <c r="AG82" s="166" t="s">
        <v>120</v>
      </c>
      <c r="AH82" s="75" t="s">
        <v>120</v>
      </c>
      <c r="AI82" s="15">
        <f>'[38]8th'!S34</f>
        <v>0</v>
      </c>
    </row>
    <row r="83" spans="1:35" hidden="1">
      <c r="A83" s="436" t="s">
        <v>94</v>
      </c>
      <c r="B83" s="437"/>
      <c r="C83" s="81">
        <f>'[38]8th'!B35</f>
        <v>0</v>
      </c>
      <c r="D83" s="55"/>
      <c r="E83" s="55"/>
      <c r="F83" s="82">
        <f>'[38]8th'!C35</f>
        <v>0</v>
      </c>
      <c r="G83" s="17">
        <f>'[38]8th'!D35</f>
        <v>0</v>
      </c>
      <c r="H83" s="158">
        <f>'[38]8th'!E35</f>
        <v>0</v>
      </c>
      <c r="I83" s="153">
        <f>'[38]8th'!F35</f>
        <v>0</v>
      </c>
      <c r="J83" s="19">
        <f>'[38]8th'!G35</f>
        <v>0</v>
      </c>
      <c r="K83" s="17">
        <f>'[38]8th'!H35</f>
        <v>0</v>
      </c>
      <c r="L83" s="162">
        <f>'[38]8th'!I35</f>
        <v>0</v>
      </c>
      <c r="M83" s="169" t="s">
        <v>120</v>
      </c>
      <c r="N83" s="78" t="s">
        <v>120</v>
      </c>
      <c r="O83" s="77" t="s">
        <v>120</v>
      </c>
      <c r="P83" s="170" t="s">
        <v>120</v>
      </c>
      <c r="Q83" s="167" t="s">
        <v>120</v>
      </c>
      <c r="R83" s="167"/>
      <c r="S83" s="77" t="s">
        <v>120</v>
      </c>
      <c r="T83" s="15">
        <f>'[38]8th'!J35</f>
        <v>0</v>
      </c>
      <c r="U83" s="62">
        <f>'[38]8th'!K35</f>
        <v>0</v>
      </c>
      <c r="V83" s="63">
        <f>'[38]8th'!L35</f>
        <v>0</v>
      </c>
      <c r="W83" s="64">
        <f>'[38]8th'!M35</f>
        <v>0</v>
      </c>
      <c r="X83" s="157">
        <f>'[38]8th'!N35</f>
        <v>0</v>
      </c>
      <c r="Y83" s="174">
        <f>'[38]8th'!O35</f>
        <v>0</v>
      </c>
      <c r="Z83" s="85">
        <f>'[38]8th'!P35</f>
        <v>0</v>
      </c>
      <c r="AA83" s="85" t="str">
        <f>'[38]8th'!Q35</f>
        <v>N/A</v>
      </c>
      <c r="AB83" s="177" t="str">
        <f>'[38]8th'!R35</f>
        <v>N/A</v>
      </c>
      <c r="AC83" s="142" t="s">
        <v>120</v>
      </c>
      <c r="AD83" s="75" t="s">
        <v>120</v>
      </c>
      <c r="AE83" s="75" t="s">
        <v>120</v>
      </c>
      <c r="AF83" s="180" t="s">
        <v>120</v>
      </c>
      <c r="AG83" s="166" t="s">
        <v>120</v>
      </c>
      <c r="AH83" s="75" t="s">
        <v>120</v>
      </c>
      <c r="AI83" s="15">
        <f>'[38]8th'!S35</f>
        <v>0</v>
      </c>
    </row>
    <row r="84" spans="1:35" ht="13.5" hidden="1" thickBot="1">
      <c r="A84" s="434" t="s">
        <v>93</v>
      </c>
      <c r="B84" s="435"/>
      <c r="C84" s="83">
        <f>'[38]8th'!B36</f>
        <v>0</v>
      </c>
      <c r="D84" s="215"/>
      <c r="E84" s="215"/>
      <c r="F84" s="84">
        <f>'[38]8th'!C36</f>
        <v>0</v>
      </c>
      <c r="G84" s="20">
        <f>'[38]8th'!D36</f>
        <v>0</v>
      </c>
      <c r="H84" s="159">
        <f>'[38]8th'!E36</f>
        <v>0</v>
      </c>
      <c r="I84" s="154">
        <f>'[38]8th'!F36</f>
        <v>0</v>
      </c>
      <c r="J84" s="41">
        <f>'[38]8th'!G36</f>
        <v>0</v>
      </c>
      <c r="K84" s="20">
        <f>'[38]8th'!H36</f>
        <v>0</v>
      </c>
      <c r="L84" s="163">
        <f>'[38]8th'!I36</f>
        <v>0</v>
      </c>
      <c r="M84" s="171" t="s">
        <v>120</v>
      </c>
      <c r="N84" s="80" t="s">
        <v>120</v>
      </c>
      <c r="O84" s="79" t="s">
        <v>120</v>
      </c>
      <c r="P84" s="172" t="s">
        <v>120</v>
      </c>
      <c r="Q84" s="168" t="s">
        <v>120</v>
      </c>
      <c r="R84" s="168"/>
      <c r="S84" s="79" t="s">
        <v>120</v>
      </c>
      <c r="T84" s="21">
        <f>'[38]8th'!J36</f>
        <v>0</v>
      </c>
      <c r="U84" s="65">
        <f>'[38]8th'!K36</f>
        <v>0</v>
      </c>
      <c r="V84" s="66">
        <f>'[38]8th'!L36</f>
        <v>0</v>
      </c>
      <c r="W84" s="67">
        <f>'[38]8th'!M36</f>
        <v>0</v>
      </c>
      <c r="X84" s="176">
        <f>'[38]8th'!N36</f>
        <v>0</v>
      </c>
      <c r="Y84" s="175">
        <f>'[38]8th'!O36</f>
        <v>0</v>
      </c>
      <c r="Z84" s="86">
        <f>'[38]8th'!P36</f>
        <v>0</v>
      </c>
      <c r="AA84" s="86" t="str">
        <f>'[38]8th'!Q36</f>
        <v>N/A</v>
      </c>
      <c r="AB84" s="178" t="str">
        <f>'[38]8th'!R36</f>
        <v>N/A</v>
      </c>
      <c r="AC84" s="181" t="s">
        <v>120</v>
      </c>
      <c r="AD84" s="76" t="s">
        <v>120</v>
      </c>
      <c r="AE84" s="76" t="s">
        <v>120</v>
      </c>
      <c r="AF84" s="182" t="s">
        <v>120</v>
      </c>
      <c r="AG84" s="179" t="s">
        <v>120</v>
      </c>
      <c r="AH84" s="76" t="s">
        <v>120</v>
      </c>
      <c r="AI84" s="21">
        <f>'[38]8th'!S36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'[39]8th'!$C$12+'[39]8th'!$C$13+'[39]8th'!$C$14</f>
        <v>0</v>
      </c>
      <c r="D90" s="581"/>
      <c r="E90" s="581"/>
      <c r="F90" s="508"/>
      <c r="G90" s="509">
        <f>'[39]8th'!$F$12+'[39]8th'!$F$13+'[39]8th'!$F$14</f>
        <v>0</v>
      </c>
      <c r="H90" s="509"/>
      <c r="I90" s="508">
        <f>'[39]8th'!$C$15+'[39]8th'!$C$16+'[39]8th'!$C$17</f>
        <v>0</v>
      </c>
      <c r="J90" s="508"/>
      <c r="K90" s="507">
        <f>'[39]8th'!$F$15+'[39]8th'!$F$16+'[39]8th'!$F$17</f>
        <v>0</v>
      </c>
      <c r="L90" s="507"/>
      <c r="M90" s="508">
        <f>'[39]8th'!$D$12+'[39]8th'!$D$13+'[39]8th'!$D$14</f>
        <v>0</v>
      </c>
      <c r="N90" s="508"/>
      <c r="O90" s="509">
        <f>'[39]8th'!$G$12+'[39]8th'!$G$13+'[39]8th'!$G$14</f>
        <v>0</v>
      </c>
      <c r="P90" s="509"/>
      <c r="Q90" s="508">
        <f>'[39]8th'!$D$15+'[39]8th'!$D$16+'[39]8th'!$D$17</f>
        <v>0</v>
      </c>
      <c r="R90" s="508"/>
      <c r="S90" s="597">
        <f>'[39]8th'!$G$15+'[39]8th'!$G$16+'[39]8th'!$G$17</f>
        <v>0</v>
      </c>
      <c r="T90" s="598"/>
      <c r="U90" s="594">
        <f>'[39]8th'!$L$12</f>
        <v>0</v>
      </c>
      <c r="V90" s="595"/>
      <c r="W90" s="617" t="str">
        <f>'[39]8th'!$M$12</f>
        <v>On Call</v>
      </c>
      <c r="X90" s="618"/>
      <c r="Y90" s="233"/>
      <c r="Z90" s="12"/>
      <c r="AA90" s="12"/>
      <c r="AB90" s="12"/>
      <c r="AC90" s="12"/>
      <c r="AD90" s="12"/>
      <c r="AE90" s="12"/>
      <c r="AF90" s="12"/>
      <c r="AG90" s="12"/>
      <c r="AH90" s="12"/>
      <c r="AI90" s="12"/>
    </row>
    <row r="91" spans="1:35" ht="12" customHeight="1">
      <c r="A91" s="376" t="s">
        <v>15</v>
      </c>
      <c r="B91" s="377"/>
      <c r="C91" s="582">
        <f>'[39]8th'!$C$18+'[39]8th'!$C$19+'[39]8th'!$C$20</f>
        <v>0</v>
      </c>
      <c r="D91" s="583"/>
      <c r="E91" s="583"/>
      <c r="F91" s="470"/>
      <c r="G91" s="468">
        <f>'[39]8th'!$F$18+'[39]8th'!$F$19+'[39]8th'!$F$20</f>
        <v>0</v>
      </c>
      <c r="H91" s="468"/>
      <c r="I91" s="470">
        <f>'[39]8th'!$C$21+'[39]8th'!$C$22+'[39]8th'!$C$23</f>
        <v>0</v>
      </c>
      <c r="J91" s="470"/>
      <c r="K91" s="468">
        <f>'[39]8th'!$F$21+'[39]8th'!$F$22+'[39]8th'!$F$23</f>
        <v>0</v>
      </c>
      <c r="L91" s="468"/>
      <c r="M91" s="470">
        <f>'[39]8th'!$D$18+'[39]8th'!$D$19+'[39]8th'!$D$20</f>
        <v>0</v>
      </c>
      <c r="N91" s="470"/>
      <c r="O91" s="468">
        <f>'[39]8th'!$G$18+'[39]8th'!$G$19+'[39]8th'!$G$20</f>
        <v>0</v>
      </c>
      <c r="P91" s="468"/>
      <c r="Q91" s="470">
        <f>'[39]8th'!$D$21+'[39]8th'!$D$22+'[39]8th'!$D$23</f>
        <v>0</v>
      </c>
      <c r="R91" s="470"/>
      <c r="S91" s="599">
        <f>'[39]8th'!$G$21+'[39]8th'!$G$22+'[39]8th'!$G$23</f>
        <v>0</v>
      </c>
      <c r="T91" s="600"/>
      <c r="U91" s="586">
        <f>'[39]8th'!$L$18</f>
        <v>0</v>
      </c>
      <c r="V91" s="587"/>
      <c r="W91" s="619"/>
      <c r="X91" s="620"/>
      <c r="Y91" s="233"/>
      <c r="Z91" s="12"/>
      <c r="AA91" s="12"/>
      <c r="AB91" s="12"/>
      <c r="AC91" s="12"/>
      <c r="AD91" s="12"/>
      <c r="AE91" s="12"/>
      <c r="AF91" s="12"/>
      <c r="AG91" s="12"/>
      <c r="AH91" s="12"/>
      <c r="AI91" s="12"/>
    </row>
    <row r="92" spans="1:35" ht="12" customHeight="1">
      <c r="A92" s="376" t="s">
        <v>39</v>
      </c>
      <c r="B92" s="377"/>
      <c r="C92" s="582">
        <f>'[39]8th'!$C$24+'[39]8th'!$C$25+'[39]8th'!$C$26</f>
        <v>0</v>
      </c>
      <c r="D92" s="583"/>
      <c r="E92" s="583"/>
      <c r="F92" s="470"/>
      <c r="G92" s="472">
        <f>'[39]8th'!$F$24+'[39]8th'!$F$25+'[39]8th'!$F$26</f>
        <v>0</v>
      </c>
      <c r="H92" s="472"/>
      <c r="I92" s="470">
        <f>'[39]8th'!$C$27+'[39]8th'!$C$28</f>
        <v>0</v>
      </c>
      <c r="J92" s="470"/>
      <c r="K92" s="468">
        <f>'[39]8th'!$F$27+'[39]8th'!$F$28</f>
        <v>0</v>
      </c>
      <c r="L92" s="468"/>
      <c r="M92" s="470">
        <f>'[39]8th'!$D$24+'[39]8th'!$D$25+'[39]8th'!$D$26</f>
        <v>0</v>
      </c>
      <c r="N92" s="470"/>
      <c r="O92" s="472">
        <f>'[39]8th'!$G$24+'[39]8th'!$G$25+'[39]8th'!$G$26</f>
        <v>0</v>
      </c>
      <c r="P92" s="472"/>
      <c r="Q92" s="470">
        <f>'[39]8th'!$D$27+'[39]8th'!$D$28</f>
        <v>0</v>
      </c>
      <c r="R92" s="470"/>
      <c r="S92" s="599">
        <f>'[39]8th'!$G$27+'[39]8th'!$G$28</f>
        <v>0</v>
      </c>
      <c r="T92" s="600"/>
      <c r="U92" s="586">
        <f>'[39]8th'!$L$24</f>
        <v>0</v>
      </c>
      <c r="V92" s="587"/>
      <c r="W92" s="619"/>
      <c r="X92" s="620"/>
      <c r="Y92" s="233"/>
      <c r="Z92" s="12"/>
      <c r="AA92" s="12"/>
      <c r="AB92" s="12"/>
      <c r="AC92" s="12"/>
      <c r="AD92" s="12"/>
      <c r="AE92" s="12"/>
      <c r="AF92" s="12"/>
      <c r="AG92" s="12"/>
      <c r="AH92" s="12"/>
      <c r="AI92" s="12"/>
    </row>
    <row r="93" spans="1:35" ht="12" customHeight="1">
      <c r="A93" s="376" t="s">
        <v>40</v>
      </c>
      <c r="B93" s="377"/>
      <c r="C93" s="582">
        <f>'[39]8th'!$C$29+'[39]8th'!$C$30+'[39]8th'!$C$31+'[39]8th'!$C$32</f>
        <v>0</v>
      </c>
      <c r="D93" s="583"/>
      <c r="E93" s="583"/>
      <c r="F93" s="470"/>
      <c r="G93" s="472">
        <f>'[39]8th'!$F$29+'[39]8th'!$F$30+'[39]8th'!$F$31+'[39]8th'!$F$32</f>
        <v>0</v>
      </c>
      <c r="H93" s="472"/>
      <c r="I93" s="470">
        <f>'[39]8th'!$C$33+'[39]8th'!$C$34</f>
        <v>0</v>
      </c>
      <c r="J93" s="470"/>
      <c r="K93" s="468">
        <f>'[39]8th'!$F$33+'[39]8th'!$F$34</f>
        <v>0</v>
      </c>
      <c r="L93" s="468"/>
      <c r="M93" s="470">
        <f>'[39]8th'!$D$29+'[39]8th'!$D$30+'[39]8th'!$D$31+'[39]8th'!$D$32</f>
        <v>0</v>
      </c>
      <c r="N93" s="470"/>
      <c r="O93" s="472">
        <f>'[39]8th'!$G$29+'[39]8th'!$G$30+'[39]8th'!$G$31+'[39]8th'!$G$32</f>
        <v>0</v>
      </c>
      <c r="P93" s="472"/>
      <c r="Q93" s="470">
        <f>'[39]8th'!$D$33+'[39]8th'!$D$34</f>
        <v>0</v>
      </c>
      <c r="R93" s="470"/>
      <c r="S93" s="599">
        <f>'[39]8th'!$G$33+'[39]8th'!$G$34</f>
        <v>0</v>
      </c>
      <c r="T93" s="600"/>
      <c r="U93" s="586">
        <f>'[39]8th'!$L$29</f>
        <v>0</v>
      </c>
      <c r="V93" s="587"/>
      <c r="W93" s="619"/>
      <c r="X93" s="620"/>
      <c r="Y93" s="233"/>
      <c r="Z93" s="12"/>
      <c r="AA93" s="12"/>
      <c r="AB93" s="12"/>
      <c r="AC93" s="12"/>
      <c r="AD93" s="12"/>
      <c r="AE93" s="12"/>
      <c r="AF93" s="12"/>
      <c r="AG93" s="12"/>
      <c r="AH93" s="12"/>
      <c r="AI93" s="12"/>
    </row>
    <row r="94" spans="1:35" ht="12" customHeight="1">
      <c r="A94" s="376" t="s">
        <v>41</v>
      </c>
      <c r="B94" s="377"/>
      <c r="C94" s="582">
        <f>'[39]8th'!$C$35+'[39]8th'!$C$36+'[39]8th'!$C$37</f>
        <v>0</v>
      </c>
      <c r="D94" s="583"/>
      <c r="E94" s="583"/>
      <c r="F94" s="470"/>
      <c r="G94" s="472">
        <f>'[39]8th'!$F$35+'[39]8th'!$F$36+'[39]8th'!$F$37</f>
        <v>0</v>
      </c>
      <c r="H94" s="472"/>
      <c r="I94" s="470">
        <f>'[39]8th'!$C$38+'[39]8th'!$C$39</f>
        <v>0</v>
      </c>
      <c r="J94" s="470"/>
      <c r="K94" s="472">
        <f>'[39]8th'!$F$38+'[39]8th'!$F$39</f>
        <v>0</v>
      </c>
      <c r="L94" s="472"/>
      <c r="M94" s="470">
        <f>'[39]8th'!$D$35+'[39]8th'!$D$36+'[39]8th'!$D$37</f>
        <v>0</v>
      </c>
      <c r="N94" s="470"/>
      <c r="O94" s="472">
        <f>'[39]8th'!$G$35+'[39]8th'!$G$36+'[39]8th'!$G$37</f>
        <v>0</v>
      </c>
      <c r="P94" s="472"/>
      <c r="Q94" s="470">
        <f>'[39]8th'!$D$38+'[39]8th'!$D$39</f>
        <v>0</v>
      </c>
      <c r="R94" s="470"/>
      <c r="S94" s="601">
        <f>'[39]8th'!$G$38+'[39]8th'!$G$39</f>
        <v>0</v>
      </c>
      <c r="T94" s="602"/>
      <c r="U94" s="586">
        <f>'[39]8th'!$L$35</f>
        <v>0</v>
      </c>
      <c r="V94" s="587"/>
      <c r="W94" s="619"/>
      <c r="X94" s="620"/>
      <c r="Y94" s="233"/>
      <c r="Z94" s="12"/>
      <c r="AA94" s="12"/>
      <c r="AB94" s="12"/>
      <c r="AC94" s="12"/>
      <c r="AD94" s="12"/>
      <c r="AE94" s="12"/>
      <c r="AF94" s="12"/>
      <c r="AG94" s="12"/>
      <c r="AH94" s="12"/>
      <c r="AI94" s="12"/>
    </row>
    <row r="95" spans="1:35" ht="12" customHeight="1">
      <c r="A95" s="376" t="s">
        <v>100</v>
      </c>
      <c r="B95" s="377"/>
      <c r="C95" s="582">
        <f>'[39]8th'!$C$40+'[39]8th'!$C$41+'[39]8th'!$C$42</f>
        <v>0</v>
      </c>
      <c r="D95" s="583"/>
      <c r="E95" s="583"/>
      <c r="F95" s="470"/>
      <c r="G95" s="472">
        <f>'[39]8th'!$F$40+'[39]8th'!$F$41+'[39]8th'!$F$42</f>
        <v>0</v>
      </c>
      <c r="H95" s="472"/>
      <c r="I95" s="470">
        <f>'[39]8th'!$C$43</f>
        <v>0</v>
      </c>
      <c r="J95" s="470"/>
      <c r="K95" s="468">
        <f>'[39]8th'!$F$43</f>
        <v>0</v>
      </c>
      <c r="L95" s="468"/>
      <c r="M95" s="470">
        <f>'[39]8th'!$D$40+'[39]8th'!$D$41+'[39]8th'!$D$42</f>
        <v>0</v>
      </c>
      <c r="N95" s="470"/>
      <c r="O95" s="472">
        <f>'[39]8th'!$G$40+'[39]8th'!$G$41+'[39]8th'!$G$42</f>
        <v>0</v>
      </c>
      <c r="P95" s="472"/>
      <c r="Q95" s="470">
        <f>'[39]8th'!$D$43</f>
        <v>0</v>
      </c>
      <c r="R95" s="470"/>
      <c r="S95" s="599">
        <f>'[39]8th'!$G$43</f>
        <v>0</v>
      </c>
      <c r="T95" s="600"/>
      <c r="U95" s="586">
        <f>'[39]8th'!$L$40</f>
        <v>0</v>
      </c>
      <c r="V95" s="587"/>
      <c r="W95" s="619"/>
      <c r="X95" s="620"/>
      <c r="Y95" s="233"/>
      <c r="Z95" s="12"/>
      <c r="AA95" s="12"/>
      <c r="AB95" s="12"/>
      <c r="AC95" s="12"/>
      <c r="AD95" s="12"/>
      <c r="AE95" s="12"/>
      <c r="AF95" s="12"/>
      <c r="AG95" s="12"/>
      <c r="AH95" s="12"/>
      <c r="AI95" s="12"/>
    </row>
    <row r="96" spans="1:35" ht="12" customHeight="1">
      <c r="A96" s="376" t="s">
        <v>42</v>
      </c>
      <c r="B96" s="377"/>
      <c r="C96" s="582">
        <f>'[39]8th'!$C$45+'[39]8th'!$C$46+'[39]8th'!$C$47</f>
        <v>0</v>
      </c>
      <c r="D96" s="583"/>
      <c r="E96" s="583"/>
      <c r="F96" s="470"/>
      <c r="G96" s="472">
        <f>'[39]8th'!$F$45+'[39]8th'!$F$46+'[39]8th'!$F$47</f>
        <v>0</v>
      </c>
      <c r="H96" s="472"/>
      <c r="I96" s="470">
        <f>'[39]8th'!$C$48+'[39]8th'!$C$49</f>
        <v>0</v>
      </c>
      <c r="J96" s="470"/>
      <c r="K96" s="468">
        <f>'[39]8th'!$F$48+'[39]8th'!$F$49</f>
        <v>0</v>
      </c>
      <c r="L96" s="468"/>
      <c r="M96" s="470">
        <f>'[39]8th'!$D$45+'[39]8th'!$D$46+'[39]8th'!$D$47</f>
        <v>0</v>
      </c>
      <c r="N96" s="470"/>
      <c r="O96" s="472">
        <f>'[39]8th'!$G$45+'[39]8th'!$G$46+'[39]8th'!$G$47</f>
        <v>0</v>
      </c>
      <c r="P96" s="472"/>
      <c r="Q96" s="470">
        <f>'[39]8th'!$D$48+'[39]8th'!$D$49</f>
        <v>0</v>
      </c>
      <c r="R96" s="470"/>
      <c r="S96" s="599">
        <f>'[39]8th'!$G$48+'[39]8th'!$G$49</f>
        <v>0</v>
      </c>
      <c r="T96" s="600"/>
      <c r="U96" s="586">
        <f>'[39]8th'!$L$45</f>
        <v>0</v>
      </c>
      <c r="V96" s="587"/>
      <c r="W96" s="619"/>
      <c r="X96" s="620"/>
      <c r="Y96" s="233"/>
      <c r="Z96" s="12"/>
      <c r="AA96" s="12"/>
      <c r="AB96" s="12"/>
      <c r="AC96" s="12"/>
      <c r="AD96" s="12"/>
      <c r="AE96" s="12"/>
      <c r="AF96" s="12"/>
      <c r="AG96" s="12"/>
      <c r="AH96" s="12"/>
      <c r="AI96" s="12"/>
    </row>
    <row r="97" spans="1:35" ht="12" customHeight="1">
      <c r="A97" s="376" t="s">
        <v>23</v>
      </c>
      <c r="B97" s="377"/>
      <c r="C97" s="582">
        <f>'[39]8th'!$C$50+'[39]8th'!$C$51</f>
        <v>0</v>
      </c>
      <c r="D97" s="583"/>
      <c r="E97" s="583"/>
      <c r="F97" s="470"/>
      <c r="G97" s="472">
        <f>'[39]8th'!$F$50+'[39]8th'!$F$51</f>
        <v>0</v>
      </c>
      <c r="H97" s="472"/>
      <c r="I97" s="470">
        <f>'[39]8th'!$C$52</f>
        <v>0</v>
      </c>
      <c r="J97" s="470"/>
      <c r="K97" s="472">
        <f>'[39]8th'!$F$52</f>
        <v>0</v>
      </c>
      <c r="L97" s="472"/>
      <c r="M97" s="470">
        <f>'[39]8th'!$D$50+'[39]8th'!$D$51</f>
        <v>0</v>
      </c>
      <c r="N97" s="470"/>
      <c r="O97" s="472">
        <f>'[39]8th'!$G$50+'[39]8th'!$G$51</f>
        <v>0</v>
      </c>
      <c r="P97" s="472"/>
      <c r="Q97" s="470">
        <f>'[39]8th'!$D$52</f>
        <v>0</v>
      </c>
      <c r="R97" s="470"/>
      <c r="S97" s="601">
        <f>'[39]8th'!$G$52</f>
        <v>0</v>
      </c>
      <c r="T97" s="602"/>
      <c r="U97" s="586">
        <f>'[39]8th'!$L$50</f>
        <v>0</v>
      </c>
      <c r="V97" s="587"/>
      <c r="W97" s="619"/>
      <c r="X97" s="620"/>
      <c r="Y97" s="233"/>
      <c r="Z97" s="12"/>
      <c r="AA97" s="12"/>
      <c r="AB97" s="12"/>
      <c r="AC97" s="12"/>
      <c r="AD97" s="12"/>
      <c r="AE97" s="12"/>
      <c r="AF97" s="12"/>
      <c r="AG97" s="12"/>
      <c r="AH97" s="12"/>
      <c r="AI97" s="12"/>
    </row>
    <row r="98" spans="1:35" ht="12" customHeight="1" thickBot="1">
      <c r="A98" s="374" t="s">
        <v>43</v>
      </c>
      <c r="B98" s="375"/>
      <c r="C98" s="584">
        <f>'[39]8th'!$C$55+'[39]8th'!$C$56</f>
        <v>0</v>
      </c>
      <c r="D98" s="585"/>
      <c r="E98" s="585"/>
      <c r="F98" s="466"/>
      <c r="G98" s="473">
        <f>'[39]8th'!$F$55+'[39]8th'!$F$56</f>
        <v>0</v>
      </c>
      <c r="H98" s="473"/>
      <c r="I98" s="466">
        <f>'[39]8th'!$C$57</f>
        <v>0</v>
      </c>
      <c r="J98" s="466"/>
      <c r="K98" s="469">
        <f>'[39]8th'!$F$57</f>
        <v>0</v>
      </c>
      <c r="L98" s="469"/>
      <c r="M98" s="466">
        <f>'[39]8th'!$D$55+'[39]8th'!$D$56</f>
        <v>0</v>
      </c>
      <c r="N98" s="466"/>
      <c r="O98" s="473">
        <f>'[39]8th'!$G$55+'[39]8th'!$G$56</f>
        <v>0</v>
      </c>
      <c r="P98" s="473"/>
      <c r="Q98" s="466">
        <f>'[39]8th'!$D$57</f>
        <v>0</v>
      </c>
      <c r="R98" s="466"/>
      <c r="S98" s="629">
        <f>'[39]8th'!$G$57</f>
        <v>0</v>
      </c>
      <c r="T98" s="630"/>
      <c r="U98" s="624">
        <f>'[39]8th'!$L$55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'[40]8th'!$C$12+'[40]8th'!$C$13+'[40]8th'!$C$14</f>
        <v>0</v>
      </c>
      <c r="D103" s="504"/>
      <c r="E103" s="504"/>
      <c r="F103" s="505"/>
      <c r="G103" s="471">
        <f>'[40]8th'!$F$12+'[40]8th'!$F$13+'[40]8th'!$F$14</f>
        <v>0</v>
      </c>
      <c r="H103" s="471"/>
      <c r="I103" s="505">
        <f>'[40]8th'!$C$15+'[40]8th'!$C$16</f>
        <v>0</v>
      </c>
      <c r="J103" s="505"/>
      <c r="K103" s="467">
        <f>'[40]8th'!$F$15+'[40]8th'!$F$16</f>
        <v>0</v>
      </c>
      <c r="L103" s="467"/>
      <c r="M103" s="505">
        <f>'[40]8th'!$D$12+'[40]8th'!$D$13+'[40]8th'!$D$14</f>
        <v>0</v>
      </c>
      <c r="N103" s="505"/>
      <c r="O103" s="471">
        <f>'[40]8th'!$G$12+'[40]8th'!$G$13+'[40]8th'!$G$14</f>
        <v>0</v>
      </c>
      <c r="P103" s="471"/>
      <c r="Q103" s="645">
        <f>'[40]8th'!$D$15+'[40]8th'!$D$16</f>
        <v>0</v>
      </c>
      <c r="R103" s="646"/>
      <c r="S103" s="597">
        <f>'[40]8th'!$G$15+'[40]8th'!$G$16</f>
        <v>0</v>
      </c>
      <c r="T103" s="598"/>
      <c r="U103" s="594">
        <f>'[40]8th'!$L$12</f>
        <v>0</v>
      </c>
      <c r="V103" s="627"/>
      <c r="W103" s="649" t="str">
        <f>'[40]8th'!$M$12</f>
        <v>No Service</v>
      </c>
      <c r="X103" s="618"/>
      <c r="Y103" s="233"/>
      <c r="Z103" s="12"/>
      <c r="AA103" s="12"/>
      <c r="AB103" s="12"/>
      <c r="AC103" s="12"/>
      <c r="AD103" s="12"/>
      <c r="AE103" s="12"/>
      <c r="AF103" s="12"/>
      <c r="AG103" s="12"/>
      <c r="AH103" s="12"/>
      <c r="AI103" s="12"/>
    </row>
    <row r="104" spans="1:35" ht="12" customHeight="1">
      <c r="A104" s="376" t="s">
        <v>44</v>
      </c>
      <c r="B104" s="377"/>
      <c r="C104" s="582">
        <f>'[40]8th'!$C$17+'[40]8th'!$C$18+'[40]8th'!$C$19</f>
        <v>0</v>
      </c>
      <c r="D104" s="583"/>
      <c r="E104" s="583"/>
      <c r="F104" s="470"/>
      <c r="G104" s="468">
        <f>'[40]8th'!$F$17+'[40]8th'!$F$18+'[40]8th'!$F$19</f>
        <v>0</v>
      </c>
      <c r="H104" s="468"/>
      <c r="I104" s="470">
        <f>'[40]8th'!$C$20+'[40]8th'!$C$21</f>
        <v>0</v>
      </c>
      <c r="J104" s="470"/>
      <c r="K104" s="468">
        <f>'[40]8th'!$F$20+'[40]8th'!$F$21</f>
        <v>0</v>
      </c>
      <c r="L104" s="468"/>
      <c r="M104" s="470">
        <f>'[40]8th'!$D$17+'[40]8th'!$D$18+'[40]8th'!$D$19</f>
        <v>0</v>
      </c>
      <c r="N104" s="470"/>
      <c r="O104" s="468">
        <f>'[40]8th'!$G$17+'[40]8th'!$G$18+'[40]8th'!$G$19</f>
        <v>0</v>
      </c>
      <c r="P104" s="468"/>
      <c r="Q104" s="643">
        <f>'[40]8th'!$D$20+'[40]8th'!$D$21</f>
        <v>0</v>
      </c>
      <c r="R104" s="644"/>
      <c r="S104" s="599">
        <f>'[40]8th'!$G$20+'[40]8th'!$G$21</f>
        <v>0</v>
      </c>
      <c r="T104" s="600"/>
      <c r="U104" s="586">
        <f>'[40]8th'!$L$17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'[40]8th'!$C$22+'[40]8th'!$C$23+'[40]8th'!$C$24</f>
        <v>0</v>
      </c>
      <c r="D105" s="583"/>
      <c r="E105" s="583"/>
      <c r="F105" s="470"/>
      <c r="G105" s="472">
        <f>'[40]8th'!$F$22+'[40]8th'!$F$23+'[40]8th'!$F$24</f>
        <v>0</v>
      </c>
      <c r="H105" s="472"/>
      <c r="I105" s="470">
        <f>'[40]8th'!$C$25</f>
        <v>0</v>
      </c>
      <c r="J105" s="470"/>
      <c r="K105" s="468">
        <f>'[40]8th'!$F$25</f>
        <v>0</v>
      </c>
      <c r="L105" s="468"/>
      <c r="M105" s="470">
        <f>'[40]8th'!$D$22+'[40]8th'!$D$23+'[40]8th'!$D$24</f>
        <v>0</v>
      </c>
      <c r="N105" s="470"/>
      <c r="O105" s="472">
        <f>'[40]8th'!$G$22+'[40]8th'!$G$23+'[40]8th'!$G$24</f>
        <v>0</v>
      </c>
      <c r="P105" s="472"/>
      <c r="Q105" s="643">
        <f>'[40]8th'!$D$25</f>
        <v>0</v>
      </c>
      <c r="R105" s="644"/>
      <c r="S105" s="599">
        <f>'[40]8th'!$G$25</f>
        <v>0</v>
      </c>
      <c r="T105" s="600"/>
      <c r="U105" s="586">
        <f>'[40]8th'!$L$22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'[40]8th'!$C$28+'[40]8th'!$C$29+'[40]8th'!$C$30</f>
        <v>0</v>
      </c>
      <c r="D106" s="585"/>
      <c r="E106" s="585"/>
      <c r="F106" s="466"/>
      <c r="G106" s="473">
        <f>'[40]8th'!$F$28+'[40]8th'!$F$29+'[40]8th'!$F$30</f>
        <v>0</v>
      </c>
      <c r="H106" s="473"/>
      <c r="I106" s="466">
        <f>'[40]8th'!$C$31</f>
        <v>0</v>
      </c>
      <c r="J106" s="466"/>
      <c r="K106" s="469">
        <f>'[40]8th'!$F$31</f>
        <v>0</v>
      </c>
      <c r="L106" s="469"/>
      <c r="M106" s="466">
        <f>'[40]8th'!$D$28+'[40]8th'!$D$29+'[40]8th'!$D$30</f>
        <v>0</v>
      </c>
      <c r="N106" s="466"/>
      <c r="O106" s="473">
        <f>'[40]8th'!$G$28+'[40]8th'!$G$29+'[40]8th'!$G$30</f>
        <v>0</v>
      </c>
      <c r="P106" s="473"/>
      <c r="Q106" s="641">
        <f>'[40]8th'!$D$31</f>
        <v>0</v>
      </c>
      <c r="R106" s="642"/>
      <c r="S106" s="629">
        <f>'[40]8th'!$G$31</f>
        <v>0</v>
      </c>
      <c r="T106" s="630"/>
      <c r="U106" s="624">
        <f>'[40]8th'!$L$28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'[41]8th'!D12</f>
        <v>18</v>
      </c>
      <c r="I112" s="107">
        <f>'[41]8th'!G12</f>
        <v>18</v>
      </c>
      <c r="J112" s="42">
        <f>'[41]8th'!D12+'[41]8th'!$E$12</f>
        <v>23</v>
      </c>
      <c r="K112" s="107">
        <f>'[41]8th'!G12+'[41]8th'!$H$12</f>
        <v>26</v>
      </c>
      <c r="L112" s="464" t="str">
        <f>'[41]8th'!M12</f>
        <v>G</v>
      </c>
      <c r="M112" s="465"/>
      <c r="N112" s="111">
        <f>'[41]8th'!E12</f>
        <v>5</v>
      </c>
      <c r="O112" s="108">
        <f>'[41]8th'!H12</f>
        <v>8</v>
      </c>
      <c r="P112" s="256">
        <f>'[41]8th'!F12</f>
        <v>2</v>
      </c>
      <c r="Q112" s="108">
        <f>'[41]8th'!I12</f>
        <v>3</v>
      </c>
      <c r="R112" s="464" t="str">
        <f>'[41]8th'!N12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'[41]8th'!D13</f>
        <v>2</v>
      </c>
      <c r="I113" s="27">
        <f>'[41]8th'!G13</f>
        <v>2</v>
      </c>
      <c r="J113" s="28">
        <f>'[41]8th'!D13</f>
        <v>2</v>
      </c>
      <c r="K113" s="27">
        <f>'[41]8th'!G13+'[41]8th'!$H$13</f>
        <v>2</v>
      </c>
      <c r="L113" s="421"/>
      <c r="M113" s="422"/>
      <c r="N113" s="112">
        <f>'[41]8th'!E13</f>
        <v>0</v>
      </c>
      <c r="O113" s="33">
        <f>'[41]8th'!H13</f>
        <v>0</v>
      </c>
      <c r="P113" s="252">
        <f>'[41]8th'!F13</f>
        <v>0</v>
      </c>
      <c r="Q113" s="34">
        <f>'[41]8th'!I13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'[41]8th'!D14</f>
        <v>3</v>
      </c>
      <c r="I114" s="29">
        <f>'[41]8th'!G14</f>
        <v>3</v>
      </c>
      <c r="J114" s="28">
        <f>'[41]8th'!D14+'[41]8th'!$E$14</f>
        <v>4</v>
      </c>
      <c r="K114" s="29">
        <f>'[41]8th'!G14+'[41]8th'!$H$14</f>
        <v>4</v>
      </c>
      <c r="L114" s="421"/>
      <c r="M114" s="422"/>
      <c r="N114" s="112">
        <f>'[41]8th'!E14</f>
        <v>1</v>
      </c>
      <c r="O114" s="34">
        <f>'[41]8th'!H14</f>
        <v>1</v>
      </c>
      <c r="P114" s="252">
        <f>'[41]8th'!F14</f>
        <v>0</v>
      </c>
      <c r="Q114" s="34">
        <f>'[41]8th'!I14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'[41]8th'!D15</f>
        <v>2</v>
      </c>
      <c r="I115" s="29">
        <f>'[41]8th'!G15</f>
        <v>2</v>
      </c>
      <c r="J115" s="28">
        <f>'[41]8th'!D15</f>
        <v>2</v>
      </c>
      <c r="K115" s="29">
        <f>'[41]8th'!G15+'[41]8th'!$H$15</f>
        <v>2</v>
      </c>
      <c r="L115" s="421"/>
      <c r="M115" s="422"/>
      <c r="N115" s="112">
        <f>'[41]8th'!E15</f>
        <v>0</v>
      </c>
      <c r="O115" s="34">
        <f>'[41]8th'!H15</f>
        <v>0</v>
      </c>
      <c r="P115" s="252">
        <f>'[41]8th'!F15</f>
        <v>0</v>
      </c>
      <c r="Q115" s="34">
        <f>'[41]8th'!I15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'[41]8th'!D16</f>
        <v>4</v>
      </c>
      <c r="I116" s="29">
        <f>'[41]8th'!G16</f>
        <v>4</v>
      </c>
      <c r="J116" s="28">
        <f>'[41]8th'!D16</f>
        <v>4</v>
      </c>
      <c r="K116" s="29">
        <f>'[41]8th'!G16+'[41]8th'!$H$16</f>
        <v>4</v>
      </c>
      <c r="L116" s="421" t="str">
        <f>'[41]8th'!M16</f>
        <v>G</v>
      </c>
      <c r="M116" s="422"/>
      <c r="N116" s="112">
        <f>'[41]8th'!E16</f>
        <v>0</v>
      </c>
      <c r="O116" s="34">
        <f>'[41]8th'!H16</f>
        <v>0</v>
      </c>
      <c r="P116" s="252">
        <f>'[41]8th'!F16</f>
        <v>0</v>
      </c>
      <c r="Q116" s="34">
        <f>'[41]8th'!I16</f>
        <v>0</v>
      </c>
      <c r="R116" s="421" t="str">
        <f>'[41]8th'!N16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'[41]8th'!D17</f>
        <v>0</v>
      </c>
      <c r="I117" s="27">
        <f>'[41]8th'!G17</f>
        <v>0</v>
      </c>
      <c r="J117" s="28">
        <f>'[41]8th'!D17</f>
        <v>0</v>
      </c>
      <c r="K117" s="27">
        <f>'[41]8th'!G17+'[41]8th'!$H$17</f>
        <v>0</v>
      </c>
      <c r="L117" s="421"/>
      <c r="M117" s="422"/>
      <c r="N117" s="112">
        <f>'[41]8th'!E17</f>
        <v>0</v>
      </c>
      <c r="O117" s="33">
        <f>'[41]8th'!H17</f>
        <v>0</v>
      </c>
      <c r="P117" s="252">
        <f>'[41]8th'!F17</f>
        <v>0</v>
      </c>
      <c r="Q117" s="34">
        <f>'[41]8th'!I17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'[41]8th'!D18</f>
        <v>1</v>
      </c>
      <c r="I118" s="29">
        <f>'[41]8th'!G18</f>
        <v>1</v>
      </c>
      <c r="J118" s="28">
        <f>'[41]8th'!D18</f>
        <v>1</v>
      </c>
      <c r="K118" s="29">
        <f>'[41]8th'!G18+'[41]8th'!$H$18</f>
        <v>1</v>
      </c>
      <c r="L118" s="421"/>
      <c r="M118" s="422"/>
      <c r="N118" s="112">
        <f>'[41]8th'!E18</f>
        <v>0</v>
      </c>
      <c r="O118" s="34">
        <f>'[41]8th'!H18</f>
        <v>0</v>
      </c>
      <c r="P118" s="252">
        <f>'[41]8th'!F18</f>
        <v>0</v>
      </c>
      <c r="Q118" s="34">
        <f>'[41]8th'!I18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'[41]8th'!D19</f>
        <v>0</v>
      </c>
      <c r="I119" s="29">
        <f>'[41]8th'!G19</f>
        <v>0</v>
      </c>
      <c r="J119" s="28">
        <f>'[41]8th'!D19</f>
        <v>0</v>
      </c>
      <c r="K119" s="29">
        <f>'[41]8th'!G19+'[41]8th'!$H$19</f>
        <v>0</v>
      </c>
      <c r="L119" s="421"/>
      <c r="M119" s="422"/>
      <c r="N119" s="112">
        <f>'[41]8th'!E19</f>
        <v>0</v>
      </c>
      <c r="O119" s="34">
        <f>'[41]8th'!H19</f>
        <v>0</v>
      </c>
      <c r="P119" s="252">
        <f>'[41]8th'!F19</f>
        <v>0</v>
      </c>
      <c r="Q119" s="34">
        <f>'[41]8th'!I19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'[41]8th'!D20</f>
        <v>10</v>
      </c>
      <c r="I120" s="29">
        <f>'[41]8th'!G20</f>
        <v>10</v>
      </c>
      <c r="J120" s="28">
        <f>'[41]8th'!D20+'[41]8th'!$E$20</f>
        <v>11</v>
      </c>
      <c r="K120" s="29">
        <f>'[41]8th'!G20+'[41]8th'!$H$20</f>
        <v>11</v>
      </c>
      <c r="L120" s="421" t="str">
        <f>'[41]8th'!M20</f>
        <v>G</v>
      </c>
      <c r="M120" s="422"/>
      <c r="N120" s="112">
        <f>'[41]8th'!E20</f>
        <v>1</v>
      </c>
      <c r="O120" s="34">
        <f>'[41]8th'!H20</f>
        <v>1</v>
      </c>
      <c r="P120" s="252">
        <f>'[41]8th'!F20</f>
        <v>0</v>
      </c>
      <c r="Q120" s="34">
        <f>'[41]8th'!I20</f>
        <v>0</v>
      </c>
      <c r="R120" s="421" t="str">
        <f>'[41]8th'!N20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'[41]8th'!D21</f>
        <v>1</v>
      </c>
      <c r="I121" s="27">
        <f>'[41]8th'!G21</f>
        <v>1</v>
      </c>
      <c r="J121" s="28">
        <f>'[41]8th'!D21</f>
        <v>1</v>
      </c>
      <c r="K121" s="27">
        <f>'[41]8th'!G21+'[41]8th'!$H$21</f>
        <v>1</v>
      </c>
      <c r="L121" s="421"/>
      <c r="M121" s="422"/>
      <c r="N121" s="112">
        <f>'[41]8th'!E21</f>
        <v>0</v>
      </c>
      <c r="O121" s="33">
        <f>'[41]8th'!H21</f>
        <v>0</v>
      </c>
      <c r="P121" s="252">
        <f>'[41]8th'!F21</f>
        <v>0</v>
      </c>
      <c r="Q121" s="34">
        <f>'[41]8th'!I21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'[41]8th'!D22</f>
        <v>2</v>
      </c>
      <c r="I122" s="29">
        <f>'[41]8th'!G22</f>
        <v>2</v>
      </c>
      <c r="J122" s="28">
        <f>'[41]8th'!D22</f>
        <v>2</v>
      </c>
      <c r="K122" s="29">
        <f>'[41]8th'!G22+'[41]8th'!$H$22</f>
        <v>2</v>
      </c>
      <c r="L122" s="421"/>
      <c r="M122" s="422"/>
      <c r="N122" s="112">
        <f>'[41]8th'!E22</f>
        <v>0</v>
      </c>
      <c r="O122" s="34">
        <f>'[41]8th'!H22</f>
        <v>0</v>
      </c>
      <c r="P122" s="252">
        <f>'[41]8th'!F22</f>
        <v>0</v>
      </c>
      <c r="Q122" s="34">
        <f>'[41]8th'!I22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'[41]8th'!D24</f>
        <v>9</v>
      </c>
      <c r="I123" s="29">
        <f>'[41]8th'!G24</f>
        <v>9</v>
      </c>
      <c r="J123" s="28">
        <f>'[41]8th'!D24</f>
        <v>9</v>
      </c>
      <c r="K123" s="29">
        <f>'[41]8th'!G24+'[41]8th'!$H$24</f>
        <v>9</v>
      </c>
      <c r="L123" s="421" t="str">
        <f>'[41]8th'!M24</f>
        <v>G</v>
      </c>
      <c r="M123" s="422"/>
      <c r="N123" s="112">
        <f>'[41]8th'!E24</f>
        <v>0</v>
      </c>
      <c r="O123" s="34">
        <f>'[41]8th'!H24</f>
        <v>0</v>
      </c>
      <c r="P123" s="252">
        <f>'[41]8th'!F24</f>
        <v>0</v>
      </c>
      <c r="Q123" s="34">
        <f>'[41]8th'!I24</f>
        <v>0</v>
      </c>
      <c r="R123" s="421" t="str">
        <f>'[41]8th'!N24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'[41]8th'!D25</f>
        <v>1</v>
      </c>
      <c r="I124" s="27">
        <f>'[41]8th'!G25</f>
        <v>1</v>
      </c>
      <c r="J124" s="28">
        <f>'[41]8th'!D25</f>
        <v>1</v>
      </c>
      <c r="K124" s="27">
        <f>'[41]8th'!G25+'[41]8th'!$H$25</f>
        <v>1</v>
      </c>
      <c r="L124" s="421"/>
      <c r="M124" s="422"/>
      <c r="N124" s="112">
        <f>'[41]8th'!E25</f>
        <v>0</v>
      </c>
      <c r="O124" s="33">
        <f>'[41]8th'!H25</f>
        <v>0</v>
      </c>
      <c r="P124" s="252">
        <f>'[41]8th'!F25</f>
        <v>0</v>
      </c>
      <c r="Q124" s="34">
        <f>'[41]8th'!I25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'[41]8th'!D26</f>
        <v>1</v>
      </c>
      <c r="I125" s="29">
        <f>'[41]8th'!G26</f>
        <v>1</v>
      </c>
      <c r="J125" s="28">
        <f>'[41]8th'!D26</f>
        <v>1</v>
      </c>
      <c r="K125" s="29">
        <f>'[41]8th'!G26+'[41]8th'!$H$26</f>
        <v>1</v>
      </c>
      <c r="L125" s="421"/>
      <c r="M125" s="422"/>
      <c r="N125" s="112">
        <f>'[41]8th'!E26</f>
        <v>0</v>
      </c>
      <c r="O125" s="34">
        <f>'[41]8th'!H26</f>
        <v>0</v>
      </c>
      <c r="P125" s="252">
        <f>'[41]8th'!F26</f>
        <v>0</v>
      </c>
      <c r="Q125" s="34">
        <f>'[41]8th'!I26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'[41]8th'!D27</f>
        <v>2</v>
      </c>
      <c r="I126" s="31">
        <f>'[41]8th'!G27</f>
        <v>2</v>
      </c>
      <c r="J126" s="32">
        <f>'[41]8th'!D27</f>
        <v>2</v>
      </c>
      <c r="K126" s="31">
        <f>'[41]8th'!G27+'[41]8th'!$H$27</f>
        <v>2</v>
      </c>
      <c r="L126" s="576"/>
      <c r="M126" s="577"/>
      <c r="N126" s="113">
        <f>'[41]8th'!E27</f>
        <v>0</v>
      </c>
      <c r="O126" s="35">
        <f>'[41]8th'!H27</f>
        <v>0</v>
      </c>
      <c r="P126" s="253">
        <f>'[41]8th'!F27</f>
        <v>0</v>
      </c>
      <c r="Q126" s="35">
        <f>'[41]8th'!I27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784" priority="642" stopIfTrue="1" operator="containsText" text="G">
      <formula>NOT(ISERROR(SEARCH("G",L27)))</formula>
    </cfRule>
    <cfRule type="containsText" dxfId="13783" priority="643" stopIfTrue="1" operator="containsText" text="A">
      <formula>NOT(ISERROR(SEARCH("A",L27)))</formula>
    </cfRule>
    <cfRule type="containsText" dxfId="13782" priority="644" stopIfTrue="1" operator="containsText" text="R">
      <formula>NOT(ISERROR(SEARCH("R",L27)))</formula>
    </cfRule>
  </conditionalFormatting>
  <conditionalFormatting sqref="R112 R116 R120 R123 L112 L116 L120 L123">
    <cfRule type="containsText" dxfId="13781" priority="641" stopIfTrue="1" operator="containsText" text="No Service">
      <formula>NOT(ISERROR(SEARCH("No Service",L112)))</formula>
    </cfRule>
  </conditionalFormatting>
  <conditionalFormatting sqref="W103 U103:U106 W90 U90:U98">
    <cfRule type="containsText" dxfId="13780" priority="636" stopIfTrue="1" operator="containsText" text="On Call">
      <formula>NOT(ISERROR(SEARCH("On Call",U90)))</formula>
    </cfRule>
    <cfRule type="containsText" dxfId="13779" priority="637" stopIfTrue="1" operator="containsText" text="No Service">
      <formula>NOT(ISERROR(SEARCH("No Service",U90)))</formula>
    </cfRule>
    <cfRule type="containsText" dxfId="13778" priority="638" stopIfTrue="1" operator="containsText" text="G">
      <formula>NOT(ISERROR(SEARCH("G",U90)))</formula>
    </cfRule>
    <cfRule type="containsText" dxfId="13777" priority="639" stopIfTrue="1" operator="containsText" text="A">
      <formula>NOT(ISERROR(SEARCH("A",U90)))</formula>
    </cfRule>
    <cfRule type="containsText" dxfId="13776" priority="640" stopIfTrue="1" operator="containsText" text="R">
      <formula>NOT(ISERROR(SEARCH("R",U90)))</formula>
    </cfRule>
  </conditionalFormatting>
  <conditionalFormatting sqref="J27">
    <cfRule type="cellIs" dxfId="13775" priority="635" operator="greaterThan">
      <formula>$I$27</formula>
    </cfRule>
  </conditionalFormatting>
  <conditionalFormatting sqref="J28">
    <cfRule type="cellIs" dxfId="13774" priority="634" operator="greaterThan">
      <formula>$I$28</formula>
    </cfRule>
  </conditionalFormatting>
  <conditionalFormatting sqref="J29">
    <cfRule type="cellIs" dxfId="13773" priority="633" operator="greaterThan">
      <formula>$I$29</formula>
    </cfRule>
  </conditionalFormatting>
  <conditionalFormatting sqref="J42">
    <cfRule type="cellIs" dxfId="13772" priority="632" operator="greaterThan">
      <formula>$I$42</formula>
    </cfRule>
  </conditionalFormatting>
  <conditionalFormatting sqref="J43">
    <cfRule type="cellIs" dxfId="13771" priority="631" operator="greaterThan">
      <formula>$I$43</formula>
    </cfRule>
  </conditionalFormatting>
  <conditionalFormatting sqref="J44">
    <cfRule type="cellIs" dxfId="13770" priority="630" operator="greaterThan">
      <formula>$I$44</formula>
    </cfRule>
  </conditionalFormatting>
  <conditionalFormatting sqref="J30">
    <cfRule type="cellIs" dxfId="13769" priority="629" operator="greaterThan">
      <formula>$I$30</formula>
    </cfRule>
  </conditionalFormatting>
  <conditionalFormatting sqref="J31">
    <cfRule type="cellIs" dxfId="13768" priority="628" operator="greaterThan">
      <formula>$I$31</formula>
    </cfRule>
  </conditionalFormatting>
  <conditionalFormatting sqref="J33">
    <cfRule type="cellIs" dxfId="13767" priority="627" operator="greaterThan">
      <formula>$I$33</formula>
    </cfRule>
  </conditionalFormatting>
  <conditionalFormatting sqref="J34">
    <cfRule type="cellIs" dxfId="13766" priority="626" operator="greaterThan">
      <formula>$I$34</formula>
    </cfRule>
  </conditionalFormatting>
  <conditionalFormatting sqref="J36">
    <cfRule type="cellIs" dxfId="13765" priority="625" operator="greaterThan">
      <formula>$I$36</formula>
    </cfRule>
  </conditionalFormatting>
  <conditionalFormatting sqref="J37">
    <cfRule type="cellIs" dxfId="13764" priority="624" operator="greaterThan">
      <formula>$I$37</formula>
    </cfRule>
  </conditionalFormatting>
  <conditionalFormatting sqref="J47">
    <cfRule type="cellIs" dxfId="13763" priority="623" operator="greaterThan">
      <formula>$I$47</formula>
    </cfRule>
  </conditionalFormatting>
  <conditionalFormatting sqref="J45">
    <cfRule type="cellIs" dxfId="13762" priority="622" operator="greaterThan">
      <formula>$I$45</formula>
    </cfRule>
  </conditionalFormatting>
  <conditionalFormatting sqref="J46">
    <cfRule type="cellIs" dxfId="13761" priority="621" operator="greaterThan">
      <formula>$I$46</formula>
    </cfRule>
  </conditionalFormatting>
  <conditionalFormatting sqref="J50">
    <cfRule type="cellIs" dxfId="13760" priority="620" operator="greaterThan">
      <formula>$I$50</formula>
    </cfRule>
  </conditionalFormatting>
  <conditionalFormatting sqref="J51">
    <cfRule type="cellIs" dxfId="13759" priority="619" operator="greaterThan">
      <formula>$I$51</formula>
    </cfRule>
  </conditionalFormatting>
  <conditionalFormatting sqref="J48">
    <cfRule type="cellIs" dxfId="13758" priority="618" operator="greaterThan">
      <formula>$I$48</formula>
    </cfRule>
  </conditionalFormatting>
  <conditionalFormatting sqref="J49">
    <cfRule type="cellIs" dxfId="13757" priority="617" operator="greaterThan">
      <formula>$I$49</formula>
    </cfRule>
  </conditionalFormatting>
  <conditionalFormatting sqref="J52">
    <cfRule type="cellIs" dxfId="13756" priority="616" operator="greaterThan">
      <formula>I52</formula>
    </cfRule>
  </conditionalFormatting>
  <conditionalFormatting sqref="J58">
    <cfRule type="cellIs" dxfId="13755" priority="615" operator="greaterThan">
      <formula>$I$58</formula>
    </cfRule>
  </conditionalFormatting>
  <conditionalFormatting sqref="J59">
    <cfRule type="cellIs" dxfId="13754" priority="614" operator="greaterThan">
      <formula>$I$59</formula>
    </cfRule>
  </conditionalFormatting>
  <conditionalFormatting sqref="J64">
    <cfRule type="cellIs" dxfId="13753" priority="613" operator="greaterThan">
      <formula>$I$64</formula>
    </cfRule>
  </conditionalFormatting>
  <conditionalFormatting sqref="J62">
    <cfRule type="cellIs" dxfId="13752" priority="612" operator="greaterThan">
      <formula>$I$62</formula>
    </cfRule>
  </conditionalFormatting>
  <conditionalFormatting sqref="J65">
    <cfRule type="cellIs" dxfId="13751" priority="611" operator="greaterThan">
      <formula>$I$65</formula>
    </cfRule>
  </conditionalFormatting>
  <conditionalFormatting sqref="J60">
    <cfRule type="cellIs" dxfId="13750" priority="610" operator="greaterThan">
      <formula>$I$60</formula>
    </cfRule>
  </conditionalFormatting>
  <conditionalFormatting sqref="J66">
    <cfRule type="cellIs" dxfId="13749" priority="609" operator="greaterThan">
      <formula>$I$66</formula>
    </cfRule>
  </conditionalFormatting>
  <conditionalFormatting sqref="J72">
    <cfRule type="cellIs" dxfId="13748" priority="608" operator="greaterThan">
      <formula>$I$72</formula>
    </cfRule>
  </conditionalFormatting>
  <conditionalFormatting sqref="J74">
    <cfRule type="cellIs" dxfId="13747" priority="607" operator="greaterThan">
      <formula>$I$74</formula>
    </cfRule>
  </conditionalFormatting>
  <conditionalFormatting sqref="J73">
    <cfRule type="cellIs" dxfId="13746" priority="606" operator="greaterThan">
      <formula>$I$73</formula>
    </cfRule>
  </conditionalFormatting>
  <conditionalFormatting sqref="J75">
    <cfRule type="cellIs" dxfId="13745" priority="605" operator="greaterThan">
      <formula>$I$75</formula>
    </cfRule>
  </conditionalFormatting>
  <conditionalFormatting sqref="J76">
    <cfRule type="cellIs" dxfId="13744" priority="604" operator="greaterThan">
      <formula>$I$76</formula>
    </cfRule>
  </conditionalFormatting>
  <conditionalFormatting sqref="J61">
    <cfRule type="cellIs" dxfId="13743" priority="603" operator="greaterThan">
      <formula>$I$61</formula>
    </cfRule>
  </conditionalFormatting>
  <conditionalFormatting sqref="J77">
    <cfRule type="cellIs" dxfId="13742" priority="602" operator="greaterThan">
      <formula>$I$77</formula>
    </cfRule>
  </conditionalFormatting>
  <conditionalFormatting sqref="J78">
    <cfRule type="cellIs" dxfId="13741" priority="601" operator="greaterThan">
      <formula>$I$78</formula>
    </cfRule>
  </conditionalFormatting>
  <conditionalFormatting sqref="J79">
    <cfRule type="cellIs" dxfId="13740" priority="600" operator="greaterThan">
      <formula>$I$79</formula>
    </cfRule>
  </conditionalFormatting>
  <conditionalFormatting sqref="J80">
    <cfRule type="cellIs" dxfId="13739" priority="599" operator="greaterThan">
      <formula>$I$80</formula>
    </cfRule>
  </conditionalFormatting>
  <conditionalFormatting sqref="J81">
    <cfRule type="cellIs" dxfId="13738" priority="598" operator="greaterThan">
      <formula>I81</formula>
    </cfRule>
  </conditionalFormatting>
  <conditionalFormatting sqref="L27">
    <cfRule type="cellIs" dxfId="13737" priority="597" operator="greaterThan">
      <formula>$K$27</formula>
    </cfRule>
  </conditionalFormatting>
  <conditionalFormatting sqref="L28">
    <cfRule type="cellIs" dxfId="13736" priority="596" operator="greaterThan">
      <formula>$K$28</formula>
    </cfRule>
  </conditionalFormatting>
  <conditionalFormatting sqref="L29">
    <cfRule type="cellIs" dxfId="13735" priority="595" operator="greaterThan">
      <formula>$K$29</formula>
    </cfRule>
  </conditionalFormatting>
  <conditionalFormatting sqref="L42">
    <cfRule type="cellIs" dxfId="13734" priority="594" operator="greaterThan">
      <formula>$K$42</formula>
    </cfRule>
  </conditionalFormatting>
  <conditionalFormatting sqref="L43">
    <cfRule type="cellIs" dxfId="13733" priority="593" operator="greaterThan">
      <formula>$K$43</formula>
    </cfRule>
  </conditionalFormatting>
  <conditionalFormatting sqref="L44">
    <cfRule type="cellIs" dxfId="13732" priority="592" operator="greaterThan">
      <formula>$K$44</formula>
    </cfRule>
  </conditionalFormatting>
  <conditionalFormatting sqref="L30">
    <cfRule type="cellIs" dxfId="13731" priority="591" operator="greaterThan">
      <formula>$K$30</formula>
    </cfRule>
  </conditionalFormatting>
  <conditionalFormatting sqref="L31">
    <cfRule type="cellIs" dxfId="13730" priority="590" operator="greaterThan">
      <formula>$K$31</formula>
    </cfRule>
  </conditionalFormatting>
  <conditionalFormatting sqref="Z27">
    <cfRule type="cellIs" dxfId="13729" priority="589" operator="greaterThan">
      <formula>$Y$27</formula>
    </cfRule>
  </conditionalFormatting>
  <conditionalFormatting sqref="Z28">
    <cfRule type="cellIs" dxfId="13728" priority="588" operator="greaterThan">
      <formula>$Y$28</formula>
    </cfRule>
  </conditionalFormatting>
  <conditionalFormatting sqref="Z29">
    <cfRule type="cellIs" dxfId="13727" priority="587" operator="greaterThan">
      <formula>$Y$29</formula>
    </cfRule>
  </conditionalFormatting>
  <conditionalFormatting sqref="Z42">
    <cfRule type="cellIs" dxfId="13726" priority="586" operator="greaterThan">
      <formula>$Y$42</formula>
    </cfRule>
  </conditionalFormatting>
  <conditionalFormatting sqref="Z43">
    <cfRule type="cellIs" dxfId="13725" priority="585" operator="greaterThan">
      <formula>$Y$43</formula>
    </cfRule>
  </conditionalFormatting>
  <conditionalFormatting sqref="Z44">
    <cfRule type="cellIs" dxfId="13724" priority="584" operator="greaterThan">
      <formula>$Y$44</formula>
    </cfRule>
  </conditionalFormatting>
  <conditionalFormatting sqref="Z30">
    <cfRule type="cellIs" dxfId="13723" priority="583" operator="greaterThan">
      <formula>$Y$30</formula>
    </cfRule>
  </conditionalFormatting>
  <conditionalFormatting sqref="Z31">
    <cfRule type="cellIs" dxfId="13722" priority="582" operator="greaterThan">
      <formula>$Y$31</formula>
    </cfRule>
  </conditionalFormatting>
  <conditionalFormatting sqref="AB27">
    <cfRule type="cellIs" dxfId="13721" priority="581" operator="greaterThan">
      <formula>$AA$27</formula>
    </cfRule>
  </conditionalFormatting>
  <conditionalFormatting sqref="AB28">
    <cfRule type="cellIs" dxfId="13720" priority="580" operator="greaterThan">
      <formula>$AA$28</formula>
    </cfRule>
  </conditionalFormatting>
  <conditionalFormatting sqref="AB29">
    <cfRule type="cellIs" dxfId="13719" priority="579" operator="greaterThan">
      <formula>$AA$29</formula>
    </cfRule>
  </conditionalFormatting>
  <conditionalFormatting sqref="AB42">
    <cfRule type="cellIs" dxfId="13718" priority="578" operator="greaterThan">
      <formula>$AA$42</formula>
    </cfRule>
  </conditionalFormatting>
  <conditionalFormatting sqref="AB43">
    <cfRule type="cellIs" dxfId="13717" priority="577" operator="greaterThan">
      <formula>$AA$43</formula>
    </cfRule>
  </conditionalFormatting>
  <conditionalFormatting sqref="AB44">
    <cfRule type="cellIs" dxfId="13716" priority="576" operator="greaterThan">
      <formula>$AA$44</formula>
    </cfRule>
  </conditionalFormatting>
  <conditionalFormatting sqref="AB30">
    <cfRule type="cellIs" dxfId="13715" priority="575" operator="greaterThan">
      <formula>$AA$30</formula>
    </cfRule>
  </conditionalFormatting>
  <conditionalFormatting sqref="AB31">
    <cfRule type="cellIs" dxfId="13714" priority="574" operator="greaterThan">
      <formula>$AA$31</formula>
    </cfRule>
  </conditionalFormatting>
  <conditionalFormatting sqref="L33">
    <cfRule type="cellIs" dxfId="13713" priority="573" operator="greaterThan">
      <formula>$K$33</formula>
    </cfRule>
  </conditionalFormatting>
  <conditionalFormatting sqref="L34">
    <cfRule type="cellIs" dxfId="13712" priority="572" operator="greaterThan">
      <formula>$K$34</formula>
    </cfRule>
  </conditionalFormatting>
  <conditionalFormatting sqref="L36">
    <cfRule type="cellIs" dxfId="13711" priority="571" operator="greaterThan">
      <formula>$K$36</formula>
    </cfRule>
  </conditionalFormatting>
  <conditionalFormatting sqref="L37">
    <cfRule type="cellIs" dxfId="13710" priority="570" operator="greaterThan">
      <formula>$K$37</formula>
    </cfRule>
  </conditionalFormatting>
  <conditionalFormatting sqref="L47">
    <cfRule type="cellIs" dxfId="13709" priority="569" operator="greaterThan">
      <formula>$K$47</formula>
    </cfRule>
  </conditionalFormatting>
  <conditionalFormatting sqref="L45">
    <cfRule type="cellIs" dxfId="13708" priority="568" operator="greaterThan">
      <formula>$K$45</formula>
    </cfRule>
  </conditionalFormatting>
  <conditionalFormatting sqref="L46">
    <cfRule type="cellIs" dxfId="13707" priority="567" operator="greaterThan">
      <formula>$K$46</formula>
    </cfRule>
  </conditionalFormatting>
  <conditionalFormatting sqref="L50">
    <cfRule type="cellIs" dxfId="13706" priority="566" operator="greaterThan">
      <formula>$K$50</formula>
    </cfRule>
  </conditionalFormatting>
  <conditionalFormatting sqref="L51">
    <cfRule type="cellIs" dxfId="13705" priority="565" operator="greaterThan">
      <formula>$K$51</formula>
    </cfRule>
  </conditionalFormatting>
  <conditionalFormatting sqref="L48">
    <cfRule type="cellIs" dxfId="13704" priority="564" operator="greaterThan">
      <formula>$K$48</formula>
    </cfRule>
  </conditionalFormatting>
  <conditionalFormatting sqref="L49">
    <cfRule type="cellIs" dxfId="13703" priority="563" operator="greaterThan">
      <formula>$K$49</formula>
    </cfRule>
  </conditionalFormatting>
  <conditionalFormatting sqref="L52">
    <cfRule type="cellIs" dxfId="13702" priority="562" operator="greaterThan">
      <formula>$K$52</formula>
    </cfRule>
  </conditionalFormatting>
  <conditionalFormatting sqref="Z33">
    <cfRule type="cellIs" dxfId="13701" priority="561" operator="greaterThan">
      <formula>$Y$33</formula>
    </cfRule>
  </conditionalFormatting>
  <conditionalFormatting sqref="Z34">
    <cfRule type="cellIs" dxfId="13700" priority="560" operator="greaterThan">
      <formula>$Y$34</formula>
    </cfRule>
  </conditionalFormatting>
  <conditionalFormatting sqref="Z36">
    <cfRule type="cellIs" dxfId="13699" priority="559" operator="greaterThan">
      <formula>$Y$36</formula>
    </cfRule>
  </conditionalFormatting>
  <conditionalFormatting sqref="Z37">
    <cfRule type="cellIs" dxfId="13698" priority="558" operator="greaterThan">
      <formula>$Y$37</formula>
    </cfRule>
  </conditionalFormatting>
  <conditionalFormatting sqref="Z47">
    <cfRule type="cellIs" dxfId="13697" priority="557" operator="greaterThan">
      <formula>$Y$47</formula>
    </cfRule>
  </conditionalFormatting>
  <conditionalFormatting sqref="Z45">
    <cfRule type="cellIs" dxfId="13696" priority="556" operator="greaterThan">
      <formula>$Y$45</formula>
    </cfRule>
  </conditionalFormatting>
  <conditionalFormatting sqref="Z46">
    <cfRule type="cellIs" dxfId="13695" priority="555" operator="greaterThan">
      <formula>$Y$46</formula>
    </cfRule>
  </conditionalFormatting>
  <conditionalFormatting sqref="Z50">
    <cfRule type="cellIs" dxfId="13694" priority="554" operator="greaterThan">
      <formula>$Y$50</formula>
    </cfRule>
  </conditionalFormatting>
  <conditionalFormatting sqref="Z51">
    <cfRule type="cellIs" dxfId="13693" priority="553" operator="greaterThan">
      <formula>$Y$51</formula>
    </cfRule>
  </conditionalFormatting>
  <conditionalFormatting sqref="Z48">
    <cfRule type="cellIs" dxfId="13692" priority="552" operator="greaterThan">
      <formula>$Y$48</formula>
    </cfRule>
  </conditionalFormatting>
  <conditionalFormatting sqref="Z49">
    <cfRule type="cellIs" dxfId="13691" priority="551" operator="greaterThan">
      <formula>$Y$49</formula>
    </cfRule>
  </conditionalFormatting>
  <conditionalFormatting sqref="Z52">
    <cfRule type="cellIs" dxfId="13690" priority="550" operator="greaterThan">
      <formula>$Y$52</formula>
    </cfRule>
  </conditionalFormatting>
  <conditionalFormatting sqref="AB33">
    <cfRule type="cellIs" dxfId="13689" priority="549" operator="greaterThan">
      <formula>$AA$33</formula>
    </cfRule>
  </conditionalFormatting>
  <conditionalFormatting sqref="AB34">
    <cfRule type="cellIs" dxfId="13688" priority="548" operator="greaterThan">
      <formula>$AA$34</formula>
    </cfRule>
  </conditionalFormatting>
  <conditionalFormatting sqref="AB36">
    <cfRule type="cellIs" dxfId="13687" priority="547" operator="greaterThan">
      <formula>$AA$36</formula>
    </cfRule>
  </conditionalFormatting>
  <conditionalFormatting sqref="AB37">
    <cfRule type="cellIs" dxfId="13686" priority="546" operator="greaterThan">
      <formula>$AA$37</formula>
    </cfRule>
  </conditionalFormatting>
  <conditionalFormatting sqref="AB47">
    <cfRule type="cellIs" dxfId="13685" priority="545" operator="greaterThan">
      <formula>$AA$47</formula>
    </cfRule>
  </conditionalFormatting>
  <conditionalFormatting sqref="AB45">
    <cfRule type="cellIs" dxfId="13684" priority="544" operator="greaterThan">
      <formula>$AA$45</formula>
    </cfRule>
  </conditionalFormatting>
  <conditionalFormatting sqref="AB46">
    <cfRule type="cellIs" dxfId="13683" priority="543" operator="greaterThan">
      <formula>$AA$46</formula>
    </cfRule>
  </conditionalFormatting>
  <conditionalFormatting sqref="AB50">
    <cfRule type="cellIs" dxfId="13682" priority="542" operator="greaterThan">
      <formula>$AA$50</formula>
    </cfRule>
  </conditionalFormatting>
  <conditionalFormatting sqref="AB51">
    <cfRule type="cellIs" dxfId="13681" priority="541" operator="greaterThan">
      <formula>$AA$51</formula>
    </cfRule>
  </conditionalFormatting>
  <conditionalFormatting sqref="AB48">
    <cfRule type="cellIs" dxfId="13680" priority="540" operator="greaterThan">
      <formula>$AA$48</formula>
    </cfRule>
  </conditionalFormatting>
  <conditionalFormatting sqref="AB49">
    <cfRule type="cellIs" dxfId="13679" priority="539" operator="greaterThan">
      <formula>$AA$49</formula>
    </cfRule>
  </conditionalFormatting>
  <conditionalFormatting sqref="AB52">
    <cfRule type="cellIs" dxfId="13678" priority="538" operator="greaterThan">
      <formula>$AA$52</formula>
    </cfRule>
  </conditionalFormatting>
  <conditionalFormatting sqref="L58">
    <cfRule type="cellIs" dxfId="13677" priority="537" operator="greaterThan">
      <formula>$K$58</formula>
    </cfRule>
  </conditionalFormatting>
  <conditionalFormatting sqref="L59">
    <cfRule type="cellIs" dxfId="13676" priority="536" operator="greaterThan">
      <formula>$K$59</formula>
    </cfRule>
  </conditionalFormatting>
  <conditionalFormatting sqref="L64">
    <cfRule type="cellIs" dxfId="13675" priority="535" operator="greaterThan">
      <formula>$K$64</formula>
    </cfRule>
  </conditionalFormatting>
  <conditionalFormatting sqref="L62">
    <cfRule type="cellIs" dxfId="13674" priority="534" operator="greaterThan">
      <formula>$K$62</formula>
    </cfRule>
  </conditionalFormatting>
  <conditionalFormatting sqref="L65">
    <cfRule type="cellIs" dxfId="13673" priority="533" operator="greaterThan">
      <formula>$K$65</formula>
    </cfRule>
  </conditionalFormatting>
  <conditionalFormatting sqref="L60">
    <cfRule type="cellIs" dxfId="13672" priority="532" operator="greaterThan">
      <formula>$K$60</formula>
    </cfRule>
  </conditionalFormatting>
  <conditionalFormatting sqref="L66">
    <cfRule type="cellIs" dxfId="13671" priority="531" operator="greaterThan">
      <formula>$K$66</formula>
    </cfRule>
  </conditionalFormatting>
  <conditionalFormatting sqref="Z58">
    <cfRule type="cellIs" dxfId="13670" priority="530" operator="greaterThan">
      <formula>$Y$58</formula>
    </cfRule>
  </conditionalFormatting>
  <conditionalFormatting sqref="Z59">
    <cfRule type="cellIs" dxfId="13669" priority="529" operator="greaterThan">
      <formula>$Y$59</formula>
    </cfRule>
  </conditionalFormatting>
  <conditionalFormatting sqref="Z64">
    <cfRule type="cellIs" dxfId="13668" priority="528" operator="greaterThan">
      <formula>$Y$64</formula>
    </cfRule>
  </conditionalFormatting>
  <conditionalFormatting sqref="Z62">
    <cfRule type="cellIs" dxfId="13667" priority="527" operator="greaterThan">
      <formula>$Y$62</formula>
    </cfRule>
  </conditionalFormatting>
  <conditionalFormatting sqref="Z65">
    <cfRule type="cellIs" dxfId="13666" priority="526" operator="greaterThan">
      <formula>$Y$65</formula>
    </cfRule>
  </conditionalFormatting>
  <conditionalFormatting sqref="Z60">
    <cfRule type="cellIs" dxfId="13665" priority="525" operator="greaterThan">
      <formula>$Y$60</formula>
    </cfRule>
  </conditionalFormatting>
  <conditionalFormatting sqref="Z66">
    <cfRule type="cellIs" dxfId="13664" priority="524" operator="greaterThan">
      <formula>$Y$66</formula>
    </cfRule>
  </conditionalFormatting>
  <conditionalFormatting sqref="AB58">
    <cfRule type="cellIs" dxfId="13663" priority="523" operator="greaterThan">
      <formula>$AA$58</formula>
    </cfRule>
  </conditionalFormatting>
  <conditionalFormatting sqref="AB59">
    <cfRule type="cellIs" dxfId="13662" priority="522" operator="greaterThan">
      <formula>$AA$59</formula>
    </cfRule>
  </conditionalFormatting>
  <conditionalFormatting sqref="AB64">
    <cfRule type="cellIs" dxfId="13661" priority="521" operator="greaterThan">
      <formula>$AA$64</formula>
    </cfRule>
  </conditionalFormatting>
  <conditionalFormatting sqref="AB62">
    <cfRule type="cellIs" dxfId="13660" priority="520" operator="greaterThan">
      <formula>$AA$62</formula>
    </cfRule>
  </conditionalFormatting>
  <conditionalFormatting sqref="AB65">
    <cfRule type="cellIs" dxfId="13659" priority="519" operator="greaterThan">
      <formula>$AA$65</formula>
    </cfRule>
  </conditionalFormatting>
  <conditionalFormatting sqref="AB60">
    <cfRule type="cellIs" dxfId="13658" priority="518" operator="greaterThan">
      <formula>$AA$60</formula>
    </cfRule>
  </conditionalFormatting>
  <conditionalFormatting sqref="AB66">
    <cfRule type="cellIs" dxfId="13657" priority="517" operator="greaterThan">
      <formula>$AA$66</formula>
    </cfRule>
  </conditionalFormatting>
  <conditionalFormatting sqref="L72">
    <cfRule type="cellIs" dxfId="13656" priority="516" operator="greaterThan">
      <formula>$K$72</formula>
    </cfRule>
  </conditionalFormatting>
  <conditionalFormatting sqref="L74">
    <cfRule type="cellIs" dxfId="13655" priority="515" operator="greaterThan">
      <formula>$K$74</formula>
    </cfRule>
  </conditionalFormatting>
  <conditionalFormatting sqref="L73">
    <cfRule type="cellIs" dxfId="13654" priority="514" operator="greaterThan">
      <formula>$K$73</formula>
    </cfRule>
  </conditionalFormatting>
  <conditionalFormatting sqref="L75">
    <cfRule type="cellIs" dxfId="13653" priority="513" operator="greaterThan">
      <formula>$K$75</formula>
    </cfRule>
  </conditionalFormatting>
  <conditionalFormatting sqref="L76">
    <cfRule type="cellIs" dxfId="13652" priority="512" operator="greaterThan">
      <formula>$K$76</formula>
    </cfRule>
  </conditionalFormatting>
  <conditionalFormatting sqref="Z72">
    <cfRule type="cellIs" dxfId="13651" priority="511" operator="greaterThan">
      <formula>$Y$72</formula>
    </cfRule>
  </conditionalFormatting>
  <conditionalFormatting sqref="Z74">
    <cfRule type="cellIs" dxfId="13650" priority="510" operator="greaterThan">
      <formula>$Y$74</formula>
    </cfRule>
  </conditionalFormatting>
  <conditionalFormatting sqref="Z73">
    <cfRule type="cellIs" dxfId="13649" priority="509" operator="greaterThan">
      <formula>$Y$73</formula>
    </cfRule>
  </conditionalFormatting>
  <conditionalFormatting sqref="Z75">
    <cfRule type="cellIs" dxfId="13648" priority="508" operator="greaterThan">
      <formula>$Y$75</formula>
    </cfRule>
  </conditionalFormatting>
  <conditionalFormatting sqref="Z76">
    <cfRule type="cellIs" dxfId="13647" priority="507" operator="greaterThan">
      <formula>$Y$76</formula>
    </cfRule>
  </conditionalFormatting>
  <conditionalFormatting sqref="AB72">
    <cfRule type="cellIs" dxfId="13646" priority="506" operator="greaterThan">
      <formula>$AA$72</formula>
    </cfRule>
  </conditionalFormatting>
  <conditionalFormatting sqref="AB74">
    <cfRule type="cellIs" dxfId="13645" priority="505" operator="greaterThan">
      <formula>$AA$74</formula>
    </cfRule>
  </conditionalFormatting>
  <conditionalFormatting sqref="AB73">
    <cfRule type="cellIs" dxfId="13644" priority="504" operator="greaterThan">
      <formula>$AA$73</formula>
    </cfRule>
  </conditionalFormatting>
  <conditionalFormatting sqref="AB75">
    <cfRule type="cellIs" dxfId="13643" priority="503" operator="greaterThan">
      <formula>$AA$75</formula>
    </cfRule>
  </conditionalFormatting>
  <conditionalFormatting sqref="AB76">
    <cfRule type="cellIs" dxfId="13642" priority="502" operator="greaterThan">
      <formula>$AA$76</formula>
    </cfRule>
  </conditionalFormatting>
  <conditionalFormatting sqref="L61">
    <cfRule type="cellIs" dxfId="13641" priority="501" operator="greaterThan">
      <formula>$K$61</formula>
    </cfRule>
  </conditionalFormatting>
  <conditionalFormatting sqref="Z61">
    <cfRule type="cellIs" dxfId="13640" priority="500" operator="greaterThan">
      <formula>$Y$61</formula>
    </cfRule>
  </conditionalFormatting>
  <conditionalFormatting sqref="AB61">
    <cfRule type="cellIs" dxfId="13639" priority="499" operator="greaterThan">
      <formula>$AA$61</formula>
    </cfRule>
  </conditionalFormatting>
  <conditionalFormatting sqref="L77">
    <cfRule type="cellIs" dxfId="13638" priority="498" operator="greaterThan">
      <formula>$K$77</formula>
    </cfRule>
  </conditionalFormatting>
  <conditionalFormatting sqref="L78">
    <cfRule type="cellIs" dxfId="13637" priority="497" operator="greaterThan">
      <formula>$K$78</formula>
    </cfRule>
  </conditionalFormatting>
  <conditionalFormatting sqref="L79">
    <cfRule type="cellIs" dxfId="13636" priority="496" operator="greaterThan">
      <formula>$K$79</formula>
    </cfRule>
  </conditionalFormatting>
  <conditionalFormatting sqref="L80">
    <cfRule type="cellIs" dxfId="13635" priority="495" operator="greaterThan">
      <formula>$K$80</formula>
    </cfRule>
  </conditionalFormatting>
  <conditionalFormatting sqref="L81">
    <cfRule type="cellIs" dxfId="13634" priority="494" operator="greaterThan">
      <formula>$K$81</formula>
    </cfRule>
  </conditionalFormatting>
  <conditionalFormatting sqref="Z77">
    <cfRule type="cellIs" dxfId="13633" priority="493" operator="greaterThan">
      <formula>$Y$77</formula>
    </cfRule>
  </conditionalFormatting>
  <conditionalFormatting sqref="Z78">
    <cfRule type="cellIs" dxfId="13632" priority="492" operator="greaterThan">
      <formula>$Y$78</formula>
    </cfRule>
  </conditionalFormatting>
  <conditionalFormatting sqref="Z79">
    <cfRule type="cellIs" dxfId="13631" priority="491" operator="greaterThan">
      <formula>$Y$79</formula>
    </cfRule>
  </conditionalFormatting>
  <conditionalFormatting sqref="Z80">
    <cfRule type="cellIs" dxfId="13630" priority="490" operator="greaterThan">
      <formula>$Y$80</formula>
    </cfRule>
  </conditionalFormatting>
  <conditionalFormatting sqref="Z81">
    <cfRule type="cellIs" dxfId="13629" priority="489" operator="greaterThan">
      <formula>$Y$81</formula>
    </cfRule>
  </conditionalFormatting>
  <conditionalFormatting sqref="AB77">
    <cfRule type="cellIs" dxfId="13628" priority="488" operator="greaterThan">
      <formula>$AA$77</formula>
    </cfRule>
  </conditionalFormatting>
  <conditionalFormatting sqref="AB78">
    <cfRule type="cellIs" dxfId="13627" priority="487" operator="greaterThan">
      <formula>$AA$78</formula>
    </cfRule>
  </conditionalFormatting>
  <conditionalFormatting sqref="AB79">
    <cfRule type="cellIs" dxfId="13626" priority="486" operator="greaterThan">
      <formula>$AA$79</formula>
    </cfRule>
  </conditionalFormatting>
  <conditionalFormatting sqref="AB80">
    <cfRule type="cellIs" dxfId="13625" priority="485" operator="greaterThan">
      <formula>$AA$80</formula>
    </cfRule>
  </conditionalFormatting>
  <conditionalFormatting sqref="AB81">
    <cfRule type="cellIs" dxfId="13624" priority="484" operator="greaterThan">
      <formula>$AA$81</formula>
    </cfRule>
  </conditionalFormatting>
  <conditionalFormatting sqref="J63">
    <cfRule type="cellIs" dxfId="13623" priority="483" operator="greaterThan">
      <formula>$I$63</formula>
    </cfRule>
  </conditionalFormatting>
  <conditionalFormatting sqref="L63">
    <cfRule type="cellIs" dxfId="13622" priority="482" operator="greaterThan">
      <formula>$K$63</formula>
    </cfRule>
  </conditionalFormatting>
  <conditionalFormatting sqref="Z63">
    <cfRule type="cellIs" dxfId="13621" priority="481" operator="greaterThan">
      <formula>$Y$63</formula>
    </cfRule>
  </conditionalFormatting>
  <conditionalFormatting sqref="AB63">
    <cfRule type="cellIs" dxfId="13620" priority="480" operator="greaterThan">
      <formula>$AA$63</formula>
    </cfRule>
  </conditionalFormatting>
  <conditionalFormatting sqref="J67">
    <cfRule type="cellIs" dxfId="13619" priority="479" operator="greaterThan">
      <formula>$I$67</formula>
    </cfRule>
  </conditionalFormatting>
  <conditionalFormatting sqref="L67">
    <cfRule type="cellIs" dxfId="13618" priority="478" operator="greaterThan">
      <formula>$K$67</formula>
    </cfRule>
  </conditionalFormatting>
  <conditionalFormatting sqref="Z67">
    <cfRule type="cellIs" dxfId="13617" priority="477" operator="greaterThan">
      <formula>$Y$67</formula>
    </cfRule>
  </conditionalFormatting>
  <conditionalFormatting sqref="AB67">
    <cfRule type="cellIs" dxfId="13616" priority="476" operator="greaterThan">
      <formula>$AA$67</formula>
    </cfRule>
  </conditionalFormatting>
  <conditionalFormatting sqref="S27 S31">
    <cfRule type="expression" dxfId="13615" priority="474">
      <formula>J27&gt;=I27-8</formula>
    </cfRule>
    <cfRule type="expression" dxfId="13614" priority="475">
      <formula>J27&lt;I27-8</formula>
    </cfRule>
  </conditionalFormatting>
  <conditionalFormatting sqref="S28">
    <cfRule type="expression" dxfId="13613" priority="472">
      <formula>J28&gt;=I28-8</formula>
    </cfRule>
    <cfRule type="expression" dxfId="13612" priority="473">
      <formula>J28&lt;I28-8</formula>
    </cfRule>
  </conditionalFormatting>
  <conditionalFormatting sqref="S29">
    <cfRule type="expression" dxfId="13611" priority="470">
      <formula>J29&gt;=I29-8</formula>
    </cfRule>
    <cfRule type="expression" dxfId="13610" priority="471">
      <formula>J29&lt;I29-8</formula>
    </cfRule>
  </conditionalFormatting>
  <conditionalFormatting sqref="S42">
    <cfRule type="expression" dxfId="13609" priority="468">
      <formula>J42&gt;=I42-8</formula>
    </cfRule>
    <cfRule type="expression" dxfId="13608" priority="469">
      <formula>J42&lt;I42-8</formula>
    </cfRule>
  </conditionalFormatting>
  <conditionalFormatting sqref="S43">
    <cfRule type="expression" dxfId="13607" priority="466">
      <formula>J43&gt;=I43-8</formula>
    </cfRule>
    <cfRule type="expression" dxfId="13606" priority="467">
      <formula>J43&lt;I43-8</formula>
    </cfRule>
  </conditionalFormatting>
  <conditionalFormatting sqref="S44">
    <cfRule type="expression" dxfId="13605" priority="464">
      <formula>J44&gt;=I44-8</formula>
    </cfRule>
    <cfRule type="expression" dxfId="13604" priority="465">
      <formula>J44&lt;I44-8</formula>
    </cfRule>
  </conditionalFormatting>
  <conditionalFormatting sqref="S30">
    <cfRule type="expression" dxfId="13603" priority="462">
      <formula>J30&gt;=I30-8</formula>
    </cfRule>
    <cfRule type="expression" dxfId="13602" priority="463">
      <formula>J30&lt;I30-8</formula>
    </cfRule>
  </conditionalFormatting>
  <conditionalFormatting sqref="S33">
    <cfRule type="expression" dxfId="13601" priority="458">
      <formula>J33&gt;=I33-8</formula>
    </cfRule>
    <cfRule type="expression" dxfId="13600" priority="459">
      <formula>J33&lt;I33-8</formula>
    </cfRule>
  </conditionalFormatting>
  <conditionalFormatting sqref="S34:S35">
    <cfRule type="expression" dxfId="13599" priority="456">
      <formula>J34&gt;=I34-8</formula>
    </cfRule>
    <cfRule type="expression" dxfId="13598" priority="457">
      <formula>J34&lt;I34-8</formula>
    </cfRule>
  </conditionalFormatting>
  <conditionalFormatting sqref="S36">
    <cfRule type="expression" dxfId="13597" priority="454">
      <formula>J36&gt;=I36-8</formula>
    </cfRule>
    <cfRule type="expression" dxfId="13596" priority="455">
      <formula>J36&lt;I36-8</formula>
    </cfRule>
  </conditionalFormatting>
  <conditionalFormatting sqref="S37">
    <cfRule type="expression" dxfId="13595" priority="452">
      <formula>J37&gt;=I37-8</formula>
    </cfRule>
    <cfRule type="expression" dxfId="13594" priority="453">
      <formula>J37&lt;I37-8</formula>
    </cfRule>
  </conditionalFormatting>
  <conditionalFormatting sqref="S45">
    <cfRule type="expression" dxfId="13593" priority="450">
      <formula>J45&gt;=I45-8</formula>
    </cfRule>
    <cfRule type="expression" dxfId="13592" priority="451">
      <formula>J45&lt;I45-8</formula>
    </cfRule>
  </conditionalFormatting>
  <conditionalFormatting sqref="S46">
    <cfRule type="expression" dxfId="13591" priority="448">
      <formula>J46&gt;=I46-8</formula>
    </cfRule>
    <cfRule type="expression" dxfId="13590" priority="449">
      <formula>J46&lt;I46-8</formula>
    </cfRule>
  </conditionalFormatting>
  <conditionalFormatting sqref="S50">
    <cfRule type="expression" dxfId="13589" priority="446">
      <formula>J50&gt;=I50-8</formula>
    </cfRule>
    <cfRule type="expression" dxfId="13588" priority="447">
      <formula>J50&lt;I50-8</formula>
    </cfRule>
  </conditionalFormatting>
  <conditionalFormatting sqref="S51">
    <cfRule type="expression" dxfId="13587" priority="444">
      <formula>J51&gt;=I51-8</formula>
    </cfRule>
    <cfRule type="expression" dxfId="13586" priority="445">
      <formula>J51&lt;I51-8</formula>
    </cfRule>
  </conditionalFormatting>
  <conditionalFormatting sqref="S48">
    <cfRule type="expression" dxfId="13585" priority="442">
      <formula>J48&gt;=I48-8</formula>
    </cfRule>
    <cfRule type="expression" dxfId="13584" priority="443">
      <formula>J48&lt;I48-8</formula>
    </cfRule>
  </conditionalFormatting>
  <conditionalFormatting sqref="S47">
    <cfRule type="expression" dxfId="13583" priority="440">
      <formula>J47&gt;=I47-8</formula>
    </cfRule>
    <cfRule type="expression" dxfId="13582" priority="441">
      <formula>J47&lt;I47-8</formula>
    </cfRule>
  </conditionalFormatting>
  <conditionalFormatting sqref="S49">
    <cfRule type="expression" dxfId="13581" priority="438">
      <formula>J49&gt;=I49-8</formula>
    </cfRule>
    <cfRule type="expression" dxfId="13580" priority="439">
      <formula>J49&lt;I49-8</formula>
    </cfRule>
  </conditionalFormatting>
  <conditionalFormatting sqref="S52">
    <cfRule type="expression" dxfId="13579" priority="436">
      <formula>J52&gt;=I52-8</formula>
    </cfRule>
    <cfRule type="expression" dxfId="13578" priority="437">
      <formula>J52&lt;I52-8</formula>
    </cfRule>
  </conditionalFormatting>
  <conditionalFormatting sqref="S58">
    <cfRule type="expression" dxfId="13577" priority="434">
      <formula>J58&gt;=I58-8</formula>
    </cfRule>
    <cfRule type="expression" dxfId="13576" priority="435">
      <formula>J58&lt;I58-8</formula>
    </cfRule>
  </conditionalFormatting>
  <conditionalFormatting sqref="S59">
    <cfRule type="expression" dxfId="13575" priority="432">
      <formula>J59&gt;=I59-8</formula>
    </cfRule>
    <cfRule type="expression" dxfId="13574" priority="433">
      <formula>J59&lt;I59-8</formula>
    </cfRule>
  </conditionalFormatting>
  <conditionalFormatting sqref="S64">
    <cfRule type="expression" dxfId="13573" priority="430">
      <formula>J64&gt;=I64-8</formula>
    </cfRule>
    <cfRule type="expression" dxfId="13572" priority="431">
      <formula>J64&lt;I64-8</formula>
    </cfRule>
  </conditionalFormatting>
  <conditionalFormatting sqref="S62">
    <cfRule type="expression" dxfId="13571" priority="428">
      <formula>J62&gt;=I62-8</formula>
    </cfRule>
    <cfRule type="expression" dxfId="13570" priority="429">
      <formula>J62&lt;I62-8</formula>
    </cfRule>
  </conditionalFormatting>
  <conditionalFormatting sqref="S65">
    <cfRule type="expression" dxfId="13569" priority="426">
      <formula>J65&gt;=I65-8</formula>
    </cfRule>
    <cfRule type="expression" dxfId="13568" priority="427">
      <formula>J65&lt;I65-8</formula>
    </cfRule>
  </conditionalFormatting>
  <conditionalFormatting sqref="S60">
    <cfRule type="expression" dxfId="13567" priority="424">
      <formula>J60&gt;=I60-8</formula>
    </cfRule>
    <cfRule type="expression" dxfId="13566" priority="425">
      <formula>J60&lt;I60-8</formula>
    </cfRule>
  </conditionalFormatting>
  <conditionalFormatting sqref="S63">
    <cfRule type="expression" dxfId="13565" priority="422">
      <formula>J63&gt;=I63-8</formula>
    </cfRule>
    <cfRule type="expression" dxfId="13564" priority="423">
      <formula>J63&lt;I63-8</formula>
    </cfRule>
  </conditionalFormatting>
  <conditionalFormatting sqref="S66">
    <cfRule type="expression" dxfId="13563" priority="420">
      <formula>J66&gt;=I66-8</formula>
    </cfRule>
    <cfRule type="expression" dxfId="13562" priority="421">
      <formula>J66&lt;I66-8</formula>
    </cfRule>
  </conditionalFormatting>
  <conditionalFormatting sqref="S72">
    <cfRule type="expression" dxfId="13561" priority="418">
      <formula>J72&gt;=I72-8</formula>
    </cfRule>
    <cfRule type="expression" dxfId="13560" priority="419">
      <formula>J72&lt;I72-8</formula>
    </cfRule>
  </conditionalFormatting>
  <conditionalFormatting sqref="S74">
    <cfRule type="expression" dxfId="13559" priority="416">
      <formula>J74&gt;=I74-8</formula>
    </cfRule>
    <cfRule type="expression" dxfId="13558" priority="417">
      <formula>J74&lt;I74-8</formula>
    </cfRule>
  </conditionalFormatting>
  <conditionalFormatting sqref="S73">
    <cfRule type="expression" dxfId="13557" priority="414">
      <formula>J73&gt;=I73-8</formula>
    </cfRule>
    <cfRule type="expression" dxfId="13556" priority="415">
      <formula>J73&lt;I73-8</formula>
    </cfRule>
  </conditionalFormatting>
  <conditionalFormatting sqref="S75">
    <cfRule type="expression" dxfId="13555" priority="412">
      <formula>J75&gt;=I75-8</formula>
    </cfRule>
    <cfRule type="expression" dxfId="13554" priority="413">
      <formula>J75&lt;I75-8</formula>
    </cfRule>
  </conditionalFormatting>
  <conditionalFormatting sqref="S61">
    <cfRule type="expression" dxfId="13553" priority="410">
      <formula>J61&gt;=I61-8</formula>
    </cfRule>
    <cfRule type="expression" dxfId="13552" priority="411">
      <formula>J61&lt;I61-8</formula>
    </cfRule>
  </conditionalFormatting>
  <conditionalFormatting sqref="AG58">
    <cfRule type="expression" dxfId="13551" priority="407">
      <formula>U58=0</formula>
    </cfRule>
    <cfRule type="expression" dxfId="13550" priority="408">
      <formula>Z58&gt;=23</formula>
    </cfRule>
    <cfRule type="expression" dxfId="13549" priority="409">
      <formula>Z58&lt;23</formula>
    </cfRule>
  </conditionalFormatting>
  <conditionalFormatting sqref="AH58 AH31">
    <cfRule type="expression" dxfId="13548" priority="405">
      <formula>Z31&gt;=Y31-8</formula>
    </cfRule>
    <cfRule type="expression" dxfId="13547" priority="406">
      <formula>Z31&lt;Y31-8</formula>
    </cfRule>
  </conditionalFormatting>
  <conditionalFormatting sqref="AG27 AG31">
    <cfRule type="expression" dxfId="13546" priority="403">
      <formula>Z27&gt;=23</formula>
    </cfRule>
    <cfRule type="expression" dxfId="13545" priority="404">
      <formula>Z27&lt;23</formula>
    </cfRule>
  </conditionalFormatting>
  <conditionalFormatting sqref="AH27">
    <cfRule type="expression" dxfId="13544" priority="401">
      <formula>Z27&gt;=Y27-8</formula>
    </cfRule>
    <cfRule type="expression" dxfId="13543" priority="402">
      <formula>Z27&lt;Y27-8</formula>
    </cfRule>
  </conditionalFormatting>
  <conditionalFormatting sqref="AG28">
    <cfRule type="expression" dxfId="13542" priority="399">
      <formula>Z28&gt;=23</formula>
    </cfRule>
    <cfRule type="expression" dxfId="13541" priority="400">
      <formula>Z28&lt;23</formula>
    </cfRule>
  </conditionalFormatting>
  <conditionalFormatting sqref="AH28">
    <cfRule type="expression" dxfId="13540" priority="397">
      <formula>Z28&gt;=Y28-8</formula>
    </cfRule>
    <cfRule type="expression" dxfId="13539" priority="398">
      <formula>Z28&lt;Y28-8</formula>
    </cfRule>
  </conditionalFormatting>
  <conditionalFormatting sqref="AG42">
    <cfRule type="expression" dxfId="13538" priority="395">
      <formula>Z42&gt;=23</formula>
    </cfRule>
    <cfRule type="expression" dxfId="13537" priority="396">
      <formula>Z42&lt;23</formula>
    </cfRule>
  </conditionalFormatting>
  <conditionalFormatting sqref="AH42">
    <cfRule type="expression" dxfId="13536" priority="393">
      <formula>Z42&gt;=Y42-8</formula>
    </cfRule>
    <cfRule type="expression" dxfId="13535" priority="394">
      <formula>Z42&lt;Y42-8</formula>
    </cfRule>
  </conditionalFormatting>
  <conditionalFormatting sqref="AG43">
    <cfRule type="expression" dxfId="13534" priority="391">
      <formula>Z43&gt;=23</formula>
    </cfRule>
    <cfRule type="expression" dxfId="13533" priority="392">
      <formula>Z43&lt;23</formula>
    </cfRule>
  </conditionalFormatting>
  <conditionalFormatting sqref="AH43">
    <cfRule type="expression" dxfId="13532" priority="389">
      <formula>Z43&gt;=Y43-8</formula>
    </cfRule>
    <cfRule type="expression" dxfId="13531" priority="390">
      <formula>Z43&lt;Y43-8</formula>
    </cfRule>
  </conditionalFormatting>
  <conditionalFormatting sqref="AG44">
    <cfRule type="expression" dxfId="13530" priority="387">
      <formula>Z44&gt;=23</formula>
    </cfRule>
    <cfRule type="expression" dxfId="13529" priority="388">
      <formula>Z44&lt;23</formula>
    </cfRule>
  </conditionalFormatting>
  <conditionalFormatting sqref="AH44">
    <cfRule type="expression" dxfId="13528" priority="385">
      <formula>Z44&gt;=Y44-8</formula>
    </cfRule>
    <cfRule type="expression" dxfId="13527" priority="386">
      <formula>Z44&lt;Y44-8</formula>
    </cfRule>
  </conditionalFormatting>
  <conditionalFormatting sqref="AG30">
    <cfRule type="expression" dxfId="13526" priority="383">
      <formula>Z30&gt;=23</formula>
    </cfRule>
    <cfRule type="expression" dxfId="13525" priority="384">
      <formula>Z30&lt;23</formula>
    </cfRule>
  </conditionalFormatting>
  <conditionalFormatting sqref="AH30">
    <cfRule type="expression" dxfId="13524" priority="381">
      <formula>Z30&gt;=Y30-8</formula>
    </cfRule>
    <cfRule type="expression" dxfId="13523" priority="382">
      <formula>Z30&lt;Y30-8</formula>
    </cfRule>
  </conditionalFormatting>
  <conditionalFormatting sqref="AG33">
    <cfRule type="expression" dxfId="13522" priority="375">
      <formula>Z33&gt;=23</formula>
    </cfRule>
    <cfRule type="expression" dxfId="13521" priority="376">
      <formula>Z33&lt;23</formula>
    </cfRule>
  </conditionalFormatting>
  <conditionalFormatting sqref="AH33">
    <cfRule type="expression" dxfId="13520" priority="373">
      <formula>Z33&gt;=Y33-8</formula>
    </cfRule>
    <cfRule type="expression" dxfId="13519" priority="374">
      <formula>Z33&lt;Y33-8</formula>
    </cfRule>
  </conditionalFormatting>
  <conditionalFormatting sqref="AG34:AG35">
    <cfRule type="expression" dxfId="13518" priority="371">
      <formula>Z34&gt;=23</formula>
    </cfRule>
    <cfRule type="expression" dxfId="13517" priority="372">
      <formula>Z34&lt;23</formula>
    </cfRule>
  </conditionalFormatting>
  <conditionalFormatting sqref="AH34:AH35">
    <cfRule type="expression" dxfId="13516" priority="369">
      <formula>Z34&gt;=Y34-8</formula>
    </cfRule>
    <cfRule type="expression" dxfId="13515" priority="370">
      <formula>Z34&lt;Y34-8</formula>
    </cfRule>
  </conditionalFormatting>
  <conditionalFormatting sqref="AH36">
    <cfRule type="expression" dxfId="13514" priority="365">
      <formula>Z36&gt;=Y36-8</formula>
    </cfRule>
    <cfRule type="expression" dxfId="13513" priority="366">
      <formula>Z36&lt;Y36-8</formula>
    </cfRule>
  </conditionalFormatting>
  <conditionalFormatting sqref="AG45">
    <cfRule type="expression" dxfId="13512" priority="363">
      <formula>Z45&gt;=23</formula>
    </cfRule>
    <cfRule type="expression" dxfId="13511" priority="364">
      <formula>Z45&lt;23</formula>
    </cfRule>
  </conditionalFormatting>
  <conditionalFormatting sqref="AH45">
    <cfRule type="expression" dxfId="13510" priority="361">
      <formula>Z45&gt;=Y45-8</formula>
    </cfRule>
    <cfRule type="expression" dxfId="13509" priority="362">
      <formula>Z45&lt;Y45-8</formula>
    </cfRule>
  </conditionalFormatting>
  <conditionalFormatting sqref="AG46">
    <cfRule type="expression" dxfId="13508" priority="359">
      <formula>Z46&gt;=23</formula>
    </cfRule>
    <cfRule type="expression" dxfId="13507" priority="360">
      <formula>Z46&lt;23</formula>
    </cfRule>
  </conditionalFormatting>
  <conditionalFormatting sqref="AH46">
    <cfRule type="expression" dxfId="13506" priority="357">
      <formula>Z46&gt;=Y46-8</formula>
    </cfRule>
    <cfRule type="expression" dxfId="13505" priority="358">
      <formula>Z46&lt;Y46-8</formula>
    </cfRule>
  </conditionalFormatting>
  <conditionalFormatting sqref="AG50">
    <cfRule type="expression" dxfId="13504" priority="355">
      <formula>Z50&gt;=23</formula>
    </cfRule>
    <cfRule type="expression" dxfId="13503" priority="356">
      <formula>Z50&lt;23</formula>
    </cfRule>
  </conditionalFormatting>
  <conditionalFormatting sqref="AH50">
    <cfRule type="expression" dxfId="13502" priority="353">
      <formula>Z50&gt;=Y50-8</formula>
    </cfRule>
    <cfRule type="expression" dxfId="13501" priority="354">
      <formula>Z50&lt;Y50-8</formula>
    </cfRule>
  </conditionalFormatting>
  <conditionalFormatting sqref="AG51">
    <cfRule type="expression" dxfId="13500" priority="351">
      <formula>Z51&gt;=23</formula>
    </cfRule>
    <cfRule type="expression" dxfId="13499" priority="352">
      <formula>Z51&lt;23</formula>
    </cfRule>
  </conditionalFormatting>
  <conditionalFormatting sqref="AH51">
    <cfRule type="expression" dxfId="13498" priority="349">
      <formula>Z51&gt;=Y51-8</formula>
    </cfRule>
    <cfRule type="expression" dxfId="13497" priority="350">
      <formula>Z51&lt;Y51-8</formula>
    </cfRule>
  </conditionalFormatting>
  <conditionalFormatting sqref="AG48">
    <cfRule type="expression" dxfId="13496" priority="347">
      <formula>Z48&gt;=23</formula>
    </cfRule>
    <cfRule type="expression" dxfId="13495" priority="348">
      <formula>Z48&lt;23</formula>
    </cfRule>
  </conditionalFormatting>
  <conditionalFormatting sqref="AH48">
    <cfRule type="expression" dxfId="13494" priority="345">
      <formula>Z48&gt;=Y48-8</formula>
    </cfRule>
    <cfRule type="expression" dxfId="13493" priority="346">
      <formula>Z48&lt;Y48-8</formula>
    </cfRule>
  </conditionalFormatting>
  <conditionalFormatting sqref="AG47">
    <cfRule type="expression" dxfId="13492" priority="343">
      <formula>Z47&gt;=23</formula>
    </cfRule>
    <cfRule type="expression" dxfId="13491" priority="344">
      <formula>Z47&lt;23</formula>
    </cfRule>
  </conditionalFormatting>
  <conditionalFormatting sqref="AH47">
    <cfRule type="expression" dxfId="13490" priority="341">
      <formula>Z47&gt;=Y47-8</formula>
    </cfRule>
    <cfRule type="expression" dxfId="13489" priority="342">
      <formula>Z47&lt;Y47-8</formula>
    </cfRule>
  </conditionalFormatting>
  <conditionalFormatting sqref="AG49">
    <cfRule type="expression" dxfId="13488" priority="339">
      <formula>Z49&gt;=23</formula>
    </cfRule>
    <cfRule type="expression" dxfId="13487" priority="340">
      <formula>Z49&lt;23</formula>
    </cfRule>
  </conditionalFormatting>
  <conditionalFormatting sqref="AH49">
    <cfRule type="expression" dxfId="13486" priority="337">
      <formula>Z49&gt;=Y49-8</formula>
    </cfRule>
    <cfRule type="expression" dxfId="13485" priority="338">
      <formula>Z49&lt;Y49-8</formula>
    </cfRule>
  </conditionalFormatting>
  <conditionalFormatting sqref="AG52">
    <cfRule type="expression" dxfId="13484" priority="335">
      <formula>Z52&gt;=23</formula>
    </cfRule>
    <cfRule type="expression" dxfId="13483" priority="336">
      <formula>Z52&lt;23</formula>
    </cfRule>
  </conditionalFormatting>
  <conditionalFormatting sqref="AH52">
    <cfRule type="expression" dxfId="13482" priority="333">
      <formula>Z52&gt;=Y52-8</formula>
    </cfRule>
    <cfRule type="expression" dxfId="13481" priority="334">
      <formula>Z52&lt;Y52-8</formula>
    </cfRule>
  </conditionalFormatting>
  <conditionalFormatting sqref="AG29">
    <cfRule type="expression" dxfId="13480" priority="331">
      <formula>Z29&gt;=23</formula>
    </cfRule>
    <cfRule type="expression" dxfId="13479" priority="332">
      <formula>Z29&lt;23</formula>
    </cfRule>
  </conditionalFormatting>
  <conditionalFormatting sqref="AH29">
    <cfRule type="expression" dxfId="13478" priority="329">
      <formula>Z29&gt;=Y29-8</formula>
    </cfRule>
    <cfRule type="expression" dxfId="13477" priority="330">
      <formula>Z29&lt;Y29-8</formula>
    </cfRule>
  </conditionalFormatting>
  <conditionalFormatting sqref="AG59">
    <cfRule type="expression" dxfId="13476" priority="327">
      <formula>Z59&gt;=23</formula>
    </cfRule>
    <cfRule type="expression" dxfId="13475" priority="328">
      <formula>Z59&lt;23</formula>
    </cfRule>
  </conditionalFormatting>
  <conditionalFormatting sqref="AH59">
    <cfRule type="expression" dxfId="13474" priority="325">
      <formula>Z59&gt;=Y59-8</formula>
    </cfRule>
    <cfRule type="expression" dxfId="13473" priority="326">
      <formula>Z59&lt;Y59-8</formula>
    </cfRule>
  </conditionalFormatting>
  <conditionalFormatting sqref="AG64">
    <cfRule type="expression" dxfId="13472" priority="323">
      <formula>Z64&gt;=23</formula>
    </cfRule>
    <cfRule type="expression" dxfId="13471" priority="324">
      <formula>Z64&lt;23</formula>
    </cfRule>
  </conditionalFormatting>
  <conditionalFormatting sqref="AH64">
    <cfRule type="expression" dxfId="13470" priority="321">
      <formula>Z64&gt;=Y64-8</formula>
    </cfRule>
    <cfRule type="expression" dxfId="13469" priority="322">
      <formula>Z64&lt;Y64-8</formula>
    </cfRule>
  </conditionalFormatting>
  <conditionalFormatting sqref="AG62">
    <cfRule type="expression" dxfId="13468" priority="319">
      <formula>Z62&gt;=23</formula>
    </cfRule>
    <cfRule type="expression" dxfId="13467" priority="320">
      <formula>Z62&lt;23</formula>
    </cfRule>
  </conditionalFormatting>
  <conditionalFormatting sqref="AH62">
    <cfRule type="expression" dxfId="13466" priority="317">
      <formula>Z62&gt;=Y62-8</formula>
    </cfRule>
    <cfRule type="expression" dxfId="13465" priority="318">
      <formula>Z62&lt;Y62-8</formula>
    </cfRule>
  </conditionalFormatting>
  <conditionalFormatting sqref="AG65">
    <cfRule type="expression" dxfId="13464" priority="315">
      <formula>Z65&gt;=23</formula>
    </cfRule>
    <cfRule type="expression" dxfId="13463" priority="316">
      <formula>Z65&lt;23</formula>
    </cfRule>
  </conditionalFormatting>
  <conditionalFormatting sqref="AH65">
    <cfRule type="expression" dxfId="13462" priority="313">
      <formula>Z65&gt;=Y65-8</formula>
    </cfRule>
    <cfRule type="expression" dxfId="13461" priority="314">
      <formula>Z65&lt;Y65-8</formula>
    </cfRule>
  </conditionalFormatting>
  <conditionalFormatting sqref="AG60">
    <cfRule type="expression" dxfId="13460" priority="311">
      <formula>Z60&gt;=23</formula>
    </cfRule>
    <cfRule type="expression" dxfId="13459" priority="312">
      <formula>Z60&lt;23</formula>
    </cfRule>
  </conditionalFormatting>
  <conditionalFormatting sqref="AH60">
    <cfRule type="expression" dxfId="13458" priority="309">
      <formula>Z60&gt;=Y60-8</formula>
    </cfRule>
    <cfRule type="expression" dxfId="13457" priority="310">
      <formula>Z60&lt;Y60-8</formula>
    </cfRule>
  </conditionalFormatting>
  <conditionalFormatting sqref="AG63">
    <cfRule type="expression" dxfId="13456" priority="307">
      <formula>Z63&gt;=23</formula>
    </cfRule>
    <cfRule type="expression" dxfId="13455" priority="308">
      <formula>Z63&lt;23</formula>
    </cfRule>
  </conditionalFormatting>
  <conditionalFormatting sqref="AH63">
    <cfRule type="expression" dxfId="13454" priority="305">
      <formula>Z63&gt;=Y63-8</formula>
    </cfRule>
    <cfRule type="expression" dxfId="13453" priority="306">
      <formula>Z63&lt;Y63-8</formula>
    </cfRule>
  </conditionalFormatting>
  <conditionalFormatting sqref="AG66">
    <cfRule type="expression" dxfId="13452" priority="303">
      <formula>Z66&gt;=23</formula>
    </cfRule>
    <cfRule type="expression" dxfId="13451" priority="304">
      <formula>Z66&lt;23</formula>
    </cfRule>
  </conditionalFormatting>
  <conditionalFormatting sqref="AH66">
    <cfRule type="expression" dxfId="13450" priority="301">
      <formula>Z66&gt;=Y66-8</formula>
    </cfRule>
    <cfRule type="expression" dxfId="13449" priority="302">
      <formula>Z66&lt;Y66-8</formula>
    </cfRule>
  </conditionalFormatting>
  <conditionalFormatting sqref="AG72">
    <cfRule type="expression" dxfId="13448" priority="299">
      <formula>Z72&gt;=23</formula>
    </cfRule>
    <cfRule type="expression" dxfId="13447" priority="300">
      <formula>Z72&lt;23</formula>
    </cfRule>
  </conditionalFormatting>
  <conditionalFormatting sqref="AH72">
    <cfRule type="expression" dxfId="13446" priority="297">
      <formula>Z72&gt;=Y72-8</formula>
    </cfRule>
    <cfRule type="expression" dxfId="13445" priority="298">
      <formula>Z72&lt;Y72-8</formula>
    </cfRule>
  </conditionalFormatting>
  <conditionalFormatting sqref="AG74">
    <cfRule type="expression" dxfId="13444" priority="295">
      <formula>Z74&gt;=23</formula>
    </cfRule>
    <cfRule type="expression" dxfId="13443" priority="296">
      <formula>Z74&lt;23</formula>
    </cfRule>
  </conditionalFormatting>
  <conditionalFormatting sqref="AH74">
    <cfRule type="expression" dxfId="13442" priority="293">
      <formula>Z74&gt;=Y74-8</formula>
    </cfRule>
    <cfRule type="expression" dxfId="13441" priority="294">
      <formula>Z74&lt;Y74-8</formula>
    </cfRule>
  </conditionalFormatting>
  <conditionalFormatting sqref="AG75">
    <cfRule type="expression" dxfId="13440" priority="291">
      <formula>Z75&gt;=23</formula>
    </cfRule>
    <cfRule type="expression" dxfId="13439" priority="292">
      <formula>Z75&lt;23</formula>
    </cfRule>
  </conditionalFormatting>
  <conditionalFormatting sqref="AH75">
    <cfRule type="expression" dxfId="13438" priority="289">
      <formula>Z75&gt;=Y75-8</formula>
    </cfRule>
    <cfRule type="expression" dxfId="13437" priority="290">
      <formula>Z75&lt;Y75-8</formula>
    </cfRule>
  </conditionalFormatting>
  <conditionalFormatting sqref="AG61">
    <cfRule type="expression" dxfId="13436" priority="287">
      <formula>Z61&gt;=23</formula>
    </cfRule>
    <cfRule type="expression" dxfId="13435" priority="288">
      <formula>Z61&lt;23</formula>
    </cfRule>
  </conditionalFormatting>
  <conditionalFormatting sqref="AH61">
    <cfRule type="expression" dxfId="13434" priority="285">
      <formula>Z61&gt;=Y61-8</formula>
    </cfRule>
    <cfRule type="expression" dxfId="13433" priority="286">
      <formula>Z61&lt;Y61-8</formula>
    </cfRule>
  </conditionalFormatting>
  <conditionalFormatting sqref="J82">
    <cfRule type="cellIs" dxfId="13432" priority="284" operator="greaterThan">
      <formula>I82</formula>
    </cfRule>
  </conditionalFormatting>
  <conditionalFormatting sqref="J83">
    <cfRule type="cellIs" dxfId="13431" priority="283" operator="greaterThan">
      <formula>I83</formula>
    </cfRule>
  </conditionalFormatting>
  <conditionalFormatting sqref="J84">
    <cfRule type="cellIs" dxfId="13430" priority="282" operator="greaterThan">
      <formula>I84</formula>
    </cfRule>
  </conditionalFormatting>
  <conditionalFormatting sqref="L82">
    <cfRule type="cellIs" dxfId="13429" priority="281" operator="greaterThan">
      <formula>K82</formula>
    </cfRule>
  </conditionalFormatting>
  <conditionalFormatting sqref="L83">
    <cfRule type="cellIs" dxfId="13428" priority="280" operator="greaterThan">
      <formula>K83</formula>
    </cfRule>
  </conditionalFormatting>
  <conditionalFormatting sqref="L84">
    <cfRule type="cellIs" dxfId="13427" priority="279" operator="greaterThan">
      <formula>K84</formula>
    </cfRule>
  </conditionalFormatting>
  <conditionalFormatting sqref="S32">
    <cfRule type="expression" dxfId="13426" priority="277">
      <formula>J32&gt;=I32-8</formula>
    </cfRule>
    <cfRule type="expression" dxfId="13425" priority="278">
      <formula>J32&lt;I32-8</formula>
    </cfRule>
  </conditionalFormatting>
  <conditionalFormatting sqref="S53">
    <cfRule type="expression" dxfId="13424" priority="275">
      <formula>J53&gt;=I53-8</formula>
    </cfRule>
    <cfRule type="expression" dxfId="13423" priority="276">
      <formula>J53&lt;I53-8</formula>
    </cfRule>
  </conditionalFormatting>
  <conditionalFormatting sqref="AG32">
    <cfRule type="expression" dxfId="13422" priority="273">
      <formula>Z32&gt;=23</formula>
    </cfRule>
    <cfRule type="expression" dxfId="13421" priority="274">
      <formula>Z32&lt;23</formula>
    </cfRule>
  </conditionalFormatting>
  <conditionalFormatting sqref="AH32">
    <cfRule type="expression" dxfId="13420" priority="271">
      <formula>Z32&gt;=Y32-8</formula>
    </cfRule>
    <cfRule type="expression" dxfId="13419" priority="272">
      <formula>Z32&lt;Y32-8</formula>
    </cfRule>
  </conditionalFormatting>
  <conditionalFormatting sqref="AG53">
    <cfRule type="expression" dxfId="13418" priority="269">
      <formula>Z53&gt;=23</formula>
    </cfRule>
    <cfRule type="expression" dxfId="13417" priority="270">
      <formula>Z53&lt;23</formula>
    </cfRule>
  </conditionalFormatting>
  <conditionalFormatting sqref="AH53">
    <cfRule type="expression" dxfId="13416" priority="267">
      <formula>Z53&gt;=Y53-8</formula>
    </cfRule>
    <cfRule type="expression" dxfId="13415" priority="268">
      <formula>Z53&lt;Y53-8</formula>
    </cfRule>
  </conditionalFormatting>
  <conditionalFormatting sqref="J32">
    <cfRule type="cellIs" dxfId="13414" priority="266" operator="greaterThan">
      <formula>I32</formula>
    </cfRule>
  </conditionalFormatting>
  <conditionalFormatting sqref="J53">
    <cfRule type="cellIs" dxfId="13413" priority="265" operator="greaterThan">
      <formula>I53</formula>
    </cfRule>
  </conditionalFormatting>
  <conditionalFormatting sqref="L32">
    <cfRule type="cellIs" dxfId="13412" priority="264" operator="greaterThan">
      <formula>K32</formula>
    </cfRule>
  </conditionalFormatting>
  <conditionalFormatting sqref="L53">
    <cfRule type="cellIs" dxfId="13411" priority="263" operator="greaterThan">
      <formula>K53</formula>
    </cfRule>
  </conditionalFormatting>
  <conditionalFormatting sqref="Z32">
    <cfRule type="cellIs" dxfId="13410" priority="262" operator="greaterThan">
      <formula>Y32</formula>
    </cfRule>
  </conditionalFormatting>
  <conditionalFormatting sqref="Z53">
    <cfRule type="cellIs" dxfId="13409" priority="261" operator="greaterThan">
      <formula>Y53</formula>
    </cfRule>
  </conditionalFormatting>
  <conditionalFormatting sqref="AB32">
    <cfRule type="cellIs" dxfId="13408" priority="260" operator="greaterThan">
      <formula>AA32</formula>
    </cfRule>
  </conditionalFormatting>
  <conditionalFormatting sqref="AB53">
    <cfRule type="cellIs" dxfId="13407" priority="259" operator="greaterThan">
      <formula>AA53</formula>
    </cfRule>
  </conditionalFormatting>
  <conditionalFormatting sqref="R27 R31">
    <cfRule type="expression" dxfId="13406" priority="257">
      <formula>J27&gt;=23</formula>
    </cfRule>
    <cfRule type="expression" dxfId="13405" priority="258">
      <formula>J27&lt;23</formula>
    </cfRule>
  </conditionalFormatting>
  <conditionalFormatting sqref="R58">
    <cfRule type="expression" dxfId="13404" priority="254">
      <formula>E58=0</formula>
    </cfRule>
    <cfRule type="expression" dxfId="13403" priority="255">
      <formula>J58&gt;=23</formula>
    </cfRule>
    <cfRule type="expression" dxfId="13402" priority="256">
      <formula>J58&lt;23</formula>
    </cfRule>
  </conditionalFormatting>
  <conditionalFormatting sqref="Q27 Q31">
    <cfRule type="expression" dxfId="13401" priority="252">
      <formula>D27&lt;C27</formula>
    </cfRule>
    <cfRule type="expression" dxfId="13400" priority="253">
      <formula>D27&gt;=C27</formula>
    </cfRule>
  </conditionalFormatting>
  <conditionalFormatting sqref="Q28">
    <cfRule type="expression" dxfId="13399" priority="250">
      <formula>D28&lt;C28</formula>
    </cfRule>
    <cfRule type="expression" dxfId="13398" priority="251">
      <formula>D28&gt;=C28</formula>
    </cfRule>
  </conditionalFormatting>
  <conditionalFormatting sqref="Q29">
    <cfRule type="expression" dxfId="13397" priority="248">
      <formula>D29&lt;C29</formula>
    </cfRule>
    <cfRule type="expression" dxfId="13396" priority="249">
      <formula>D29&gt;=C29</formula>
    </cfRule>
  </conditionalFormatting>
  <conditionalFormatting sqref="Q30">
    <cfRule type="expression" dxfId="13395" priority="246">
      <formula>D30&lt;C30</formula>
    </cfRule>
    <cfRule type="expression" dxfId="13394" priority="247">
      <formula>D30&gt;=C30</formula>
    </cfRule>
  </conditionalFormatting>
  <conditionalFormatting sqref="Q42">
    <cfRule type="expression" dxfId="13393" priority="242">
      <formula>D42&lt;C42</formula>
    </cfRule>
    <cfRule type="expression" dxfId="13392" priority="243">
      <formula>D42&gt;=C42</formula>
    </cfRule>
  </conditionalFormatting>
  <conditionalFormatting sqref="Q43">
    <cfRule type="expression" dxfId="13391" priority="240">
      <formula>D43&lt;C43</formula>
    </cfRule>
    <cfRule type="expression" dxfId="13390" priority="241">
      <formula>D43&gt;=C43</formula>
    </cfRule>
  </conditionalFormatting>
  <conditionalFormatting sqref="Q44">
    <cfRule type="expression" dxfId="13389" priority="238">
      <formula>D44&lt;C44</formula>
    </cfRule>
    <cfRule type="expression" dxfId="13388" priority="239">
      <formula>D44&gt;=C44</formula>
    </cfRule>
  </conditionalFormatting>
  <conditionalFormatting sqref="Q33">
    <cfRule type="expression" dxfId="13387" priority="236">
      <formula>D33&lt;C33</formula>
    </cfRule>
    <cfRule type="expression" dxfId="13386" priority="237">
      <formula>D33&gt;=C33</formula>
    </cfRule>
  </conditionalFormatting>
  <conditionalFormatting sqref="Q45">
    <cfRule type="expression" dxfId="13385" priority="234">
      <formula>D45&lt;C45</formula>
    </cfRule>
    <cfRule type="expression" dxfId="13384" priority="235">
      <formula>D45&gt;=C45</formula>
    </cfRule>
  </conditionalFormatting>
  <conditionalFormatting sqref="Q46">
    <cfRule type="expression" dxfId="13383" priority="232">
      <formula>D46&lt;C46</formula>
    </cfRule>
    <cfRule type="expression" dxfId="13382" priority="233">
      <formula>D46&gt;=C46</formula>
    </cfRule>
  </conditionalFormatting>
  <conditionalFormatting sqref="Q47">
    <cfRule type="expression" dxfId="13381" priority="230">
      <formula>D47&lt;C47</formula>
    </cfRule>
    <cfRule type="expression" dxfId="13380" priority="231">
      <formula>D47&gt;=C47</formula>
    </cfRule>
  </conditionalFormatting>
  <conditionalFormatting sqref="Q48">
    <cfRule type="expression" dxfId="13379" priority="228">
      <formula>D48&lt;C48</formula>
    </cfRule>
    <cfRule type="expression" dxfId="13378" priority="229">
      <formula>D48&gt;=C48</formula>
    </cfRule>
  </conditionalFormatting>
  <conditionalFormatting sqref="Q49">
    <cfRule type="expression" dxfId="13377" priority="226">
      <formula>D49&lt;C49</formula>
    </cfRule>
    <cfRule type="expression" dxfId="13376" priority="227">
      <formula>D49&gt;=C49</formula>
    </cfRule>
  </conditionalFormatting>
  <conditionalFormatting sqref="Q50">
    <cfRule type="expression" dxfId="13375" priority="224">
      <formula>D50&lt;C50</formula>
    </cfRule>
    <cfRule type="expression" dxfId="13374" priority="225">
      <formula>D50&gt;=C50</formula>
    </cfRule>
  </conditionalFormatting>
  <conditionalFormatting sqref="Q51">
    <cfRule type="expression" dxfId="13373" priority="222">
      <formula>D51&lt;C51</formula>
    </cfRule>
    <cfRule type="expression" dxfId="13372" priority="223">
      <formula>D51&gt;=C51</formula>
    </cfRule>
  </conditionalFormatting>
  <conditionalFormatting sqref="Q52">
    <cfRule type="expression" dxfId="13371" priority="220">
      <formula>D52&lt;C52</formula>
    </cfRule>
    <cfRule type="expression" dxfId="13370" priority="221">
      <formula>D52&gt;=C52</formula>
    </cfRule>
  </conditionalFormatting>
  <conditionalFormatting sqref="Q32">
    <cfRule type="expression" dxfId="13369" priority="218">
      <formula>D32&lt;C32</formula>
    </cfRule>
    <cfRule type="expression" dxfId="13368" priority="219">
      <formula>D32&gt;=C32</formula>
    </cfRule>
  </conditionalFormatting>
  <conditionalFormatting sqref="Q53">
    <cfRule type="expression" dxfId="13367" priority="216">
      <formula>D53&lt;C53</formula>
    </cfRule>
    <cfRule type="expression" dxfId="13366" priority="217">
      <formula>D53&gt;=C53</formula>
    </cfRule>
  </conditionalFormatting>
  <conditionalFormatting sqref="Q59">
    <cfRule type="expression" dxfId="13365" priority="214">
      <formula>D59&lt;C59</formula>
    </cfRule>
    <cfRule type="expression" dxfId="13364" priority="215">
      <formula>D59&gt;=C59</formula>
    </cfRule>
  </conditionalFormatting>
  <conditionalFormatting sqref="Q60">
    <cfRule type="expression" dxfId="13363" priority="212">
      <formula>D60&lt;C60</formula>
    </cfRule>
    <cfRule type="expression" dxfId="13362" priority="213">
      <formula>D60&gt;=C60</formula>
    </cfRule>
  </conditionalFormatting>
  <conditionalFormatting sqref="Q62">
    <cfRule type="expression" dxfId="13361" priority="210">
      <formula>D62&lt;C62</formula>
    </cfRule>
    <cfRule type="expression" dxfId="13360" priority="211">
      <formula>D62&gt;=C62</formula>
    </cfRule>
  </conditionalFormatting>
  <conditionalFormatting sqref="Q63">
    <cfRule type="expression" dxfId="13359" priority="208">
      <formula>D63&lt;C63</formula>
    </cfRule>
    <cfRule type="expression" dxfId="13358" priority="209">
      <formula>D63&gt;=C63</formula>
    </cfRule>
  </conditionalFormatting>
  <conditionalFormatting sqref="Q64">
    <cfRule type="expression" dxfId="13357" priority="206">
      <formula>D64&lt;C64</formula>
    </cfRule>
    <cfRule type="expression" dxfId="13356" priority="207">
      <formula>D64&gt;=C64</formula>
    </cfRule>
  </conditionalFormatting>
  <conditionalFormatting sqref="Q65">
    <cfRule type="expression" dxfId="13355" priority="204">
      <formula>D65&lt;C65</formula>
    </cfRule>
    <cfRule type="expression" dxfId="13354" priority="205">
      <formula>D65&gt;=C65</formula>
    </cfRule>
  </conditionalFormatting>
  <conditionalFormatting sqref="Q66">
    <cfRule type="expression" dxfId="13353" priority="202">
      <formula>D66&lt;C66</formula>
    </cfRule>
    <cfRule type="expression" dxfId="13352" priority="203">
      <formula>D66&gt;=C66</formula>
    </cfRule>
  </conditionalFormatting>
  <conditionalFormatting sqref="Q61">
    <cfRule type="expression" dxfId="13351" priority="200">
      <formula>D61&lt;C61</formula>
    </cfRule>
    <cfRule type="expression" dxfId="13350" priority="201">
      <formula>D61&gt;=C61</formula>
    </cfRule>
  </conditionalFormatting>
  <conditionalFormatting sqref="Q72">
    <cfRule type="expression" dxfId="13349" priority="198">
      <formula>D72&lt;C72</formula>
    </cfRule>
    <cfRule type="expression" dxfId="13348" priority="199">
      <formula>D72&gt;=C72</formula>
    </cfRule>
  </conditionalFormatting>
  <conditionalFormatting sqref="Q73">
    <cfRule type="expression" dxfId="13347" priority="196">
      <formula>D73&lt;C73</formula>
    </cfRule>
    <cfRule type="expression" dxfId="13346" priority="197">
      <formula>D73&gt;=C73</formula>
    </cfRule>
  </conditionalFormatting>
  <conditionalFormatting sqref="T58">
    <cfRule type="containsText" dxfId="13345" priority="195" operator="containsText" text="Assessment Only">
      <formula>NOT(ISERROR(SEARCH("Assessment Only",T58)))</formula>
    </cfRule>
  </conditionalFormatting>
  <conditionalFormatting sqref="R28">
    <cfRule type="expression" dxfId="13344" priority="193">
      <formula>J28&gt;=23</formula>
    </cfRule>
    <cfRule type="expression" dxfId="13343" priority="194">
      <formula>J28&lt;23</formula>
    </cfRule>
  </conditionalFormatting>
  <conditionalFormatting sqref="R29">
    <cfRule type="expression" dxfId="13342" priority="191">
      <formula>J29&gt;=23</formula>
    </cfRule>
    <cfRule type="expression" dxfId="13341" priority="192">
      <formula>J29&lt;23</formula>
    </cfRule>
  </conditionalFormatting>
  <conditionalFormatting sqref="R30">
    <cfRule type="expression" dxfId="13340" priority="189">
      <formula>J30&gt;=23</formula>
    </cfRule>
    <cfRule type="expression" dxfId="13339" priority="190">
      <formula>J30&lt;23</formula>
    </cfRule>
  </conditionalFormatting>
  <conditionalFormatting sqref="R33">
    <cfRule type="expression" dxfId="13338" priority="185">
      <formula>J33&gt;=23</formula>
    </cfRule>
    <cfRule type="expression" dxfId="13337" priority="186">
      <formula>J33&lt;23</formula>
    </cfRule>
  </conditionalFormatting>
  <conditionalFormatting sqref="R34:R35">
    <cfRule type="expression" dxfId="13336" priority="183">
      <formula>J34&gt;=23</formula>
    </cfRule>
    <cfRule type="expression" dxfId="13335" priority="184">
      <formula>J34&lt;23</formula>
    </cfRule>
  </conditionalFormatting>
  <conditionalFormatting sqref="R36">
    <cfRule type="expression" dxfId="13334" priority="181">
      <formula>J36&gt;=23</formula>
    </cfRule>
    <cfRule type="expression" dxfId="13333" priority="182">
      <formula>J36&lt;23</formula>
    </cfRule>
  </conditionalFormatting>
  <conditionalFormatting sqref="R37">
    <cfRule type="expression" dxfId="13332" priority="179">
      <formula>J37&gt;=23</formula>
    </cfRule>
    <cfRule type="expression" dxfId="13331" priority="180">
      <formula>J37&lt;23</formula>
    </cfRule>
  </conditionalFormatting>
  <conditionalFormatting sqref="R42">
    <cfRule type="expression" dxfId="13330" priority="177">
      <formula>J42&gt;=23</formula>
    </cfRule>
    <cfRule type="expression" dxfId="13329" priority="178">
      <formula>J42&lt;23</formula>
    </cfRule>
  </conditionalFormatting>
  <conditionalFormatting sqref="R43">
    <cfRule type="expression" dxfId="13328" priority="175">
      <formula>J43&gt;=23</formula>
    </cfRule>
    <cfRule type="expression" dxfId="13327" priority="176">
      <formula>J43&lt;23</formula>
    </cfRule>
  </conditionalFormatting>
  <conditionalFormatting sqref="R44">
    <cfRule type="expression" dxfId="13326" priority="173">
      <formula>J44&gt;=23</formula>
    </cfRule>
    <cfRule type="expression" dxfId="13325" priority="174">
      <formula>J44&lt;23</formula>
    </cfRule>
  </conditionalFormatting>
  <conditionalFormatting sqref="R45">
    <cfRule type="expression" dxfId="13324" priority="171">
      <formula>J45&gt;=23</formula>
    </cfRule>
    <cfRule type="expression" dxfId="13323" priority="172">
      <formula>J45&lt;23</formula>
    </cfRule>
  </conditionalFormatting>
  <conditionalFormatting sqref="R46">
    <cfRule type="expression" dxfId="13322" priority="169">
      <formula>J46&gt;=23</formula>
    </cfRule>
    <cfRule type="expression" dxfId="13321" priority="170">
      <formula>J46&lt;23</formula>
    </cfRule>
  </conditionalFormatting>
  <conditionalFormatting sqref="R47">
    <cfRule type="expression" dxfId="13320" priority="167">
      <formula>J47&gt;=23</formula>
    </cfRule>
    <cfRule type="expression" dxfId="13319" priority="168">
      <formula>J47&lt;23</formula>
    </cfRule>
  </conditionalFormatting>
  <conditionalFormatting sqref="R48">
    <cfRule type="expression" dxfId="13318" priority="165">
      <formula>J48&gt;=23</formula>
    </cfRule>
    <cfRule type="expression" dxfId="13317" priority="166">
      <formula>J48&lt;23</formula>
    </cfRule>
  </conditionalFormatting>
  <conditionalFormatting sqref="R49">
    <cfRule type="expression" dxfId="13316" priority="163">
      <formula>J49&gt;=23</formula>
    </cfRule>
    <cfRule type="expression" dxfId="13315" priority="164">
      <formula>J49&lt;23</formula>
    </cfRule>
  </conditionalFormatting>
  <conditionalFormatting sqref="R50">
    <cfRule type="expression" dxfId="13314" priority="161">
      <formula>J50&gt;=23</formula>
    </cfRule>
    <cfRule type="expression" dxfId="13313" priority="162">
      <formula>J50&lt;23</formula>
    </cfRule>
  </conditionalFormatting>
  <conditionalFormatting sqref="R51">
    <cfRule type="expression" dxfId="13312" priority="159">
      <formula>J51&gt;=23</formula>
    </cfRule>
    <cfRule type="expression" dxfId="13311" priority="160">
      <formula>J51&lt;23</formula>
    </cfRule>
  </conditionalFormatting>
  <conditionalFormatting sqref="R52">
    <cfRule type="expression" dxfId="13310" priority="157">
      <formula>J52&gt;=23</formula>
    </cfRule>
    <cfRule type="expression" dxfId="13309" priority="158">
      <formula>J52&lt;23</formula>
    </cfRule>
  </conditionalFormatting>
  <conditionalFormatting sqref="R32">
    <cfRule type="expression" dxfId="13308" priority="155">
      <formula>J32&gt;=23</formula>
    </cfRule>
    <cfRule type="expression" dxfId="13307" priority="156">
      <formula>J32&lt;23</formula>
    </cfRule>
  </conditionalFormatting>
  <conditionalFormatting sqref="R53">
    <cfRule type="expression" dxfId="13306" priority="153">
      <formula>J53&gt;=23</formula>
    </cfRule>
    <cfRule type="expression" dxfId="13305" priority="154">
      <formula>J53&lt;23</formula>
    </cfRule>
  </conditionalFormatting>
  <conditionalFormatting sqref="R59">
    <cfRule type="expression" dxfId="13304" priority="151">
      <formula>J59&gt;=23</formula>
    </cfRule>
    <cfRule type="expression" dxfId="13303" priority="152">
      <formula>J59&lt;23</formula>
    </cfRule>
  </conditionalFormatting>
  <conditionalFormatting sqref="R60">
    <cfRule type="expression" dxfId="13302" priority="149">
      <formula>J60&gt;=23</formula>
    </cfRule>
    <cfRule type="expression" dxfId="13301" priority="150">
      <formula>J60&lt;23</formula>
    </cfRule>
  </conditionalFormatting>
  <conditionalFormatting sqref="R62">
    <cfRule type="expression" dxfId="13300" priority="147">
      <formula>J62&gt;=23</formula>
    </cfRule>
    <cfRule type="expression" dxfId="13299" priority="148">
      <formula>J62&lt;23</formula>
    </cfRule>
  </conditionalFormatting>
  <conditionalFormatting sqref="R63">
    <cfRule type="expression" dxfId="13298" priority="145">
      <formula>J63&gt;=23</formula>
    </cfRule>
    <cfRule type="expression" dxfId="13297" priority="146">
      <formula>J63&lt;23</formula>
    </cfRule>
  </conditionalFormatting>
  <conditionalFormatting sqref="R64">
    <cfRule type="expression" dxfId="13296" priority="143">
      <formula>J64&gt;=23</formula>
    </cfRule>
    <cfRule type="expression" dxfId="13295" priority="144">
      <formula>J64&lt;23</formula>
    </cfRule>
  </conditionalFormatting>
  <conditionalFormatting sqref="R65">
    <cfRule type="expression" dxfId="13294" priority="141">
      <formula>J65&gt;=23</formula>
    </cfRule>
    <cfRule type="expression" dxfId="13293" priority="142">
      <formula>J65&lt;23</formula>
    </cfRule>
  </conditionalFormatting>
  <conditionalFormatting sqref="R66">
    <cfRule type="expression" dxfId="13292" priority="139">
      <formula>J66&gt;=23</formula>
    </cfRule>
    <cfRule type="expression" dxfId="13291" priority="140">
      <formula>J66&lt;23</formula>
    </cfRule>
  </conditionalFormatting>
  <conditionalFormatting sqref="R61">
    <cfRule type="expression" dxfId="13290" priority="137">
      <formula>J61&gt;=23</formula>
    </cfRule>
    <cfRule type="expression" dxfId="13289" priority="138">
      <formula>J61&lt;23</formula>
    </cfRule>
  </conditionalFormatting>
  <conditionalFormatting sqref="R72">
    <cfRule type="expression" dxfId="13288" priority="135">
      <formula>J72&gt;=23</formula>
    </cfRule>
    <cfRule type="expression" dxfId="13287" priority="136">
      <formula>J72&lt;23</formula>
    </cfRule>
  </conditionalFormatting>
  <conditionalFormatting sqref="R74">
    <cfRule type="expression" dxfId="13286" priority="131">
      <formula>J74&gt;=23</formula>
    </cfRule>
    <cfRule type="expression" dxfId="13285" priority="132">
      <formula>J74&lt;23</formula>
    </cfRule>
  </conditionalFormatting>
  <conditionalFormatting sqref="R75">
    <cfRule type="expression" dxfId="13284" priority="129">
      <formula>J75&gt;=23</formula>
    </cfRule>
    <cfRule type="expression" dxfId="13283" priority="130">
      <formula>J75&lt;23</formula>
    </cfRule>
  </conditionalFormatting>
  <conditionalFormatting sqref="R73">
    <cfRule type="expression" dxfId="13282" priority="126">
      <formula>E73=0</formula>
    </cfRule>
    <cfRule type="expression" dxfId="13281" priority="127">
      <formula>J73&gt;=23</formula>
    </cfRule>
    <cfRule type="expression" dxfId="13280" priority="128">
      <formula>J73&lt;23</formula>
    </cfRule>
  </conditionalFormatting>
  <conditionalFormatting sqref="S32">
    <cfRule type="expression" dxfId="13279" priority="121">
      <formula>J32&gt;=I32-8</formula>
    </cfRule>
    <cfRule type="expression" dxfId="13278" priority="122">
      <formula>J32&lt;I32-8</formula>
    </cfRule>
  </conditionalFormatting>
  <conditionalFormatting sqref="AG32">
    <cfRule type="expression" dxfId="13277" priority="119">
      <formula>Z32&gt;=23</formula>
    </cfRule>
    <cfRule type="expression" dxfId="13276" priority="120">
      <formula>Z32&lt;23</formula>
    </cfRule>
  </conditionalFormatting>
  <conditionalFormatting sqref="AH32">
    <cfRule type="expression" dxfId="13275" priority="117">
      <formula>Z32&gt;=Y32-8</formula>
    </cfRule>
    <cfRule type="expression" dxfId="13274" priority="118">
      <formula>Z32&lt;Y32-8</formula>
    </cfRule>
  </conditionalFormatting>
  <conditionalFormatting sqref="J32">
    <cfRule type="cellIs" dxfId="13273" priority="116" operator="greaterThan">
      <formula>I32</formula>
    </cfRule>
  </conditionalFormatting>
  <conditionalFormatting sqref="L32">
    <cfRule type="cellIs" dxfId="13272" priority="115" operator="greaterThan">
      <formula>K32</formula>
    </cfRule>
  </conditionalFormatting>
  <conditionalFormatting sqref="Z32">
    <cfRule type="cellIs" dxfId="13271" priority="114" operator="greaterThan">
      <formula>Y32</formula>
    </cfRule>
  </conditionalFormatting>
  <conditionalFormatting sqref="AB32">
    <cfRule type="cellIs" dxfId="13270" priority="113" operator="greaterThan">
      <formula>AA32</formula>
    </cfRule>
  </conditionalFormatting>
  <conditionalFormatting sqref="Q32">
    <cfRule type="expression" dxfId="13269" priority="111">
      <formula>D32&lt;C32</formula>
    </cfRule>
    <cfRule type="expression" dxfId="13268" priority="112">
      <formula>D32&gt;=C32</formula>
    </cfRule>
  </conditionalFormatting>
  <conditionalFormatting sqref="R32">
    <cfRule type="expression" dxfId="13267" priority="109">
      <formula>J32&gt;=23</formula>
    </cfRule>
    <cfRule type="expression" dxfId="13266" priority="110">
      <formula>J32&lt;23</formula>
    </cfRule>
  </conditionalFormatting>
  <conditionalFormatting sqref="S32">
    <cfRule type="expression" dxfId="13265" priority="104">
      <formula>J32&gt;=I32-8</formula>
    </cfRule>
    <cfRule type="expression" dxfId="13264" priority="105">
      <formula>J32&lt;I32-8</formula>
    </cfRule>
  </conditionalFormatting>
  <conditionalFormatting sqref="AG32">
    <cfRule type="expression" dxfId="13263" priority="102">
      <formula>Z32&gt;=23</formula>
    </cfRule>
    <cfRule type="expression" dxfId="13262" priority="103">
      <formula>Z32&lt;23</formula>
    </cfRule>
  </conditionalFormatting>
  <conditionalFormatting sqref="AH32">
    <cfRule type="expression" dxfId="13261" priority="100">
      <formula>Z32&gt;=Y32-8</formula>
    </cfRule>
    <cfRule type="expression" dxfId="13260" priority="101">
      <formula>Z32&lt;Y32-8</formula>
    </cfRule>
  </conditionalFormatting>
  <conditionalFormatting sqref="J32">
    <cfRule type="cellIs" dxfId="13259" priority="99" operator="greaterThan">
      <formula>I32</formula>
    </cfRule>
  </conditionalFormatting>
  <conditionalFormatting sqref="L32">
    <cfRule type="cellIs" dxfId="13258" priority="98" operator="greaterThan">
      <formula>K32</formula>
    </cfRule>
  </conditionalFormatting>
  <conditionalFormatting sqref="Z32">
    <cfRule type="cellIs" dxfId="13257" priority="97" operator="greaterThan">
      <formula>Y32</formula>
    </cfRule>
  </conditionalFormatting>
  <conditionalFormatting sqref="AB32">
    <cfRule type="cellIs" dxfId="13256" priority="96" operator="greaterThan">
      <formula>AA32</formula>
    </cfRule>
  </conditionalFormatting>
  <conditionalFormatting sqref="Q32">
    <cfRule type="expression" dxfId="13255" priority="94">
      <formula>D32&lt;C32</formula>
    </cfRule>
    <cfRule type="expression" dxfId="13254" priority="95">
      <formula>D32&gt;=C32</formula>
    </cfRule>
  </conditionalFormatting>
  <conditionalFormatting sqref="R32">
    <cfRule type="expression" dxfId="13253" priority="92">
      <formula>J32&gt;=23</formula>
    </cfRule>
    <cfRule type="expression" dxfId="13252" priority="93">
      <formula>J32&lt;23</formula>
    </cfRule>
  </conditionalFormatting>
  <conditionalFormatting sqref="S42">
    <cfRule type="expression" dxfId="13251" priority="83">
      <formula>J42&gt;=I42-8</formula>
    </cfRule>
    <cfRule type="expression" dxfId="13250" priority="84">
      <formula>J42&lt;I42-8</formula>
    </cfRule>
  </conditionalFormatting>
  <conditionalFormatting sqref="AG42">
    <cfRule type="expression" dxfId="13249" priority="81">
      <formula>Z42&gt;=23</formula>
    </cfRule>
    <cfRule type="expression" dxfId="13248" priority="82">
      <formula>Z42&lt;23</formula>
    </cfRule>
  </conditionalFormatting>
  <conditionalFormatting sqref="AH42">
    <cfRule type="expression" dxfId="13247" priority="79">
      <formula>Z42&gt;=Y42-8</formula>
    </cfRule>
    <cfRule type="expression" dxfId="13246" priority="80">
      <formula>Z42&lt;Y42-8</formula>
    </cfRule>
  </conditionalFormatting>
  <conditionalFormatting sqref="Q42">
    <cfRule type="expression" dxfId="13245" priority="77">
      <formula>D42&lt;C42</formula>
    </cfRule>
    <cfRule type="expression" dxfId="13244" priority="78">
      <formula>D42&gt;=C42</formula>
    </cfRule>
  </conditionalFormatting>
  <conditionalFormatting sqref="R42">
    <cfRule type="expression" dxfId="13243" priority="75">
      <formula>J42&gt;=23</formula>
    </cfRule>
    <cfRule type="expression" dxfId="13242" priority="76">
      <formula>J42&lt;23</formula>
    </cfRule>
  </conditionalFormatting>
  <conditionalFormatting sqref="S35">
    <cfRule type="expression" dxfId="13241" priority="7">
      <formula>J35&gt;=I35-8</formula>
    </cfRule>
    <cfRule type="expression" dxfId="13240" priority="8">
      <formula>J35&lt;I35-8</formula>
    </cfRule>
  </conditionalFormatting>
  <conditionalFormatting sqref="AG35">
    <cfRule type="expression" dxfId="13239" priority="5">
      <formula>Z35&gt;=23</formula>
    </cfRule>
    <cfRule type="expression" dxfId="13238" priority="6">
      <formula>Z35&lt;23</formula>
    </cfRule>
  </conditionalFormatting>
  <conditionalFormatting sqref="AH35">
    <cfRule type="expression" dxfId="13237" priority="3">
      <formula>Z35&gt;=Y35-8</formula>
    </cfRule>
    <cfRule type="expression" dxfId="13236" priority="4">
      <formula>Z35&lt;Y35-8</formula>
    </cfRule>
  </conditionalFormatting>
  <conditionalFormatting sqref="R35">
    <cfRule type="expression" dxfId="13235" priority="1">
      <formula>J35&gt;=23</formula>
    </cfRule>
    <cfRule type="expression" dxfId="13234"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sheetPr codeName="Sheet9"/>
  <dimension ref="A1:AJ134"/>
  <sheetViews>
    <sheetView topLeftCell="A24"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'[1]9th'!$E$17+'[1]9th'!$F$17+'[1]9th'!$G$17</f>
        <v>1</v>
      </c>
      <c r="D27" s="318">
        <f>'[1]9th'!$H$17+'[1]9th'!$I$17+'[1]9th'!$J$17</f>
        <v>1</v>
      </c>
      <c r="E27" s="14">
        <f>'[1]9th'!B3</f>
        <v>3</v>
      </c>
      <c r="F27" s="71">
        <f>'[1]9th'!C3</f>
        <v>3</v>
      </c>
      <c r="G27" s="16">
        <f>'[1]9th'!D3</f>
        <v>2</v>
      </c>
      <c r="H27" s="325">
        <f>'[1]9th'!E3</f>
        <v>2</v>
      </c>
      <c r="I27" s="81">
        <f>'[1]9th'!F3</f>
        <v>34.5</v>
      </c>
      <c r="J27" s="56">
        <f>'[1]9th'!G3</f>
        <v>34.5</v>
      </c>
      <c r="K27" s="57">
        <f>'[1]9th'!H3</f>
        <v>23</v>
      </c>
      <c r="L27" s="121">
        <f>'[1]9th'!I3</f>
        <v>23</v>
      </c>
      <c r="M27" s="150">
        <f>'[1]9th'!J3</f>
        <v>5</v>
      </c>
      <c r="N27" s="37">
        <f>'[1]9th'!K3</f>
        <v>5</v>
      </c>
      <c r="O27" s="36">
        <f>'[1]9th'!L3</f>
        <v>3</v>
      </c>
      <c r="P27" s="151">
        <f>'[1]9th'!M3</f>
        <v>3</v>
      </c>
      <c r="Q27" s="165" t="str">
        <f>IF(D27="","",IF(D27&gt;=C27,"J",IF(D27&lt;C27,"L")))</f>
        <v>J</v>
      </c>
      <c r="R27" s="69" t="str">
        <f t="shared" ref="R27:R53" si="0">IF(J27="","",IF(J27&gt;=23,"J",IF(J27&lt;23,"L")))</f>
        <v>J</v>
      </c>
      <c r="S27" s="69" t="str">
        <f>IF(J27="","",IF(J27&gt;=I27-8,"J",IF(J27&lt;I27-8,"L")))</f>
        <v>J</v>
      </c>
      <c r="T27" s="15" t="str">
        <f>'[1]9th'!N3</f>
        <v>G</v>
      </c>
      <c r="U27" s="14">
        <f>'[1]9th'!O3</f>
        <v>3</v>
      </c>
      <c r="V27" s="71">
        <f>'[1]9th'!P3</f>
        <v>3</v>
      </c>
      <c r="W27" s="16">
        <f>'[1]9th'!Q3</f>
        <v>2</v>
      </c>
      <c r="X27" s="186">
        <f>'[1]9th'!R3</f>
        <v>2</v>
      </c>
      <c r="Y27" s="81">
        <f>'[1]9th'!S3</f>
        <v>34.5</v>
      </c>
      <c r="Z27" s="56">
        <f>'[1]9th'!T3</f>
        <v>34.5</v>
      </c>
      <c r="AA27" s="17">
        <f>'[1]9th'!U3</f>
        <v>23</v>
      </c>
      <c r="AB27" s="129">
        <f>'[1]9th'!V3</f>
        <v>23</v>
      </c>
      <c r="AC27" s="119">
        <f>'[1]9th'!W3</f>
        <v>5</v>
      </c>
      <c r="AD27" s="37">
        <f>'[1]9th'!X3</f>
        <v>5</v>
      </c>
      <c r="AE27" s="36">
        <f>'[1]9th'!Y3</f>
        <v>3</v>
      </c>
      <c r="AF27" s="124">
        <f>'[1]9th'!Z3</f>
        <v>3</v>
      </c>
      <c r="AG27" s="126" t="str">
        <f>IF(Z27="","",IF(Z27&gt;=23,"J",IF(Z27&lt;23,"L")))</f>
        <v>J</v>
      </c>
      <c r="AH27" s="69" t="str">
        <f>IF(Z27="","",IF(Z27&gt;=Y27-8,"J",IF(Z27&lt;Y27-8,"L")))</f>
        <v>J</v>
      </c>
      <c r="AI27" s="15" t="str">
        <f>'[1]9th'!$AA$3</f>
        <v>G</v>
      </c>
    </row>
    <row r="28" spans="1:35" ht="12" customHeight="1">
      <c r="A28" s="450" t="s">
        <v>2</v>
      </c>
      <c r="B28" s="451"/>
      <c r="C28" s="217">
        <f>'[2]9th'!$E$17+'[2]9th'!$F$17+'[2]9th'!$G$17</f>
        <v>1</v>
      </c>
      <c r="D28" s="319">
        <f>'[2]9th'!$H$17+'[2]9th'!$I$17+'[2]9th'!$J$17</f>
        <v>1</v>
      </c>
      <c r="E28" s="14">
        <f>'[2]9th'!B3</f>
        <v>3</v>
      </c>
      <c r="F28" s="71">
        <f>'[2]9th'!C3</f>
        <v>3</v>
      </c>
      <c r="G28" s="16">
        <f>'[2]9th'!D3</f>
        <v>2</v>
      </c>
      <c r="H28" s="325">
        <f>'[2]9th'!E3</f>
        <v>1</v>
      </c>
      <c r="I28" s="81">
        <f>'[2]9th'!F3</f>
        <v>34.5</v>
      </c>
      <c r="J28" s="56">
        <f>'[2]9th'!G3</f>
        <v>34.5</v>
      </c>
      <c r="K28" s="57">
        <f>'[2]9th'!H3</f>
        <v>23</v>
      </c>
      <c r="L28" s="121">
        <f>'[2]9th'!I3</f>
        <v>11.5</v>
      </c>
      <c r="M28" s="150">
        <f>'[2]9th'!J3</f>
        <v>5</v>
      </c>
      <c r="N28" s="37">
        <f>'[2]9th'!K3</f>
        <v>5</v>
      </c>
      <c r="O28" s="36">
        <f>'[2]9th'!L3</f>
        <v>3</v>
      </c>
      <c r="P28" s="151">
        <f>'[2]9th'!M3</f>
        <v>3.75</v>
      </c>
      <c r="Q28" s="165" t="str">
        <f t="shared" ref="Q28:Q53" si="1">IF(D28="","",IF(D28&gt;=C28,"J",IF(D28&lt;C28,"L")))</f>
        <v>J</v>
      </c>
      <c r="R28" s="69" t="str">
        <f t="shared" si="0"/>
        <v>J</v>
      </c>
      <c r="S28" s="69" t="str">
        <f t="shared" ref="S28:S53" si="2">IF(J28="","",IF(J28&gt;=I28-8,"J",IF(J28&lt;I28-8,"L")))</f>
        <v>J</v>
      </c>
      <c r="T28" s="15" t="str">
        <f>'[2]9th'!N3</f>
        <v>A</v>
      </c>
      <c r="U28" s="14">
        <f>'[2]9th'!O3</f>
        <v>3</v>
      </c>
      <c r="V28" s="71">
        <f>'[2]9th'!P3</f>
        <v>3</v>
      </c>
      <c r="W28" s="16">
        <f>'[2]9th'!Q3</f>
        <v>2</v>
      </c>
      <c r="X28" s="186">
        <f>'[2]9th'!R3</f>
        <v>2</v>
      </c>
      <c r="Y28" s="81">
        <f>'[2]9th'!S3</f>
        <v>34.5</v>
      </c>
      <c r="Z28" s="56">
        <f>'[2]9th'!T3</f>
        <v>34.5</v>
      </c>
      <c r="AA28" s="17">
        <f>'[2]9th'!U3</f>
        <v>23</v>
      </c>
      <c r="AB28" s="129">
        <f>'[2]9th'!V3</f>
        <v>23</v>
      </c>
      <c r="AC28" s="119">
        <f>'[2]9th'!W3</f>
        <v>5</v>
      </c>
      <c r="AD28" s="37">
        <f>'[2]9th'!X3</f>
        <v>5</v>
      </c>
      <c r="AE28" s="36">
        <f>'[2]9th'!Y3</f>
        <v>3</v>
      </c>
      <c r="AF28" s="124">
        <f>'[2]9th'!Z3</f>
        <v>3</v>
      </c>
      <c r="AG28" s="126" t="str">
        <f t="shared" ref="AG28:AG53" si="3">IF(Z28="","",IF(Z28&gt;=23,"J",IF(Z28&lt;23,"L")))</f>
        <v>J</v>
      </c>
      <c r="AH28" s="69" t="str">
        <f t="shared" ref="AH28:AH53" si="4">IF(Z28="","",IF(Z28&gt;=Y28-8,"J",IF(Z28&lt;Y28-8,"L")))</f>
        <v>J</v>
      </c>
      <c r="AI28" s="15" t="str">
        <f>'[2]9th'!$AA$3</f>
        <v>G</v>
      </c>
    </row>
    <row r="29" spans="1:35" ht="12" customHeight="1">
      <c r="A29" s="450" t="s">
        <v>3</v>
      </c>
      <c r="B29" s="451"/>
      <c r="C29" s="217">
        <f>'[3]9th'!$E$17+'[3]9th'!$F$17+'[3]9th'!$G$17</f>
        <v>1</v>
      </c>
      <c r="D29" s="319">
        <f>'[3]9th'!$H$17+'[3]9th'!$I$17+'[3]9th'!$J$17</f>
        <v>1</v>
      </c>
      <c r="E29" s="14">
        <f>'[3]9th'!B3</f>
        <v>3</v>
      </c>
      <c r="F29" s="71">
        <f>'[3]9th'!C3</f>
        <v>3</v>
      </c>
      <c r="G29" s="16">
        <f>'[3]9th'!D3</f>
        <v>2</v>
      </c>
      <c r="H29" s="325">
        <f>'[3]9th'!E3</f>
        <v>2</v>
      </c>
      <c r="I29" s="81">
        <f>'[3]9th'!F3</f>
        <v>34.5</v>
      </c>
      <c r="J29" s="56">
        <f>'[3]9th'!G3</f>
        <v>34.5</v>
      </c>
      <c r="K29" s="57">
        <f>'[3]9th'!H3</f>
        <v>23</v>
      </c>
      <c r="L29" s="121">
        <f>'[3]9th'!I3</f>
        <v>23</v>
      </c>
      <c r="M29" s="150">
        <f>'[3]9th'!J3</f>
        <v>5</v>
      </c>
      <c r="N29" s="37">
        <f>'[3]9th'!K3</f>
        <v>5</v>
      </c>
      <c r="O29" s="36">
        <f>'[3]9th'!L3</f>
        <v>3</v>
      </c>
      <c r="P29" s="151">
        <f>'[3]9th'!M3</f>
        <v>3</v>
      </c>
      <c r="Q29" s="165" t="str">
        <f t="shared" si="1"/>
        <v>J</v>
      </c>
      <c r="R29" s="69" t="str">
        <f t="shared" si="0"/>
        <v>J</v>
      </c>
      <c r="S29" s="69" t="str">
        <f t="shared" si="2"/>
        <v>J</v>
      </c>
      <c r="T29" s="15" t="str">
        <f>'[3]9th'!N3</f>
        <v>G</v>
      </c>
      <c r="U29" s="14">
        <f>'[3]9th'!O3</f>
        <v>3</v>
      </c>
      <c r="V29" s="71">
        <f>'[3]9th'!P3</f>
        <v>3</v>
      </c>
      <c r="W29" s="16">
        <f>'[3]9th'!Q3</f>
        <v>2</v>
      </c>
      <c r="X29" s="186">
        <f>'[3]9th'!R3</f>
        <v>2</v>
      </c>
      <c r="Y29" s="81">
        <f>'[3]9th'!S3</f>
        <v>34.5</v>
      </c>
      <c r="Z29" s="56">
        <f>'[3]9th'!T3</f>
        <v>34.5</v>
      </c>
      <c r="AA29" s="17">
        <f>'[3]9th'!U3</f>
        <v>23</v>
      </c>
      <c r="AB29" s="129">
        <f>'[3]9th'!V3</f>
        <v>23</v>
      </c>
      <c r="AC29" s="119">
        <f>'[3]9th'!W3</f>
        <v>5</v>
      </c>
      <c r="AD29" s="37">
        <f>'[3]9th'!X3</f>
        <v>5</v>
      </c>
      <c r="AE29" s="36">
        <f>'[3]9th'!Y3</f>
        <v>3</v>
      </c>
      <c r="AF29" s="124">
        <f>'[3]9th'!Z3</f>
        <v>3</v>
      </c>
      <c r="AG29" s="126" t="str">
        <f t="shared" si="3"/>
        <v>J</v>
      </c>
      <c r="AH29" s="69" t="str">
        <f t="shared" si="4"/>
        <v>J</v>
      </c>
      <c r="AI29" s="15" t="str">
        <f>'[3]9th'!$AA$3</f>
        <v>G</v>
      </c>
    </row>
    <row r="30" spans="1:35" ht="12" customHeight="1">
      <c r="A30" s="450" t="s">
        <v>119</v>
      </c>
      <c r="B30" s="451"/>
      <c r="C30" s="217">
        <f>'[4]9th'!$E$17+'[4]9th'!$F$17+'[4]9th'!$G$17</f>
        <v>1</v>
      </c>
      <c r="D30" s="319">
        <f>'[4]9th'!$H$17+'[4]9th'!$I$17+'[4]9th'!$J$17</f>
        <v>1</v>
      </c>
      <c r="E30" s="14">
        <f>'[4]9th'!B3</f>
        <v>7</v>
      </c>
      <c r="F30" s="71">
        <f>'[4]9th'!C3</f>
        <v>6</v>
      </c>
      <c r="G30" s="16">
        <f>'[4]9th'!D3</f>
        <v>6</v>
      </c>
      <c r="H30" s="325">
        <f>'[4]9th'!E3</f>
        <v>7</v>
      </c>
      <c r="I30" s="81">
        <f>'[4]9th'!F3</f>
        <v>80.5</v>
      </c>
      <c r="J30" s="56">
        <f>'[4]9th'!G3</f>
        <v>69</v>
      </c>
      <c r="K30" s="57">
        <f>'[4]9th'!H3</f>
        <v>69</v>
      </c>
      <c r="L30" s="121">
        <f>'[4]9th'!I3</f>
        <v>80.5</v>
      </c>
      <c r="M30" s="150">
        <f>'[4]9th'!J3</f>
        <v>5.1428571428571432</v>
      </c>
      <c r="N30" s="37">
        <f>'[4]9th'!K3</f>
        <v>6</v>
      </c>
      <c r="O30" s="36">
        <f>'[4]9th'!L3</f>
        <v>2.7692307692307692</v>
      </c>
      <c r="P30" s="151">
        <f>'[4]9th'!M3</f>
        <v>2.7692307692307692</v>
      </c>
      <c r="Q30" s="165" t="str">
        <f t="shared" si="1"/>
        <v>J</v>
      </c>
      <c r="R30" s="69" t="str">
        <f t="shared" si="0"/>
        <v>J</v>
      </c>
      <c r="S30" s="69" t="str">
        <f>IF(J30="","",IF(J30&gt;=I30-8,"J",IF(J30&lt;I30-8,"L")))</f>
        <v>L</v>
      </c>
      <c r="T30" s="15" t="str">
        <f>'[4]9th'!N3</f>
        <v>G</v>
      </c>
      <c r="U30" s="14">
        <f>'[4]9th'!O3</f>
        <v>7</v>
      </c>
      <c r="V30" s="71">
        <f>'[4]9th'!P3</f>
        <v>7</v>
      </c>
      <c r="W30" s="16">
        <f>'[4]9th'!Q3</f>
        <v>3</v>
      </c>
      <c r="X30" s="186">
        <f>'[4]9th'!R3</f>
        <v>3</v>
      </c>
      <c r="Y30" s="81">
        <f>'[4]9th'!S3</f>
        <v>80.5</v>
      </c>
      <c r="Z30" s="56">
        <f>'[4]9th'!T3</f>
        <v>80.5</v>
      </c>
      <c r="AA30" s="17">
        <f>'[4]9th'!U3</f>
        <v>34.5</v>
      </c>
      <c r="AB30" s="129">
        <f>'[4]9th'!V3</f>
        <v>34.5</v>
      </c>
      <c r="AC30" s="119">
        <f>'[4]9th'!W3</f>
        <v>5.1428571428571432</v>
      </c>
      <c r="AD30" s="37">
        <f>'[4]9th'!X3</f>
        <v>5.1428571428571432</v>
      </c>
      <c r="AE30" s="36">
        <f>'[4]9th'!Y3</f>
        <v>3.6</v>
      </c>
      <c r="AF30" s="124">
        <f>'[4]9th'!Z3</f>
        <v>3.6</v>
      </c>
      <c r="AG30" s="126" t="str">
        <f>IF(Z30="","",IF(Z30&gt;=23,"J",IF(Z30&lt;23,"L")))</f>
        <v>J</v>
      </c>
      <c r="AH30" s="69" t="str">
        <f>IF(Z30="","",IF(Z30&gt;=Y30-8,"J",IF(Z30&lt;Y30-8,"L")))</f>
        <v>J</v>
      </c>
      <c r="AI30" s="15" t="str">
        <f>'[4]9th'!$AA$3</f>
        <v>G</v>
      </c>
    </row>
    <row r="31" spans="1:35" ht="12" customHeight="1">
      <c r="A31" s="450" t="s">
        <v>121</v>
      </c>
      <c r="B31" s="451"/>
      <c r="C31" s="217">
        <f>'[5]9th'!$E$17+'[5]9th'!$F$17+'[5]9th'!$G$17</f>
        <v>1</v>
      </c>
      <c r="D31" s="319">
        <f>'[5]9th'!$H$17+'[5]9th'!$I$17+'[5]9th'!$J$17</f>
        <v>1</v>
      </c>
      <c r="E31" s="14">
        <f>'[5]9th'!B3</f>
        <v>6</v>
      </c>
      <c r="F31" s="71">
        <f>'[5]9th'!C3</f>
        <v>5</v>
      </c>
      <c r="G31" s="16">
        <f>'[5]9th'!D3</f>
        <v>2</v>
      </c>
      <c r="H31" s="325">
        <f>'[5]9th'!E3</f>
        <v>2</v>
      </c>
      <c r="I31" s="81">
        <f>'[5]9th'!F3</f>
        <v>69</v>
      </c>
      <c r="J31" s="56">
        <f>'[5]9th'!G3</f>
        <v>57.5</v>
      </c>
      <c r="K31" s="57">
        <f>'[5]9th'!H3</f>
        <v>23</v>
      </c>
      <c r="L31" s="121">
        <f>'[5]9th'!I3</f>
        <v>23</v>
      </c>
      <c r="M31" s="150">
        <f>'[5]9th'!J3</f>
        <v>4</v>
      </c>
      <c r="N31" s="37">
        <f>'[5]9th'!K3</f>
        <v>4.8</v>
      </c>
      <c r="O31" s="36">
        <f>'[5]9th'!L3</f>
        <v>3</v>
      </c>
      <c r="P31" s="151">
        <f>'[5]9th'!M3</f>
        <v>3.4285714285714284</v>
      </c>
      <c r="Q31" s="165" t="str">
        <f t="shared" si="1"/>
        <v>J</v>
      </c>
      <c r="R31" s="69" t="str">
        <f t="shared" si="0"/>
        <v>J</v>
      </c>
      <c r="S31" s="69" t="str">
        <f>IF(J31="","",IF(J31&gt;=I31-8,"J",IF(J31&lt;I31-8,"L")))</f>
        <v>L</v>
      </c>
      <c r="T31" s="15" t="str">
        <f>'[5]9th'!N3</f>
        <v>A</v>
      </c>
      <c r="U31" s="14">
        <f>'[5]9th'!O3</f>
        <v>5</v>
      </c>
      <c r="V31" s="71">
        <f>'[5]9th'!P3</f>
        <v>5</v>
      </c>
      <c r="W31" s="16">
        <f>'[5]9th'!Q3</f>
        <v>1</v>
      </c>
      <c r="X31" s="186">
        <f>'[5]9th'!R3</f>
        <v>1</v>
      </c>
      <c r="Y31" s="81">
        <f>'[5]9th'!S3</f>
        <v>57.5</v>
      </c>
      <c r="Z31" s="56">
        <f>'[5]9th'!T3</f>
        <v>57.5</v>
      </c>
      <c r="AA31" s="17">
        <f>'[5]9th'!U3</f>
        <v>11.5</v>
      </c>
      <c r="AB31" s="129">
        <f>'[5]9th'!V3</f>
        <v>11.5</v>
      </c>
      <c r="AC31" s="119">
        <f>'[5]9th'!W3</f>
        <v>4.8</v>
      </c>
      <c r="AD31" s="37">
        <f>'[5]9th'!X3</f>
        <v>4.8</v>
      </c>
      <c r="AE31" s="36">
        <f>'[5]9th'!Y3</f>
        <v>4</v>
      </c>
      <c r="AF31" s="124">
        <f>'[5]9th'!Z3</f>
        <v>4</v>
      </c>
      <c r="AG31" s="126" t="str">
        <f>IF(Z31="","",IF(Z31&gt;=23,"J",IF(Z31&lt;23,"L")))</f>
        <v>J</v>
      </c>
      <c r="AH31" s="69" t="str">
        <f>IF(Z31="","",IF(Z31&gt;=Y31-8,"J",IF(Z31&lt;Y31-8,"L")))</f>
        <v>J</v>
      </c>
      <c r="AI31" s="15" t="str">
        <f>'[5]9th'!$AA$3</f>
        <v>G</v>
      </c>
    </row>
    <row r="32" spans="1:35" ht="12" customHeight="1">
      <c r="A32" s="563" t="s">
        <v>129</v>
      </c>
      <c r="B32" s="564"/>
      <c r="C32" s="217">
        <v>1</v>
      </c>
      <c r="D32" s="319">
        <v>0</v>
      </c>
      <c r="E32" s="14">
        <f>'[6]9th'!B3</f>
        <v>2</v>
      </c>
      <c r="F32" s="315">
        <f>'[6]9th'!C3</f>
        <v>0</v>
      </c>
      <c r="G32" s="16">
        <f>'[6]9th'!D3</f>
        <v>3</v>
      </c>
      <c r="H32" s="314">
        <f>'[6]9th'!E3</f>
        <v>3</v>
      </c>
      <c r="I32" s="81">
        <f>'[6]9th'!F3</f>
        <v>23</v>
      </c>
      <c r="J32" s="56">
        <f>'[6]9th'!G3</f>
        <v>0</v>
      </c>
      <c r="K32" s="17">
        <f>'[6]9th'!H3</f>
        <v>34.5</v>
      </c>
      <c r="L32" s="129">
        <f>'[6]9th'!I3</f>
        <v>34.5</v>
      </c>
      <c r="M32" s="150">
        <f>'[6]9th'!J3</f>
        <v>0</v>
      </c>
      <c r="N32" s="72" t="e">
        <f>'[6]9th'!K3</f>
        <v>#DIV/0!</v>
      </c>
      <c r="O32" s="36">
        <f>'[6]9th'!L3</f>
        <v>0</v>
      </c>
      <c r="P32" s="187">
        <f>'[6]9th'!M3</f>
        <v>0</v>
      </c>
      <c r="Q32" s="165" t="str">
        <f>IF(D32="","",IF(D32&gt;=C32,"J",IF(D32&lt;C32,"L")))</f>
        <v>L</v>
      </c>
      <c r="R32" s="69" t="str">
        <f>IF(J32="","",IF(J32&gt;=23,"J",IF(J32&lt;23,"L")))</f>
        <v>L</v>
      </c>
      <c r="S32" s="69" t="str">
        <f>IF(J32="","",IF(J32&gt;=I32-8,"J",IF(J32&lt;I32-8,"L")))</f>
        <v>L</v>
      </c>
      <c r="T32" s="15">
        <f>'[6]9th'!N3</f>
        <v>0</v>
      </c>
      <c r="U32" s="150">
        <f>'[6]9th'!O3</f>
        <v>0</v>
      </c>
      <c r="V32" s="315">
        <f>'[6]9th'!P3</f>
        <v>0</v>
      </c>
      <c r="W32" s="16">
        <f>'[6]9th'!Q3</f>
        <v>0</v>
      </c>
      <c r="X32" s="25">
        <f>'[6]9th'!R3</f>
        <v>0</v>
      </c>
      <c r="Y32" s="81">
        <f>'[6]9th'!S3</f>
        <v>0</v>
      </c>
      <c r="Z32" s="56">
        <f>'[6]9th'!T3</f>
        <v>0</v>
      </c>
      <c r="AA32" s="17">
        <f>'[6]9th'!U3</f>
        <v>0</v>
      </c>
      <c r="AB32" s="129">
        <f>'[6]9th'!V3</f>
        <v>0</v>
      </c>
      <c r="AC32" s="119" t="e">
        <f>'[6]9th'!W3</f>
        <v>#DIV/0!</v>
      </c>
      <c r="AD32" s="72" t="e">
        <f>'[6]9th'!X3</f>
        <v>#DIV/0!</v>
      </c>
      <c r="AE32" s="36" t="e">
        <f>'[6]9th'!Y3</f>
        <v>#DIV/0!</v>
      </c>
      <c r="AF32" s="244" t="e">
        <f>'[6]9th'!Z3</f>
        <v>#DIV/0!</v>
      </c>
      <c r="AG32" s="126" t="str">
        <f>IF(Z32="","",IF(Z32&gt;=23,"J",IF(Z32&lt;23,"L")))</f>
        <v>L</v>
      </c>
      <c r="AH32" s="69" t="str">
        <f>IF(Z32="","",IF(Z32&gt;=Y32-8,"J",IF(Z32&lt;Y32-8,"L")))</f>
        <v>J</v>
      </c>
      <c r="AI32" s="15">
        <f>'[6]9th'!$AA$3</f>
        <v>0</v>
      </c>
    </row>
    <row r="33" spans="1:36" ht="12" customHeight="1">
      <c r="A33" s="450" t="s">
        <v>5</v>
      </c>
      <c r="B33" s="451"/>
      <c r="C33" s="217">
        <f>'[7]9th'!$E$17+'[7]9th'!$F$17+'[7]9th'!$G$17</f>
        <v>1</v>
      </c>
      <c r="D33" s="319">
        <f>'[7]9th'!$H$17+'[7]9th'!$I$17+'[7]9th'!$J$17</f>
        <v>0</v>
      </c>
      <c r="E33" s="14">
        <f>'[7]9th'!B3</f>
        <v>6</v>
      </c>
      <c r="F33" s="71">
        <f>'[7]9th'!C3</f>
        <v>6</v>
      </c>
      <c r="G33" s="16">
        <f>'[7]9th'!D3</f>
        <v>2</v>
      </c>
      <c r="H33" s="325">
        <f>'[7]9th'!E3</f>
        <v>2</v>
      </c>
      <c r="I33" s="81">
        <f>'[7]9th'!F3</f>
        <v>69</v>
      </c>
      <c r="J33" s="56">
        <f>'[7]9th'!G3</f>
        <v>69</v>
      </c>
      <c r="K33" s="57">
        <f>'[7]9th'!H3</f>
        <v>23</v>
      </c>
      <c r="L33" s="121">
        <f>'[7]9th'!I3</f>
        <v>23</v>
      </c>
      <c r="M33" s="263" t="str">
        <f>'[7]9th'!J3</f>
        <v>N/A</v>
      </c>
      <c r="N33" s="264" t="str">
        <f>'[7]9th'!K3</f>
        <v>N/A</v>
      </c>
      <c r="O33" s="264" t="str">
        <f>'[7]9th'!L3</f>
        <v>N/A</v>
      </c>
      <c r="P33" s="266" t="str">
        <f>'[7]9th'!M3</f>
        <v>N/A</v>
      </c>
      <c r="Q33" s="165" t="str">
        <f t="shared" si="1"/>
        <v>L</v>
      </c>
      <c r="R33" s="69" t="str">
        <f t="shared" si="0"/>
        <v>J</v>
      </c>
      <c r="S33" s="69" t="str">
        <f t="shared" si="2"/>
        <v>J</v>
      </c>
      <c r="T33" s="15" t="str">
        <f>'[7]9th'!N3</f>
        <v>G</v>
      </c>
      <c r="U33" s="14">
        <f>'[7]9th'!O3</f>
        <v>3</v>
      </c>
      <c r="V33" s="71">
        <f>'[7]9th'!P3</f>
        <v>3</v>
      </c>
      <c r="W33" s="16">
        <f>'[7]9th'!Q3</f>
        <v>2</v>
      </c>
      <c r="X33" s="186">
        <f>'[7]9th'!R3</f>
        <v>2</v>
      </c>
      <c r="Y33" s="81">
        <f>'[7]9th'!S3</f>
        <v>34.5</v>
      </c>
      <c r="Z33" s="56">
        <f>'[7]9th'!T3</f>
        <v>34.5</v>
      </c>
      <c r="AA33" s="17">
        <f>'[7]9th'!U3</f>
        <v>23</v>
      </c>
      <c r="AB33" s="214">
        <f>'[7]9th'!V3</f>
        <v>23</v>
      </c>
      <c r="AC33" s="321" t="str">
        <f>'[7]9th'!W3</f>
        <v>N/A</v>
      </c>
      <c r="AD33" s="264" t="str">
        <f>'[7]9th'!X3</f>
        <v>N/A</v>
      </c>
      <c r="AE33" s="264" t="str">
        <f>'[7]9th'!Y3</f>
        <v>N/A</v>
      </c>
      <c r="AF33" s="265" t="str">
        <f>'[7]9th'!Z3</f>
        <v>N/A</v>
      </c>
      <c r="AG33" s="126" t="str">
        <f t="shared" si="3"/>
        <v>J</v>
      </c>
      <c r="AH33" s="69" t="str">
        <f t="shared" si="4"/>
        <v>J</v>
      </c>
      <c r="AI33" s="15" t="str">
        <f>'[7]9th'!$AA$3</f>
        <v>G</v>
      </c>
    </row>
    <row r="34" spans="1:36" ht="12" customHeight="1">
      <c r="A34" s="450" t="s">
        <v>8</v>
      </c>
      <c r="B34" s="451"/>
      <c r="C34" s="217"/>
      <c r="D34" s="319"/>
      <c r="E34" s="14">
        <f>'[8]9th'!B3</f>
        <v>14</v>
      </c>
      <c r="F34" s="71">
        <f>'[8]9th'!C3</f>
        <v>12</v>
      </c>
      <c r="G34" s="16">
        <f>'[8]9th'!D3</f>
        <v>5</v>
      </c>
      <c r="H34" s="325">
        <f>'[8]9th'!E3</f>
        <v>4</v>
      </c>
      <c r="I34" s="81">
        <f>'[8]9th'!F3</f>
        <v>161</v>
      </c>
      <c r="J34" s="56">
        <f>'[8]9th'!G3</f>
        <v>138</v>
      </c>
      <c r="K34" s="57">
        <f>'[8]9th'!H3</f>
        <v>57.5</v>
      </c>
      <c r="L34" s="121">
        <f>'[8]9th'!I3</f>
        <v>46</v>
      </c>
      <c r="M34" s="263" t="str">
        <f>'[8]9th'!J3</f>
        <v>N/A</v>
      </c>
      <c r="N34" s="264" t="str">
        <f>'[8]9th'!K3</f>
        <v>N/A</v>
      </c>
      <c r="O34" s="264" t="str">
        <f>'[8]9th'!L3</f>
        <v>N/A</v>
      </c>
      <c r="P34" s="266" t="str">
        <f>'[8]9th'!M3</f>
        <v>N/A</v>
      </c>
      <c r="Q34" s="340" t="s">
        <v>120</v>
      </c>
      <c r="R34" s="69" t="str">
        <f t="shared" si="0"/>
        <v>J</v>
      </c>
      <c r="S34" s="69" t="str">
        <f t="shared" si="2"/>
        <v>L</v>
      </c>
      <c r="T34" s="15" t="str">
        <f>'[8]9th'!N3</f>
        <v>A</v>
      </c>
      <c r="U34" s="14">
        <f>'[8]9th'!O3</f>
        <v>13</v>
      </c>
      <c r="V34" s="71">
        <f>'[8]9th'!P3</f>
        <v>13</v>
      </c>
      <c r="W34" s="16">
        <f>'[8]9th'!Q3</f>
        <v>3</v>
      </c>
      <c r="X34" s="186">
        <f>'[8]9th'!R3</f>
        <v>3</v>
      </c>
      <c r="Y34" s="81">
        <f>'[8]9th'!S3</f>
        <v>149.5</v>
      </c>
      <c r="Z34" s="56">
        <f>'[8]9th'!T3</f>
        <v>149.5</v>
      </c>
      <c r="AA34" s="17">
        <f>'[8]9th'!U3</f>
        <v>34.5</v>
      </c>
      <c r="AB34" s="214">
        <f>'[8]9th'!V3</f>
        <v>34.5</v>
      </c>
      <c r="AC34" s="321" t="str">
        <f>'[8]9th'!W3</f>
        <v>N/A</v>
      </c>
      <c r="AD34" s="264" t="str">
        <f>'[8]9th'!X3</f>
        <v>N/A</v>
      </c>
      <c r="AE34" s="264" t="str">
        <f>'[8]9th'!Y3</f>
        <v>N/A</v>
      </c>
      <c r="AF34" s="265" t="str">
        <f>'[8]9th'!Z3</f>
        <v>N/A</v>
      </c>
      <c r="AG34" s="126" t="str">
        <f t="shared" si="3"/>
        <v>J</v>
      </c>
      <c r="AH34" s="69" t="str">
        <f t="shared" si="4"/>
        <v>J</v>
      </c>
      <c r="AI34" s="15" t="str">
        <f>'[8]9th'!$AA$3</f>
        <v>G</v>
      </c>
    </row>
    <row r="35" spans="1:36" ht="12" customHeight="1">
      <c r="A35" s="316" t="s">
        <v>131</v>
      </c>
      <c r="B35" s="317"/>
      <c r="C35" s="217"/>
      <c r="D35" s="319"/>
      <c r="E35" s="14">
        <f>'[9]9th'!B3</f>
        <v>6</v>
      </c>
      <c r="F35" s="301">
        <f>'[9]9th'!C3</f>
        <v>5</v>
      </c>
      <c r="G35" s="16">
        <f>'[9]9th'!D3</f>
        <v>2</v>
      </c>
      <c r="H35" s="327">
        <f>'[9]9th'!E3</f>
        <v>2</v>
      </c>
      <c r="I35" s="14">
        <f>'[9]9th'!F3</f>
        <v>69</v>
      </c>
      <c r="J35" s="301">
        <f>'[9]9th'!G3</f>
        <v>57.5</v>
      </c>
      <c r="K35" s="16">
        <f>'[9]9th'!H3</f>
        <v>23</v>
      </c>
      <c r="L35" s="304">
        <f>'[9]9th'!I3</f>
        <v>23</v>
      </c>
      <c r="M35" s="14" t="str">
        <f>'[9]9th'!J3</f>
        <v>N/A</v>
      </c>
      <c r="N35" s="16" t="str">
        <f>'[9]9th'!K3</f>
        <v>N/A</v>
      </c>
      <c r="O35" s="16" t="str">
        <f>'[9]9th'!L3</f>
        <v>N/A</v>
      </c>
      <c r="P35" s="323" t="str">
        <f>'[9]9th'!M3</f>
        <v>N/A</v>
      </c>
      <c r="Q35" s="340" t="s">
        <v>120</v>
      </c>
      <c r="R35" s="69" t="str">
        <f t="shared" si="0"/>
        <v>J</v>
      </c>
      <c r="S35" s="69" t="str">
        <f t="shared" si="2"/>
        <v>L</v>
      </c>
      <c r="T35" s="323" t="str">
        <f>'[9]9th'!N3</f>
        <v>G</v>
      </c>
      <c r="U35" s="14">
        <f>'[9]9th'!O3</f>
        <v>0</v>
      </c>
      <c r="V35" s="301">
        <f>'[9]9th'!P3</f>
        <v>0</v>
      </c>
      <c r="W35" s="16">
        <f>'[9]9th'!Q3</f>
        <v>0</v>
      </c>
      <c r="X35" s="304">
        <f>'[9]9th'!R3</f>
        <v>0</v>
      </c>
      <c r="Y35" s="14">
        <f>'[9]9th'!S3</f>
        <v>0</v>
      </c>
      <c r="Z35" s="301">
        <f>'[9]9th'!T3</f>
        <v>0</v>
      </c>
      <c r="AA35" s="16">
        <f>'[9]9th'!U3</f>
        <v>0</v>
      </c>
      <c r="AB35" s="304">
        <f>'[9]9th'!V3</f>
        <v>0</v>
      </c>
      <c r="AC35" s="217" t="str">
        <f>'[9]9th'!W3</f>
        <v>N/A</v>
      </c>
      <c r="AD35" s="16" t="str">
        <f>'[9]9th'!X3</f>
        <v>N/A</v>
      </c>
      <c r="AE35" s="16" t="str">
        <f>'[9]9th'!Y3</f>
        <v>N/A</v>
      </c>
      <c r="AF35" s="322" t="str">
        <f>'[9]9th'!Z3</f>
        <v>N/A</v>
      </c>
      <c r="AG35" s="126" t="str">
        <f t="shared" si="3"/>
        <v>L</v>
      </c>
      <c r="AH35" s="69" t="str">
        <f t="shared" si="4"/>
        <v>J</v>
      </c>
      <c r="AI35" s="323" t="str">
        <f>'[9]9th'!AA3</f>
        <v>Closed</v>
      </c>
    </row>
    <row r="36" spans="1:36" ht="12" customHeight="1">
      <c r="A36" s="450" t="s">
        <v>67</v>
      </c>
      <c r="B36" s="451"/>
      <c r="C36" s="217"/>
      <c r="D36" s="319"/>
      <c r="E36" s="14">
        <f>'[10]9th'!B3</f>
        <v>5</v>
      </c>
      <c r="F36" s="71">
        <f>'[10]9th'!C3</f>
        <v>4</v>
      </c>
      <c r="G36" s="16">
        <f>'[10]9th'!D3</f>
        <v>1</v>
      </c>
      <c r="H36" s="325">
        <f>'[10]9th'!E3</f>
        <v>1</v>
      </c>
      <c r="I36" s="81">
        <f>'[10]9th'!F3</f>
        <v>53.5</v>
      </c>
      <c r="J36" s="56">
        <f>'[10]9th'!G3</f>
        <v>46</v>
      </c>
      <c r="K36" s="57">
        <f>'[10]9th'!H3</f>
        <v>11.5</v>
      </c>
      <c r="L36" s="121">
        <f>'[10]9th'!I3</f>
        <v>11.5</v>
      </c>
      <c r="M36" s="263" t="str">
        <f>'[10]9th'!J3</f>
        <v>N/A</v>
      </c>
      <c r="N36" s="264" t="str">
        <f>'[10]9th'!K3</f>
        <v>N/A</v>
      </c>
      <c r="O36" s="264" t="str">
        <f>'[10]9th'!L3</f>
        <v>N/A</v>
      </c>
      <c r="P36" s="266" t="str">
        <f>'[10]9th'!M3</f>
        <v>N/A</v>
      </c>
      <c r="Q36" s="340" t="s">
        <v>120</v>
      </c>
      <c r="R36" s="69" t="str">
        <f t="shared" si="0"/>
        <v>J</v>
      </c>
      <c r="S36" s="69" t="str">
        <f t="shared" si="2"/>
        <v>J</v>
      </c>
      <c r="T36" s="15" t="str">
        <f>'[10]9th'!N3</f>
        <v>G</v>
      </c>
      <c r="U36" s="14">
        <f>'[10]9th'!O3</f>
        <v>1</v>
      </c>
      <c r="V36" s="71">
        <f>'[10]9th'!P3</f>
        <v>1</v>
      </c>
      <c r="W36" s="16">
        <f>'[10]9th'!Q3</f>
        <v>0</v>
      </c>
      <c r="X36" s="186">
        <f>'[10]9th'!R3</f>
        <v>0</v>
      </c>
      <c r="Y36" s="81">
        <f>'[10]9th'!S3</f>
        <v>11.5</v>
      </c>
      <c r="Z36" s="56">
        <f>'[10]9th'!T3</f>
        <v>11.5</v>
      </c>
      <c r="AA36" s="17">
        <f>'[10]9th'!U3</f>
        <v>0</v>
      </c>
      <c r="AB36" s="214">
        <f>'[10]9th'!V3</f>
        <v>0</v>
      </c>
      <c r="AC36" s="321" t="str">
        <f>'[10]9th'!W3</f>
        <v>N/A</v>
      </c>
      <c r="AD36" s="264" t="str">
        <f>'[10]9th'!X3</f>
        <v>N/A</v>
      </c>
      <c r="AE36" s="264" t="str">
        <f>'[10]9th'!Y3</f>
        <v>N/A</v>
      </c>
      <c r="AF36" s="265" t="str">
        <f>'[10]9th'!Z3</f>
        <v>N/A</v>
      </c>
      <c r="AG36" s="263" t="s">
        <v>120</v>
      </c>
      <c r="AH36" s="69" t="str">
        <f t="shared" si="4"/>
        <v>J</v>
      </c>
      <c r="AI36" s="15" t="str">
        <f>'[10]9th'!$AA$3</f>
        <v>G</v>
      </c>
    </row>
    <row r="37" spans="1:36" ht="12" customHeight="1" thickBot="1">
      <c r="A37" s="448" t="s">
        <v>9</v>
      </c>
      <c r="B37" s="449"/>
      <c r="C37" s="218"/>
      <c r="D37" s="320"/>
      <c r="E37" s="22">
        <f>'[11]9th'!B3</f>
        <v>2</v>
      </c>
      <c r="F37" s="277">
        <f>'[11]9th'!C3</f>
        <v>2</v>
      </c>
      <c r="G37" s="24">
        <f>'[11]9th'!D3</f>
        <v>0</v>
      </c>
      <c r="H37" s="326">
        <f>'[11]9th'!E3</f>
        <v>0</v>
      </c>
      <c r="I37" s="83">
        <f>'[11]9th'!F3</f>
        <v>23</v>
      </c>
      <c r="J37" s="58">
        <f>'[11]9th'!G3</f>
        <v>23</v>
      </c>
      <c r="K37" s="59">
        <f>'[11]9th'!H3</f>
        <v>0</v>
      </c>
      <c r="L37" s="122">
        <f>'[11]9th'!I3</f>
        <v>0</v>
      </c>
      <c r="M37" s="280" t="str">
        <f>'[11]9th'!J3</f>
        <v>N/A</v>
      </c>
      <c r="N37" s="281" t="str">
        <f>'[11]9th'!K3</f>
        <v>N/A</v>
      </c>
      <c r="O37" s="281" t="str">
        <f>'[11]9th'!L3</f>
        <v>N/A</v>
      </c>
      <c r="P37" s="285" t="str">
        <f>'[11]9th'!M3</f>
        <v>N/A</v>
      </c>
      <c r="Q37" s="286" t="s">
        <v>120</v>
      </c>
      <c r="R37" s="70" t="str">
        <f t="shared" si="0"/>
        <v>J</v>
      </c>
      <c r="S37" s="70" t="str">
        <f t="shared" si="2"/>
        <v>J</v>
      </c>
      <c r="T37" s="21" t="str">
        <f>'[11]9th'!N3</f>
        <v>G</v>
      </c>
      <c r="U37" s="22">
        <f>'[11]9th'!O3</f>
        <v>0</v>
      </c>
      <c r="V37" s="277">
        <f>'[11]9th'!P3</f>
        <v>0</v>
      </c>
      <c r="W37" s="24">
        <f>'[11]9th'!Q3</f>
        <v>0</v>
      </c>
      <c r="X37" s="278">
        <f>'[11]9th'!R3</f>
        <v>0</v>
      </c>
      <c r="Y37" s="83">
        <f>'[11]9th'!S3</f>
        <v>0</v>
      </c>
      <c r="Z37" s="58">
        <f>'[11]9th'!T3</f>
        <v>0</v>
      </c>
      <c r="AA37" s="20">
        <f>'[11]9th'!U3</f>
        <v>0</v>
      </c>
      <c r="AB37" s="284">
        <f>'[11]9th'!V3</f>
        <v>0</v>
      </c>
      <c r="AC37" s="338" t="str">
        <f>'[11]9th'!W3</f>
        <v>N/A</v>
      </c>
      <c r="AD37" s="281" t="str">
        <f>'[11]9th'!X3</f>
        <v>N/A</v>
      </c>
      <c r="AE37" s="281" t="str">
        <f>'[11]9th'!Y3</f>
        <v>N/A</v>
      </c>
      <c r="AF37" s="282" t="str">
        <f>'[11]9th'!Z3</f>
        <v>N/A</v>
      </c>
      <c r="AG37" s="283" t="s">
        <v>120</v>
      </c>
      <c r="AH37" s="287" t="s">
        <v>120</v>
      </c>
      <c r="AI37" s="21" t="str">
        <f>'[11]9th'!$AA$3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'[12]9th'!$E$17+'[12]9th'!$F$17+'[12]9th'!$G$17</f>
        <v>1</v>
      </c>
      <c r="D42" s="291">
        <f>'[12]9th'!$H$17+'[12]9th'!$I$17+'[12]9th'!$J$17</f>
        <v>0</v>
      </c>
      <c r="E42" s="14">
        <f>'[12]9th'!B3</f>
        <v>3</v>
      </c>
      <c r="F42" s="71">
        <f>'[12]9th'!C3</f>
        <v>2.65</v>
      </c>
      <c r="G42" s="16">
        <f>'[12]9th'!D3</f>
        <v>2</v>
      </c>
      <c r="H42" s="186">
        <f>'[12]9th'!E3</f>
        <v>2</v>
      </c>
      <c r="I42" s="81">
        <f>'[12]9th'!F3</f>
        <v>34.5</v>
      </c>
      <c r="J42" s="56">
        <f>'[12]9th'!G3</f>
        <v>30.5</v>
      </c>
      <c r="K42" s="57">
        <f>'[12]9th'!H3</f>
        <v>23</v>
      </c>
      <c r="L42" s="161">
        <f>'[12]9th'!I3</f>
        <v>23</v>
      </c>
      <c r="M42" s="150">
        <f>'[12]9th'!J3</f>
        <v>6</v>
      </c>
      <c r="N42" s="37">
        <f>'[12]9th'!K3</f>
        <v>6.7924528301886795</v>
      </c>
      <c r="O42" s="36">
        <f>'[12]9th'!L3</f>
        <v>3.6</v>
      </c>
      <c r="P42" s="124">
        <f>'[12]9th'!M3</f>
        <v>3.8709677419354835</v>
      </c>
      <c r="Q42" s="289" t="str">
        <f>IF(D42="","",IF(D42&gt;=C42,"J",IF(D42&lt;C42,"L")))</f>
        <v>L</v>
      </c>
      <c r="R42" s="184" t="str">
        <f>IF(J42="","",IF(J42&gt;=23,"J",IF(J42&lt;23,"L")))</f>
        <v>J</v>
      </c>
      <c r="S42" s="184" t="str">
        <f>IF(J42="","",IF(J42&gt;=I42-8,"J",IF(J42&lt;I42-8,"L")))</f>
        <v>J</v>
      </c>
      <c r="T42" s="185" t="str">
        <f>'[12]9th'!N3</f>
        <v>A</v>
      </c>
      <c r="U42" s="14">
        <f>'[12]9th'!O3</f>
        <v>3</v>
      </c>
      <c r="V42" s="71">
        <f>'[12]9th'!P3</f>
        <v>3</v>
      </c>
      <c r="W42" s="16">
        <f>'[12]9th'!Q3</f>
        <v>1</v>
      </c>
      <c r="X42" s="186">
        <f>'[12]9th'!R3</f>
        <v>1</v>
      </c>
      <c r="Y42" s="55">
        <f>'[12]9th'!S3</f>
        <v>34.5</v>
      </c>
      <c r="Z42" s="56">
        <f>'[12]9th'!T3</f>
        <v>34.5</v>
      </c>
      <c r="AA42" s="17">
        <f>'[12]9th'!U3</f>
        <v>11.5</v>
      </c>
      <c r="AB42" s="129">
        <f>'[12]9th'!V3</f>
        <v>11.5</v>
      </c>
      <c r="AC42" s="150">
        <f>'[12]9th'!W3</f>
        <v>6</v>
      </c>
      <c r="AD42" s="37">
        <f>'[12]9th'!X3</f>
        <v>6</v>
      </c>
      <c r="AE42" s="36">
        <f>'[12]9th'!Y3</f>
        <v>4.5</v>
      </c>
      <c r="AF42" s="151">
        <f>'[12]9th'!Z3</f>
        <v>4.5</v>
      </c>
      <c r="AG42" s="165" t="str">
        <f>IF(Z42="","",IF(Z42&gt;=23,"J",IF(Z42&lt;23,"L")))</f>
        <v>J</v>
      </c>
      <c r="AH42" s="69" t="str">
        <f>IF(Z42="","",IF(Z42&gt;=Y42-8,"J",IF(Z42&lt;Y42-8,"L")))</f>
        <v>J</v>
      </c>
      <c r="AI42" s="15" t="str">
        <f>'[12]9th'!$AA$3</f>
        <v>G</v>
      </c>
    </row>
    <row r="43" spans="1:36" ht="12" customHeight="1">
      <c r="A43" s="450" t="s">
        <v>6</v>
      </c>
      <c r="B43" s="451"/>
      <c r="C43" s="217">
        <f>'[13]9th'!$E$17+'[13]9th'!$F$17+'[13]9th'!$G$17</f>
        <v>1</v>
      </c>
      <c r="D43" s="254">
        <f>'[13]9th'!$H$17+'[13]9th'!$I$17+'[13]9th'!$J$17</f>
        <v>1</v>
      </c>
      <c r="E43" s="14">
        <f>'[13]9th'!B3</f>
        <v>4</v>
      </c>
      <c r="F43" s="71">
        <f>'[13]9th'!C3</f>
        <v>4</v>
      </c>
      <c r="G43" s="16">
        <f>'[13]9th'!D3</f>
        <v>4</v>
      </c>
      <c r="H43" s="186">
        <f>'[13]9th'!E3</f>
        <v>4</v>
      </c>
      <c r="I43" s="81">
        <f>'[13]9th'!F3</f>
        <v>46</v>
      </c>
      <c r="J43" s="56">
        <f>'[13]9th'!G3</f>
        <v>46</v>
      </c>
      <c r="K43" s="57">
        <f>'[13]9th'!H3</f>
        <v>46</v>
      </c>
      <c r="L43" s="161">
        <f>'[13]9th'!I3</f>
        <v>46</v>
      </c>
      <c r="M43" s="150">
        <f>'[13]9th'!J3</f>
        <v>4</v>
      </c>
      <c r="N43" s="37">
        <f>'[13]9th'!K3</f>
        <v>4</v>
      </c>
      <c r="O43" s="36">
        <f>'[13]9th'!L3</f>
        <v>2</v>
      </c>
      <c r="P43" s="124">
        <f>'[13]9th'!M3</f>
        <v>2</v>
      </c>
      <c r="Q43" s="126" t="str">
        <f>IF(D43="","",IF(D43&gt;=C43,"J",IF(D43&lt;C43,"L")))</f>
        <v>J</v>
      </c>
      <c r="R43" s="90" t="str">
        <f>IF(J43="","",IF(J43&gt;=23,"J",IF(J43&lt;23,"L")))</f>
        <v>J</v>
      </c>
      <c r="S43" s="69" t="str">
        <f>IF(J43="","",IF(J43&gt;=I43-8,"J",IF(J43&lt;I43-8,"L")))</f>
        <v>J</v>
      </c>
      <c r="T43" s="15" t="str">
        <f>'[13]9th'!N3</f>
        <v>G</v>
      </c>
      <c r="U43" s="14">
        <f>'[13]9th'!O3</f>
        <v>4</v>
      </c>
      <c r="V43" s="71">
        <f>'[13]9th'!P3</f>
        <v>3</v>
      </c>
      <c r="W43" s="16">
        <f>'[13]9th'!Q3</f>
        <v>4</v>
      </c>
      <c r="X43" s="186">
        <f>'[13]9th'!R3</f>
        <v>5</v>
      </c>
      <c r="Y43" s="55">
        <f>'[13]9th'!S3</f>
        <v>46</v>
      </c>
      <c r="Z43" s="56">
        <f>'[13]9th'!T3</f>
        <v>34.5</v>
      </c>
      <c r="AA43" s="17">
        <f>'[13]9th'!U3</f>
        <v>46</v>
      </c>
      <c r="AB43" s="129">
        <f>'[13]9th'!V3</f>
        <v>57.5</v>
      </c>
      <c r="AC43" s="150">
        <f>'[13]9th'!W3</f>
        <v>4</v>
      </c>
      <c r="AD43" s="37">
        <f>'[13]9th'!X3</f>
        <v>5.333333333333333</v>
      </c>
      <c r="AE43" s="36">
        <f>'[13]9th'!Y3</f>
        <v>2</v>
      </c>
      <c r="AF43" s="151">
        <f>'[13]9th'!Z3</f>
        <v>2</v>
      </c>
      <c r="AG43" s="165" t="str">
        <f>IF(Z43="","",IF(Z43&gt;=23,"J",IF(Z43&lt;23,"L")))</f>
        <v>J</v>
      </c>
      <c r="AH43" s="69" t="str">
        <f>IF(Z43="","",IF(Z43&gt;=Y43-8,"J",IF(Z43&lt;Y43-8,"L")))</f>
        <v>L</v>
      </c>
      <c r="AI43" s="15" t="str">
        <f>'[13]9th'!$AA$3</f>
        <v>G</v>
      </c>
    </row>
    <row r="44" spans="1:36" ht="12" customHeight="1">
      <c r="A44" s="450" t="s">
        <v>7</v>
      </c>
      <c r="B44" s="451"/>
      <c r="C44" s="217">
        <f>'[14]9th'!$E$17+'[14]9th'!$F$17+'[14]9th'!$G$17</f>
        <v>1</v>
      </c>
      <c r="D44" s="254">
        <f>'[14]9th'!$H$17+'[14]9th'!$I$17+'[14]9th'!$J$17</f>
        <v>1</v>
      </c>
      <c r="E44" s="14">
        <f>'[14]9th'!B3</f>
        <v>3</v>
      </c>
      <c r="F44" s="71">
        <f>'[14]9th'!C3</f>
        <v>2</v>
      </c>
      <c r="G44" s="16">
        <f>'[14]9th'!D3</f>
        <v>2</v>
      </c>
      <c r="H44" s="186">
        <f>'[14]9th'!E3</f>
        <v>3</v>
      </c>
      <c r="I44" s="81">
        <f>'[14]9th'!F3</f>
        <v>34.5</v>
      </c>
      <c r="J44" s="56">
        <f>'[14]9th'!G3</f>
        <v>23</v>
      </c>
      <c r="K44" s="57">
        <f>'[14]9th'!H3</f>
        <v>23</v>
      </c>
      <c r="L44" s="161">
        <f>'[14]9th'!I3</f>
        <v>34.5</v>
      </c>
      <c r="M44" s="150">
        <f>'[14]9th'!J3</f>
        <v>6</v>
      </c>
      <c r="N44" s="37">
        <f>'[14]9th'!K3</f>
        <v>9</v>
      </c>
      <c r="O44" s="36">
        <f>'[14]9th'!L3</f>
        <v>3.6</v>
      </c>
      <c r="P44" s="124">
        <f>'[14]9th'!M3</f>
        <v>3.6</v>
      </c>
      <c r="Q44" s="126" t="str">
        <f>IF(D44="","",IF(D44&gt;=C44,"J",IF(D44&lt;C44,"L")))</f>
        <v>J</v>
      </c>
      <c r="R44" s="90" t="str">
        <f>IF(J44="","",IF(J44&gt;=23,"J",IF(J44&lt;23,"L")))</f>
        <v>J</v>
      </c>
      <c r="S44" s="69" t="str">
        <f>IF(J44="","",IF(J44&gt;=I44-8,"J",IF(J44&lt;I44-8,"L")))</f>
        <v>L</v>
      </c>
      <c r="T44" s="15" t="str">
        <f>'[14]9th'!N3</f>
        <v>A</v>
      </c>
      <c r="U44" s="14">
        <f>'[14]9th'!O3</f>
        <v>3</v>
      </c>
      <c r="V44" s="71">
        <f>'[14]9th'!P3</f>
        <v>3</v>
      </c>
      <c r="W44" s="16">
        <f>'[14]9th'!Q3</f>
        <v>1</v>
      </c>
      <c r="X44" s="186">
        <f>'[14]9th'!R3</f>
        <v>0</v>
      </c>
      <c r="Y44" s="55">
        <f>'[14]9th'!S3</f>
        <v>34.5</v>
      </c>
      <c r="Z44" s="56">
        <f>'[14]9th'!T3</f>
        <v>34.5</v>
      </c>
      <c r="AA44" s="17">
        <f>'[14]9th'!U3</f>
        <v>11.5</v>
      </c>
      <c r="AB44" s="129">
        <f>'[14]9th'!V3</f>
        <v>0</v>
      </c>
      <c r="AC44" s="150">
        <f>'[14]9th'!W3</f>
        <v>6</v>
      </c>
      <c r="AD44" s="37">
        <f>'[14]9th'!X3</f>
        <v>6</v>
      </c>
      <c r="AE44" s="36">
        <f>'[14]9th'!Y3</f>
        <v>4.5</v>
      </c>
      <c r="AF44" s="151">
        <f>'[14]9th'!Z3</f>
        <v>6</v>
      </c>
      <c r="AG44" s="165" t="str">
        <f>IF(Z44="","",IF(Z44&gt;=23,"J",IF(Z44&lt;23,"L")))</f>
        <v>J</v>
      </c>
      <c r="AH44" s="69" t="str">
        <f>IF(Z44="","",IF(Z44&gt;=Y44-8,"J",IF(Z44&lt;Y44-8,"L")))</f>
        <v>J</v>
      </c>
      <c r="AI44" s="15" t="str">
        <f>'[14]9th'!$AA$3</f>
        <v>A</v>
      </c>
    </row>
    <row r="45" spans="1:36" ht="12" customHeight="1">
      <c r="A45" s="450" t="s">
        <v>11</v>
      </c>
      <c r="B45" s="451"/>
      <c r="C45" s="217">
        <f>'[15]9th'!$E$17+'[15]9th'!$F$17+'[15]9th'!$G$17</f>
        <v>1</v>
      </c>
      <c r="D45" s="254">
        <f>'[15]9th'!$H$17+'[15]9th'!$I$17+'[15]9th'!$J$17</f>
        <v>1</v>
      </c>
      <c r="E45" s="14">
        <f>'[15]9th'!B3</f>
        <v>4</v>
      </c>
      <c r="F45" s="71">
        <f>'[15]9th'!C3</f>
        <v>4</v>
      </c>
      <c r="G45" s="16">
        <f>'[15]9th'!D3</f>
        <v>4</v>
      </c>
      <c r="H45" s="186">
        <f>'[15]9th'!E3</f>
        <v>4</v>
      </c>
      <c r="I45" s="81">
        <f>'[15]9th'!F3</f>
        <v>46</v>
      </c>
      <c r="J45" s="56">
        <f>'[15]9th'!G3</f>
        <v>46</v>
      </c>
      <c r="K45" s="57">
        <f>'[15]9th'!H3</f>
        <v>46</v>
      </c>
      <c r="L45" s="161">
        <f>'[15]9th'!I3</f>
        <v>46</v>
      </c>
      <c r="M45" s="150">
        <f>'[15]9th'!J3</f>
        <v>7</v>
      </c>
      <c r="N45" s="37">
        <f>'[15]9th'!K3</f>
        <v>7</v>
      </c>
      <c r="O45" s="36">
        <f>'[15]9th'!L3</f>
        <v>3.5</v>
      </c>
      <c r="P45" s="124">
        <f>'[15]9th'!M3</f>
        <v>3.5</v>
      </c>
      <c r="Q45" s="126" t="str">
        <f t="shared" si="1"/>
        <v>J</v>
      </c>
      <c r="R45" s="90" t="str">
        <f t="shared" si="0"/>
        <v>J</v>
      </c>
      <c r="S45" s="69" t="str">
        <f t="shared" si="2"/>
        <v>J</v>
      </c>
      <c r="T45" s="15" t="str">
        <f>'[15]9th'!N3</f>
        <v>G</v>
      </c>
      <c r="U45" s="14">
        <f>'[15]9th'!O3</f>
        <v>4</v>
      </c>
      <c r="V45" s="71">
        <f>'[15]9th'!P3</f>
        <v>4</v>
      </c>
      <c r="W45" s="16">
        <f>'[15]9th'!Q3</f>
        <v>3</v>
      </c>
      <c r="X45" s="186">
        <f>'[15]9th'!R3</f>
        <v>3</v>
      </c>
      <c r="Y45" s="55">
        <f>'[15]9th'!S3</f>
        <v>46</v>
      </c>
      <c r="Z45" s="56">
        <f>'[15]9th'!T3</f>
        <v>46</v>
      </c>
      <c r="AA45" s="17">
        <f>'[15]9th'!U3</f>
        <v>34.5</v>
      </c>
      <c r="AB45" s="129">
        <f>'[15]9th'!V3</f>
        <v>34.5</v>
      </c>
      <c r="AC45" s="150">
        <f>'[15]9th'!W3</f>
        <v>7</v>
      </c>
      <c r="AD45" s="37">
        <f>'[15]9th'!X3</f>
        <v>7</v>
      </c>
      <c r="AE45" s="36">
        <f>'[15]9th'!Y3</f>
        <v>4</v>
      </c>
      <c r="AF45" s="151">
        <f>'[15]9th'!Z3</f>
        <v>4</v>
      </c>
      <c r="AG45" s="165" t="str">
        <f t="shared" si="3"/>
        <v>J</v>
      </c>
      <c r="AH45" s="69" t="str">
        <f t="shared" si="4"/>
        <v>J</v>
      </c>
      <c r="AI45" s="15" t="str">
        <f>'[15]9th'!$AA$3</f>
        <v>G</v>
      </c>
    </row>
    <row r="46" spans="1:36" ht="12" customHeight="1">
      <c r="A46" s="450" t="s">
        <v>10</v>
      </c>
      <c r="B46" s="451"/>
      <c r="C46" s="217">
        <f>'[16]9th'!$E$17+'[16]9th'!$F$17+'[16]9th'!$G$17</f>
        <v>2</v>
      </c>
      <c r="D46" s="254">
        <f>'[16]9th'!$H$17+'[16]9th'!$I$17+'[16]9th'!$J$17</f>
        <v>1</v>
      </c>
      <c r="E46" s="14">
        <f>'[16]9th'!B3</f>
        <v>5</v>
      </c>
      <c r="F46" s="71">
        <f>'[16]9th'!C3</f>
        <v>4.6500000000000004</v>
      </c>
      <c r="G46" s="16">
        <f>'[16]9th'!D3</f>
        <v>6</v>
      </c>
      <c r="H46" s="186">
        <f>'[16]9th'!E3</f>
        <v>5</v>
      </c>
      <c r="I46" s="81">
        <f>'[16]9th'!F3</f>
        <v>57.5</v>
      </c>
      <c r="J46" s="56">
        <f>'[16]9th'!G3</f>
        <v>53.5</v>
      </c>
      <c r="K46" s="57">
        <f>'[16]9th'!H3</f>
        <v>69</v>
      </c>
      <c r="L46" s="161">
        <f>'[16]9th'!I3</f>
        <v>57.5</v>
      </c>
      <c r="M46" s="150">
        <f>'[16]9th'!J3</f>
        <v>6</v>
      </c>
      <c r="N46" s="37">
        <f>'[16]9th'!K3</f>
        <v>6.4516129032258061</v>
      </c>
      <c r="O46" s="36">
        <f>'[16]9th'!L3</f>
        <v>2.7272727272727271</v>
      </c>
      <c r="P46" s="124">
        <f>'[16]9th'!M3</f>
        <v>3.1088082901554404</v>
      </c>
      <c r="Q46" s="126" t="str">
        <f t="shared" si="1"/>
        <v>L</v>
      </c>
      <c r="R46" s="90" t="str">
        <f t="shared" si="0"/>
        <v>J</v>
      </c>
      <c r="S46" s="69" t="str">
        <f t="shared" si="2"/>
        <v>J</v>
      </c>
      <c r="T46" s="15" t="str">
        <f>'[16]9th'!N3</f>
        <v>A</v>
      </c>
      <c r="U46" s="14">
        <f>'[16]9th'!O3</f>
        <v>5</v>
      </c>
      <c r="V46" s="71">
        <f>'[16]9th'!P3</f>
        <v>5</v>
      </c>
      <c r="W46" s="16">
        <f>'[16]9th'!Q3</f>
        <v>4</v>
      </c>
      <c r="X46" s="186">
        <f>'[16]9th'!R3</f>
        <v>4</v>
      </c>
      <c r="Y46" s="55">
        <f>'[16]9th'!S3</f>
        <v>57.5</v>
      </c>
      <c r="Z46" s="56">
        <f>'[16]9th'!T3</f>
        <v>57.5</v>
      </c>
      <c r="AA46" s="17">
        <f>'[16]9th'!U3</f>
        <v>46</v>
      </c>
      <c r="AB46" s="129">
        <f>'[16]9th'!V3</f>
        <v>46</v>
      </c>
      <c r="AC46" s="150">
        <f>'[16]9th'!W3</f>
        <v>6</v>
      </c>
      <c r="AD46" s="37">
        <f>'[16]9th'!X3</f>
        <v>6</v>
      </c>
      <c r="AE46" s="36">
        <f>'[16]9th'!Y3</f>
        <v>3.3333333333333335</v>
      </c>
      <c r="AF46" s="151">
        <f>'[16]9th'!Z3</f>
        <v>3.3333333333333335</v>
      </c>
      <c r="AG46" s="165" t="str">
        <f t="shared" si="3"/>
        <v>J</v>
      </c>
      <c r="AH46" s="69" t="str">
        <f t="shared" si="4"/>
        <v>J</v>
      </c>
      <c r="AI46" s="15" t="str">
        <f>'[16]9th'!$AA$3</f>
        <v>A</v>
      </c>
    </row>
    <row r="47" spans="1:36" ht="12" customHeight="1">
      <c r="A47" s="450" t="s">
        <v>13</v>
      </c>
      <c r="B47" s="451"/>
      <c r="C47" s="217">
        <f>'[17]9th'!$E$17+'[17]9th'!$F$17+'[17]9th'!$G$17</f>
        <v>1</v>
      </c>
      <c r="D47" s="254">
        <f>'[17]9th'!$H$17+'[17]9th'!$I$17+'[17]9th'!$J$17</f>
        <v>1</v>
      </c>
      <c r="E47" s="14">
        <f>'[17]9th'!B3</f>
        <v>6</v>
      </c>
      <c r="F47" s="71">
        <f>'[17]9th'!C3</f>
        <v>6</v>
      </c>
      <c r="G47" s="16">
        <f>'[17]9th'!D3</f>
        <v>3</v>
      </c>
      <c r="H47" s="186">
        <f>'[17]9th'!E3</f>
        <v>3</v>
      </c>
      <c r="I47" s="81">
        <f>'[17]9th'!F3</f>
        <v>69</v>
      </c>
      <c r="J47" s="56">
        <f>'[17]9th'!G3</f>
        <v>69</v>
      </c>
      <c r="K47" s="57">
        <f>'[17]9th'!H3</f>
        <v>34.5</v>
      </c>
      <c r="L47" s="161">
        <f>'[17]9th'!I3</f>
        <v>34.5</v>
      </c>
      <c r="M47" s="150">
        <f>'[17]9th'!J3</f>
        <v>4.5</v>
      </c>
      <c r="N47" s="72">
        <f>'[17]9th'!K3</f>
        <v>4.5</v>
      </c>
      <c r="O47" s="36">
        <f>'[17]9th'!L3</f>
        <v>3</v>
      </c>
      <c r="P47" s="244">
        <f>'[17]9th'!M3</f>
        <v>3</v>
      </c>
      <c r="Q47" s="126" t="str">
        <f t="shared" si="1"/>
        <v>J</v>
      </c>
      <c r="R47" s="90" t="str">
        <f t="shared" si="0"/>
        <v>J</v>
      </c>
      <c r="S47" s="69" t="str">
        <f>IF(J47="","",IF(J47&gt;=I47-8,"J",IF(J47&lt;I47-8,"L")))</f>
        <v>J</v>
      </c>
      <c r="T47" s="15" t="str">
        <f>'[17]9th'!N3</f>
        <v>G</v>
      </c>
      <c r="U47" s="14">
        <f>'[17]9th'!O3</f>
        <v>5</v>
      </c>
      <c r="V47" s="71">
        <f>'[17]9th'!P3</f>
        <v>5</v>
      </c>
      <c r="W47" s="16">
        <f>'[17]9th'!Q3</f>
        <v>1</v>
      </c>
      <c r="X47" s="186">
        <f>'[17]9th'!R3</f>
        <v>1</v>
      </c>
      <c r="Y47" s="55">
        <f>'[17]9th'!S3</f>
        <v>57.5</v>
      </c>
      <c r="Z47" s="56">
        <f>'[17]9th'!T3</f>
        <v>57.5</v>
      </c>
      <c r="AA47" s="17">
        <f>'[17]9th'!U3</f>
        <v>11.5</v>
      </c>
      <c r="AB47" s="129">
        <f>'[17]9th'!V3</f>
        <v>11.5</v>
      </c>
      <c r="AC47" s="150">
        <f>'[17]9th'!W3</f>
        <v>5.4</v>
      </c>
      <c r="AD47" s="72">
        <f>'[17]9th'!X3</f>
        <v>5.4</v>
      </c>
      <c r="AE47" s="36">
        <f>'[17]9th'!Y3</f>
        <v>4.5</v>
      </c>
      <c r="AF47" s="187">
        <f>'[17]9th'!Z3</f>
        <v>4.5</v>
      </c>
      <c r="AG47" s="165" t="str">
        <f>IF(Z47="","",IF(Z47&gt;=23,"J",IF(Z47&lt;23,"L")))</f>
        <v>J</v>
      </c>
      <c r="AH47" s="69" t="str">
        <f>IF(Z47="","",IF(Z47&gt;=Y47-8,"J",IF(Z47&lt;Y47-8,"L")))</f>
        <v>J</v>
      </c>
      <c r="AI47" s="15" t="str">
        <f>'[17]9th'!$AA$3</f>
        <v>G</v>
      </c>
    </row>
    <row r="48" spans="1:36" ht="12" customHeight="1">
      <c r="A48" s="450" t="s">
        <v>123</v>
      </c>
      <c r="B48" s="451"/>
      <c r="C48" s="217">
        <f>'[18]9th'!$E$17+'[18]9th'!$F$17+'[18]9th'!$G$17</f>
        <v>1</v>
      </c>
      <c r="D48" s="254">
        <f>'[18]9th'!$H$17+'[18]9th'!$I$17+'[18]9th'!$J$17</f>
        <v>1</v>
      </c>
      <c r="E48" s="14">
        <f>'[18]9th'!B3</f>
        <v>7</v>
      </c>
      <c r="F48" s="71">
        <f>'[18]9th'!C3</f>
        <v>6</v>
      </c>
      <c r="G48" s="16">
        <f>'[18]9th'!D3</f>
        <v>4</v>
      </c>
      <c r="H48" s="186">
        <f>'[18]9th'!E3</f>
        <v>3</v>
      </c>
      <c r="I48" s="81">
        <f>'[18]9th'!F3</f>
        <v>76.5</v>
      </c>
      <c r="J48" s="56">
        <f>'[18]9th'!G3</f>
        <v>65</v>
      </c>
      <c r="K48" s="57">
        <f>'[18]9th'!H3</f>
        <v>46</v>
      </c>
      <c r="L48" s="161">
        <f>'[18]9th'!I3</f>
        <v>34.5</v>
      </c>
      <c r="M48" s="150">
        <f>'[18]9th'!J3</f>
        <v>5.5639097744360901</v>
      </c>
      <c r="N48" s="37">
        <f>'[18]9th'!K3</f>
        <v>6.5486725663716809</v>
      </c>
      <c r="O48" s="36">
        <f>'[18]9th'!L3</f>
        <v>3.4741784037558685</v>
      </c>
      <c r="P48" s="124">
        <f>'[18]9th'!M3</f>
        <v>4.2774566473988438</v>
      </c>
      <c r="Q48" s="126" t="str">
        <f t="shared" si="1"/>
        <v>J</v>
      </c>
      <c r="R48" s="90" t="str">
        <f t="shared" si="0"/>
        <v>J</v>
      </c>
      <c r="S48" s="69" t="str">
        <f t="shared" si="2"/>
        <v>L</v>
      </c>
      <c r="T48" s="15" t="str">
        <f>'[18]9th'!N3</f>
        <v>A</v>
      </c>
      <c r="U48" s="14">
        <f>'[18]9th'!O3</f>
        <v>6</v>
      </c>
      <c r="V48" s="71">
        <f>'[18]9th'!P3</f>
        <v>5</v>
      </c>
      <c r="W48" s="16">
        <f>'[18]9th'!Q3</f>
        <v>2</v>
      </c>
      <c r="X48" s="186">
        <f>'[18]9th'!R3</f>
        <v>3</v>
      </c>
      <c r="Y48" s="55">
        <f>'[18]9th'!S3</f>
        <v>69</v>
      </c>
      <c r="Z48" s="56">
        <f>'[18]9th'!T3</f>
        <v>57.5</v>
      </c>
      <c r="AA48" s="17">
        <f>'[18]9th'!U3</f>
        <v>23</v>
      </c>
      <c r="AB48" s="129">
        <f>'[18]9th'!V3</f>
        <v>34.5</v>
      </c>
      <c r="AC48" s="150">
        <f>'[18]9th'!W3</f>
        <v>6.166666666666667</v>
      </c>
      <c r="AD48" s="37">
        <f>'[18]9th'!X3</f>
        <v>7.4</v>
      </c>
      <c r="AE48" s="36">
        <f>'[18]9th'!Y3</f>
        <v>4.625</v>
      </c>
      <c r="AF48" s="151">
        <f>'[18]9th'!Z3</f>
        <v>4.625</v>
      </c>
      <c r="AG48" s="165" t="str">
        <f t="shared" si="3"/>
        <v>J</v>
      </c>
      <c r="AH48" s="69" t="str">
        <f t="shared" si="4"/>
        <v>L</v>
      </c>
      <c r="AI48" s="15" t="str">
        <f>'[18]9th'!$AA$3</f>
        <v>A</v>
      </c>
    </row>
    <row r="49" spans="1:35" ht="12" customHeight="1">
      <c r="A49" s="450" t="s">
        <v>12</v>
      </c>
      <c r="B49" s="451"/>
      <c r="C49" s="217">
        <f>'[19]9th'!$E$17+'[19]9th'!$F$17+'[19]9th'!$G$17</f>
        <v>1</v>
      </c>
      <c r="D49" s="254">
        <f>'[19]9th'!$H$17+'[19]9th'!$I$17+'[19]9th'!$J$17</f>
        <v>1</v>
      </c>
      <c r="E49" s="14">
        <f>'[19]9th'!B3</f>
        <v>3</v>
      </c>
      <c r="F49" s="71">
        <f>'[19]9th'!C3</f>
        <v>3</v>
      </c>
      <c r="G49" s="16">
        <f>'[19]9th'!D3</f>
        <v>2</v>
      </c>
      <c r="H49" s="186">
        <f>'[19]9th'!E3</f>
        <v>2</v>
      </c>
      <c r="I49" s="81">
        <f>'[19]9th'!F3</f>
        <v>34.5</v>
      </c>
      <c r="J49" s="56">
        <f>'[19]9th'!G3</f>
        <v>34.5</v>
      </c>
      <c r="K49" s="57">
        <f>'[19]9th'!H3</f>
        <v>23</v>
      </c>
      <c r="L49" s="161">
        <f>'[19]9th'!I3</f>
        <v>23</v>
      </c>
      <c r="M49" s="150">
        <f>'[19]9th'!J3</f>
        <v>6.666666666666667</v>
      </c>
      <c r="N49" s="72">
        <f>'[19]9th'!K3</f>
        <v>6.666666666666667</v>
      </c>
      <c r="O49" s="36">
        <f>'[19]9th'!L3</f>
        <v>4</v>
      </c>
      <c r="P49" s="244">
        <f>'[19]9th'!M3</f>
        <v>4</v>
      </c>
      <c r="Q49" s="126" t="str">
        <f t="shared" si="1"/>
        <v>J</v>
      </c>
      <c r="R49" s="90" t="str">
        <f t="shared" si="0"/>
        <v>J</v>
      </c>
      <c r="S49" s="69" t="str">
        <f>IF(J49="","",IF(J49&gt;=I49-8,"J",IF(J49&lt;I49-8,"L")))</f>
        <v>J</v>
      </c>
      <c r="T49" s="15" t="str">
        <f>'[19]9th'!N3</f>
        <v>G</v>
      </c>
      <c r="U49" s="14">
        <f>'[19]9th'!O3</f>
        <v>3</v>
      </c>
      <c r="V49" s="71">
        <f>'[19]9th'!P3</f>
        <v>3</v>
      </c>
      <c r="W49" s="16">
        <f>'[19]9th'!Q3</f>
        <v>1</v>
      </c>
      <c r="X49" s="186">
        <f>'[19]9th'!R3</f>
        <v>1</v>
      </c>
      <c r="Y49" s="55">
        <f>'[19]9th'!S3</f>
        <v>34.5</v>
      </c>
      <c r="Z49" s="56">
        <f>'[19]9th'!T3</f>
        <v>34.5</v>
      </c>
      <c r="AA49" s="17">
        <f>'[19]9th'!U3</f>
        <v>11.5</v>
      </c>
      <c r="AB49" s="129">
        <f>'[19]9th'!V3</f>
        <v>11.5</v>
      </c>
      <c r="AC49" s="150">
        <f>'[19]9th'!W3</f>
        <v>6.666666666666667</v>
      </c>
      <c r="AD49" s="72">
        <f>'[19]9th'!X3</f>
        <v>6.666666666666667</v>
      </c>
      <c r="AE49" s="36">
        <f>'[19]9th'!Y3</f>
        <v>5</v>
      </c>
      <c r="AF49" s="187">
        <f>'[19]9th'!Z3</f>
        <v>5</v>
      </c>
      <c r="AG49" s="165" t="str">
        <f>IF(Z49="","",IF(Z49&gt;=23,"J",IF(Z49&lt;23,"L")))</f>
        <v>J</v>
      </c>
      <c r="AH49" s="69" t="str">
        <f>IF(Z49="","",IF(Z49&gt;=Y49-8,"J",IF(Z49&lt;Y49-8,"L")))</f>
        <v>J</v>
      </c>
      <c r="AI49" s="15" t="str">
        <f>'[19]9th'!$AA$3</f>
        <v>G</v>
      </c>
    </row>
    <row r="50" spans="1:35" ht="12" customHeight="1">
      <c r="A50" s="488" t="s">
        <v>118</v>
      </c>
      <c r="B50" s="489"/>
      <c r="C50" s="217">
        <f>'[20]9th'!$E$17+'[20]9th'!$F$17+'[20]9th'!$G$17</f>
        <v>1</v>
      </c>
      <c r="D50" s="254">
        <f>'[20]9th'!$H$17+'[20]9th'!$I$17+'[20]9th'!$J$17</f>
        <v>1</v>
      </c>
      <c r="E50" s="14">
        <f>'[20]9th'!B3</f>
        <v>2</v>
      </c>
      <c r="F50" s="71">
        <f>'[20]9th'!C3</f>
        <v>2</v>
      </c>
      <c r="G50" s="16">
        <f>'[20]9th'!D3</f>
        <v>2</v>
      </c>
      <c r="H50" s="186">
        <f>'[20]9th'!E3</f>
        <v>1</v>
      </c>
      <c r="I50" s="81">
        <f>'[20]9th'!F3</f>
        <v>23</v>
      </c>
      <c r="J50" s="56">
        <f>'[20]9th'!G3</f>
        <v>23</v>
      </c>
      <c r="K50" s="57">
        <f>'[20]9th'!H3</f>
        <v>23</v>
      </c>
      <c r="L50" s="161">
        <f>'[20]9th'!I3</f>
        <v>11.5</v>
      </c>
      <c r="M50" s="150">
        <f>'[20]9th'!J3</f>
        <v>5.5</v>
      </c>
      <c r="N50" s="37">
        <f>'[20]9th'!K3</f>
        <v>5.5</v>
      </c>
      <c r="O50" s="36">
        <f>'[20]9th'!L3</f>
        <v>2.75</v>
      </c>
      <c r="P50" s="124">
        <f>'[20]9th'!M3</f>
        <v>3.6666666666666665</v>
      </c>
      <c r="Q50" s="126" t="str">
        <f t="shared" si="1"/>
        <v>J</v>
      </c>
      <c r="R50" s="90" t="str">
        <f t="shared" si="0"/>
        <v>J</v>
      </c>
      <c r="S50" s="69" t="str">
        <f>IF(J50="","",IF(J50&gt;=I50-8,"J",IF(J50&lt;I50-8,"L")))</f>
        <v>J</v>
      </c>
      <c r="T50" s="15" t="str">
        <f>'[20]9th'!N3</f>
        <v>A</v>
      </c>
      <c r="U50" s="14">
        <f>'[20]9th'!O3</f>
        <v>2</v>
      </c>
      <c r="V50" s="71">
        <f>'[20]9th'!P3</f>
        <v>2</v>
      </c>
      <c r="W50" s="16">
        <f>'[20]9th'!Q3</f>
        <v>1</v>
      </c>
      <c r="X50" s="186">
        <f>'[20]9th'!R3</f>
        <v>2</v>
      </c>
      <c r="Y50" s="55">
        <f>'[20]9th'!S3</f>
        <v>23</v>
      </c>
      <c r="Z50" s="56">
        <f>'[20]9th'!T3</f>
        <v>23</v>
      </c>
      <c r="AA50" s="17">
        <f>'[20]9th'!U3</f>
        <v>11.5</v>
      </c>
      <c r="AB50" s="129">
        <f>'[20]9th'!V3</f>
        <v>23</v>
      </c>
      <c r="AC50" s="150">
        <f>'[20]9th'!W3</f>
        <v>5.5</v>
      </c>
      <c r="AD50" s="37">
        <f>'[20]9th'!X3</f>
        <v>5.5</v>
      </c>
      <c r="AE50" s="36">
        <f>'[20]9th'!Y3</f>
        <v>3.6666666666666665</v>
      </c>
      <c r="AF50" s="151">
        <f>'[20]9th'!Z3</f>
        <v>2.75</v>
      </c>
      <c r="AG50" s="165" t="str">
        <f>IF(Z50="","",IF(Z50&gt;=23,"J",IF(Z50&lt;23,"L")))</f>
        <v>J</v>
      </c>
      <c r="AH50" s="69" t="str">
        <f>IF(Z50="","",IF(Z50&gt;=Y50-8,"J",IF(Z50&lt;Y50-8,"L")))</f>
        <v>J</v>
      </c>
      <c r="AI50" s="15" t="str">
        <f>'[20]9th'!$AA$3</f>
        <v>G</v>
      </c>
    </row>
    <row r="51" spans="1:35" ht="12" customHeight="1">
      <c r="A51" s="450" t="s">
        <v>127</v>
      </c>
      <c r="B51" s="451"/>
      <c r="C51" s="217">
        <f>'[21]9th'!$E$17+'[21]9th'!$F$17+'[21]9th'!$G$17</f>
        <v>1</v>
      </c>
      <c r="D51" s="254">
        <f>'[21]9th'!$H$17+'[21]9th'!$I$17+'[21]9th'!$J$17</f>
        <v>1</v>
      </c>
      <c r="E51" s="14">
        <f>'[21]9th'!B3</f>
        <v>3</v>
      </c>
      <c r="F51" s="71">
        <f>'[21]9th'!C3</f>
        <v>6</v>
      </c>
      <c r="G51" s="16">
        <f>'[21]9th'!D3</f>
        <v>4</v>
      </c>
      <c r="H51" s="186">
        <f>'[21]9th'!E3</f>
        <v>3</v>
      </c>
      <c r="I51" s="81">
        <f>'[21]9th'!F3</f>
        <v>34.5</v>
      </c>
      <c r="J51" s="56">
        <f>'[21]9th'!G3</f>
        <v>69</v>
      </c>
      <c r="K51" s="57">
        <f>'[21]9th'!H3</f>
        <v>46</v>
      </c>
      <c r="L51" s="161">
        <f>'[21]9th'!I3</f>
        <v>34.5</v>
      </c>
      <c r="M51" s="150">
        <f>'[21]9th'!J3</f>
        <v>12</v>
      </c>
      <c r="N51" s="37">
        <f>'[21]9th'!K3</f>
        <v>6</v>
      </c>
      <c r="O51" s="36">
        <f>'[21]9th'!L3</f>
        <v>5.1428571428571432</v>
      </c>
      <c r="P51" s="124">
        <f>'[21]9th'!M3</f>
        <v>4</v>
      </c>
      <c r="Q51" s="126" t="str">
        <f t="shared" si="1"/>
        <v>J</v>
      </c>
      <c r="R51" s="90" t="str">
        <f t="shared" si="0"/>
        <v>J</v>
      </c>
      <c r="S51" s="69" t="str">
        <f>IF(J51="","",IF(J51&gt;=I51-8,"J",IF(J51&lt;I51-8,"L")))</f>
        <v>J</v>
      </c>
      <c r="T51" s="15" t="str">
        <f>'[21]9th'!N3</f>
        <v>G</v>
      </c>
      <c r="U51" s="14">
        <f>'[21]9th'!O3</f>
        <v>3</v>
      </c>
      <c r="V51" s="71">
        <f>'[21]9th'!P3</f>
        <v>5</v>
      </c>
      <c r="W51" s="16">
        <f>'[21]9th'!Q3</f>
        <v>4</v>
      </c>
      <c r="X51" s="186">
        <f>'[21]9th'!R3</f>
        <v>4</v>
      </c>
      <c r="Y51" s="55">
        <f>'[21]9th'!S3</f>
        <v>34.5</v>
      </c>
      <c r="Z51" s="56">
        <f>'[21]9th'!T3</f>
        <v>57.5</v>
      </c>
      <c r="AA51" s="17">
        <f>'[21]9th'!U3</f>
        <v>46</v>
      </c>
      <c r="AB51" s="129">
        <f>'[21]9th'!V3</f>
        <v>46</v>
      </c>
      <c r="AC51" s="150">
        <f>'[21]9th'!W3</f>
        <v>12</v>
      </c>
      <c r="AD51" s="37">
        <f>'[21]9th'!X3</f>
        <v>7.2</v>
      </c>
      <c r="AE51" s="36">
        <f>'[21]9th'!Y3</f>
        <v>5.1428571428571432</v>
      </c>
      <c r="AF51" s="151">
        <f>'[21]9th'!Z3</f>
        <v>4</v>
      </c>
      <c r="AG51" s="165" t="str">
        <f>IF(Z51="","",IF(Z51&gt;=23,"J",IF(Z51&lt;23,"L")))</f>
        <v>J</v>
      </c>
      <c r="AH51" s="69" t="str">
        <f>IF(Z51="","",IF(Z51&gt;=Y51-8,"J",IF(Z51&lt;Y51-8,"L")))</f>
        <v>J</v>
      </c>
      <c r="AI51" s="15" t="str">
        <f>'[21]9th'!$AA$3</f>
        <v>G</v>
      </c>
    </row>
    <row r="52" spans="1:35" ht="12" customHeight="1">
      <c r="A52" s="486" t="s">
        <v>14</v>
      </c>
      <c r="B52" s="487"/>
      <c r="C52" s="217">
        <f>'[22]9th'!$E$17+'[22]9th'!$F$17+'[22]9th'!$G$17</f>
        <v>1</v>
      </c>
      <c r="D52" s="254">
        <f>'[22]9th'!$H$17+'[22]9th'!$I$17+'[22]9th'!$J$17</f>
        <v>1</v>
      </c>
      <c r="E52" s="14">
        <f>'[22]9th'!B3</f>
        <v>7</v>
      </c>
      <c r="F52" s="71">
        <f>'[22]9th'!C3</f>
        <v>6.65</v>
      </c>
      <c r="G52" s="16">
        <f>'[22]9th'!D3</f>
        <v>4</v>
      </c>
      <c r="H52" s="186">
        <f>'[22]9th'!E3</f>
        <v>4</v>
      </c>
      <c r="I52" s="81">
        <f>'[22]9th'!F3</f>
        <v>76.5</v>
      </c>
      <c r="J52" s="56">
        <f>'[22]9th'!G3</f>
        <v>76.5</v>
      </c>
      <c r="K52" s="57">
        <f>'[22]9th'!H3</f>
        <v>46</v>
      </c>
      <c r="L52" s="161">
        <f>'[22]9th'!I3</f>
        <v>46</v>
      </c>
      <c r="M52" s="150">
        <f>'[22]9th'!J3</f>
        <v>4.9624060150375939</v>
      </c>
      <c r="N52" s="72">
        <f>'[22]9th'!K3</f>
        <v>4.9624060150375939</v>
      </c>
      <c r="O52" s="36">
        <f>'[22]9th'!L3</f>
        <v>3.0985915492957745</v>
      </c>
      <c r="P52" s="244">
        <f>'[22]9th'!M3</f>
        <v>3.0985915492957745</v>
      </c>
      <c r="Q52" s="126" t="str">
        <f t="shared" si="1"/>
        <v>J</v>
      </c>
      <c r="R52" s="90" t="str">
        <f t="shared" si="0"/>
        <v>J</v>
      </c>
      <c r="S52" s="69" t="str">
        <f t="shared" si="2"/>
        <v>J</v>
      </c>
      <c r="T52" s="15" t="str">
        <f>'[22]9th'!N3</f>
        <v>A</v>
      </c>
      <c r="U52" s="14">
        <f>'[22]9th'!O3</f>
        <v>6</v>
      </c>
      <c r="V52" s="71">
        <f>'[22]9th'!P3</f>
        <v>6</v>
      </c>
      <c r="W52" s="16">
        <f>'[22]9th'!Q3</f>
        <v>4</v>
      </c>
      <c r="X52" s="186">
        <f>'[22]9th'!R3</f>
        <v>4</v>
      </c>
      <c r="Y52" s="55">
        <f>'[22]9th'!S3</f>
        <v>69</v>
      </c>
      <c r="Z52" s="56">
        <f>'[22]9th'!T3</f>
        <v>69</v>
      </c>
      <c r="AA52" s="17">
        <f>'[22]9th'!U3</f>
        <v>46</v>
      </c>
      <c r="AB52" s="129">
        <f>'[22]9th'!V3</f>
        <v>46</v>
      </c>
      <c r="AC52" s="150">
        <f>'[22]9th'!W3</f>
        <v>5.5</v>
      </c>
      <c r="AD52" s="72">
        <f>'[22]9th'!X3</f>
        <v>5.5</v>
      </c>
      <c r="AE52" s="36">
        <f>'[22]9th'!Y3</f>
        <v>3.3</v>
      </c>
      <c r="AF52" s="187">
        <f>'[22]9th'!Z3</f>
        <v>3.3</v>
      </c>
      <c r="AG52" s="165" t="str">
        <f t="shared" si="3"/>
        <v>J</v>
      </c>
      <c r="AH52" s="69" t="str">
        <f t="shared" si="4"/>
        <v>J</v>
      </c>
      <c r="AI52" s="15" t="str">
        <f>'[22]9th'!$AA$3</f>
        <v>G</v>
      </c>
    </row>
    <row r="53" spans="1:35" ht="12" customHeight="1" thickBot="1">
      <c r="A53" s="565" t="s">
        <v>122</v>
      </c>
      <c r="B53" s="566"/>
      <c r="C53" s="218">
        <f>'[23]9th'!$E$17+'[23]9th'!$F$17+'[23]9th'!$G$17</f>
        <v>1</v>
      </c>
      <c r="D53" s="226">
        <f>'[23]9th'!$H$17+'[23]9th'!$I$17+'[23]9th'!$J$17</f>
        <v>1</v>
      </c>
      <c r="E53" s="22">
        <f>'[23]9th'!B3</f>
        <v>3</v>
      </c>
      <c r="F53" s="255">
        <f>'[23]9th'!C3</f>
        <v>3</v>
      </c>
      <c r="G53" s="24">
        <f>'[23]9th'!D3</f>
        <v>2</v>
      </c>
      <c r="H53" s="43">
        <f>'[23]9th'!E3</f>
        <v>3</v>
      </c>
      <c r="I53" s="83">
        <f>'[23]9th'!F3</f>
        <v>34.5</v>
      </c>
      <c r="J53" s="58">
        <f>'[23]9th'!G3</f>
        <v>34.5</v>
      </c>
      <c r="K53" s="20">
        <f>'[23]9th'!H3</f>
        <v>23</v>
      </c>
      <c r="L53" s="58">
        <f>'[23]9th'!I3</f>
        <v>34.5</v>
      </c>
      <c r="M53" s="189">
        <f>'[23]9th'!J3</f>
        <v>5.333333333333333</v>
      </c>
      <c r="N53" s="74">
        <f>'[23]9th'!K3</f>
        <v>5.333333333333333</v>
      </c>
      <c r="O53" s="73">
        <f>'[23]9th'!L3</f>
        <v>3.2</v>
      </c>
      <c r="P53" s="245">
        <f>'[23]9th'!M3</f>
        <v>2.6666666666666665</v>
      </c>
      <c r="Q53" s="246" t="str">
        <f t="shared" si="1"/>
        <v>J</v>
      </c>
      <c r="R53" s="288" t="str">
        <f t="shared" si="0"/>
        <v>J</v>
      </c>
      <c r="S53" s="70" t="str">
        <f t="shared" si="2"/>
        <v>J</v>
      </c>
      <c r="T53" s="21" t="str">
        <f>'[23]9th'!N3</f>
        <v>G</v>
      </c>
      <c r="U53" s="22">
        <f>'[23]9th'!O3</f>
        <v>3</v>
      </c>
      <c r="V53" s="255">
        <f>'[23]9th'!P3</f>
        <v>2</v>
      </c>
      <c r="W53" s="24">
        <f>'[23]9th'!Q3</f>
        <v>2</v>
      </c>
      <c r="X53" s="43">
        <f>'[23]9th'!R3</f>
        <v>3</v>
      </c>
      <c r="Y53" s="215">
        <f>'[23]9th'!S3</f>
        <v>34.5</v>
      </c>
      <c r="Z53" s="58">
        <f>'[23]9th'!T3</f>
        <v>23</v>
      </c>
      <c r="AA53" s="20">
        <f>'[23]9th'!U3</f>
        <v>23</v>
      </c>
      <c r="AB53" s="130">
        <f>'[23]9th'!V3</f>
        <v>34.5</v>
      </c>
      <c r="AC53" s="189">
        <f>'[23]9th'!W3</f>
        <v>5.333333333333333</v>
      </c>
      <c r="AD53" s="74">
        <f>'[23]9th'!X3</f>
        <v>8</v>
      </c>
      <c r="AE53" s="73">
        <f>'[23]9th'!Y3</f>
        <v>3.2</v>
      </c>
      <c r="AF53" s="190">
        <f>'[23]9th'!Z3</f>
        <v>3.2</v>
      </c>
      <c r="AG53" s="188" t="str">
        <f t="shared" si="3"/>
        <v>J</v>
      </c>
      <c r="AH53" s="70" t="str">
        <f t="shared" si="4"/>
        <v>L</v>
      </c>
      <c r="AI53" s="21" t="str">
        <f>'[23]9th'!$AA$3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'[24]9th'!B32</f>
        <v>2</v>
      </c>
      <c r="F58" s="88">
        <f>'[24]9th'!C32</f>
        <v>2</v>
      </c>
      <c r="G58" s="89">
        <f>'[24]9th'!D32</f>
        <v>1.65</v>
      </c>
      <c r="H58" s="132">
        <f>'[24]9th'!E32</f>
        <v>2.65</v>
      </c>
      <c r="I58" s="120">
        <f>'[24]9th'!F32</f>
        <v>23</v>
      </c>
      <c r="J58" s="53">
        <f>'[24]9th'!G32</f>
        <v>23</v>
      </c>
      <c r="K58" s="54">
        <f>'[24]9th'!H32</f>
        <v>19</v>
      </c>
      <c r="L58" s="290">
        <f>'[24]9th'!I32</f>
        <v>30.5</v>
      </c>
      <c r="M58" s="118">
        <f>'[24]9th'!J32</f>
        <v>7</v>
      </c>
      <c r="N58" s="39">
        <f>'[24]9th'!K32</f>
        <v>7</v>
      </c>
      <c r="O58" s="38">
        <f>'[24]9th'!L32</f>
        <v>3.8356164383561646</v>
      </c>
      <c r="P58" s="123">
        <f>'[24]9th'!M32</f>
        <v>3.010752688172043</v>
      </c>
      <c r="Q58" s="251" t="s">
        <v>120</v>
      </c>
      <c r="R58" s="90" t="str">
        <f>IF(J58="","",IF(E58=0,"J",IF(J58&gt;=23,"J",IF(J58&lt;23,"L"))))</f>
        <v>J</v>
      </c>
      <c r="S58" s="90" t="str">
        <f t="shared" ref="S58" si="5">IF(J58="","",IF(J58&gt;=I58-8,"J",IF(J58&lt;I58-8,"L")))</f>
        <v>J</v>
      </c>
      <c r="T58" s="262" t="str">
        <f>'[24]9th'!N32</f>
        <v>G</v>
      </c>
      <c r="U58" s="87">
        <f>'[24]9th'!O32</f>
        <v>0</v>
      </c>
      <c r="V58" s="88">
        <f>'[24]9th'!P32</f>
        <v>0</v>
      </c>
      <c r="W58" s="89">
        <f>'[24]9th'!Q32</f>
        <v>0</v>
      </c>
      <c r="X58" s="132">
        <f>'[24]9th'!R32</f>
        <v>0</v>
      </c>
      <c r="Y58" s="247">
        <f>'[24]9th'!S32</f>
        <v>0</v>
      </c>
      <c r="Z58" s="260">
        <f>'[24]9th'!T32</f>
        <v>0</v>
      </c>
      <c r="AA58" s="248">
        <f>'[24]9th'!U32</f>
        <v>0</v>
      </c>
      <c r="AB58" s="261">
        <f>'[24]9th'!V32</f>
        <v>0</v>
      </c>
      <c r="AC58" s="118" t="e">
        <f>'[24]9th'!W32</f>
        <v>#DIV/0!</v>
      </c>
      <c r="AD58" s="39" t="e">
        <f>'[24]9th'!X32</f>
        <v>#DIV/0!</v>
      </c>
      <c r="AE58" s="38" t="e">
        <f>'[24]9th'!Y32</f>
        <v>#DIV/0!</v>
      </c>
      <c r="AF58" s="123" t="e">
        <f>'[24]9th'!Z32</f>
        <v>#DIV/0!</v>
      </c>
      <c r="AG58" s="125" t="str">
        <f>IF(Z58="","",IF(U58=0,"J",IF(Z58&gt;=23,"J",IF(Z58&lt;23,"L"))))</f>
        <v>J</v>
      </c>
      <c r="AH58" s="90" t="str">
        <f t="shared" ref="AH58" si="6">IF(Z58="","",IF(Z58&gt;=Y58-8,"J",IF(Z58&lt;Y58-8,"L")))</f>
        <v>J</v>
      </c>
      <c r="AI58" s="68" t="str">
        <f>'[24]9th'!$AA$32</f>
        <v>Closed</v>
      </c>
    </row>
    <row r="59" spans="1:35" ht="12" customHeight="1">
      <c r="A59" s="450" t="s">
        <v>17</v>
      </c>
      <c r="B59" s="451"/>
      <c r="C59" s="220">
        <f>'[24]9th'!$E$17+'[24]9th'!$F$17+'[24]9th'!$G$17</f>
        <v>1</v>
      </c>
      <c r="D59" s="228">
        <f>'[24]9th'!$H$17+'[24]9th'!$I$17+'[24]9th'!$J$17</f>
        <v>0</v>
      </c>
      <c r="E59" s="62">
        <f>'[24]9th'!B3</f>
        <v>4</v>
      </c>
      <c r="F59" s="63">
        <f>'[24]9th'!C3</f>
        <v>4</v>
      </c>
      <c r="G59" s="64">
        <f>'[24]9th'!D3</f>
        <v>2</v>
      </c>
      <c r="H59" s="133">
        <f>'[24]9th'!E3</f>
        <v>2.65</v>
      </c>
      <c r="I59" s="81">
        <f>'[24]9th'!F3</f>
        <v>46</v>
      </c>
      <c r="J59" s="56">
        <f>'[24]9th'!G3</f>
        <v>46</v>
      </c>
      <c r="K59" s="57">
        <f>'[24]9th'!H3</f>
        <v>23</v>
      </c>
      <c r="L59" s="121">
        <f>'[24]9th'!I3</f>
        <v>30.5</v>
      </c>
      <c r="M59" s="119">
        <f>'[24]9th'!J3</f>
        <v>7</v>
      </c>
      <c r="N59" s="37">
        <f>'[24]9th'!K3</f>
        <v>7</v>
      </c>
      <c r="O59" s="36">
        <f>'[24]9th'!L3</f>
        <v>4.666666666666667</v>
      </c>
      <c r="P59" s="124">
        <f>'[24]9th'!M3</f>
        <v>4.2105263157894735</v>
      </c>
      <c r="Q59" s="126" t="str">
        <f t="shared" ref="Q59:Q66" si="7">IF(D59="","",IF(D59&gt;=C59,"J",IF(D59&lt;C59,"L")))</f>
        <v>L</v>
      </c>
      <c r="R59" s="90" t="str">
        <f t="shared" ref="R59:R66" si="8">IF(J59="","",IF(J59&gt;=23,"J",IF(J59&lt;23,"L")))</f>
        <v>J</v>
      </c>
      <c r="S59" s="69" t="str">
        <f t="shared" ref="S59:S65" si="9">IF(J59="","",IF(J59&gt;=I59-8,"J",IF(J59&lt;I59-8,"L")))</f>
        <v>J</v>
      </c>
      <c r="T59" s="15" t="str">
        <f>'[24]9th'!N3</f>
        <v>G</v>
      </c>
      <c r="U59" s="62">
        <f>'[24]9th'!O3</f>
        <v>3</v>
      </c>
      <c r="V59" s="63">
        <f>'[24]9th'!P3</f>
        <v>3</v>
      </c>
      <c r="W59" s="64">
        <f>'[24]9th'!Q3</f>
        <v>1</v>
      </c>
      <c r="X59" s="133">
        <f>'[24]9th'!R3</f>
        <v>1</v>
      </c>
      <c r="Y59" s="81">
        <f>'[24]9th'!S3</f>
        <v>34.5</v>
      </c>
      <c r="Z59" s="56">
        <f>'[24]9th'!T3</f>
        <v>34.5</v>
      </c>
      <c r="AA59" s="17">
        <f>'[24]9th'!U3</f>
        <v>11.5</v>
      </c>
      <c r="AB59" s="129">
        <f>'[24]9th'!V3</f>
        <v>11.5</v>
      </c>
      <c r="AC59" s="119">
        <f>'[24]9th'!W3</f>
        <v>9.3333333333333339</v>
      </c>
      <c r="AD59" s="37">
        <f>'[24]9th'!X3</f>
        <v>9.3333333333333339</v>
      </c>
      <c r="AE59" s="36">
        <f>'[24]9th'!Y3</f>
        <v>7</v>
      </c>
      <c r="AF59" s="124">
        <f>'[24]9th'!Z3</f>
        <v>7</v>
      </c>
      <c r="AG59" s="126" t="str">
        <f t="shared" ref="AG59:AG65" si="10">IF(Z59="","",IF(Z59&gt;=23,"J",IF(Z59&lt;23,"L")))</f>
        <v>J</v>
      </c>
      <c r="AH59" s="69" t="str">
        <f t="shared" ref="AH59:AH65" si="11">IF(Z59="","",IF(Z59&gt;=Y59-8,"J",IF(Z59&lt;Y59-8,"L")))</f>
        <v>J</v>
      </c>
      <c r="AI59" s="15" t="str">
        <f>'[24]9th'!$AA$3</f>
        <v>G</v>
      </c>
    </row>
    <row r="60" spans="1:35" ht="12" customHeight="1" thickBot="1">
      <c r="A60" s="450" t="s">
        <v>21</v>
      </c>
      <c r="B60" s="451"/>
      <c r="C60" s="220">
        <f>'[25]9th'!$E$17+'[25]9th'!$F$17+'[25]9th'!$G$17</f>
        <v>1</v>
      </c>
      <c r="D60" s="228">
        <f>'[25]9th'!$H$17+'[25]9th'!$I$17+'[25]9th'!$J$17</f>
        <v>1</v>
      </c>
      <c r="E60" s="62">
        <f>'[25]9th'!B3</f>
        <v>3</v>
      </c>
      <c r="F60" s="63">
        <f>'[25]9th'!C3</f>
        <v>3</v>
      </c>
      <c r="G60" s="64">
        <f>'[25]9th'!D3</f>
        <v>3</v>
      </c>
      <c r="H60" s="133">
        <f>'[25]9th'!E3</f>
        <v>3</v>
      </c>
      <c r="I60" s="81">
        <f>'[25]9th'!F3</f>
        <v>34.5</v>
      </c>
      <c r="J60" s="56">
        <f>'[25]9th'!G3</f>
        <v>34.5</v>
      </c>
      <c r="K60" s="57">
        <f>'[25]9th'!H3</f>
        <v>34.5</v>
      </c>
      <c r="L60" s="121">
        <f>'[25]9th'!I3</f>
        <v>34.5</v>
      </c>
      <c r="M60" s="119">
        <f>'[25]9th'!J3</f>
        <v>7.333333333333333</v>
      </c>
      <c r="N60" s="37">
        <f>'[25]9th'!K3</f>
        <v>7.333333333333333</v>
      </c>
      <c r="O60" s="36">
        <f>'[25]9th'!L3</f>
        <v>3.6666666666666665</v>
      </c>
      <c r="P60" s="124">
        <f>'[25]9th'!M3</f>
        <v>3.6666666666666665</v>
      </c>
      <c r="Q60" s="126" t="str">
        <f t="shared" si="7"/>
        <v>J</v>
      </c>
      <c r="R60" s="90" t="str">
        <f t="shared" si="8"/>
        <v>J</v>
      </c>
      <c r="S60" s="69" t="str">
        <f>IF(J60="","",IF(J60&gt;=I60-8,"J",IF(J60&lt;I60-8,"L")))</f>
        <v>J</v>
      </c>
      <c r="T60" s="15" t="str">
        <f>'[25]9th'!N3</f>
        <v>G</v>
      </c>
      <c r="U60" s="62">
        <f>'[25]9th'!O3</f>
        <v>3</v>
      </c>
      <c r="V60" s="63">
        <f>'[25]9th'!P3</f>
        <v>3</v>
      </c>
      <c r="W60" s="64">
        <f>'[25]9th'!Q3</f>
        <v>2</v>
      </c>
      <c r="X60" s="133">
        <f>'[25]9th'!R3</f>
        <v>2</v>
      </c>
      <c r="Y60" s="81">
        <f>'[25]9th'!S3</f>
        <v>34.5</v>
      </c>
      <c r="Z60" s="56">
        <f>'[25]9th'!T3</f>
        <v>34.5</v>
      </c>
      <c r="AA60" s="17">
        <f>'[25]9th'!U3</f>
        <v>23</v>
      </c>
      <c r="AB60" s="129">
        <f>'[25]9th'!V3</f>
        <v>23</v>
      </c>
      <c r="AC60" s="119">
        <f>'[25]9th'!W3</f>
        <v>7.333333333333333</v>
      </c>
      <c r="AD60" s="37">
        <f>'[25]9th'!X3</f>
        <v>7.333333333333333</v>
      </c>
      <c r="AE60" s="36">
        <f>'[25]9th'!Y3</f>
        <v>4.4000000000000004</v>
      </c>
      <c r="AF60" s="124">
        <f>'[25]9th'!Z3</f>
        <v>4.4000000000000004</v>
      </c>
      <c r="AG60" s="126" t="str">
        <f>IF(Z60="","",IF(Z60&gt;=23,"J",IF(Z60&lt;23,"L")))</f>
        <v>J</v>
      </c>
      <c r="AH60" s="69" t="str">
        <f>IF(Z60="","",IF(Z60&gt;=Y60-8,"J",IF(Z60&lt;Y60-8,"L")))</f>
        <v>J</v>
      </c>
      <c r="AI60" s="15" t="str">
        <f>'[25]9th'!$AA$3</f>
        <v>G</v>
      </c>
    </row>
    <row r="61" spans="1:35" ht="12" customHeight="1">
      <c r="A61" s="444" t="s">
        <v>52</v>
      </c>
      <c r="B61" s="445"/>
      <c r="C61" s="220">
        <f>'[26]9th'!$E$17+'[26]9th'!$F$17+'[26]9th'!$G$17</f>
        <v>1</v>
      </c>
      <c r="D61" s="228">
        <f>'[26]9th'!$H$17+'[26]9th'!$I$17+'[26]9th'!$J$17</f>
        <v>1</v>
      </c>
      <c r="E61" s="62">
        <f>'[26]9th'!B3</f>
        <v>4</v>
      </c>
      <c r="F61" s="63">
        <f>'[26]9th'!C3</f>
        <v>3</v>
      </c>
      <c r="G61" s="64">
        <f>'[26]9th'!D3</f>
        <v>3</v>
      </c>
      <c r="H61" s="157">
        <f>'[26]9th'!E3</f>
        <v>3</v>
      </c>
      <c r="I61" s="55">
        <f>'[26]9th'!F3</f>
        <v>46</v>
      </c>
      <c r="J61" s="56">
        <f>'[26]9th'!G3</f>
        <v>34.5</v>
      </c>
      <c r="K61" s="57">
        <f>'[26]9th'!H3</f>
        <v>34.5</v>
      </c>
      <c r="L61" s="161">
        <f>'[26]9th'!I3</f>
        <v>34.5</v>
      </c>
      <c r="M61" s="150">
        <f>'[26]9th'!J3</f>
        <v>7</v>
      </c>
      <c r="N61" s="37">
        <f>'[26]9th'!K3</f>
        <v>9.3333333333333339</v>
      </c>
      <c r="O61" s="36">
        <f>'[26]9th'!L3</f>
        <v>4</v>
      </c>
      <c r="P61" s="151">
        <f>'[26]9th'!M3</f>
        <v>4.666666666666667</v>
      </c>
      <c r="Q61" s="249" t="str">
        <f>IF(D61="","",IF(D61&gt;=C61,"J",IF(D61&lt;C61,"L")))</f>
        <v>J</v>
      </c>
      <c r="R61" s="90" t="str">
        <f>IF(J61="","",IF(J61&gt;=23,"J",IF(J61&lt;23,"L")))</f>
        <v>J</v>
      </c>
      <c r="S61" s="69" t="str">
        <f t="shared" ref="S61" si="12">IF(J61="","",IF(J61&gt;=I61-8,"J",IF(J61&lt;I61-8,"L")))</f>
        <v>L</v>
      </c>
      <c r="T61" s="15" t="str">
        <f>'[26]9th'!N3</f>
        <v>G</v>
      </c>
      <c r="U61" s="62">
        <f>'[26]9th'!O3</f>
        <v>3</v>
      </c>
      <c r="V61" s="63">
        <f>'[26]9th'!P3</f>
        <v>3</v>
      </c>
      <c r="W61" s="64">
        <f>'[26]9th'!Q3</f>
        <v>2</v>
      </c>
      <c r="X61" s="157">
        <f>'[26]9th'!R3</f>
        <v>2</v>
      </c>
      <c r="Y61" s="55">
        <f>'[26]9th'!S3</f>
        <v>34.5</v>
      </c>
      <c r="Z61" s="56">
        <f>'[26]9th'!T3</f>
        <v>34.5</v>
      </c>
      <c r="AA61" s="17">
        <f>'[26]9th'!U3</f>
        <v>23</v>
      </c>
      <c r="AB61" s="144">
        <f>'[26]9th'!V3</f>
        <v>23</v>
      </c>
      <c r="AC61" s="150">
        <f>'[26]9th'!W3</f>
        <v>9.3333333333333339</v>
      </c>
      <c r="AD61" s="37">
        <f>'[26]9th'!X3</f>
        <v>9.3333333333333339</v>
      </c>
      <c r="AE61" s="36">
        <f>'[26]9th'!Y3</f>
        <v>5.6</v>
      </c>
      <c r="AF61" s="151">
        <f>'[26]9th'!Z3</f>
        <v>5.6</v>
      </c>
      <c r="AG61" s="165" t="str">
        <f>IF(Z61="","",IF(Z61&gt;=23,"J",IF(Z61&lt;23,"L")))</f>
        <v>J</v>
      </c>
      <c r="AH61" s="69" t="str">
        <f>IF(Z61="","",IF(Z61&gt;=Y61-8,"J",IF(Z61&lt;Y61-8,"L")))</f>
        <v>J</v>
      </c>
      <c r="AI61" s="15" t="str">
        <f>'[26]9th'!$AA$3</f>
        <v>G</v>
      </c>
    </row>
    <row r="62" spans="1:35" ht="12" customHeight="1">
      <c r="A62" s="450" t="s">
        <v>19</v>
      </c>
      <c r="B62" s="451"/>
      <c r="C62" s="220">
        <f>'[27]9th'!$E$17+'[27]9th'!$F$17+'[27]9th'!$G$17</f>
        <v>1</v>
      </c>
      <c r="D62" s="228">
        <f>'[27]9th'!$H$17+'[27]9th'!$I$17+'[27]9th'!$J$17</f>
        <v>1</v>
      </c>
      <c r="E62" s="62">
        <f>'[27]9th'!B3</f>
        <v>4</v>
      </c>
      <c r="F62" s="63">
        <f>'[27]9th'!C3</f>
        <v>4</v>
      </c>
      <c r="G62" s="64">
        <f>'[27]9th'!D3</f>
        <v>3</v>
      </c>
      <c r="H62" s="133">
        <f>'[27]9th'!E3</f>
        <v>3</v>
      </c>
      <c r="I62" s="81">
        <f>'[27]9th'!F3</f>
        <v>46</v>
      </c>
      <c r="J62" s="56">
        <f>'[27]9th'!G3</f>
        <v>46</v>
      </c>
      <c r="K62" s="57">
        <f>'[27]9th'!H3</f>
        <v>34.5</v>
      </c>
      <c r="L62" s="121">
        <f>'[27]9th'!I3</f>
        <v>34.5</v>
      </c>
      <c r="M62" s="119">
        <f>'[27]9th'!J3</f>
        <v>7</v>
      </c>
      <c r="N62" s="37">
        <f>'[27]9th'!K3</f>
        <v>7</v>
      </c>
      <c r="O62" s="36">
        <f>'[27]9th'!L3</f>
        <v>4</v>
      </c>
      <c r="P62" s="124">
        <f>'[27]9th'!M3</f>
        <v>4</v>
      </c>
      <c r="Q62" s="126" t="str">
        <f t="shared" si="7"/>
        <v>J</v>
      </c>
      <c r="R62" s="90" t="str">
        <f t="shared" si="8"/>
        <v>J</v>
      </c>
      <c r="S62" s="69" t="str">
        <f>IF(J62="","",IF(J62&gt;=I62-8,"J",IF(J62&lt;I62-8,"L")))</f>
        <v>J</v>
      </c>
      <c r="T62" s="15" t="str">
        <f>'[27]9th'!N3</f>
        <v>G</v>
      </c>
      <c r="U62" s="62">
        <f>'[27]9th'!O3</f>
        <v>4</v>
      </c>
      <c r="V62" s="63">
        <f>'[27]9th'!P3</f>
        <v>4</v>
      </c>
      <c r="W62" s="64">
        <f>'[27]9th'!Q3</f>
        <v>1</v>
      </c>
      <c r="X62" s="133">
        <f>'[27]9th'!R3</f>
        <v>1</v>
      </c>
      <c r="Y62" s="81">
        <f>'[27]9th'!S3</f>
        <v>46</v>
      </c>
      <c r="Z62" s="56">
        <f>'[27]9th'!T3</f>
        <v>46</v>
      </c>
      <c r="AA62" s="17">
        <f>'[27]9th'!U3</f>
        <v>11.5</v>
      </c>
      <c r="AB62" s="129">
        <f>'[27]9th'!V3</f>
        <v>11.5</v>
      </c>
      <c r="AC62" s="119">
        <f>'[27]9th'!W3</f>
        <v>7</v>
      </c>
      <c r="AD62" s="37">
        <f>'[27]9th'!X3</f>
        <v>7</v>
      </c>
      <c r="AE62" s="36">
        <f>'[27]9th'!Y3</f>
        <v>5.6</v>
      </c>
      <c r="AF62" s="124">
        <f>'[27]9th'!Z3</f>
        <v>5.6</v>
      </c>
      <c r="AG62" s="126" t="str">
        <f>IF(Z62="","",IF(Z62&gt;=23,"J",IF(Z62&lt;23,"L")))</f>
        <v>J</v>
      </c>
      <c r="AH62" s="69" t="str">
        <f>IF(Z62="","",IF(Z62&gt;=Y62-8,"J",IF(Z62&lt;Y62-8,"L")))</f>
        <v>J</v>
      </c>
      <c r="AI62" s="15" t="str">
        <f>'[27]9th'!$AA$3</f>
        <v>G</v>
      </c>
    </row>
    <row r="63" spans="1:35" ht="12" customHeight="1">
      <c r="A63" s="450" t="s">
        <v>22</v>
      </c>
      <c r="B63" s="451"/>
      <c r="C63" s="220">
        <f>'[28]9th'!$E$17+'[28]9th'!$F$17+'[28]9th'!$G$17</f>
        <v>1</v>
      </c>
      <c r="D63" s="228">
        <f>'[28]9th'!$H$17+'[28]9th'!$I$17+'[28]9th'!$J$17</f>
        <v>0</v>
      </c>
      <c r="E63" s="62">
        <f>'[28]9th'!B3</f>
        <v>3</v>
      </c>
      <c r="F63" s="63">
        <f>'[28]9th'!C3</f>
        <v>2</v>
      </c>
      <c r="G63" s="64">
        <f>'[28]9th'!D3</f>
        <v>1</v>
      </c>
      <c r="H63" s="133">
        <f>'[28]9th'!E3</f>
        <v>2</v>
      </c>
      <c r="I63" s="81">
        <f>'[28]9th'!F3</f>
        <v>34.5</v>
      </c>
      <c r="J63" s="56">
        <f>'[28]9th'!G3</f>
        <v>23</v>
      </c>
      <c r="K63" s="57">
        <f>'[28]9th'!H3</f>
        <v>11.5</v>
      </c>
      <c r="L63" s="121">
        <f>'[28]9th'!I3</f>
        <v>23</v>
      </c>
      <c r="M63" s="119">
        <f>'[28]9th'!J3</f>
        <v>5.333333333333333</v>
      </c>
      <c r="N63" s="37">
        <f>'[28]9th'!K3</f>
        <v>8</v>
      </c>
      <c r="O63" s="36">
        <f>'[28]9th'!L3</f>
        <v>4</v>
      </c>
      <c r="P63" s="124">
        <f>'[28]9th'!M3</f>
        <v>4</v>
      </c>
      <c r="Q63" s="126" t="str">
        <f t="shared" si="7"/>
        <v>L</v>
      </c>
      <c r="R63" s="90" t="str">
        <f t="shared" si="8"/>
        <v>J</v>
      </c>
      <c r="S63" s="69" t="str">
        <f>IF(J63="","",IF(J63&gt;=I63-8,"J",IF(J63&lt;I63-8,"L")))</f>
        <v>L</v>
      </c>
      <c r="T63" s="15" t="str">
        <f>'[28]9th'!N3</f>
        <v>G</v>
      </c>
      <c r="U63" s="62">
        <f>'[28]9th'!O3</f>
        <v>2</v>
      </c>
      <c r="V63" s="63">
        <f>'[28]9th'!P3</f>
        <v>2</v>
      </c>
      <c r="W63" s="64">
        <f>'[28]9th'!Q3</f>
        <v>1</v>
      </c>
      <c r="X63" s="133">
        <f>'[28]9th'!R3</f>
        <v>1</v>
      </c>
      <c r="Y63" s="81">
        <f>'[28]9th'!S3</f>
        <v>23</v>
      </c>
      <c r="Z63" s="56">
        <f>'[28]9th'!T3</f>
        <v>23</v>
      </c>
      <c r="AA63" s="17">
        <f>'[28]9th'!U3</f>
        <v>11.5</v>
      </c>
      <c r="AB63" s="129">
        <f>'[28]9th'!V3</f>
        <v>11.5</v>
      </c>
      <c r="AC63" s="119">
        <f>'[28]9th'!W3</f>
        <v>8</v>
      </c>
      <c r="AD63" s="37">
        <f>'[28]9th'!X3</f>
        <v>8</v>
      </c>
      <c r="AE63" s="36">
        <f>'[28]9th'!Y3</f>
        <v>5.333333333333333</v>
      </c>
      <c r="AF63" s="124">
        <f>'[28]9th'!Z3</f>
        <v>5.333333333333333</v>
      </c>
      <c r="AG63" s="126" t="str">
        <f>IF(Z63="","",IF(Z63&gt;=23,"J",IF(Z63&lt;23,"L")))</f>
        <v>J</v>
      </c>
      <c r="AH63" s="69" t="str">
        <f>IF(Z63="","",IF(Z63&gt;=Y63-8,"J",IF(Z63&lt;Y63-8,"L")))</f>
        <v>J</v>
      </c>
      <c r="AI63" s="15" t="str">
        <f>'[28]9th'!$AA$3</f>
        <v>G</v>
      </c>
    </row>
    <row r="64" spans="1:35" ht="12" customHeight="1">
      <c r="A64" s="450" t="s">
        <v>18</v>
      </c>
      <c r="B64" s="451"/>
      <c r="C64" s="220">
        <f>'[29]9th'!$E$17+'[29]9th'!$F$17+'[29]9th'!$G$17</f>
        <v>1</v>
      </c>
      <c r="D64" s="228">
        <f>'[29]9th'!$H$17+'[29]9th'!$I$17+'[29]9th'!$J$17</f>
        <v>1</v>
      </c>
      <c r="E64" s="62">
        <f>'[29]9th'!B3</f>
        <v>3</v>
      </c>
      <c r="F64" s="63">
        <f>'[29]9th'!C3</f>
        <v>3</v>
      </c>
      <c r="G64" s="64">
        <f>'[29]9th'!D3</f>
        <v>2</v>
      </c>
      <c r="H64" s="133">
        <f>'[29]9th'!E3</f>
        <v>2</v>
      </c>
      <c r="I64" s="81">
        <f>'[29]9th'!F3</f>
        <v>34.5</v>
      </c>
      <c r="J64" s="56">
        <f>'[29]9th'!G3</f>
        <v>34.5</v>
      </c>
      <c r="K64" s="57">
        <f>'[29]9th'!H3</f>
        <v>23</v>
      </c>
      <c r="L64" s="121">
        <f>'[29]9th'!I3</f>
        <v>23</v>
      </c>
      <c r="M64" s="119">
        <f>'[29]9th'!J3</f>
        <v>7.333333333333333</v>
      </c>
      <c r="N64" s="37">
        <f>'[29]9th'!K3</f>
        <v>7.333333333333333</v>
      </c>
      <c r="O64" s="36">
        <f>'[29]9th'!L3</f>
        <v>4.4000000000000004</v>
      </c>
      <c r="P64" s="124">
        <f>'[29]9th'!M3</f>
        <v>4.4000000000000004</v>
      </c>
      <c r="Q64" s="126" t="str">
        <f t="shared" si="7"/>
        <v>J</v>
      </c>
      <c r="R64" s="90" t="str">
        <f t="shared" si="8"/>
        <v>J</v>
      </c>
      <c r="S64" s="69" t="str">
        <f t="shared" si="9"/>
        <v>J</v>
      </c>
      <c r="T64" s="15" t="str">
        <f>'[29]9th'!N3</f>
        <v>G</v>
      </c>
      <c r="U64" s="62">
        <f>'[29]9th'!O3</f>
        <v>3</v>
      </c>
      <c r="V64" s="63">
        <f>'[29]9th'!P3</f>
        <v>3</v>
      </c>
      <c r="W64" s="64">
        <f>'[29]9th'!Q3</f>
        <v>1</v>
      </c>
      <c r="X64" s="133">
        <f>'[29]9th'!R3</f>
        <v>1</v>
      </c>
      <c r="Y64" s="81">
        <f>'[29]9th'!S3</f>
        <v>34.5</v>
      </c>
      <c r="Z64" s="56">
        <f>'[29]9th'!T3</f>
        <v>34.5</v>
      </c>
      <c r="AA64" s="17">
        <f>'[29]9th'!U3</f>
        <v>11.5</v>
      </c>
      <c r="AB64" s="129">
        <f>'[29]9th'!V3</f>
        <v>11.5</v>
      </c>
      <c r="AC64" s="119">
        <f>'[29]9th'!W3</f>
        <v>7.333333333333333</v>
      </c>
      <c r="AD64" s="37">
        <f>'[29]9th'!X3</f>
        <v>7.333333333333333</v>
      </c>
      <c r="AE64" s="36">
        <f>'[29]9th'!Y3</f>
        <v>5.5</v>
      </c>
      <c r="AF64" s="124">
        <f>'[29]9th'!Z3</f>
        <v>5.5</v>
      </c>
      <c r="AG64" s="126" t="str">
        <f t="shared" si="10"/>
        <v>J</v>
      </c>
      <c r="AH64" s="69" t="str">
        <f t="shared" si="11"/>
        <v>J</v>
      </c>
      <c r="AI64" s="15" t="str">
        <f>'[29]9th'!$AA$3</f>
        <v>G</v>
      </c>
    </row>
    <row r="65" spans="1:35" ht="12" customHeight="1">
      <c r="A65" s="450" t="s">
        <v>20</v>
      </c>
      <c r="B65" s="451"/>
      <c r="C65" s="220">
        <f>'[30]9th'!$E$17+'[30]9th'!$F$17+'[30]9th'!$G$17</f>
        <v>1</v>
      </c>
      <c r="D65" s="228">
        <f>'[30]9th'!$H$17+'[30]9th'!$I$17+'[30]9th'!$J$17</f>
        <v>1</v>
      </c>
      <c r="E65" s="62">
        <f>'[30]9th'!B3</f>
        <v>4</v>
      </c>
      <c r="F65" s="63">
        <f>'[30]9th'!C3</f>
        <v>4</v>
      </c>
      <c r="G65" s="64">
        <f>'[30]9th'!D3</f>
        <v>3</v>
      </c>
      <c r="H65" s="133">
        <f>'[30]9th'!E3</f>
        <v>5</v>
      </c>
      <c r="I65" s="81">
        <f>'[30]9th'!F3</f>
        <v>46</v>
      </c>
      <c r="J65" s="56">
        <f>'[30]9th'!G3</f>
        <v>46</v>
      </c>
      <c r="K65" s="57">
        <f>'[30]9th'!H3</f>
        <v>34.5</v>
      </c>
      <c r="L65" s="121">
        <f>'[30]9th'!I3</f>
        <v>57.5</v>
      </c>
      <c r="M65" s="119">
        <f>'[30]9th'!J3</f>
        <v>7.25</v>
      </c>
      <c r="N65" s="37">
        <f>'[30]9th'!K3</f>
        <v>7.25</v>
      </c>
      <c r="O65" s="36">
        <f>'[30]9th'!L3</f>
        <v>4.1428571428571432</v>
      </c>
      <c r="P65" s="124">
        <f>'[30]9th'!M3</f>
        <v>3.2222222222222223</v>
      </c>
      <c r="Q65" s="126" t="str">
        <f t="shared" si="7"/>
        <v>J</v>
      </c>
      <c r="R65" s="90" t="str">
        <f t="shared" si="8"/>
        <v>J</v>
      </c>
      <c r="S65" s="69" t="str">
        <f t="shared" si="9"/>
        <v>J</v>
      </c>
      <c r="T65" s="15" t="str">
        <f>'[30]9th'!N3</f>
        <v>G</v>
      </c>
      <c r="U65" s="62">
        <f>'[30]9th'!O3</f>
        <v>3</v>
      </c>
      <c r="V65" s="63">
        <f>'[30]9th'!P3</f>
        <v>3</v>
      </c>
      <c r="W65" s="64">
        <f>'[30]9th'!Q3</f>
        <v>2</v>
      </c>
      <c r="X65" s="133">
        <f>'[30]9th'!R3</f>
        <v>4</v>
      </c>
      <c r="Y65" s="81">
        <f>'[30]9th'!S3</f>
        <v>34.5</v>
      </c>
      <c r="Z65" s="56">
        <f>'[30]9th'!T3</f>
        <v>34.5</v>
      </c>
      <c r="AA65" s="17">
        <f>'[30]9th'!U3</f>
        <v>23</v>
      </c>
      <c r="AB65" s="129">
        <f>'[30]9th'!V3</f>
        <v>46</v>
      </c>
      <c r="AC65" s="119">
        <f>'[30]9th'!W3</f>
        <v>9.6666666666666661</v>
      </c>
      <c r="AD65" s="37">
        <f>'[30]9th'!X3</f>
        <v>9.6666666666666661</v>
      </c>
      <c r="AE65" s="36">
        <f>'[30]9th'!Y3</f>
        <v>5.8</v>
      </c>
      <c r="AF65" s="124">
        <f>'[30]9th'!Z3</f>
        <v>4.1428571428571432</v>
      </c>
      <c r="AG65" s="126" t="str">
        <f t="shared" si="10"/>
        <v>J</v>
      </c>
      <c r="AH65" s="69" t="str">
        <f t="shared" si="11"/>
        <v>J</v>
      </c>
      <c r="AI65" s="15" t="str">
        <f>'[30]9th'!$AA$3</f>
        <v>G</v>
      </c>
    </row>
    <row r="66" spans="1:35" ht="12" customHeight="1">
      <c r="A66" s="446" t="s">
        <v>68</v>
      </c>
      <c r="B66" s="447"/>
      <c r="C66" s="221">
        <f>'[31]9th'!$E$17+'[31]9th'!$F$17</f>
        <v>1</v>
      </c>
      <c r="D66" s="229">
        <f>'[31]9th'!$H$17+'[31]9th'!$I$17</f>
        <v>1</v>
      </c>
      <c r="E66" s="191">
        <f>'[31]9th'!B3</f>
        <v>14</v>
      </c>
      <c r="F66" s="192">
        <f>'[31]9th'!C3</f>
        <v>12</v>
      </c>
      <c r="G66" s="193">
        <f>'[31]9th'!D3</f>
        <v>1</v>
      </c>
      <c r="H66" s="194">
        <f>'[31]9th'!E3</f>
        <v>1</v>
      </c>
      <c r="I66" s="195">
        <f>'[31]9th'!F3</f>
        <v>161</v>
      </c>
      <c r="J66" s="196">
        <f>'[31]9th'!G3</f>
        <v>138</v>
      </c>
      <c r="K66" s="197">
        <f>'[31]9th'!H3</f>
        <v>11.5</v>
      </c>
      <c r="L66" s="198">
        <f>'[31]9th'!I3</f>
        <v>11.5</v>
      </c>
      <c r="M66" s="199" t="str">
        <f>'[31]9th'!J3</f>
        <v>N/A</v>
      </c>
      <c r="N66" s="200" t="str">
        <f>'[31]9th'!K3</f>
        <v>N/A</v>
      </c>
      <c r="O66" s="200" t="str">
        <f>'[31]9th'!L3</f>
        <v>N/A</v>
      </c>
      <c r="P66" s="201" t="str">
        <f>'[31]9th'!M3</f>
        <v>N/A</v>
      </c>
      <c r="Q66" s="126" t="str">
        <f t="shared" si="7"/>
        <v>J</v>
      </c>
      <c r="R66" s="90" t="str">
        <f t="shared" si="8"/>
        <v>J</v>
      </c>
      <c r="S66" s="206" t="str">
        <f>IF(J66="","",IF(J66&gt;=I66-8,"J",IF(J66&lt;I66-8,"L")))</f>
        <v>L</v>
      </c>
      <c r="T66" s="202" t="str">
        <f>'[31]9th'!N3</f>
        <v>G</v>
      </c>
      <c r="U66" s="191">
        <f>'[31]9th'!O3</f>
        <v>14</v>
      </c>
      <c r="V66" s="192">
        <f>'[31]9th'!P3</f>
        <v>12</v>
      </c>
      <c r="W66" s="193">
        <f>'[31]9th'!Q3</f>
        <v>1</v>
      </c>
      <c r="X66" s="194">
        <f>'[31]9th'!R3</f>
        <v>1</v>
      </c>
      <c r="Y66" s="195">
        <f>'[31]9th'!S3</f>
        <v>161</v>
      </c>
      <c r="Z66" s="196">
        <f>'[31]9th'!T3</f>
        <v>138</v>
      </c>
      <c r="AA66" s="203">
        <f>'[31]9th'!U3</f>
        <v>11.5</v>
      </c>
      <c r="AB66" s="204">
        <f>'[31]9th'!V3</f>
        <v>11.5</v>
      </c>
      <c r="AC66" s="199" t="str">
        <f>'[31]9th'!W3</f>
        <v>N/A</v>
      </c>
      <c r="AD66" s="200" t="str">
        <f>'[31]9th'!X3</f>
        <v>N/A</v>
      </c>
      <c r="AE66" s="200" t="str">
        <f>'[31]9th'!Y3</f>
        <v>N/A</v>
      </c>
      <c r="AF66" s="201" t="str">
        <f>'[31]9th'!Z3</f>
        <v>N/A</v>
      </c>
      <c r="AG66" s="205" t="str">
        <f>IF(Z66="","",IF(Z66&gt;=23,"J",IF(Z66&lt;23,"L")))</f>
        <v>J</v>
      </c>
      <c r="AH66" s="206" t="str">
        <f>IF(Z66="","",IF(Z66&gt;=Y66-8,"J",IF(Z66&lt;Y66-8,"L")))</f>
        <v>L</v>
      </c>
      <c r="AI66" s="202" t="str">
        <f>'[31]9th'!$AA$3</f>
        <v>G</v>
      </c>
    </row>
    <row r="67" spans="1:35" ht="12" customHeight="1" thickBot="1">
      <c r="A67" s="448" t="s">
        <v>97</v>
      </c>
      <c r="B67" s="449"/>
      <c r="C67" s="222"/>
      <c r="D67" s="230"/>
      <c r="E67" s="65">
        <f>'[29]9th'!B37</f>
        <v>1</v>
      </c>
      <c r="F67" s="66">
        <f>'[29]9th'!C37</f>
        <v>1</v>
      </c>
      <c r="G67" s="67">
        <f>'[29]9th'!D37</f>
        <v>1</v>
      </c>
      <c r="H67" s="134">
        <f>'[29]9th'!E37</f>
        <v>1</v>
      </c>
      <c r="I67" s="83">
        <f>'[29]9th'!F37</f>
        <v>11.5</v>
      </c>
      <c r="J67" s="58">
        <f>'[29]9th'!G37</f>
        <v>11.5</v>
      </c>
      <c r="K67" s="59">
        <f>'[29]9th'!H37</f>
        <v>11.5</v>
      </c>
      <c r="L67" s="122">
        <f>'[29]9th'!I37</f>
        <v>11.5</v>
      </c>
      <c r="M67" s="136" t="str">
        <f>'[29]9th'!J37</f>
        <v>N/A</v>
      </c>
      <c r="N67" s="23" t="str">
        <f>'[29]9th'!K37</f>
        <v>N/A</v>
      </c>
      <c r="O67" s="23" t="str">
        <f>'[29]9th'!L37</f>
        <v>N/A</v>
      </c>
      <c r="P67" s="138" t="str">
        <f>'[29]9th'!M37</f>
        <v>N/A</v>
      </c>
      <c r="Q67" s="207" t="s">
        <v>120</v>
      </c>
      <c r="R67" s="23" t="s">
        <v>120</v>
      </c>
      <c r="S67" s="138" t="s">
        <v>120</v>
      </c>
      <c r="T67" s="21" t="str">
        <f>'[29]9th'!N37</f>
        <v>G</v>
      </c>
      <c r="U67" s="65">
        <f>'[29]9th'!O37</f>
        <v>1</v>
      </c>
      <c r="V67" s="66">
        <f>'[29]9th'!P37</f>
        <v>1</v>
      </c>
      <c r="W67" s="67">
        <f>'[29]9th'!Q37</f>
        <v>1</v>
      </c>
      <c r="X67" s="134">
        <f>'[29]9th'!R37</f>
        <v>1</v>
      </c>
      <c r="Y67" s="83">
        <f>'[29]9th'!S37</f>
        <v>11.5</v>
      </c>
      <c r="Z67" s="58">
        <f>'[29]9th'!T37</f>
        <v>11.5</v>
      </c>
      <c r="AA67" s="20">
        <f>'[29]9th'!U37</f>
        <v>11.5</v>
      </c>
      <c r="AB67" s="130">
        <f>'[29]9th'!V37</f>
        <v>11.5</v>
      </c>
      <c r="AC67" s="136" t="str">
        <f>'[29]9th'!W37</f>
        <v>N/A</v>
      </c>
      <c r="AD67" s="23" t="str">
        <f>'[29]9th'!X37</f>
        <v>N/A</v>
      </c>
      <c r="AE67" s="23" t="str">
        <f>'[29]9th'!Y37</f>
        <v>N/A</v>
      </c>
      <c r="AF67" s="138" t="str">
        <f>'[29]9th'!Z37</f>
        <v>N/A</v>
      </c>
      <c r="AG67" s="207" t="s">
        <v>120</v>
      </c>
      <c r="AH67" s="138" t="s">
        <v>120</v>
      </c>
      <c r="AI67" s="21" t="str">
        <f>'[29]9th'!$AA$37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'[32]9th'!$E$17+'[32]9th'!$F$17</f>
        <v>1</v>
      </c>
      <c r="D72" s="227">
        <f>'[32]9th'!$H$17+'[32]9th'!$I$17</f>
        <v>1</v>
      </c>
      <c r="E72" s="87">
        <f>'[32]9th'!A3</f>
        <v>4</v>
      </c>
      <c r="F72" s="88">
        <f>'[32]9th'!B3</f>
        <v>4</v>
      </c>
      <c r="G72" s="89">
        <f>'[32]9th'!C3</f>
        <v>1</v>
      </c>
      <c r="H72" s="156">
        <f>'[32]9th'!D3</f>
        <v>1</v>
      </c>
      <c r="I72" s="52">
        <f>'[32]9th'!E3</f>
        <v>46</v>
      </c>
      <c r="J72" s="53">
        <f>'[32]9th'!F3</f>
        <v>46</v>
      </c>
      <c r="K72" s="54">
        <f>'[32]9th'!G3</f>
        <v>11.5</v>
      </c>
      <c r="L72" s="160">
        <f>'[32]9th'!H3</f>
        <v>11.5</v>
      </c>
      <c r="M72" s="146">
        <f>'[32]9th'!I3</f>
        <v>5</v>
      </c>
      <c r="N72" s="39">
        <f>'[32]9th'!$J$3</f>
        <v>5</v>
      </c>
      <c r="O72" s="38">
        <f>'[32]9th'!L3</f>
        <v>4</v>
      </c>
      <c r="P72" s="147">
        <f>'[32]9th'!M3</f>
        <v>4</v>
      </c>
      <c r="Q72" s="205" t="str">
        <f t="shared" ref="Q72:Q73" si="13">IF(D72="","",IF(D72&gt;=C72,"J",IF(D72&lt;C72,"L")))</f>
        <v>J</v>
      </c>
      <c r="R72" s="90" t="str">
        <f>IF(J72="","",IF(J72&gt;=23,"J",IF(J72&lt;23,"L")))</f>
        <v>J</v>
      </c>
      <c r="S72" s="90" t="str">
        <f t="shared" ref="S72:S75" si="14">IF(J72="","",IF(J72&gt;=I72-8,"J",IF(J72&lt;I72-8,"L")))</f>
        <v>J</v>
      </c>
      <c r="T72" s="68" t="str">
        <f>'[32]9th'!N3</f>
        <v>G</v>
      </c>
      <c r="U72" s="87">
        <f>'[32]9th'!O3</f>
        <v>3</v>
      </c>
      <c r="V72" s="88">
        <f>'[32]9th'!P3</f>
        <v>3</v>
      </c>
      <c r="W72" s="89">
        <f>'[32]9th'!Q3</f>
        <v>1</v>
      </c>
      <c r="X72" s="156">
        <f>'[32]9th'!R3</f>
        <v>0</v>
      </c>
      <c r="Y72" s="52">
        <f>'[32]9th'!S3</f>
        <v>34.5</v>
      </c>
      <c r="Z72" s="53">
        <f>'[32]9th'!T3</f>
        <v>34.5</v>
      </c>
      <c r="AA72" s="60">
        <f>'[32]9th'!U3</f>
        <v>11.5</v>
      </c>
      <c r="AB72" s="143">
        <f>'[32]9th'!V3</f>
        <v>0</v>
      </c>
      <c r="AC72" s="146">
        <f>'[32]9th'!W3</f>
        <v>6.666666666666667</v>
      </c>
      <c r="AD72" s="39">
        <f>'[32]9th'!X3</f>
        <v>6.666666666666667</v>
      </c>
      <c r="AE72" s="38">
        <f>'[32]9th'!Z3</f>
        <v>7.666666666666667</v>
      </c>
      <c r="AF72" s="147">
        <f>'[32]9th'!AA3</f>
        <v>6.666666666666667</v>
      </c>
      <c r="AG72" s="164" t="str">
        <f t="shared" ref="AG72:AG75" si="15">IF(Z72="","",IF(Z72&gt;=23,"J",IF(Z72&lt;23,"L")))</f>
        <v>J</v>
      </c>
      <c r="AH72" s="90" t="str">
        <f t="shared" ref="AH72:AH75" si="16">IF(Z72="","",IF(Z72&gt;=Y72-8,"J",IF(Z72&lt;Y72-8,"L")))</f>
        <v>J</v>
      </c>
      <c r="AI72" s="68" t="str">
        <f>'[32]9th'!$AB$3</f>
        <v>G</v>
      </c>
    </row>
    <row r="73" spans="1:35" ht="12" customHeight="1">
      <c r="A73" s="444" t="s">
        <v>25</v>
      </c>
      <c r="B73" s="445"/>
      <c r="C73" s="220">
        <f>'[33]9th'!$E$17+'[33]9th'!$F$17</f>
        <v>1</v>
      </c>
      <c r="D73" s="228">
        <f>'[33]9th'!$H$17+'[33]9th'!$I$17</f>
        <v>1</v>
      </c>
      <c r="E73" s="62">
        <f>'[33]9th'!A3</f>
        <v>1</v>
      </c>
      <c r="F73" s="63">
        <f>'[33]9th'!B3</f>
        <v>1</v>
      </c>
      <c r="G73" s="64">
        <f>'[33]9th'!C3</f>
        <v>1</v>
      </c>
      <c r="H73" s="157">
        <f>'[33]9th'!D3</f>
        <v>1</v>
      </c>
      <c r="I73" s="55">
        <f>'[33]9th'!E3</f>
        <v>11.5</v>
      </c>
      <c r="J73" s="56">
        <f>'[33]9th'!F3</f>
        <v>11.5</v>
      </c>
      <c r="K73" s="57">
        <f>'[33]9th'!G3</f>
        <v>11.5</v>
      </c>
      <c r="L73" s="161">
        <f>'[33]9th'!H3</f>
        <v>11.5</v>
      </c>
      <c r="M73" s="148" t="str">
        <f>'[33]9th'!I3</f>
        <v>N/A</v>
      </c>
      <c r="N73" s="40" t="str">
        <f>'[33]9th'!J3</f>
        <v>N/A</v>
      </c>
      <c r="O73" s="40" t="str">
        <f>'[33]9th'!K3</f>
        <v>N/A</v>
      </c>
      <c r="P73" s="149" t="str">
        <f>'[33]9th'!L3</f>
        <v>N/A</v>
      </c>
      <c r="Q73" s="205" t="str">
        <f t="shared" si="13"/>
        <v>J</v>
      </c>
      <c r="R73" s="90" t="str">
        <f>IF(J73="","",IF(E73=0,"J",IF(J73&gt;=23,"J",IF(J73&lt;23,"L"))))</f>
        <v>L</v>
      </c>
      <c r="S73" s="69" t="str">
        <f>IF(J73="","",IF(J73&gt;=I73-8,"J",IF(J73&lt;I73-8,"L")))</f>
        <v>J</v>
      </c>
      <c r="T73" s="15" t="str">
        <f>'[33]9th'!M3</f>
        <v>A</v>
      </c>
      <c r="U73" s="62">
        <f>'[33]9th'!N3</f>
        <v>0</v>
      </c>
      <c r="V73" s="63">
        <f>'[33]9th'!O3</f>
        <v>0</v>
      </c>
      <c r="W73" s="64">
        <f>'[33]9th'!P3</f>
        <v>0</v>
      </c>
      <c r="X73" s="157">
        <f>'[33]9th'!Q3</f>
        <v>0</v>
      </c>
      <c r="Y73" s="55">
        <f>'[33]9th'!R3</f>
        <v>0</v>
      </c>
      <c r="Z73" s="56">
        <f>'[33]9th'!S3</f>
        <v>0</v>
      </c>
      <c r="AA73" s="17">
        <f>'[33]9th'!T3</f>
        <v>0</v>
      </c>
      <c r="AB73" s="144">
        <f>'[33]9th'!U3</f>
        <v>0</v>
      </c>
      <c r="AC73" s="148" t="str">
        <f>'[33]9th'!V3</f>
        <v>N/A</v>
      </c>
      <c r="AD73" s="40" t="str">
        <f>'[33]9th'!W3</f>
        <v>N/A</v>
      </c>
      <c r="AE73" s="40" t="str">
        <f>'[33]9th'!X3</f>
        <v>N/A</v>
      </c>
      <c r="AF73" s="149" t="str">
        <f>'[33]9th'!Y3</f>
        <v>N/A</v>
      </c>
      <c r="AG73" s="166" t="s">
        <v>120</v>
      </c>
      <c r="AH73" s="75" t="s">
        <v>120</v>
      </c>
      <c r="AI73" s="15" t="str">
        <f>'[33]9th'!$Z$3</f>
        <v>Closed</v>
      </c>
    </row>
    <row r="74" spans="1:35" ht="12" customHeight="1">
      <c r="A74" s="444" t="s">
        <v>45</v>
      </c>
      <c r="B74" s="445"/>
      <c r="C74" s="220"/>
      <c r="D74" s="228"/>
      <c r="E74" s="62">
        <f>'[34]9th'!A3</f>
        <v>6</v>
      </c>
      <c r="F74" s="63">
        <f>'[34]9th'!B3</f>
        <v>6</v>
      </c>
      <c r="G74" s="64">
        <f>'[34]9th'!C3</f>
        <v>0</v>
      </c>
      <c r="H74" s="157">
        <f>'[34]9th'!D3</f>
        <v>1</v>
      </c>
      <c r="I74" s="55">
        <f>'[34]9th'!E3</f>
        <v>69</v>
      </c>
      <c r="J74" s="56">
        <f>'[34]9th'!F3</f>
        <v>69</v>
      </c>
      <c r="K74" s="57">
        <f>'[34]9th'!G3</f>
        <v>0</v>
      </c>
      <c r="L74" s="161">
        <f>'[34]9th'!H3</f>
        <v>11.5</v>
      </c>
      <c r="M74" s="148" t="str">
        <f>'[34]9th'!I3</f>
        <v>N/A</v>
      </c>
      <c r="N74" s="40" t="str">
        <f>'[34]9th'!J3</f>
        <v>N/A</v>
      </c>
      <c r="O74" s="40" t="str">
        <f>'[34]9th'!K3</f>
        <v>N/A</v>
      </c>
      <c r="P74" s="149" t="str">
        <f>'[34]9th'!L3</f>
        <v>N/A</v>
      </c>
      <c r="Q74" s="166" t="s">
        <v>120</v>
      </c>
      <c r="R74" s="90" t="str">
        <f>IF(J74="","",IF(J74&gt;=23,"J",IF(J74&lt;23,"L")))</f>
        <v>J</v>
      </c>
      <c r="S74" s="69" t="str">
        <f t="shared" si="14"/>
        <v>J</v>
      </c>
      <c r="T74" s="15" t="str">
        <f>'[34]9th'!M3</f>
        <v>G</v>
      </c>
      <c r="U74" s="62">
        <f>'[34]9th'!N3</f>
        <v>5</v>
      </c>
      <c r="V74" s="63">
        <f>'[34]9th'!O3</f>
        <v>5</v>
      </c>
      <c r="W74" s="64">
        <f>'[34]9th'!P3</f>
        <v>0</v>
      </c>
      <c r="X74" s="157">
        <f>'[34]9th'!Q3</f>
        <v>1</v>
      </c>
      <c r="Y74" s="55">
        <f>'[34]9th'!R3</f>
        <v>57.5</v>
      </c>
      <c r="Z74" s="56">
        <f>'[34]9th'!S3</f>
        <v>57.5</v>
      </c>
      <c r="AA74" s="17">
        <f>'[34]9th'!T3</f>
        <v>0</v>
      </c>
      <c r="AB74" s="144">
        <f>'[34]9th'!U3</f>
        <v>11.5</v>
      </c>
      <c r="AC74" s="148" t="str">
        <f>'[34]9th'!V3</f>
        <v>N/A</v>
      </c>
      <c r="AD74" s="40" t="str">
        <f>'[34]9th'!W3</f>
        <v>N/A</v>
      </c>
      <c r="AE74" s="40" t="str">
        <f>'[34]9th'!X3</f>
        <v>N/A</v>
      </c>
      <c r="AF74" s="149" t="str">
        <f>'[34]9th'!Y3</f>
        <v>N/A</v>
      </c>
      <c r="AG74" s="165" t="str">
        <f t="shared" si="15"/>
        <v>J</v>
      </c>
      <c r="AH74" s="69" t="str">
        <f t="shared" si="16"/>
        <v>J</v>
      </c>
      <c r="AI74" s="15" t="str">
        <f>'[34]9th'!$Z$3</f>
        <v>G</v>
      </c>
    </row>
    <row r="75" spans="1:35" ht="12" customHeight="1">
      <c r="A75" s="444" t="s">
        <v>26</v>
      </c>
      <c r="B75" s="445"/>
      <c r="C75" s="220"/>
      <c r="D75" s="228"/>
      <c r="E75" s="62">
        <f>'[35]9th'!A3</f>
        <v>6</v>
      </c>
      <c r="F75" s="63">
        <f>'[35]9th'!B3</f>
        <v>6.65</v>
      </c>
      <c r="G75" s="64">
        <f>'[35]9th'!C3</f>
        <v>1</v>
      </c>
      <c r="H75" s="157">
        <f>'[35]9th'!D3</f>
        <v>1</v>
      </c>
      <c r="I75" s="55">
        <f>'[35]9th'!E3</f>
        <v>69</v>
      </c>
      <c r="J75" s="56">
        <f>'[35]9th'!F3</f>
        <v>76.5</v>
      </c>
      <c r="K75" s="57">
        <f>'[35]9th'!G3</f>
        <v>11.5</v>
      </c>
      <c r="L75" s="161">
        <f>'[35]9th'!H3</f>
        <v>11.5</v>
      </c>
      <c r="M75" s="148" t="str">
        <f>'[35]9th'!I3</f>
        <v>N/A</v>
      </c>
      <c r="N75" s="40" t="str">
        <f>'[35]9th'!J3</f>
        <v>N/A</v>
      </c>
      <c r="O75" s="40" t="str">
        <f>'[35]9th'!K3</f>
        <v>N/A</v>
      </c>
      <c r="P75" s="149" t="str">
        <f>'[35]9th'!L3</f>
        <v>N/A</v>
      </c>
      <c r="Q75" s="166" t="s">
        <v>120</v>
      </c>
      <c r="R75" s="90" t="str">
        <f>IF(J75="","",IF(J75&gt;=23,"J",IF(J75&lt;23,"L")))</f>
        <v>J</v>
      </c>
      <c r="S75" s="69" t="str">
        <f t="shared" si="14"/>
        <v>J</v>
      </c>
      <c r="T75" s="15" t="str">
        <f>'[35]9th'!M3</f>
        <v>G</v>
      </c>
      <c r="U75" s="62">
        <f>'[35]9th'!N3</f>
        <v>6</v>
      </c>
      <c r="V75" s="63">
        <f>'[35]9th'!O3</f>
        <v>5</v>
      </c>
      <c r="W75" s="64">
        <f>'[35]9th'!P3</f>
        <v>1</v>
      </c>
      <c r="X75" s="157">
        <f>'[35]9th'!Q3</f>
        <v>0</v>
      </c>
      <c r="Y75" s="55">
        <f>'[35]9th'!R3</f>
        <v>69</v>
      </c>
      <c r="Z75" s="56">
        <f>'[35]9th'!S3</f>
        <v>57.5</v>
      </c>
      <c r="AA75" s="17">
        <f>'[35]9th'!T3</f>
        <v>11.5</v>
      </c>
      <c r="AB75" s="144">
        <f>'[35]9th'!U3</f>
        <v>0</v>
      </c>
      <c r="AC75" s="148" t="str">
        <f>'[35]9th'!V3</f>
        <v>N/A</v>
      </c>
      <c r="AD75" s="40" t="str">
        <f>'[35]9th'!W3</f>
        <v>N/A</v>
      </c>
      <c r="AE75" s="40" t="str">
        <f>'[35]9th'!X3</f>
        <v>N/A</v>
      </c>
      <c r="AF75" s="149" t="str">
        <f>'[35]9th'!Y3</f>
        <v>N/A</v>
      </c>
      <c r="AG75" s="165" t="str">
        <f t="shared" si="15"/>
        <v>J</v>
      </c>
      <c r="AH75" s="69" t="str">
        <f t="shared" si="16"/>
        <v>L</v>
      </c>
      <c r="AI75" s="15" t="str">
        <f>'[35]9th'!$Z$3</f>
        <v>G</v>
      </c>
    </row>
    <row r="76" spans="1:35" ht="12" customHeight="1">
      <c r="A76" s="444" t="s">
        <v>27</v>
      </c>
      <c r="B76" s="445"/>
      <c r="C76" s="220"/>
      <c r="D76" s="228"/>
      <c r="E76" s="62">
        <f>'[36]9th'!A3</f>
        <v>0</v>
      </c>
      <c r="F76" s="63">
        <f>'[36]9th'!B3</f>
        <v>0</v>
      </c>
      <c r="G76" s="64">
        <f>'[36]9th'!C3</f>
        <v>2</v>
      </c>
      <c r="H76" s="157">
        <f>'[36]9th'!D3</f>
        <v>1</v>
      </c>
      <c r="I76" s="55">
        <f>'[36]9th'!E3</f>
        <v>0</v>
      </c>
      <c r="J76" s="56">
        <f>'[36]9th'!F3</f>
        <v>0</v>
      </c>
      <c r="K76" s="57">
        <f>'[36]9th'!G3</f>
        <v>23</v>
      </c>
      <c r="L76" s="161">
        <f>'[36]9th'!H3</f>
        <v>11.5</v>
      </c>
      <c r="M76" s="148" t="str">
        <f>'[36]9th'!I3</f>
        <v>N/A</v>
      </c>
      <c r="N76" s="40" t="str">
        <f>'[36]9th'!J3</f>
        <v>N/A</v>
      </c>
      <c r="O76" s="40" t="str">
        <f>'[36]9th'!K3</f>
        <v>N/A</v>
      </c>
      <c r="P76" s="149" t="str">
        <f>'[36]9th'!L3</f>
        <v>N/A</v>
      </c>
      <c r="Q76" s="183" t="s">
        <v>120</v>
      </c>
      <c r="R76" s="183" t="s">
        <v>120</v>
      </c>
      <c r="S76" s="75" t="s">
        <v>120</v>
      </c>
      <c r="T76" s="15" t="str">
        <f>'[36]9th'!M3</f>
        <v>G</v>
      </c>
      <c r="U76" s="62">
        <f>'[36]9th'!N3</f>
        <v>0</v>
      </c>
      <c r="V76" s="63">
        <f>'[36]9th'!O3</f>
        <v>0</v>
      </c>
      <c r="W76" s="64">
        <f>'[36]9th'!P3</f>
        <v>2</v>
      </c>
      <c r="X76" s="157">
        <f>'[36]9th'!Q3</f>
        <v>1</v>
      </c>
      <c r="Y76" s="55">
        <f>'[36]9th'!R3</f>
        <v>0</v>
      </c>
      <c r="Z76" s="56">
        <f>'[36]9th'!S3</f>
        <v>0</v>
      </c>
      <c r="AA76" s="17">
        <f>'[36]9th'!T3</f>
        <v>23</v>
      </c>
      <c r="AB76" s="144">
        <f>'[36]9th'!U3</f>
        <v>11.5</v>
      </c>
      <c r="AC76" s="148" t="str">
        <f>'[36]9th'!V3</f>
        <v>N/A</v>
      </c>
      <c r="AD76" s="40" t="str">
        <f>'[36]9th'!W3</f>
        <v>N/A</v>
      </c>
      <c r="AE76" s="40" t="str">
        <f>'[36]9th'!X3</f>
        <v>N/A</v>
      </c>
      <c r="AF76" s="149" t="str">
        <f>'[36]9th'!Y3</f>
        <v>N/A</v>
      </c>
      <c r="AG76" s="183" t="s">
        <v>120</v>
      </c>
      <c r="AH76" s="75" t="s">
        <v>120</v>
      </c>
      <c r="AI76" s="15" t="str">
        <f>'[36]9th'!$Z$3</f>
        <v>G</v>
      </c>
    </row>
    <row r="77" spans="1:35" ht="12" customHeight="1">
      <c r="A77" s="444" t="s">
        <v>53</v>
      </c>
      <c r="B77" s="445"/>
      <c r="C77" s="220"/>
      <c r="D77" s="228"/>
      <c r="E77" s="62">
        <f>'[37]9th'!B97</f>
        <v>10</v>
      </c>
      <c r="F77" s="63">
        <f>'[37]9th'!C97</f>
        <v>10.65</v>
      </c>
      <c r="G77" s="64">
        <f>'[37]9th'!D97</f>
        <v>2</v>
      </c>
      <c r="H77" s="157">
        <f>'[37]9th'!E97</f>
        <v>1.65</v>
      </c>
      <c r="I77" s="153">
        <f>'[37]9th'!F97</f>
        <v>111</v>
      </c>
      <c r="J77" s="19">
        <f>'[37]9th'!G97</f>
        <v>122.5</v>
      </c>
      <c r="K77" s="17">
        <f>'[37]9th'!H97</f>
        <v>23</v>
      </c>
      <c r="L77" s="145">
        <f>'[37]9th'!I97</f>
        <v>19</v>
      </c>
      <c r="M77" s="148" t="s">
        <v>120</v>
      </c>
      <c r="N77" s="40" t="s">
        <v>120</v>
      </c>
      <c r="O77" s="40" t="s">
        <v>120</v>
      </c>
      <c r="P77" s="149" t="s">
        <v>120</v>
      </c>
      <c r="Q77" s="183" t="s">
        <v>120</v>
      </c>
      <c r="R77" s="166" t="s">
        <v>120</v>
      </c>
      <c r="S77" s="75" t="s">
        <v>120</v>
      </c>
      <c r="T77" s="15" t="str">
        <f>'[37]9th'!J97</f>
        <v>G</v>
      </c>
      <c r="U77" s="62">
        <f>'[37]9th'!K97</f>
        <v>9</v>
      </c>
      <c r="V77" s="63">
        <f>'[37]9th'!L97</f>
        <v>10</v>
      </c>
      <c r="W77" s="64">
        <f>'[37]9th'!M97</f>
        <v>2</v>
      </c>
      <c r="X77" s="157">
        <f>'[37]9th'!N97</f>
        <v>2</v>
      </c>
      <c r="Y77" s="55">
        <f>'[37]9th'!O97</f>
        <v>103.5</v>
      </c>
      <c r="Z77" s="18">
        <f>'[37]9th'!P97</f>
        <v>115</v>
      </c>
      <c r="AA77" s="17">
        <f>'[37]9th'!Q97</f>
        <v>23</v>
      </c>
      <c r="AB77" s="145">
        <f>'[37]9th'!R97</f>
        <v>23</v>
      </c>
      <c r="AC77" s="148" t="s">
        <v>120</v>
      </c>
      <c r="AD77" s="40" t="s">
        <v>120</v>
      </c>
      <c r="AE77" s="40" t="s">
        <v>120</v>
      </c>
      <c r="AF77" s="149" t="s">
        <v>120</v>
      </c>
      <c r="AG77" s="166" t="s">
        <v>120</v>
      </c>
      <c r="AH77" s="75" t="s">
        <v>120</v>
      </c>
      <c r="AI77" s="15" t="str">
        <f>'[37]9th'!$S$97</f>
        <v>G</v>
      </c>
    </row>
    <row r="78" spans="1:35" ht="12" customHeight="1">
      <c r="A78" s="444" t="s">
        <v>54</v>
      </c>
      <c r="B78" s="445"/>
      <c r="C78" s="220"/>
      <c r="D78" s="228"/>
      <c r="E78" s="62">
        <f>'[37]9th'!B98</f>
        <v>3</v>
      </c>
      <c r="F78" s="63">
        <f>'[37]9th'!C98</f>
        <v>3</v>
      </c>
      <c r="G78" s="64">
        <f>'[37]9th'!D98</f>
        <v>1</v>
      </c>
      <c r="H78" s="157">
        <f>'[37]9th'!E98</f>
        <v>1</v>
      </c>
      <c r="I78" s="153">
        <f>'[37]9th'!F98</f>
        <v>34.5</v>
      </c>
      <c r="J78" s="19">
        <f>'[37]9th'!G98</f>
        <v>34.5</v>
      </c>
      <c r="K78" s="17">
        <f>'[37]9th'!H98</f>
        <v>11.5</v>
      </c>
      <c r="L78" s="145">
        <f>'[37]9th'!I98</f>
        <v>11.5</v>
      </c>
      <c r="M78" s="148" t="s">
        <v>120</v>
      </c>
      <c r="N78" s="40" t="s">
        <v>120</v>
      </c>
      <c r="O78" s="40" t="s">
        <v>120</v>
      </c>
      <c r="P78" s="149" t="s">
        <v>120</v>
      </c>
      <c r="Q78" s="183" t="s">
        <v>120</v>
      </c>
      <c r="R78" s="166" t="s">
        <v>120</v>
      </c>
      <c r="S78" s="75" t="s">
        <v>120</v>
      </c>
      <c r="T78" s="15" t="str">
        <f>'[37]9th'!J98</f>
        <v>G</v>
      </c>
      <c r="U78" s="62">
        <f>'[37]9th'!K98</f>
        <v>3</v>
      </c>
      <c r="V78" s="63">
        <f>'[37]9th'!L98</f>
        <v>3</v>
      </c>
      <c r="W78" s="64">
        <f>'[37]9th'!M98</f>
        <v>1</v>
      </c>
      <c r="X78" s="157">
        <f>'[37]9th'!N98</f>
        <v>1</v>
      </c>
      <c r="Y78" s="55">
        <f>'[37]9th'!O98</f>
        <v>34.5</v>
      </c>
      <c r="Z78" s="18">
        <f>'[37]9th'!P98</f>
        <v>34.5</v>
      </c>
      <c r="AA78" s="17">
        <f>'[37]9th'!Q98</f>
        <v>11.5</v>
      </c>
      <c r="AB78" s="145">
        <f>'[37]9th'!R98</f>
        <v>11.5</v>
      </c>
      <c r="AC78" s="148" t="s">
        <v>120</v>
      </c>
      <c r="AD78" s="40" t="s">
        <v>120</v>
      </c>
      <c r="AE78" s="40" t="s">
        <v>120</v>
      </c>
      <c r="AF78" s="149" t="s">
        <v>120</v>
      </c>
      <c r="AG78" s="166" t="s">
        <v>120</v>
      </c>
      <c r="AH78" s="75" t="s">
        <v>120</v>
      </c>
      <c r="AI78" s="15" t="str">
        <f>'[37]9th'!$S$98</f>
        <v>G</v>
      </c>
    </row>
    <row r="79" spans="1:35" ht="12" customHeight="1">
      <c r="A79" s="444" t="s">
        <v>55</v>
      </c>
      <c r="B79" s="445"/>
      <c r="C79" s="220"/>
      <c r="D79" s="228"/>
      <c r="E79" s="62">
        <f>'[37]9th'!B99</f>
        <v>2</v>
      </c>
      <c r="F79" s="63">
        <f>'[37]9th'!C99</f>
        <v>2</v>
      </c>
      <c r="G79" s="64">
        <f>'[37]9th'!D99</f>
        <v>1</v>
      </c>
      <c r="H79" s="157">
        <f>'[37]9th'!E99</f>
        <v>0</v>
      </c>
      <c r="I79" s="153">
        <f>'[37]9th'!F99</f>
        <v>23</v>
      </c>
      <c r="J79" s="19">
        <f>'[37]9th'!G99</f>
        <v>23</v>
      </c>
      <c r="K79" s="17">
        <f>'[37]9th'!H99</f>
        <v>11.5</v>
      </c>
      <c r="L79" s="145">
        <f>'[37]9th'!I99</f>
        <v>0</v>
      </c>
      <c r="M79" s="148" t="s">
        <v>120</v>
      </c>
      <c r="N79" s="40" t="s">
        <v>120</v>
      </c>
      <c r="O79" s="40" t="s">
        <v>120</v>
      </c>
      <c r="P79" s="149" t="s">
        <v>120</v>
      </c>
      <c r="Q79" s="183" t="s">
        <v>120</v>
      </c>
      <c r="R79" s="166" t="s">
        <v>120</v>
      </c>
      <c r="S79" s="75" t="s">
        <v>120</v>
      </c>
      <c r="T79" s="15" t="str">
        <f>'[37]9th'!J99</f>
        <v>A</v>
      </c>
      <c r="U79" s="62">
        <f>'[37]9th'!K99</f>
        <v>2</v>
      </c>
      <c r="V79" s="63">
        <f>'[37]9th'!L99</f>
        <v>2</v>
      </c>
      <c r="W79" s="64">
        <f>'[37]9th'!M99</f>
        <v>1</v>
      </c>
      <c r="X79" s="157">
        <f>'[37]9th'!N99</f>
        <v>0</v>
      </c>
      <c r="Y79" s="55">
        <f>'[37]9th'!O99</f>
        <v>23</v>
      </c>
      <c r="Z79" s="18">
        <f>'[37]9th'!P99</f>
        <v>23</v>
      </c>
      <c r="AA79" s="17">
        <f>'[37]9th'!Q99</f>
        <v>11.5</v>
      </c>
      <c r="AB79" s="145">
        <f>'[37]9th'!R99</f>
        <v>0</v>
      </c>
      <c r="AC79" s="148" t="s">
        <v>120</v>
      </c>
      <c r="AD79" s="40" t="s">
        <v>120</v>
      </c>
      <c r="AE79" s="40" t="s">
        <v>120</v>
      </c>
      <c r="AF79" s="149" t="s">
        <v>120</v>
      </c>
      <c r="AG79" s="166" t="s">
        <v>120</v>
      </c>
      <c r="AH79" s="75" t="s">
        <v>120</v>
      </c>
      <c r="AI79" s="15" t="str">
        <f>'[37]9th'!$S$99</f>
        <v>A</v>
      </c>
    </row>
    <row r="80" spans="1:35" ht="12" customHeight="1">
      <c r="A80" s="444" t="s">
        <v>130</v>
      </c>
      <c r="B80" s="445"/>
      <c r="C80" s="220"/>
      <c r="D80" s="228"/>
      <c r="E80" s="62">
        <f>'[37]9th'!B100</f>
        <v>5</v>
      </c>
      <c r="F80" s="63">
        <f>'[37]9th'!C100</f>
        <v>5</v>
      </c>
      <c r="G80" s="64">
        <f>'[37]9th'!D100</f>
        <v>4</v>
      </c>
      <c r="H80" s="157">
        <f>'[37]9th'!E100</f>
        <v>2</v>
      </c>
      <c r="I80" s="153">
        <f>'[37]9th'!F100</f>
        <v>57.5</v>
      </c>
      <c r="J80" s="19">
        <f>'[37]9th'!G100</f>
        <v>57.5</v>
      </c>
      <c r="K80" s="17">
        <f>'[37]9th'!H100</f>
        <v>46</v>
      </c>
      <c r="L80" s="145">
        <f>'[37]9th'!I100</f>
        <v>23</v>
      </c>
      <c r="M80" s="148" t="s">
        <v>120</v>
      </c>
      <c r="N80" s="40" t="s">
        <v>120</v>
      </c>
      <c r="O80" s="40" t="s">
        <v>120</v>
      </c>
      <c r="P80" s="149" t="s">
        <v>120</v>
      </c>
      <c r="Q80" s="183" t="s">
        <v>120</v>
      </c>
      <c r="R80" s="166" t="s">
        <v>120</v>
      </c>
      <c r="S80" s="75" t="s">
        <v>120</v>
      </c>
      <c r="T80" s="15" t="str">
        <f>'[37]9th'!J100</f>
        <v>A</v>
      </c>
      <c r="U80" s="62">
        <f>'[37]9th'!K100</f>
        <v>4</v>
      </c>
      <c r="V80" s="63">
        <f>'[37]9th'!L100</f>
        <v>4</v>
      </c>
      <c r="W80" s="64">
        <f>'[37]9th'!M100</f>
        <v>4</v>
      </c>
      <c r="X80" s="157">
        <f>'[37]9th'!N100</f>
        <v>2</v>
      </c>
      <c r="Y80" s="55">
        <f>'[37]9th'!O100</f>
        <v>46</v>
      </c>
      <c r="Z80" s="18">
        <f>'[37]9th'!P100</f>
        <v>46</v>
      </c>
      <c r="AA80" s="17">
        <f>'[37]9th'!Q100</f>
        <v>46</v>
      </c>
      <c r="AB80" s="145">
        <f>'[37]9th'!R100</f>
        <v>23</v>
      </c>
      <c r="AC80" s="148" t="s">
        <v>120</v>
      </c>
      <c r="AD80" s="40" t="s">
        <v>120</v>
      </c>
      <c r="AE80" s="40" t="s">
        <v>120</v>
      </c>
      <c r="AF80" s="149" t="s">
        <v>120</v>
      </c>
      <c r="AG80" s="166" t="s">
        <v>120</v>
      </c>
      <c r="AH80" s="75" t="s">
        <v>120</v>
      </c>
      <c r="AI80" s="15" t="str">
        <f>'[37]9th'!$S$100</f>
        <v>A</v>
      </c>
    </row>
    <row r="81" spans="1:35" ht="12" hidden="1" customHeight="1">
      <c r="A81" s="444" t="s">
        <v>56</v>
      </c>
      <c r="B81" s="445"/>
      <c r="C81" s="220"/>
      <c r="D81" s="228"/>
      <c r="E81" s="62">
        <f>'[37]9th'!B101</f>
        <v>0</v>
      </c>
      <c r="F81" s="63">
        <f>'[37]9th'!C101</f>
        <v>0</v>
      </c>
      <c r="G81" s="64">
        <f>'[37]9th'!D101</f>
        <v>0</v>
      </c>
      <c r="H81" s="157">
        <f>'[37]9th'!E101</f>
        <v>0</v>
      </c>
      <c r="I81" s="153">
        <f>'[37]9th'!F101</f>
        <v>0</v>
      </c>
      <c r="J81" s="19">
        <f>'[37]9th'!G101</f>
        <v>0</v>
      </c>
      <c r="K81" s="17">
        <f>'[37]9th'!H101</f>
        <v>0</v>
      </c>
      <c r="L81" s="145">
        <f>'[37]9th'!I101</f>
        <v>0</v>
      </c>
      <c r="M81" s="148" t="s">
        <v>120</v>
      </c>
      <c r="N81" s="40" t="s">
        <v>120</v>
      </c>
      <c r="O81" s="40" t="s">
        <v>120</v>
      </c>
      <c r="P81" s="149" t="s">
        <v>120</v>
      </c>
      <c r="Q81" s="183" t="s">
        <v>120</v>
      </c>
      <c r="R81" s="166" t="s">
        <v>120</v>
      </c>
      <c r="S81" s="75" t="s">
        <v>120</v>
      </c>
      <c r="T81" s="15">
        <f>'[37]9th'!J101</f>
        <v>0</v>
      </c>
      <c r="U81" s="62">
        <f>'[37]9th'!K101</f>
        <v>0</v>
      </c>
      <c r="V81" s="63">
        <f>'[37]9th'!L101</f>
        <v>0</v>
      </c>
      <c r="W81" s="64">
        <f>'[37]9th'!M101</f>
        <v>0</v>
      </c>
      <c r="X81" s="157">
        <f>'[37]9th'!N101</f>
        <v>0</v>
      </c>
      <c r="Y81" s="55">
        <f>'[37]9th'!O101</f>
        <v>0</v>
      </c>
      <c r="Z81" s="18">
        <f>'[37]9th'!P101</f>
        <v>0</v>
      </c>
      <c r="AA81" s="17">
        <f>'[37]9th'!Q101</f>
        <v>0</v>
      </c>
      <c r="AB81" s="145">
        <f>'[37]9th'!R101</f>
        <v>0</v>
      </c>
      <c r="AC81" s="148" t="s">
        <v>120</v>
      </c>
      <c r="AD81" s="40" t="s">
        <v>120</v>
      </c>
      <c r="AE81" s="40" t="s">
        <v>120</v>
      </c>
      <c r="AF81" s="149" t="s">
        <v>120</v>
      </c>
      <c r="AG81" s="166" t="s">
        <v>120</v>
      </c>
      <c r="AH81" s="75" t="s">
        <v>120</v>
      </c>
      <c r="AI81" s="15">
        <f>'[37]9th'!$S$101</f>
        <v>0</v>
      </c>
    </row>
    <row r="82" spans="1:35" hidden="1">
      <c r="A82" s="436" t="s">
        <v>92</v>
      </c>
      <c r="B82" s="437"/>
      <c r="C82" s="81">
        <f>'[38]9th'!B34</f>
        <v>0</v>
      </c>
      <c r="D82" s="55"/>
      <c r="E82" s="55"/>
      <c r="F82" s="82">
        <f>'[38]9th'!C34</f>
        <v>0</v>
      </c>
      <c r="G82" s="17">
        <f>'[38]9th'!D34</f>
        <v>0</v>
      </c>
      <c r="H82" s="158">
        <f>'[38]9th'!E34</f>
        <v>0</v>
      </c>
      <c r="I82" s="153">
        <f>'[38]9th'!F34</f>
        <v>0</v>
      </c>
      <c r="J82" s="19">
        <f>'[38]9th'!G34</f>
        <v>0</v>
      </c>
      <c r="K82" s="17">
        <f>'[38]9th'!H34</f>
        <v>0</v>
      </c>
      <c r="L82" s="162">
        <f>'[38]9th'!I34</f>
        <v>0</v>
      </c>
      <c r="M82" s="169" t="s">
        <v>120</v>
      </c>
      <c r="N82" s="78" t="s">
        <v>120</v>
      </c>
      <c r="O82" s="77" t="s">
        <v>120</v>
      </c>
      <c r="P82" s="170" t="s">
        <v>120</v>
      </c>
      <c r="Q82" s="167" t="s">
        <v>120</v>
      </c>
      <c r="R82" s="167"/>
      <c r="S82" s="77" t="s">
        <v>120</v>
      </c>
      <c r="T82" s="15">
        <f>'[38]9th'!$J$34</f>
        <v>0</v>
      </c>
      <c r="U82" s="62">
        <f>'[38]9th'!K34</f>
        <v>0</v>
      </c>
      <c r="V82" s="63">
        <f>'[38]9th'!L34</f>
        <v>0</v>
      </c>
      <c r="W82" s="64">
        <f>'[38]9th'!M34</f>
        <v>0</v>
      </c>
      <c r="X82" s="157">
        <f>'[38]9th'!N34</f>
        <v>0</v>
      </c>
      <c r="Y82" s="174">
        <f>'[38]9th'!O34</f>
        <v>0</v>
      </c>
      <c r="Z82" s="85">
        <f>'[38]9th'!P34</f>
        <v>0</v>
      </c>
      <c r="AA82" s="85" t="str">
        <f>'[38]9th'!Q34</f>
        <v>N/A</v>
      </c>
      <c r="AB82" s="177" t="str">
        <f>'[38]9th'!R34</f>
        <v>N/A</v>
      </c>
      <c r="AC82" s="142" t="s">
        <v>120</v>
      </c>
      <c r="AD82" s="75" t="s">
        <v>120</v>
      </c>
      <c r="AE82" s="75" t="s">
        <v>120</v>
      </c>
      <c r="AF82" s="180" t="s">
        <v>120</v>
      </c>
      <c r="AG82" s="166" t="s">
        <v>120</v>
      </c>
      <c r="AH82" s="75" t="s">
        <v>120</v>
      </c>
      <c r="AI82" s="15">
        <f>'[38]9th'!S34</f>
        <v>0</v>
      </c>
    </row>
    <row r="83" spans="1:35" hidden="1">
      <c r="A83" s="436" t="s">
        <v>94</v>
      </c>
      <c r="B83" s="437"/>
      <c r="C83" s="81">
        <f>'[38]9th'!B35</f>
        <v>0</v>
      </c>
      <c r="D83" s="55"/>
      <c r="E83" s="55"/>
      <c r="F83" s="82">
        <f>'[38]9th'!C35</f>
        <v>0</v>
      </c>
      <c r="G83" s="17">
        <f>'[38]9th'!D35</f>
        <v>0</v>
      </c>
      <c r="H83" s="158">
        <f>'[38]9th'!E35</f>
        <v>0</v>
      </c>
      <c r="I83" s="153">
        <f>'[38]9th'!F35</f>
        <v>0</v>
      </c>
      <c r="J83" s="19">
        <f>'[38]9th'!G35</f>
        <v>0</v>
      </c>
      <c r="K83" s="17">
        <f>'[38]9th'!H35</f>
        <v>0</v>
      </c>
      <c r="L83" s="162">
        <f>'[38]9th'!I35</f>
        <v>0</v>
      </c>
      <c r="M83" s="169" t="s">
        <v>120</v>
      </c>
      <c r="N83" s="78" t="s">
        <v>120</v>
      </c>
      <c r="O83" s="77" t="s">
        <v>120</v>
      </c>
      <c r="P83" s="170" t="s">
        <v>120</v>
      </c>
      <c r="Q83" s="167" t="s">
        <v>120</v>
      </c>
      <c r="R83" s="167"/>
      <c r="S83" s="77" t="s">
        <v>120</v>
      </c>
      <c r="T83" s="15">
        <f>'[38]9th'!J35</f>
        <v>0</v>
      </c>
      <c r="U83" s="62">
        <f>'[38]9th'!K35</f>
        <v>0</v>
      </c>
      <c r="V83" s="63">
        <f>'[38]9th'!L35</f>
        <v>0</v>
      </c>
      <c r="W83" s="64">
        <f>'[38]9th'!M35</f>
        <v>0</v>
      </c>
      <c r="X83" s="157">
        <f>'[38]9th'!N35</f>
        <v>0</v>
      </c>
      <c r="Y83" s="174">
        <f>'[38]9th'!O35</f>
        <v>0</v>
      </c>
      <c r="Z83" s="85">
        <f>'[38]9th'!P35</f>
        <v>0</v>
      </c>
      <c r="AA83" s="85" t="str">
        <f>'[38]9th'!Q35</f>
        <v>N/A</v>
      </c>
      <c r="AB83" s="177" t="str">
        <f>'[38]9th'!R35</f>
        <v>N/A</v>
      </c>
      <c r="AC83" s="142" t="s">
        <v>120</v>
      </c>
      <c r="AD83" s="75" t="s">
        <v>120</v>
      </c>
      <c r="AE83" s="75" t="s">
        <v>120</v>
      </c>
      <c r="AF83" s="180" t="s">
        <v>120</v>
      </c>
      <c r="AG83" s="166" t="s">
        <v>120</v>
      </c>
      <c r="AH83" s="75" t="s">
        <v>120</v>
      </c>
      <c r="AI83" s="15">
        <f>'[38]9th'!S35</f>
        <v>0</v>
      </c>
    </row>
    <row r="84" spans="1:35" ht="13.5" hidden="1" thickBot="1">
      <c r="A84" s="434" t="s">
        <v>93</v>
      </c>
      <c r="B84" s="435"/>
      <c r="C84" s="83">
        <f>'[38]9th'!B36</f>
        <v>0</v>
      </c>
      <c r="D84" s="215"/>
      <c r="E84" s="215"/>
      <c r="F84" s="84">
        <f>'[38]9th'!C36</f>
        <v>0</v>
      </c>
      <c r="G84" s="20">
        <f>'[38]9th'!D36</f>
        <v>0</v>
      </c>
      <c r="H84" s="159">
        <f>'[38]9th'!E36</f>
        <v>0</v>
      </c>
      <c r="I84" s="154">
        <f>'[38]9th'!F36</f>
        <v>0</v>
      </c>
      <c r="J84" s="41">
        <f>'[38]9th'!G36</f>
        <v>0</v>
      </c>
      <c r="K84" s="20">
        <f>'[38]9th'!H36</f>
        <v>0</v>
      </c>
      <c r="L84" s="163">
        <f>'[38]9th'!I36</f>
        <v>0</v>
      </c>
      <c r="M84" s="171" t="s">
        <v>120</v>
      </c>
      <c r="N84" s="80" t="s">
        <v>120</v>
      </c>
      <c r="O84" s="79" t="s">
        <v>120</v>
      </c>
      <c r="P84" s="172" t="s">
        <v>120</v>
      </c>
      <c r="Q84" s="168" t="s">
        <v>120</v>
      </c>
      <c r="R84" s="168"/>
      <c r="S84" s="79" t="s">
        <v>120</v>
      </c>
      <c r="T84" s="21">
        <f>'[38]9th'!J36</f>
        <v>0</v>
      </c>
      <c r="U84" s="65">
        <f>'[38]9th'!K36</f>
        <v>0</v>
      </c>
      <c r="V84" s="66">
        <f>'[38]9th'!L36</f>
        <v>0</v>
      </c>
      <c r="W84" s="67">
        <f>'[38]9th'!M36</f>
        <v>0</v>
      </c>
      <c r="X84" s="176">
        <f>'[38]9th'!N36</f>
        <v>0</v>
      </c>
      <c r="Y84" s="175">
        <f>'[38]9th'!O36</f>
        <v>0</v>
      </c>
      <c r="Z84" s="86">
        <f>'[38]9th'!P36</f>
        <v>0</v>
      </c>
      <c r="AA84" s="86" t="str">
        <f>'[38]9th'!Q36</f>
        <v>N/A</v>
      </c>
      <c r="AB84" s="178" t="str">
        <f>'[38]9th'!R36</f>
        <v>N/A</v>
      </c>
      <c r="AC84" s="181" t="s">
        <v>120</v>
      </c>
      <c r="AD84" s="76" t="s">
        <v>120</v>
      </c>
      <c r="AE84" s="76" t="s">
        <v>120</v>
      </c>
      <c r="AF84" s="182" t="s">
        <v>120</v>
      </c>
      <c r="AG84" s="179" t="s">
        <v>120</v>
      </c>
      <c r="AH84" s="76" t="s">
        <v>120</v>
      </c>
      <c r="AI84" s="21">
        <f>'[38]9th'!S36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'[39]9th'!$C$12+'[39]9th'!$C$13+'[39]9th'!$C$14</f>
        <v>0</v>
      </c>
      <c r="D90" s="581"/>
      <c r="E90" s="581"/>
      <c r="F90" s="508"/>
      <c r="G90" s="509">
        <f>'[39]9th'!$F$12+'[39]9th'!$F$13+'[39]9th'!$F$14</f>
        <v>0</v>
      </c>
      <c r="H90" s="509"/>
      <c r="I90" s="508">
        <f>'[39]9th'!$C$15+'[39]9th'!$C$16+'[39]9th'!$C$17</f>
        <v>0</v>
      </c>
      <c r="J90" s="508"/>
      <c r="K90" s="507">
        <f>'[39]9th'!$F$15+'[39]9th'!$F$16+'[39]9th'!$F$17</f>
        <v>0</v>
      </c>
      <c r="L90" s="507"/>
      <c r="M90" s="508">
        <f>'[39]9th'!$D$12+'[39]9th'!$D$13+'[39]9th'!$D$14</f>
        <v>0</v>
      </c>
      <c r="N90" s="508"/>
      <c r="O90" s="509">
        <f>'[39]9th'!$G$12+'[39]9th'!$G$13+'[39]9th'!$G$14</f>
        <v>0</v>
      </c>
      <c r="P90" s="509"/>
      <c r="Q90" s="508">
        <f>'[39]9th'!$D$15+'[39]9th'!$D$16+'[39]9th'!$D$17</f>
        <v>0</v>
      </c>
      <c r="R90" s="508"/>
      <c r="S90" s="597">
        <f>'[39]9th'!$G$15+'[39]9th'!$G$16+'[39]9th'!$G$17</f>
        <v>0</v>
      </c>
      <c r="T90" s="598"/>
      <c r="U90" s="594">
        <f>'[39]9th'!$L$12</f>
        <v>0</v>
      </c>
      <c r="V90" s="595"/>
      <c r="W90" s="617" t="str">
        <f>'[39]9th'!$M$12</f>
        <v>On Call</v>
      </c>
      <c r="X90" s="618"/>
      <c r="Y90" s="233"/>
      <c r="Z90" s="12"/>
      <c r="AA90" s="12"/>
      <c r="AB90" s="12"/>
      <c r="AC90" s="12"/>
      <c r="AD90" s="12"/>
      <c r="AE90" s="12"/>
      <c r="AF90" s="12"/>
      <c r="AG90" s="12"/>
      <c r="AH90" s="12"/>
      <c r="AI90" s="12"/>
    </row>
    <row r="91" spans="1:35" ht="12" customHeight="1">
      <c r="A91" s="376" t="s">
        <v>15</v>
      </c>
      <c r="B91" s="377"/>
      <c r="C91" s="582">
        <f>'[39]9th'!$C$18+'[39]9th'!$C$19+'[39]9th'!$C$20</f>
        <v>0</v>
      </c>
      <c r="D91" s="583"/>
      <c r="E91" s="583"/>
      <c r="F91" s="470"/>
      <c r="G91" s="468">
        <f>'[39]9th'!$F$18+'[39]9th'!$F$19+'[39]9th'!$F$20</f>
        <v>0</v>
      </c>
      <c r="H91" s="468"/>
      <c r="I91" s="470">
        <f>'[39]9th'!$C$21+'[39]9th'!$C$22+'[39]9th'!$C$23</f>
        <v>0</v>
      </c>
      <c r="J91" s="470"/>
      <c r="K91" s="468">
        <f>'[39]9th'!$F$21+'[39]9th'!$F$22+'[39]9th'!$F$23</f>
        <v>0</v>
      </c>
      <c r="L91" s="468"/>
      <c r="M91" s="470">
        <f>'[39]9th'!$D$18+'[39]9th'!$D$19+'[39]9th'!$D$20</f>
        <v>0</v>
      </c>
      <c r="N91" s="470"/>
      <c r="O91" s="468">
        <f>'[39]9th'!$G$18+'[39]9th'!$G$19+'[39]9th'!$G$20</f>
        <v>0</v>
      </c>
      <c r="P91" s="468"/>
      <c r="Q91" s="470">
        <f>'[39]9th'!$D$21+'[39]9th'!$D$22+'[39]9th'!$D$23</f>
        <v>0</v>
      </c>
      <c r="R91" s="470"/>
      <c r="S91" s="599">
        <f>'[39]9th'!$G$21+'[39]9th'!$G$22+'[39]9th'!$G$23</f>
        <v>0</v>
      </c>
      <c r="T91" s="600"/>
      <c r="U91" s="586">
        <f>'[39]9th'!$L$18</f>
        <v>0</v>
      </c>
      <c r="V91" s="587"/>
      <c r="W91" s="619"/>
      <c r="X91" s="620"/>
      <c r="Y91" s="233"/>
      <c r="Z91" s="12"/>
      <c r="AA91" s="12"/>
      <c r="AB91" s="12"/>
      <c r="AC91" s="12"/>
      <c r="AD91" s="12"/>
      <c r="AE91" s="12"/>
      <c r="AF91" s="12"/>
      <c r="AG91" s="12"/>
      <c r="AH91" s="12"/>
      <c r="AI91" s="12"/>
    </row>
    <row r="92" spans="1:35" ht="12" customHeight="1">
      <c r="A92" s="376" t="s">
        <v>39</v>
      </c>
      <c r="B92" s="377"/>
      <c r="C92" s="582">
        <f>'[39]9th'!$C$24+'[39]9th'!$C$25+'[39]9th'!$C$26</f>
        <v>0</v>
      </c>
      <c r="D92" s="583"/>
      <c r="E92" s="583"/>
      <c r="F92" s="470"/>
      <c r="G92" s="472">
        <f>'[39]9th'!$F$24+'[39]9th'!$F$25+'[39]9th'!$F$26</f>
        <v>0</v>
      </c>
      <c r="H92" s="472"/>
      <c r="I92" s="470">
        <f>'[39]9th'!$C$27+'[39]9th'!$C$28</f>
        <v>0</v>
      </c>
      <c r="J92" s="470"/>
      <c r="K92" s="468">
        <f>'[39]9th'!$F$27+'[39]9th'!$F$28</f>
        <v>0</v>
      </c>
      <c r="L92" s="468"/>
      <c r="M92" s="470">
        <f>'[39]9th'!$D$24+'[39]9th'!$D$25+'[39]9th'!$D$26</f>
        <v>0</v>
      </c>
      <c r="N92" s="470"/>
      <c r="O92" s="472">
        <f>'[39]9th'!$G$24+'[39]9th'!$G$25+'[39]9th'!$G$26</f>
        <v>0</v>
      </c>
      <c r="P92" s="472"/>
      <c r="Q92" s="470">
        <f>'[39]9th'!$D$27+'[39]9th'!$D$28</f>
        <v>0</v>
      </c>
      <c r="R92" s="470"/>
      <c r="S92" s="599">
        <f>'[39]9th'!$G$27+'[39]9th'!$G$28</f>
        <v>0</v>
      </c>
      <c r="T92" s="600"/>
      <c r="U92" s="586">
        <f>'[39]9th'!$L$24</f>
        <v>0</v>
      </c>
      <c r="V92" s="587"/>
      <c r="W92" s="619"/>
      <c r="X92" s="620"/>
      <c r="Y92" s="233"/>
      <c r="Z92" s="12"/>
      <c r="AA92" s="12"/>
      <c r="AB92" s="12"/>
      <c r="AC92" s="12"/>
      <c r="AD92" s="12"/>
      <c r="AE92" s="12"/>
      <c r="AF92" s="12"/>
      <c r="AG92" s="12"/>
      <c r="AH92" s="12"/>
      <c r="AI92" s="12"/>
    </row>
    <row r="93" spans="1:35" ht="12" customHeight="1">
      <c r="A93" s="376" t="s">
        <v>40</v>
      </c>
      <c r="B93" s="377"/>
      <c r="C93" s="582">
        <f>'[39]9th'!$C$29+'[39]9th'!$C$30+'[39]9th'!$C$31+'[39]9th'!$C$32</f>
        <v>0</v>
      </c>
      <c r="D93" s="583"/>
      <c r="E93" s="583"/>
      <c r="F93" s="470"/>
      <c r="G93" s="472">
        <f>'[39]9th'!$F$29+'[39]9th'!$F$30+'[39]9th'!$F$31+'[39]9th'!$F$32</f>
        <v>0</v>
      </c>
      <c r="H93" s="472"/>
      <c r="I93" s="470">
        <f>'[39]9th'!$C$33+'[39]9th'!$C$34</f>
        <v>0</v>
      </c>
      <c r="J93" s="470"/>
      <c r="K93" s="468">
        <f>'[39]9th'!$F$33+'[39]9th'!$F$34</f>
        <v>0</v>
      </c>
      <c r="L93" s="468"/>
      <c r="M93" s="470">
        <f>'[39]9th'!$D$29+'[39]9th'!$D$30+'[39]9th'!$D$31+'[39]9th'!$D$32</f>
        <v>0</v>
      </c>
      <c r="N93" s="470"/>
      <c r="O93" s="472">
        <f>'[39]9th'!$G$29+'[39]9th'!$G$30+'[39]9th'!$G$31+'[39]9th'!$G$32</f>
        <v>0</v>
      </c>
      <c r="P93" s="472"/>
      <c r="Q93" s="470">
        <f>'[39]9th'!$D$33+'[39]9th'!$D$34</f>
        <v>0</v>
      </c>
      <c r="R93" s="470"/>
      <c r="S93" s="599">
        <f>'[39]9th'!$G$33+'[39]9th'!$G$34</f>
        <v>0</v>
      </c>
      <c r="T93" s="600"/>
      <c r="U93" s="586">
        <f>'[39]9th'!$L$29</f>
        <v>0</v>
      </c>
      <c r="V93" s="587"/>
      <c r="W93" s="619"/>
      <c r="X93" s="620"/>
      <c r="Y93" s="233"/>
      <c r="Z93" s="12"/>
      <c r="AA93" s="12"/>
      <c r="AB93" s="12"/>
      <c r="AC93" s="12"/>
      <c r="AD93" s="12"/>
      <c r="AE93" s="12"/>
      <c r="AF93" s="12"/>
      <c r="AG93" s="12"/>
      <c r="AH93" s="12"/>
      <c r="AI93" s="12"/>
    </row>
    <row r="94" spans="1:35" ht="12" customHeight="1">
      <c r="A94" s="376" t="s">
        <v>41</v>
      </c>
      <c r="B94" s="377"/>
      <c r="C94" s="582">
        <f>'[39]9th'!$C$35+'[39]9th'!$C$36+'[39]9th'!$C$37</f>
        <v>0</v>
      </c>
      <c r="D94" s="583"/>
      <c r="E94" s="583"/>
      <c r="F94" s="470"/>
      <c r="G94" s="472">
        <f>'[39]9th'!$F$35+'[39]9th'!$F$36+'[39]9th'!$F$37</f>
        <v>0</v>
      </c>
      <c r="H94" s="472"/>
      <c r="I94" s="470">
        <f>'[39]9th'!$C$38+'[39]9th'!$C$39</f>
        <v>0</v>
      </c>
      <c r="J94" s="470"/>
      <c r="K94" s="472">
        <f>'[39]9th'!$F$38+'[39]9th'!$F$39</f>
        <v>0</v>
      </c>
      <c r="L94" s="472"/>
      <c r="M94" s="470">
        <f>'[39]9th'!$D$35+'[39]9th'!$D$36+'[39]9th'!$D$37</f>
        <v>0</v>
      </c>
      <c r="N94" s="470"/>
      <c r="O94" s="472">
        <f>'[39]9th'!$G$35+'[39]9th'!$G$36+'[39]9th'!$G$37</f>
        <v>0</v>
      </c>
      <c r="P94" s="472"/>
      <c r="Q94" s="470">
        <f>'[39]9th'!$D$38+'[39]9th'!$D$39</f>
        <v>0</v>
      </c>
      <c r="R94" s="470"/>
      <c r="S94" s="601">
        <f>'[39]9th'!$G$38+'[39]9th'!$G$39</f>
        <v>0</v>
      </c>
      <c r="T94" s="602"/>
      <c r="U94" s="586">
        <f>'[39]9th'!$L$35</f>
        <v>0</v>
      </c>
      <c r="V94" s="587"/>
      <c r="W94" s="619"/>
      <c r="X94" s="620"/>
      <c r="Y94" s="233"/>
      <c r="Z94" s="12"/>
      <c r="AA94" s="12"/>
      <c r="AB94" s="12"/>
      <c r="AC94" s="12"/>
      <c r="AD94" s="12"/>
      <c r="AE94" s="12"/>
      <c r="AF94" s="12"/>
      <c r="AG94" s="12"/>
      <c r="AH94" s="12"/>
      <c r="AI94" s="12"/>
    </row>
    <row r="95" spans="1:35" ht="12" customHeight="1">
      <c r="A95" s="376" t="s">
        <v>100</v>
      </c>
      <c r="B95" s="377"/>
      <c r="C95" s="582">
        <f>'[39]9th'!$C$40+'[39]9th'!$C$41+'[39]9th'!$C$42</f>
        <v>0</v>
      </c>
      <c r="D95" s="583"/>
      <c r="E95" s="583"/>
      <c r="F95" s="470"/>
      <c r="G95" s="472">
        <f>'[39]9th'!$F$40+'[39]9th'!$F$41+'[39]9th'!$F$42</f>
        <v>0</v>
      </c>
      <c r="H95" s="472"/>
      <c r="I95" s="470">
        <f>'[39]9th'!$C$43</f>
        <v>0</v>
      </c>
      <c r="J95" s="470"/>
      <c r="K95" s="468">
        <f>'[39]9th'!$F$43</f>
        <v>0</v>
      </c>
      <c r="L95" s="468"/>
      <c r="M95" s="470">
        <f>'[39]9th'!$D$40+'[39]9th'!$D$41+'[39]9th'!$D$42</f>
        <v>0</v>
      </c>
      <c r="N95" s="470"/>
      <c r="O95" s="472">
        <f>'[39]9th'!$G$40+'[39]9th'!$G$41+'[39]9th'!$G$42</f>
        <v>0</v>
      </c>
      <c r="P95" s="472"/>
      <c r="Q95" s="470">
        <f>'[39]9th'!$D$43</f>
        <v>0</v>
      </c>
      <c r="R95" s="470"/>
      <c r="S95" s="599">
        <f>'[39]9th'!$G$43</f>
        <v>0</v>
      </c>
      <c r="T95" s="600"/>
      <c r="U95" s="586">
        <f>'[39]9th'!$L$40</f>
        <v>0</v>
      </c>
      <c r="V95" s="587"/>
      <c r="W95" s="619"/>
      <c r="X95" s="620"/>
      <c r="Y95" s="233"/>
      <c r="Z95" s="12"/>
      <c r="AA95" s="12"/>
      <c r="AB95" s="12"/>
      <c r="AC95" s="12"/>
      <c r="AD95" s="12"/>
      <c r="AE95" s="12"/>
      <c r="AF95" s="12"/>
      <c r="AG95" s="12"/>
      <c r="AH95" s="12"/>
      <c r="AI95" s="12"/>
    </row>
    <row r="96" spans="1:35" ht="12" customHeight="1">
      <c r="A96" s="376" t="s">
        <v>42</v>
      </c>
      <c r="B96" s="377"/>
      <c r="C96" s="582">
        <f>'[39]9th'!$C$45+'[39]9th'!$C$46+'[39]9th'!$C$47</f>
        <v>0</v>
      </c>
      <c r="D96" s="583"/>
      <c r="E96" s="583"/>
      <c r="F96" s="470"/>
      <c r="G96" s="472">
        <f>'[39]9th'!$F$45+'[39]9th'!$F$46+'[39]9th'!$F$47</f>
        <v>0</v>
      </c>
      <c r="H96" s="472"/>
      <c r="I96" s="470">
        <f>'[39]9th'!$C$48+'[39]9th'!$C$49</f>
        <v>0</v>
      </c>
      <c r="J96" s="470"/>
      <c r="K96" s="468">
        <f>'[39]9th'!$F$48+'[39]9th'!$F$49</f>
        <v>0</v>
      </c>
      <c r="L96" s="468"/>
      <c r="M96" s="470">
        <f>'[39]9th'!$D$45+'[39]9th'!$D$46+'[39]9th'!$D$47</f>
        <v>0</v>
      </c>
      <c r="N96" s="470"/>
      <c r="O96" s="472">
        <f>'[39]9th'!$G$45+'[39]9th'!$G$46+'[39]9th'!$G$47</f>
        <v>0</v>
      </c>
      <c r="P96" s="472"/>
      <c r="Q96" s="470">
        <f>'[39]9th'!$D$48+'[39]9th'!$D$49</f>
        <v>0</v>
      </c>
      <c r="R96" s="470"/>
      <c r="S96" s="599">
        <f>'[39]9th'!$G$48+'[39]9th'!$G$49</f>
        <v>0</v>
      </c>
      <c r="T96" s="600"/>
      <c r="U96" s="586">
        <f>'[39]9th'!$L$45</f>
        <v>0</v>
      </c>
      <c r="V96" s="587"/>
      <c r="W96" s="619"/>
      <c r="X96" s="620"/>
      <c r="Y96" s="233"/>
      <c r="Z96" s="12"/>
      <c r="AA96" s="12"/>
      <c r="AB96" s="12"/>
      <c r="AC96" s="12"/>
      <c r="AD96" s="12"/>
      <c r="AE96" s="12"/>
      <c r="AF96" s="12"/>
      <c r="AG96" s="12"/>
      <c r="AH96" s="12"/>
      <c r="AI96" s="12"/>
    </row>
    <row r="97" spans="1:35" ht="12" customHeight="1">
      <c r="A97" s="376" t="s">
        <v>23</v>
      </c>
      <c r="B97" s="377"/>
      <c r="C97" s="582">
        <f>'[39]9th'!$C$50+'[39]9th'!$C$51</f>
        <v>0</v>
      </c>
      <c r="D97" s="583"/>
      <c r="E97" s="583"/>
      <c r="F97" s="470"/>
      <c r="G97" s="472">
        <f>'[39]9th'!$F$50+'[39]9th'!$F$51</f>
        <v>0</v>
      </c>
      <c r="H97" s="472"/>
      <c r="I97" s="470">
        <f>'[39]9th'!$C$52</f>
        <v>0</v>
      </c>
      <c r="J97" s="470"/>
      <c r="K97" s="472">
        <f>'[39]9th'!$F$52</f>
        <v>0</v>
      </c>
      <c r="L97" s="472"/>
      <c r="M97" s="470">
        <f>'[39]9th'!$D$50+'[39]9th'!$D$51</f>
        <v>0</v>
      </c>
      <c r="N97" s="470"/>
      <c r="O97" s="472">
        <f>'[39]9th'!$G$50+'[39]9th'!$G$51</f>
        <v>0</v>
      </c>
      <c r="P97" s="472"/>
      <c r="Q97" s="470">
        <f>'[39]9th'!$D$52</f>
        <v>0</v>
      </c>
      <c r="R97" s="470"/>
      <c r="S97" s="601">
        <f>'[39]9th'!$G$52</f>
        <v>0</v>
      </c>
      <c r="T97" s="602"/>
      <c r="U97" s="586">
        <f>'[39]9th'!$L$50</f>
        <v>0</v>
      </c>
      <c r="V97" s="587"/>
      <c r="W97" s="619"/>
      <c r="X97" s="620"/>
      <c r="Y97" s="233"/>
      <c r="Z97" s="12"/>
      <c r="AA97" s="12"/>
      <c r="AB97" s="12"/>
      <c r="AC97" s="12"/>
      <c r="AD97" s="12"/>
      <c r="AE97" s="12"/>
      <c r="AF97" s="12"/>
      <c r="AG97" s="12"/>
      <c r="AH97" s="12"/>
      <c r="AI97" s="12"/>
    </row>
    <row r="98" spans="1:35" ht="12" customHeight="1" thickBot="1">
      <c r="A98" s="374" t="s">
        <v>43</v>
      </c>
      <c r="B98" s="375"/>
      <c r="C98" s="584">
        <f>'[39]9th'!$C$55+'[39]9th'!$C$56</f>
        <v>0</v>
      </c>
      <c r="D98" s="585"/>
      <c r="E98" s="585"/>
      <c r="F98" s="466"/>
      <c r="G98" s="473">
        <f>'[39]9th'!$F$55+'[39]9th'!$F$56</f>
        <v>0</v>
      </c>
      <c r="H98" s="473"/>
      <c r="I98" s="466">
        <f>'[39]9th'!$C$57</f>
        <v>0</v>
      </c>
      <c r="J98" s="466"/>
      <c r="K98" s="469">
        <f>'[39]9th'!$F$57</f>
        <v>0</v>
      </c>
      <c r="L98" s="469"/>
      <c r="M98" s="466">
        <f>'[39]9th'!$D$55+'[39]9th'!$D$56</f>
        <v>0</v>
      </c>
      <c r="N98" s="466"/>
      <c r="O98" s="473">
        <f>'[39]9th'!$G$55+'[39]9th'!$G$56</f>
        <v>0</v>
      </c>
      <c r="P98" s="473"/>
      <c r="Q98" s="466">
        <f>'[39]9th'!$D$57</f>
        <v>0</v>
      </c>
      <c r="R98" s="466"/>
      <c r="S98" s="629">
        <f>'[39]9th'!$G$57</f>
        <v>0</v>
      </c>
      <c r="T98" s="630"/>
      <c r="U98" s="624">
        <f>'[39]9th'!$L$55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'[40]9th'!$C$12+'[40]9th'!$C$13+'[40]9th'!$C$14</f>
        <v>0</v>
      </c>
      <c r="D103" s="504"/>
      <c r="E103" s="504"/>
      <c r="F103" s="505"/>
      <c r="G103" s="471">
        <f>'[40]9th'!$F$12+'[40]9th'!$F$13+'[40]9th'!$F$14</f>
        <v>0</v>
      </c>
      <c r="H103" s="471"/>
      <c r="I103" s="505">
        <f>'[40]9th'!$C$15+'[40]9th'!$C$16</f>
        <v>0</v>
      </c>
      <c r="J103" s="505"/>
      <c r="K103" s="467">
        <f>'[40]9th'!$F$15+'[40]9th'!$F$16</f>
        <v>0</v>
      </c>
      <c r="L103" s="467"/>
      <c r="M103" s="505">
        <f>'[40]9th'!$D$12+'[40]9th'!$D$13+'[40]9th'!$D$14</f>
        <v>0</v>
      </c>
      <c r="N103" s="505"/>
      <c r="O103" s="471">
        <f>'[40]9th'!$G$12+'[40]9th'!$G$13+'[40]9th'!$G$14</f>
        <v>0</v>
      </c>
      <c r="P103" s="471"/>
      <c r="Q103" s="645">
        <f>'[40]9th'!$D$15+'[40]9th'!$D$16</f>
        <v>0</v>
      </c>
      <c r="R103" s="646"/>
      <c r="S103" s="597">
        <f>'[40]9th'!$G$15+'[40]9th'!$G$16</f>
        <v>0</v>
      </c>
      <c r="T103" s="598"/>
      <c r="U103" s="594">
        <f>'[40]9th'!$L$12</f>
        <v>0</v>
      </c>
      <c r="V103" s="627"/>
      <c r="W103" s="649" t="str">
        <f>'[40]9th'!$M$12</f>
        <v>No Service</v>
      </c>
      <c r="X103" s="618"/>
      <c r="Y103" s="233"/>
      <c r="Z103" s="12"/>
      <c r="AA103" s="12"/>
      <c r="AB103" s="12"/>
      <c r="AC103" s="12"/>
      <c r="AD103" s="12"/>
      <c r="AE103" s="12"/>
      <c r="AF103" s="12"/>
      <c r="AG103" s="12"/>
      <c r="AH103" s="12"/>
      <c r="AI103" s="12"/>
    </row>
    <row r="104" spans="1:35" ht="12" customHeight="1">
      <c r="A104" s="376" t="s">
        <v>44</v>
      </c>
      <c r="B104" s="377"/>
      <c r="C104" s="582">
        <f>'[40]9th'!$C$17+'[40]9th'!$C$18+'[40]9th'!$C$19</f>
        <v>0</v>
      </c>
      <c r="D104" s="583"/>
      <c r="E104" s="583"/>
      <c r="F104" s="470"/>
      <c r="G104" s="468">
        <f>'[40]9th'!$F$17+'[40]9th'!$F$18+'[40]9th'!$F$19</f>
        <v>0</v>
      </c>
      <c r="H104" s="468"/>
      <c r="I104" s="470">
        <f>'[40]9th'!$C$20+'[40]9th'!$C$21</f>
        <v>0</v>
      </c>
      <c r="J104" s="470"/>
      <c r="K104" s="468">
        <f>'[40]9th'!$F$20+'[40]9th'!$F$21</f>
        <v>0</v>
      </c>
      <c r="L104" s="468"/>
      <c r="M104" s="470">
        <f>'[40]9th'!$D$17+'[40]9th'!$D$18+'[40]9th'!$D$19</f>
        <v>0</v>
      </c>
      <c r="N104" s="470"/>
      <c r="O104" s="468">
        <f>'[40]9th'!$G$17+'[40]9th'!$G$18+'[40]9th'!$G$19</f>
        <v>0</v>
      </c>
      <c r="P104" s="468"/>
      <c r="Q104" s="643">
        <f>'[40]9th'!$D$20+'[40]9th'!$D$21</f>
        <v>0</v>
      </c>
      <c r="R104" s="644"/>
      <c r="S104" s="599">
        <f>'[40]9th'!$G$20+'[40]9th'!$G$21</f>
        <v>0</v>
      </c>
      <c r="T104" s="600"/>
      <c r="U104" s="586">
        <f>'[40]9th'!$L$17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'[40]9th'!$C$22+'[40]9th'!$C$23+'[40]9th'!$C$24</f>
        <v>0</v>
      </c>
      <c r="D105" s="583"/>
      <c r="E105" s="583"/>
      <c r="F105" s="470"/>
      <c r="G105" s="472">
        <f>'[40]9th'!$F$22+'[40]9th'!$F$23+'[40]9th'!$F$24</f>
        <v>0</v>
      </c>
      <c r="H105" s="472"/>
      <c r="I105" s="470">
        <f>'[40]9th'!$C$25</f>
        <v>0</v>
      </c>
      <c r="J105" s="470"/>
      <c r="K105" s="468">
        <f>'[40]9th'!$F$25</f>
        <v>0</v>
      </c>
      <c r="L105" s="468"/>
      <c r="M105" s="470">
        <f>'[40]9th'!$D$22+'[40]9th'!$D$23+'[40]9th'!$D$24</f>
        <v>0</v>
      </c>
      <c r="N105" s="470"/>
      <c r="O105" s="472">
        <f>'[40]9th'!$G$22+'[40]9th'!$G$23+'[40]9th'!$G$24</f>
        <v>0</v>
      </c>
      <c r="P105" s="472"/>
      <c r="Q105" s="643">
        <f>'[40]9th'!$D$25</f>
        <v>0</v>
      </c>
      <c r="R105" s="644"/>
      <c r="S105" s="599">
        <f>'[40]9th'!$G$25</f>
        <v>0</v>
      </c>
      <c r="T105" s="600"/>
      <c r="U105" s="586">
        <f>'[40]9th'!$L$22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'[40]9th'!$C$28+'[40]9th'!$C$29+'[40]9th'!$C$30</f>
        <v>0</v>
      </c>
      <c r="D106" s="585"/>
      <c r="E106" s="585"/>
      <c r="F106" s="466"/>
      <c r="G106" s="473">
        <f>'[40]9th'!$F$28+'[40]9th'!$F$29+'[40]9th'!$F$30</f>
        <v>0</v>
      </c>
      <c r="H106" s="473"/>
      <c r="I106" s="466">
        <f>'[40]9th'!$C$31</f>
        <v>0</v>
      </c>
      <c r="J106" s="466"/>
      <c r="K106" s="469">
        <f>'[40]9th'!$F$31</f>
        <v>0</v>
      </c>
      <c r="L106" s="469"/>
      <c r="M106" s="466">
        <f>'[40]9th'!$D$28+'[40]9th'!$D$29+'[40]9th'!$D$30</f>
        <v>0</v>
      </c>
      <c r="N106" s="466"/>
      <c r="O106" s="473">
        <f>'[40]9th'!$G$28+'[40]9th'!$G$29+'[40]9th'!$G$30</f>
        <v>0</v>
      </c>
      <c r="P106" s="473"/>
      <c r="Q106" s="641">
        <f>'[40]9th'!$D$31</f>
        <v>0</v>
      </c>
      <c r="R106" s="642"/>
      <c r="S106" s="629">
        <f>'[40]9th'!$G$31</f>
        <v>0</v>
      </c>
      <c r="T106" s="630"/>
      <c r="U106" s="624">
        <f>'[40]9th'!$L$28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'[41]9th'!D12</f>
        <v>18</v>
      </c>
      <c r="I112" s="107">
        <f>'[41]9th'!G12</f>
        <v>18</v>
      </c>
      <c r="J112" s="42">
        <f>'[41]9th'!D12+'[41]9th'!$E$12</f>
        <v>23</v>
      </c>
      <c r="K112" s="107">
        <f>'[41]9th'!G12+'[41]9th'!$H$12</f>
        <v>26</v>
      </c>
      <c r="L112" s="464" t="str">
        <f>'[41]9th'!M12</f>
        <v>G</v>
      </c>
      <c r="M112" s="465"/>
      <c r="N112" s="111">
        <f>'[41]9th'!E12</f>
        <v>5</v>
      </c>
      <c r="O112" s="108">
        <f>'[41]9th'!H12</f>
        <v>8</v>
      </c>
      <c r="P112" s="256">
        <f>'[41]9th'!F12</f>
        <v>2</v>
      </c>
      <c r="Q112" s="108">
        <f>'[41]9th'!I12</f>
        <v>3</v>
      </c>
      <c r="R112" s="464" t="str">
        <f>'[41]9th'!N12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'[41]9th'!D13</f>
        <v>2</v>
      </c>
      <c r="I113" s="27">
        <f>'[41]9th'!G13</f>
        <v>2</v>
      </c>
      <c r="J113" s="28">
        <f>'[41]9th'!D13</f>
        <v>2</v>
      </c>
      <c r="K113" s="27">
        <f>'[41]9th'!G13+'[41]9th'!$H$13</f>
        <v>2</v>
      </c>
      <c r="L113" s="421"/>
      <c r="M113" s="422"/>
      <c r="N113" s="112">
        <f>'[41]9th'!E13</f>
        <v>0</v>
      </c>
      <c r="O113" s="33">
        <f>'[41]9th'!H13</f>
        <v>0</v>
      </c>
      <c r="P113" s="252">
        <f>'[41]9th'!F13</f>
        <v>0</v>
      </c>
      <c r="Q113" s="34">
        <f>'[41]9th'!I13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'[41]9th'!D14</f>
        <v>3</v>
      </c>
      <c r="I114" s="29">
        <f>'[41]9th'!G14</f>
        <v>3</v>
      </c>
      <c r="J114" s="28">
        <f>'[41]9th'!D14+'[41]9th'!$E$14</f>
        <v>4</v>
      </c>
      <c r="K114" s="29">
        <f>'[41]9th'!G14+'[41]9th'!$H$14</f>
        <v>4</v>
      </c>
      <c r="L114" s="421"/>
      <c r="M114" s="422"/>
      <c r="N114" s="112">
        <f>'[41]9th'!E14</f>
        <v>1</v>
      </c>
      <c r="O114" s="34">
        <f>'[41]9th'!H14</f>
        <v>1</v>
      </c>
      <c r="P114" s="252">
        <f>'[41]9th'!F14</f>
        <v>0</v>
      </c>
      <c r="Q114" s="34">
        <f>'[41]9th'!I14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'[41]9th'!D15</f>
        <v>2</v>
      </c>
      <c r="I115" s="29">
        <f>'[41]9th'!G15</f>
        <v>2</v>
      </c>
      <c r="J115" s="28">
        <f>'[41]9th'!D15</f>
        <v>2</v>
      </c>
      <c r="K115" s="29">
        <f>'[41]9th'!G15+'[41]9th'!$H$15</f>
        <v>2</v>
      </c>
      <c r="L115" s="421"/>
      <c r="M115" s="422"/>
      <c r="N115" s="112">
        <f>'[41]9th'!E15</f>
        <v>0</v>
      </c>
      <c r="O115" s="34">
        <f>'[41]9th'!H15</f>
        <v>0</v>
      </c>
      <c r="P115" s="252">
        <f>'[41]9th'!F15</f>
        <v>0</v>
      </c>
      <c r="Q115" s="34">
        <f>'[41]9th'!I15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'[41]9th'!D16</f>
        <v>4</v>
      </c>
      <c r="I116" s="29">
        <f>'[41]9th'!G16</f>
        <v>4</v>
      </c>
      <c r="J116" s="28">
        <f>'[41]9th'!D16</f>
        <v>4</v>
      </c>
      <c r="K116" s="29">
        <f>'[41]9th'!G16+'[41]9th'!$H$16</f>
        <v>4</v>
      </c>
      <c r="L116" s="421" t="str">
        <f>'[41]9th'!M16</f>
        <v>G</v>
      </c>
      <c r="M116" s="422"/>
      <c r="N116" s="112">
        <f>'[41]9th'!E16</f>
        <v>0</v>
      </c>
      <c r="O116" s="34">
        <f>'[41]9th'!H16</f>
        <v>0</v>
      </c>
      <c r="P116" s="252">
        <f>'[41]9th'!F16</f>
        <v>0</v>
      </c>
      <c r="Q116" s="34">
        <f>'[41]9th'!I16</f>
        <v>0</v>
      </c>
      <c r="R116" s="421" t="str">
        <f>'[41]9th'!N16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'[41]9th'!D17</f>
        <v>0</v>
      </c>
      <c r="I117" s="27">
        <f>'[41]9th'!G17</f>
        <v>0</v>
      </c>
      <c r="J117" s="28">
        <f>'[41]9th'!D17</f>
        <v>0</v>
      </c>
      <c r="K117" s="27">
        <f>'[41]9th'!G17+'[41]9th'!$H$17</f>
        <v>0</v>
      </c>
      <c r="L117" s="421"/>
      <c r="M117" s="422"/>
      <c r="N117" s="112">
        <f>'[41]9th'!E17</f>
        <v>0</v>
      </c>
      <c r="O117" s="33">
        <f>'[41]9th'!H17</f>
        <v>0</v>
      </c>
      <c r="P117" s="252">
        <f>'[41]9th'!F17</f>
        <v>0</v>
      </c>
      <c r="Q117" s="34">
        <f>'[41]9th'!I17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'[41]9th'!D18</f>
        <v>1</v>
      </c>
      <c r="I118" s="29">
        <f>'[41]9th'!G18</f>
        <v>1</v>
      </c>
      <c r="J118" s="28">
        <f>'[41]9th'!D18</f>
        <v>1</v>
      </c>
      <c r="K118" s="29">
        <f>'[41]9th'!G18+'[41]9th'!$H$18</f>
        <v>1</v>
      </c>
      <c r="L118" s="421"/>
      <c r="M118" s="422"/>
      <c r="N118" s="112">
        <f>'[41]9th'!E18</f>
        <v>0</v>
      </c>
      <c r="O118" s="34">
        <f>'[41]9th'!H18</f>
        <v>0</v>
      </c>
      <c r="P118" s="252">
        <f>'[41]9th'!F18</f>
        <v>0</v>
      </c>
      <c r="Q118" s="34">
        <f>'[41]9th'!I18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'[41]9th'!D19</f>
        <v>0</v>
      </c>
      <c r="I119" s="29">
        <f>'[41]9th'!G19</f>
        <v>0</v>
      </c>
      <c r="J119" s="28">
        <f>'[41]9th'!D19</f>
        <v>0</v>
      </c>
      <c r="K119" s="29">
        <f>'[41]9th'!G19+'[41]9th'!$H$19</f>
        <v>0</v>
      </c>
      <c r="L119" s="421"/>
      <c r="M119" s="422"/>
      <c r="N119" s="112">
        <f>'[41]9th'!E19</f>
        <v>0</v>
      </c>
      <c r="O119" s="34">
        <f>'[41]9th'!H19</f>
        <v>0</v>
      </c>
      <c r="P119" s="252">
        <f>'[41]9th'!F19</f>
        <v>0</v>
      </c>
      <c r="Q119" s="34">
        <f>'[41]9th'!I19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'[41]9th'!D20</f>
        <v>10</v>
      </c>
      <c r="I120" s="29">
        <f>'[41]9th'!G20</f>
        <v>10</v>
      </c>
      <c r="J120" s="28">
        <f>'[41]9th'!D20+'[41]9th'!$E$20</f>
        <v>11</v>
      </c>
      <c r="K120" s="29">
        <f>'[41]9th'!G20+'[41]9th'!$H$20</f>
        <v>11</v>
      </c>
      <c r="L120" s="421" t="str">
        <f>'[41]9th'!M20</f>
        <v>G</v>
      </c>
      <c r="M120" s="422"/>
      <c r="N120" s="112">
        <f>'[41]9th'!E20</f>
        <v>1</v>
      </c>
      <c r="O120" s="34">
        <f>'[41]9th'!H20</f>
        <v>1</v>
      </c>
      <c r="P120" s="252">
        <f>'[41]9th'!F20</f>
        <v>0</v>
      </c>
      <c r="Q120" s="34">
        <f>'[41]9th'!I20</f>
        <v>0</v>
      </c>
      <c r="R120" s="421" t="str">
        <f>'[41]9th'!N20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'[41]9th'!D21</f>
        <v>1</v>
      </c>
      <c r="I121" s="27">
        <f>'[41]9th'!G21</f>
        <v>1</v>
      </c>
      <c r="J121" s="28">
        <f>'[41]9th'!D21</f>
        <v>1</v>
      </c>
      <c r="K121" s="27">
        <f>'[41]9th'!G21+'[41]9th'!$H$21</f>
        <v>1</v>
      </c>
      <c r="L121" s="421"/>
      <c r="M121" s="422"/>
      <c r="N121" s="112">
        <f>'[41]9th'!E21</f>
        <v>0</v>
      </c>
      <c r="O121" s="33">
        <f>'[41]9th'!H21</f>
        <v>0</v>
      </c>
      <c r="P121" s="252">
        <f>'[41]9th'!F21</f>
        <v>0</v>
      </c>
      <c r="Q121" s="34">
        <f>'[41]9th'!I21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'[41]9th'!D22</f>
        <v>2</v>
      </c>
      <c r="I122" s="29">
        <f>'[41]9th'!G22</f>
        <v>2</v>
      </c>
      <c r="J122" s="28">
        <f>'[41]9th'!D22</f>
        <v>2</v>
      </c>
      <c r="K122" s="29">
        <f>'[41]9th'!G22+'[41]9th'!$H$22</f>
        <v>2</v>
      </c>
      <c r="L122" s="421"/>
      <c r="M122" s="422"/>
      <c r="N122" s="112">
        <f>'[41]9th'!E22</f>
        <v>0</v>
      </c>
      <c r="O122" s="34">
        <f>'[41]9th'!H22</f>
        <v>0</v>
      </c>
      <c r="P122" s="252">
        <f>'[41]9th'!F22</f>
        <v>0</v>
      </c>
      <c r="Q122" s="34">
        <f>'[41]9th'!I22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'[41]9th'!D24</f>
        <v>9</v>
      </c>
      <c r="I123" s="29">
        <f>'[41]9th'!G24</f>
        <v>9</v>
      </c>
      <c r="J123" s="28">
        <f>'[41]9th'!D24</f>
        <v>9</v>
      </c>
      <c r="K123" s="29">
        <f>'[41]9th'!G24+'[41]9th'!$H$24</f>
        <v>9</v>
      </c>
      <c r="L123" s="421" t="str">
        <f>'[41]9th'!M24</f>
        <v>G</v>
      </c>
      <c r="M123" s="422"/>
      <c r="N123" s="112">
        <f>'[41]9th'!E24</f>
        <v>0</v>
      </c>
      <c r="O123" s="34">
        <f>'[41]9th'!H24</f>
        <v>0</v>
      </c>
      <c r="P123" s="252">
        <f>'[41]9th'!F24</f>
        <v>0</v>
      </c>
      <c r="Q123" s="34">
        <f>'[41]9th'!I24</f>
        <v>0</v>
      </c>
      <c r="R123" s="421" t="str">
        <f>'[41]9th'!N24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'[41]9th'!D25</f>
        <v>1</v>
      </c>
      <c r="I124" s="27">
        <f>'[41]9th'!G25</f>
        <v>1</v>
      </c>
      <c r="J124" s="28">
        <f>'[41]9th'!D25</f>
        <v>1</v>
      </c>
      <c r="K124" s="27">
        <f>'[41]9th'!G25+'[41]9th'!$H$25</f>
        <v>1</v>
      </c>
      <c r="L124" s="421"/>
      <c r="M124" s="422"/>
      <c r="N124" s="112">
        <f>'[41]9th'!E25</f>
        <v>0</v>
      </c>
      <c r="O124" s="33">
        <f>'[41]9th'!H25</f>
        <v>0</v>
      </c>
      <c r="P124" s="252">
        <f>'[41]9th'!F25</f>
        <v>0</v>
      </c>
      <c r="Q124" s="34">
        <f>'[41]9th'!I25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'[41]9th'!D26</f>
        <v>1</v>
      </c>
      <c r="I125" s="29">
        <f>'[41]9th'!G26</f>
        <v>1</v>
      </c>
      <c r="J125" s="28">
        <f>'[41]9th'!D26</f>
        <v>1</v>
      </c>
      <c r="K125" s="29">
        <f>'[41]9th'!G26+'[41]9th'!$H$26</f>
        <v>1</v>
      </c>
      <c r="L125" s="421"/>
      <c r="M125" s="422"/>
      <c r="N125" s="112">
        <f>'[41]9th'!E26</f>
        <v>0</v>
      </c>
      <c r="O125" s="34">
        <f>'[41]9th'!H26</f>
        <v>0</v>
      </c>
      <c r="P125" s="252">
        <f>'[41]9th'!F26</f>
        <v>0</v>
      </c>
      <c r="Q125" s="34">
        <f>'[41]9th'!I26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'[41]9th'!D27</f>
        <v>2</v>
      </c>
      <c r="I126" s="31">
        <f>'[41]9th'!G27</f>
        <v>2</v>
      </c>
      <c r="J126" s="32">
        <f>'[41]9th'!D27</f>
        <v>2</v>
      </c>
      <c r="K126" s="31">
        <f>'[41]9th'!G27+'[41]9th'!$H$27</f>
        <v>2</v>
      </c>
      <c r="L126" s="576"/>
      <c r="M126" s="577"/>
      <c r="N126" s="113">
        <f>'[41]9th'!E27</f>
        <v>0</v>
      </c>
      <c r="O126" s="35">
        <f>'[41]9th'!H27</f>
        <v>0</v>
      </c>
      <c r="P126" s="253">
        <f>'[41]9th'!F27</f>
        <v>0</v>
      </c>
      <c r="Q126" s="35">
        <f>'[41]9th'!I27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233" priority="642" stopIfTrue="1" operator="containsText" text="G">
      <formula>NOT(ISERROR(SEARCH("G",L27)))</formula>
    </cfRule>
    <cfRule type="containsText" dxfId="13232" priority="643" stopIfTrue="1" operator="containsText" text="A">
      <formula>NOT(ISERROR(SEARCH("A",L27)))</formula>
    </cfRule>
    <cfRule type="containsText" dxfId="13231" priority="644" stopIfTrue="1" operator="containsText" text="R">
      <formula>NOT(ISERROR(SEARCH("R",L27)))</formula>
    </cfRule>
  </conditionalFormatting>
  <conditionalFormatting sqref="R112 R116 R120 R123 L112 L116 L120 L123">
    <cfRule type="containsText" dxfId="13230" priority="641" stopIfTrue="1" operator="containsText" text="No Service">
      <formula>NOT(ISERROR(SEARCH("No Service",L112)))</formula>
    </cfRule>
  </conditionalFormatting>
  <conditionalFormatting sqref="W103 U103:U106 W90 U90:U98">
    <cfRule type="containsText" dxfId="13229" priority="636" stopIfTrue="1" operator="containsText" text="On Call">
      <formula>NOT(ISERROR(SEARCH("On Call",U90)))</formula>
    </cfRule>
    <cfRule type="containsText" dxfId="13228" priority="637" stopIfTrue="1" operator="containsText" text="No Service">
      <formula>NOT(ISERROR(SEARCH("No Service",U90)))</formula>
    </cfRule>
    <cfRule type="containsText" dxfId="13227" priority="638" stopIfTrue="1" operator="containsText" text="G">
      <formula>NOT(ISERROR(SEARCH("G",U90)))</formula>
    </cfRule>
    <cfRule type="containsText" dxfId="13226" priority="639" stopIfTrue="1" operator="containsText" text="A">
      <formula>NOT(ISERROR(SEARCH("A",U90)))</formula>
    </cfRule>
    <cfRule type="containsText" dxfId="13225" priority="640" stopIfTrue="1" operator="containsText" text="R">
      <formula>NOT(ISERROR(SEARCH("R",U90)))</formula>
    </cfRule>
  </conditionalFormatting>
  <conditionalFormatting sqref="J27">
    <cfRule type="cellIs" dxfId="13224" priority="635" operator="greaterThan">
      <formula>$I$27</formula>
    </cfRule>
  </conditionalFormatting>
  <conditionalFormatting sqref="J28">
    <cfRule type="cellIs" dxfId="13223" priority="634" operator="greaterThan">
      <formula>$I$28</formula>
    </cfRule>
  </conditionalFormatting>
  <conditionalFormatting sqref="J29">
    <cfRule type="cellIs" dxfId="13222" priority="633" operator="greaterThan">
      <formula>$I$29</formula>
    </cfRule>
  </conditionalFormatting>
  <conditionalFormatting sqref="J42">
    <cfRule type="cellIs" dxfId="13221" priority="632" operator="greaterThan">
      <formula>$I$42</formula>
    </cfRule>
  </conditionalFormatting>
  <conditionalFormatting sqref="J43">
    <cfRule type="cellIs" dxfId="13220" priority="631" operator="greaterThan">
      <formula>$I$43</formula>
    </cfRule>
  </conditionalFormatting>
  <conditionalFormatting sqref="J44">
    <cfRule type="cellIs" dxfId="13219" priority="630" operator="greaterThan">
      <formula>$I$44</formula>
    </cfRule>
  </conditionalFormatting>
  <conditionalFormatting sqref="J30">
    <cfRule type="cellIs" dxfId="13218" priority="629" operator="greaterThan">
      <formula>$I$30</formula>
    </cfRule>
  </conditionalFormatting>
  <conditionalFormatting sqref="J31">
    <cfRule type="cellIs" dxfId="13217" priority="628" operator="greaterThan">
      <formula>$I$31</formula>
    </cfRule>
  </conditionalFormatting>
  <conditionalFormatting sqref="J33">
    <cfRule type="cellIs" dxfId="13216" priority="627" operator="greaterThan">
      <formula>$I$33</formula>
    </cfRule>
  </conditionalFormatting>
  <conditionalFormatting sqref="J34">
    <cfRule type="cellIs" dxfId="13215" priority="626" operator="greaterThan">
      <formula>$I$34</formula>
    </cfRule>
  </conditionalFormatting>
  <conditionalFormatting sqref="J36">
    <cfRule type="cellIs" dxfId="13214" priority="625" operator="greaterThan">
      <formula>$I$36</formula>
    </cfRule>
  </conditionalFormatting>
  <conditionalFormatting sqref="J37">
    <cfRule type="cellIs" dxfId="13213" priority="624" operator="greaterThan">
      <formula>$I$37</formula>
    </cfRule>
  </conditionalFormatting>
  <conditionalFormatting sqref="J47">
    <cfRule type="cellIs" dxfId="13212" priority="623" operator="greaterThan">
      <formula>$I$47</formula>
    </cfRule>
  </conditionalFormatting>
  <conditionalFormatting sqref="J45">
    <cfRule type="cellIs" dxfId="13211" priority="622" operator="greaterThan">
      <formula>$I$45</formula>
    </cfRule>
  </conditionalFormatting>
  <conditionalFormatting sqref="J46">
    <cfRule type="cellIs" dxfId="13210" priority="621" operator="greaterThan">
      <formula>$I$46</formula>
    </cfRule>
  </conditionalFormatting>
  <conditionalFormatting sqref="J50">
    <cfRule type="cellIs" dxfId="13209" priority="620" operator="greaterThan">
      <formula>$I$50</formula>
    </cfRule>
  </conditionalFormatting>
  <conditionalFormatting sqref="J51">
    <cfRule type="cellIs" dxfId="13208" priority="619" operator="greaterThan">
      <formula>$I$51</formula>
    </cfRule>
  </conditionalFormatting>
  <conditionalFormatting sqref="J48">
    <cfRule type="cellIs" dxfId="13207" priority="618" operator="greaterThan">
      <formula>$I$48</formula>
    </cfRule>
  </conditionalFormatting>
  <conditionalFormatting sqref="J49">
    <cfRule type="cellIs" dxfId="13206" priority="617" operator="greaterThan">
      <formula>$I$49</formula>
    </cfRule>
  </conditionalFormatting>
  <conditionalFormatting sqref="J52">
    <cfRule type="cellIs" dxfId="13205" priority="616" operator="greaterThan">
      <formula>I52</formula>
    </cfRule>
  </conditionalFormatting>
  <conditionalFormatting sqref="J58">
    <cfRule type="cellIs" dxfId="13204" priority="615" operator="greaterThan">
      <formula>$I$58</formula>
    </cfRule>
  </conditionalFormatting>
  <conditionalFormatting sqref="J59">
    <cfRule type="cellIs" dxfId="13203" priority="614" operator="greaterThan">
      <formula>$I$59</formula>
    </cfRule>
  </conditionalFormatting>
  <conditionalFormatting sqref="J64">
    <cfRule type="cellIs" dxfId="13202" priority="613" operator="greaterThan">
      <formula>$I$64</formula>
    </cfRule>
  </conditionalFormatting>
  <conditionalFormatting sqref="J62">
    <cfRule type="cellIs" dxfId="13201" priority="612" operator="greaterThan">
      <formula>$I$62</formula>
    </cfRule>
  </conditionalFormatting>
  <conditionalFormatting sqref="J65">
    <cfRule type="cellIs" dxfId="13200" priority="611" operator="greaterThan">
      <formula>$I$65</formula>
    </cfRule>
  </conditionalFormatting>
  <conditionalFormatting sqref="J60">
    <cfRule type="cellIs" dxfId="13199" priority="610" operator="greaterThan">
      <formula>$I$60</formula>
    </cfRule>
  </conditionalFormatting>
  <conditionalFormatting sqref="J66">
    <cfRule type="cellIs" dxfId="13198" priority="609" operator="greaterThan">
      <formula>$I$66</formula>
    </cfRule>
  </conditionalFormatting>
  <conditionalFormatting sqref="J72">
    <cfRule type="cellIs" dxfId="13197" priority="608" operator="greaterThan">
      <formula>$I$72</formula>
    </cfRule>
  </conditionalFormatting>
  <conditionalFormatting sqref="J74">
    <cfRule type="cellIs" dxfId="13196" priority="607" operator="greaterThan">
      <formula>$I$74</formula>
    </cfRule>
  </conditionalFormatting>
  <conditionalFormatting sqref="J73">
    <cfRule type="cellIs" dxfId="13195" priority="606" operator="greaterThan">
      <formula>$I$73</formula>
    </cfRule>
  </conditionalFormatting>
  <conditionalFormatting sqref="J75">
    <cfRule type="cellIs" dxfId="13194" priority="605" operator="greaterThan">
      <formula>$I$75</formula>
    </cfRule>
  </conditionalFormatting>
  <conditionalFormatting sqref="J76">
    <cfRule type="cellIs" dxfId="13193" priority="604" operator="greaterThan">
      <formula>$I$76</formula>
    </cfRule>
  </conditionalFormatting>
  <conditionalFormatting sqref="J61">
    <cfRule type="cellIs" dxfId="13192" priority="603" operator="greaterThan">
      <formula>$I$61</formula>
    </cfRule>
  </conditionalFormatting>
  <conditionalFormatting sqref="J77">
    <cfRule type="cellIs" dxfId="13191" priority="602" operator="greaterThan">
      <formula>$I$77</formula>
    </cfRule>
  </conditionalFormatting>
  <conditionalFormatting sqref="J78">
    <cfRule type="cellIs" dxfId="13190" priority="601" operator="greaterThan">
      <formula>$I$78</formula>
    </cfRule>
  </conditionalFormatting>
  <conditionalFormatting sqref="J79">
    <cfRule type="cellIs" dxfId="13189" priority="600" operator="greaterThan">
      <formula>$I$79</formula>
    </cfRule>
  </conditionalFormatting>
  <conditionalFormatting sqref="J80">
    <cfRule type="cellIs" dxfId="13188" priority="599" operator="greaterThan">
      <formula>$I$80</formula>
    </cfRule>
  </conditionalFormatting>
  <conditionalFormatting sqref="J81">
    <cfRule type="cellIs" dxfId="13187" priority="598" operator="greaterThan">
      <formula>I81</formula>
    </cfRule>
  </conditionalFormatting>
  <conditionalFormatting sqref="L27">
    <cfRule type="cellIs" dxfId="13186" priority="597" operator="greaterThan">
      <formula>$K$27</formula>
    </cfRule>
  </conditionalFormatting>
  <conditionalFormatting sqref="L28">
    <cfRule type="cellIs" dxfId="13185" priority="596" operator="greaterThan">
      <formula>$K$28</formula>
    </cfRule>
  </conditionalFormatting>
  <conditionalFormatting sqref="L29">
    <cfRule type="cellIs" dxfId="13184" priority="595" operator="greaterThan">
      <formula>$K$29</formula>
    </cfRule>
  </conditionalFormatting>
  <conditionalFormatting sqref="L42">
    <cfRule type="cellIs" dxfId="13183" priority="594" operator="greaterThan">
      <formula>$K$42</formula>
    </cfRule>
  </conditionalFormatting>
  <conditionalFormatting sqref="L43">
    <cfRule type="cellIs" dxfId="13182" priority="593" operator="greaterThan">
      <formula>$K$43</formula>
    </cfRule>
  </conditionalFormatting>
  <conditionalFormatting sqref="L44">
    <cfRule type="cellIs" dxfId="13181" priority="592" operator="greaterThan">
      <formula>$K$44</formula>
    </cfRule>
  </conditionalFormatting>
  <conditionalFormatting sqref="L30">
    <cfRule type="cellIs" dxfId="13180" priority="591" operator="greaterThan">
      <formula>$K$30</formula>
    </cfRule>
  </conditionalFormatting>
  <conditionalFormatting sqref="L31">
    <cfRule type="cellIs" dxfId="13179" priority="590" operator="greaterThan">
      <formula>$K$31</formula>
    </cfRule>
  </conditionalFormatting>
  <conditionalFormatting sqref="Z27">
    <cfRule type="cellIs" dxfId="13178" priority="589" operator="greaterThan">
      <formula>$Y$27</formula>
    </cfRule>
  </conditionalFormatting>
  <conditionalFormatting sqref="Z28">
    <cfRule type="cellIs" dxfId="13177" priority="588" operator="greaterThan">
      <formula>$Y$28</formula>
    </cfRule>
  </conditionalFormatting>
  <conditionalFormatting sqref="Z29">
    <cfRule type="cellIs" dxfId="13176" priority="587" operator="greaterThan">
      <formula>$Y$29</formula>
    </cfRule>
  </conditionalFormatting>
  <conditionalFormatting sqref="Z42">
    <cfRule type="cellIs" dxfId="13175" priority="586" operator="greaterThan">
      <formula>$Y$42</formula>
    </cfRule>
  </conditionalFormatting>
  <conditionalFormatting sqref="Z43">
    <cfRule type="cellIs" dxfId="13174" priority="585" operator="greaterThan">
      <formula>$Y$43</formula>
    </cfRule>
  </conditionalFormatting>
  <conditionalFormatting sqref="Z44">
    <cfRule type="cellIs" dxfId="13173" priority="584" operator="greaterThan">
      <formula>$Y$44</formula>
    </cfRule>
  </conditionalFormatting>
  <conditionalFormatting sqref="Z30">
    <cfRule type="cellIs" dxfId="13172" priority="583" operator="greaterThan">
      <formula>$Y$30</formula>
    </cfRule>
  </conditionalFormatting>
  <conditionalFormatting sqref="Z31">
    <cfRule type="cellIs" dxfId="13171" priority="582" operator="greaterThan">
      <formula>$Y$31</formula>
    </cfRule>
  </conditionalFormatting>
  <conditionalFormatting sqref="AB27">
    <cfRule type="cellIs" dxfId="13170" priority="581" operator="greaterThan">
      <formula>$AA$27</formula>
    </cfRule>
  </conditionalFormatting>
  <conditionalFormatting sqref="AB28">
    <cfRule type="cellIs" dxfId="13169" priority="580" operator="greaterThan">
      <formula>$AA$28</formula>
    </cfRule>
  </conditionalFormatting>
  <conditionalFormatting sqref="AB29">
    <cfRule type="cellIs" dxfId="13168" priority="579" operator="greaterThan">
      <formula>$AA$29</formula>
    </cfRule>
  </conditionalFormatting>
  <conditionalFormatting sqref="AB42">
    <cfRule type="cellIs" dxfId="13167" priority="578" operator="greaterThan">
      <formula>$AA$42</formula>
    </cfRule>
  </conditionalFormatting>
  <conditionalFormatting sqref="AB43">
    <cfRule type="cellIs" dxfId="13166" priority="577" operator="greaterThan">
      <formula>$AA$43</formula>
    </cfRule>
  </conditionalFormatting>
  <conditionalFormatting sqref="AB44">
    <cfRule type="cellIs" dxfId="13165" priority="576" operator="greaterThan">
      <formula>$AA$44</formula>
    </cfRule>
  </conditionalFormatting>
  <conditionalFormatting sqref="AB30">
    <cfRule type="cellIs" dxfId="13164" priority="575" operator="greaterThan">
      <formula>$AA$30</formula>
    </cfRule>
  </conditionalFormatting>
  <conditionalFormatting sqref="AB31">
    <cfRule type="cellIs" dxfId="13163" priority="574" operator="greaterThan">
      <formula>$AA$31</formula>
    </cfRule>
  </conditionalFormatting>
  <conditionalFormatting sqref="L33">
    <cfRule type="cellIs" dxfId="13162" priority="573" operator="greaterThan">
      <formula>$K$33</formula>
    </cfRule>
  </conditionalFormatting>
  <conditionalFormatting sqref="L34">
    <cfRule type="cellIs" dxfId="13161" priority="572" operator="greaterThan">
      <formula>$K$34</formula>
    </cfRule>
  </conditionalFormatting>
  <conditionalFormatting sqref="L36">
    <cfRule type="cellIs" dxfId="13160" priority="571" operator="greaterThan">
      <formula>$K$36</formula>
    </cfRule>
  </conditionalFormatting>
  <conditionalFormatting sqref="L37">
    <cfRule type="cellIs" dxfId="13159" priority="570" operator="greaterThan">
      <formula>$K$37</formula>
    </cfRule>
  </conditionalFormatting>
  <conditionalFormatting sqref="L47">
    <cfRule type="cellIs" dxfId="13158" priority="569" operator="greaterThan">
      <formula>$K$47</formula>
    </cfRule>
  </conditionalFormatting>
  <conditionalFormatting sqref="L45">
    <cfRule type="cellIs" dxfId="13157" priority="568" operator="greaterThan">
      <formula>$K$45</formula>
    </cfRule>
  </conditionalFormatting>
  <conditionalFormatting sqref="L46">
    <cfRule type="cellIs" dxfId="13156" priority="567" operator="greaterThan">
      <formula>$K$46</formula>
    </cfRule>
  </conditionalFormatting>
  <conditionalFormatting sqref="L50">
    <cfRule type="cellIs" dxfId="13155" priority="566" operator="greaterThan">
      <formula>$K$50</formula>
    </cfRule>
  </conditionalFormatting>
  <conditionalFormatting sqref="L51">
    <cfRule type="cellIs" dxfId="13154" priority="565" operator="greaterThan">
      <formula>$K$51</formula>
    </cfRule>
  </conditionalFormatting>
  <conditionalFormatting sqref="L48">
    <cfRule type="cellIs" dxfId="13153" priority="564" operator="greaterThan">
      <formula>$K$48</formula>
    </cfRule>
  </conditionalFormatting>
  <conditionalFormatting sqref="L49">
    <cfRule type="cellIs" dxfId="13152" priority="563" operator="greaterThan">
      <formula>$K$49</formula>
    </cfRule>
  </conditionalFormatting>
  <conditionalFormatting sqref="L52">
    <cfRule type="cellIs" dxfId="13151" priority="562" operator="greaterThan">
      <formula>$K$52</formula>
    </cfRule>
  </conditionalFormatting>
  <conditionalFormatting sqref="Z33">
    <cfRule type="cellIs" dxfId="13150" priority="561" operator="greaterThan">
      <formula>$Y$33</formula>
    </cfRule>
  </conditionalFormatting>
  <conditionalFormatting sqref="Z34">
    <cfRule type="cellIs" dxfId="13149" priority="560" operator="greaterThan">
      <formula>$Y$34</formula>
    </cfRule>
  </conditionalFormatting>
  <conditionalFormatting sqref="Z36">
    <cfRule type="cellIs" dxfId="13148" priority="559" operator="greaterThan">
      <formula>$Y$36</formula>
    </cfRule>
  </conditionalFormatting>
  <conditionalFormatting sqref="Z37">
    <cfRule type="cellIs" dxfId="13147" priority="558" operator="greaterThan">
      <formula>$Y$37</formula>
    </cfRule>
  </conditionalFormatting>
  <conditionalFormatting sqref="Z47">
    <cfRule type="cellIs" dxfId="13146" priority="557" operator="greaterThan">
      <formula>$Y$47</formula>
    </cfRule>
  </conditionalFormatting>
  <conditionalFormatting sqref="Z45">
    <cfRule type="cellIs" dxfId="13145" priority="556" operator="greaterThan">
      <formula>$Y$45</formula>
    </cfRule>
  </conditionalFormatting>
  <conditionalFormatting sqref="Z46">
    <cfRule type="cellIs" dxfId="13144" priority="555" operator="greaterThan">
      <formula>$Y$46</formula>
    </cfRule>
  </conditionalFormatting>
  <conditionalFormatting sqref="Z50">
    <cfRule type="cellIs" dxfId="13143" priority="554" operator="greaterThan">
      <formula>$Y$50</formula>
    </cfRule>
  </conditionalFormatting>
  <conditionalFormatting sqref="Z51">
    <cfRule type="cellIs" dxfId="13142" priority="553" operator="greaterThan">
      <formula>$Y$51</formula>
    </cfRule>
  </conditionalFormatting>
  <conditionalFormatting sqref="Z48">
    <cfRule type="cellIs" dxfId="13141" priority="552" operator="greaterThan">
      <formula>$Y$48</formula>
    </cfRule>
  </conditionalFormatting>
  <conditionalFormatting sqref="Z49">
    <cfRule type="cellIs" dxfId="13140" priority="551" operator="greaterThan">
      <formula>$Y$49</formula>
    </cfRule>
  </conditionalFormatting>
  <conditionalFormatting sqref="Z52">
    <cfRule type="cellIs" dxfId="13139" priority="550" operator="greaterThan">
      <formula>$Y$52</formula>
    </cfRule>
  </conditionalFormatting>
  <conditionalFormatting sqref="AB33">
    <cfRule type="cellIs" dxfId="13138" priority="549" operator="greaterThan">
      <formula>$AA$33</formula>
    </cfRule>
  </conditionalFormatting>
  <conditionalFormatting sqref="AB34">
    <cfRule type="cellIs" dxfId="13137" priority="548" operator="greaterThan">
      <formula>$AA$34</formula>
    </cfRule>
  </conditionalFormatting>
  <conditionalFormatting sqref="AB36">
    <cfRule type="cellIs" dxfId="13136" priority="547" operator="greaterThan">
      <formula>$AA$36</formula>
    </cfRule>
  </conditionalFormatting>
  <conditionalFormatting sqref="AB37">
    <cfRule type="cellIs" dxfId="13135" priority="546" operator="greaterThan">
      <formula>$AA$37</formula>
    </cfRule>
  </conditionalFormatting>
  <conditionalFormatting sqref="AB47">
    <cfRule type="cellIs" dxfId="13134" priority="545" operator="greaterThan">
      <formula>$AA$47</formula>
    </cfRule>
  </conditionalFormatting>
  <conditionalFormatting sqref="AB45">
    <cfRule type="cellIs" dxfId="13133" priority="544" operator="greaterThan">
      <formula>$AA$45</formula>
    </cfRule>
  </conditionalFormatting>
  <conditionalFormatting sqref="AB46">
    <cfRule type="cellIs" dxfId="13132" priority="543" operator="greaterThan">
      <formula>$AA$46</formula>
    </cfRule>
  </conditionalFormatting>
  <conditionalFormatting sqref="AB50">
    <cfRule type="cellIs" dxfId="13131" priority="542" operator="greaterThan">
      <formula>$AA$50</formula>
    </cfRule>
  </conditionalFormatting>
  <conditionalFormatting sqref="AB51">
    <cfRule type="cellIs" dxfId="13130" priority="541" operator="greaterThan">
      <formula>$AA$51</formula>
    </cfRule>
  </conditionalFormatting>
  <conditionalFormatting sqref="AB48">
    <cfRule type="cellIs" dxfId="13129" priority="540" operator="greaterThan">
      <formula>$AA$48</formula>
    </cfRule>
  </conditionalFormatting>
  <conditionalFormatting sqref="AB49">
    <cfRule type="cellIs" dxfId="13128" priority="539" operator="greaterThan">
      <formula>$AA$49</formula>
    </cfRule>
  </conditionalFormatting>
  <conditionalFormatting sqref="AB52">
    <cfRule type="cellIs" dxfId="13127" priority="538" operator="greaterThan">
      <formula>$AA$52</formula>
    </cfRule>
  </conditionalFormatting>
  <conditionalFormatting sqref="L58">
    <cfRule type="cellIs" dxfId="13126" priority="537" operator="greaterThan">
      <formula>$K$58</formula>
    </cfRule>
  </conditionalFormatting>
  <conditionalFormatting sqref="L59">
    <cfRule type="cellIs" dxfId="13125" priority="536" operator="greaterThan">
      <formula>$K$59</formula>
    </cfRule>
  </conditionalFormatting>
  <conditionalFormatting sqref="L64">
    <cfRule type="cellIs" dxfId="13124" priority="535" operator="greaterThan">
      <formula>$K$64</formula>
    </cfRule>
  </conditionalFormatting>
  <conditionalFormatting sqref="L62">
    <cfRule type="cellIs" dxfId="13123" priority="534" operator="greaterThan">
      <formula>$K$62</formula>
    </cfRule>
  </conditionalFormatting>
  <conditionalFormatting sqref="L65">
    <cfRule type="cellIs" dxfId="13122" priority="533" operator="greaterThan">
      <formula>$K$65</formula>
    </cfRule>
  </conditionalFormatting>
  <conditionalFormatting sqref="L60">
    <cfRule type="cellIs" dxfId="13121" priority="532" operator="greaterThan">
      <formula>$K$60</formula>
    </cfRule>
  </conditionalFormatting>
  <conditionalFormatting sqref="L66">
    <cfRule type="cellIs" dxfId="13120" priority="531" operator="greaterThan">
      <formula>$K$66</formula>
    </cfRule>
  </conditionalFormatting>
  <conditionalFormatting sqref="Z58">
    <cfRule type="cellIs" dxfId="13119" priority="530" operator="greaterThan">
      <formula>$Y$58</formula>
    </cfRule>
  </conditionalFormatting>
  <conditionalFormatting sqref="Z59">
    <cfRule type="cellIs" dxfId="13118" priority="529" operator="greaterThan">
      <formula>$Y$59</formula>
    </cfRule>
  </conditionalFormatting>
  <conditionalFormatting sqref="Z64">
    <cfRule type="cellIs" dxfId="13117" priority="528" operator="greaterThan">
      <formula>$Y$64</formula>
    </cfRule>
  </conditionalFormatting>
  <conditionalFormatting sqref="Z62">
    <cfRule type="cellIs" dxfId="13116" priority="527" operator="greaterThan">
      <formula>$Y$62</formula>
    </cfRule>
  </conditionalFormatting>
  <conditionalFormatting sqref="Z65">
    <cfRule type="cellIs" dxfId="13115" priority="526" operator="greaterThan">
      <formula>$Y$65</formula>
    </cfRule>
  </conditionalFormatting>
  <conditionalFormatting sqref="Z60">
    <cfRule type="cellIs" dxfId="13114" priority="525" operator="greaterThan">
      <formula>$Y$60</formula>
    </cfRule>
  </conditionalFormatting>
  <conditionalFormatting sqref="Z66">
    <cfRule type="cellIs" dxfId="13113" priority="524" operator="greaterThan">
      <formula>$Y$66</formula>
    </cfRule>
  </conditionalFormatting>
  <conditionalFormatting sqref="AB58">
    <cfRule type="cellIs" dxfId="13112" priority="523" operator="greaterThan">
      <formula>$AA$58</formula>
    </cfRule>
  </conditionalFormatting>
  <conditionalFormatting sqref="AB59">
    <cfRule type="cellIs" dxfId="13111" priority="522" operator="greaterThan">
      <formula>$AA$59</formula>
    </cfRule>
  </conditionalFormatting>
  <conditionalFormatting sqref="AB64">
    <cfRule type="cellIs" dxfId="13110" priority="521" operator="greaterThan">
      <formula>$AA$64</formula>
    </cfRule>
  </conditionalFormatting>
  <conditionalFormatting sqref="AB62">
    <cfRule type="cellIs" dxfId="13109" priority="520" operator="greaterThan">
      <formula>$AA$62</formula>
    </cfRule>
  </conditionalFormatting>
  <conditionalFormatting sqref="AB65">
    <cfRule type="cellIs" dxfId="13108" priority="519" operator="greaterThan">
      <formula>$AA$65</formula>
    </cfRule>
  </conditionalFormatting>
  <conditionalFormatting sqref="AB60">
    <cfRule type="cellIs" dxfId="13107" priority="518" operator="greaterThan">
      <formula>$AA$60</formula>
    </cfRule>
  </conditionalFormatting>
  <conditionalFormatting sqref="AB66">
    <cfRule type="cellIs" dxfId="13106" priority="517" operator="greaterThan">
      <formula>$AA$66</formula>
    </cfRule>
  </conditionalFormatting>
  <conditionalFormatting sqref="L72">
    <cfRule type="cellIs" dxfId="13105" priority="516" operator="greaterThan">
      <formula>$K$72</formula>
    </cfRule>
  </conditionalFormatting>
  <conditionalFormatting sqref="L74">
    <cfRule type="cellIs" dxfId="13104" priority="515" operator="greaterThan">
      <formula>$K$74</formula>
    </cfRule>
  </conditionalFormatting>
  <conditionalFormatting sqref="L73">
    <cfRule type="cellIs" dxfId="13103" priority="514" operator="greaterThan">
      <formula>$K$73</formula>
    </cfRule>
  </conditionalFormatting>
  <conditionalFormatting sqref="L75">
    <cfRule type="cellIs" dxfId="13102" priority="513" operator="greaterThan">
      <formula>$K$75</formula>
    </cfRule>
  </conditionalFormatting>
  <conditionalFormatting sqref="L76">
    <cfRule type="cellIs" dxfId="13101" priority="512" operator="greaterThan">
      <formula>$K$76</formula>
    </cfRule>
  </conditionalFormatting>
  <conditionalFormatting sqref="Z72">
    <cfRule type="cellIs" dxfId="13100" priority="511" operator="greaterThan">
      <formula>$Y$72</formula>
    </cfRule>
  </conditionalFormatting>
  <conditionalFormatting sqref="Z74">
    <cfRule type="cellIs" dxfId="13099" priority="510" operator="greaterThan">
      <formula>$Y$74</formula>
    </cfRule>
  </conditionalFormatting>
  <conditionalFormatting sqref="Z73">
    <cfRule type="cellIs" dxfId="13098" priority="509" operator="greaterThan">
      <formula>$Y$73</formula>
    </cfRule>
  </conditionalFormatting>
  <conditionalFormatting sqref="Z75">
    <cfRule type="cellIs" dxfId="13097" priority="508" operator="greaterThan">
      <formula>$Y$75</formula>
    </cfRule>
  </conditionalFormatting>
  <conditionalFormatting sqref="Z76">
    <cfRule type="cellIs" dxfId="13096" priority="507" operator="greaterThan">
      <formula>$Y$76</formula>
    </cfRule>
  </conditionalFormatting>
  <conditionalFormatting sqref="AB72">
    <cfRule type="cellIs" dxfId="13095" priority="506" operator="greaterThan">
      <formula>$AA$72</formula>
    </cfRule>
  </conditionalFormatting>
  <conditionalFormatting sqref="AB74">
    <cfRule type="cellIs" dxfId="13094" priority="505" operator="greaterThan">
      <formula>$AA$74</formula>
    </cfRule>
  </conditionalFormatting>
  <conditionalFormatting sqref="AB73">
    <cfRule type="cellIs" dxfId="13093" priority="504" operator="greaterThan">
      <formula>$AA$73</formula>
    </cfRule>
  </conditionalFormatting>
  <conditionalFormatting sqref="AB75">
    <cfRule type="cellIs" dxfId="13092" priority="503" operator="greaterThan">
      <formula>$AA$75</formula>
    </cfRule>
  </conditionalFormatting>
  <conditionalFormatting sqref="AB76">
    <cfRule type="cellIs" dxfId="13091" priority="502" operator="greaterThan">
      <formula>$AA$76</formula>
    </cfRule>
  </conditionalFormatting>
  <conditionalFormatting sqref="L61">
    <cfRule type="cellIs" dxfId="13090" priority="501" operator="greaterThan">
      <formula>$K$61</formula>
    </cfRule>
  </conditionalFormatting>
  <conditionalFormatting sqref="Z61">
    <cfRule type="cellIs" dxfId="13089" priority="500" operator="greaterThan">
      <formula>$Y$61</formula>
    </cfRule>
  </conditionalFormatting>
  <conditionalFormatting sqref="AB61">
    <cfRule type="cellIs" dxfId="13088" priority="499" operator="greaterThan">
      <formula>$AA$61</formula>
    </cfRule>
  </conditionalFormatting>
  <conditionalFormatting sqref="L77">
    <cfRule type="cellIs" dxfId="13087" priority="498" operator="greaterThan">
      <formula>$K$77</formula>
    </cfRule>
  </conditionalFormatting>
  <conditionalFormatting sqref="L78">
    <cfRule type="cellIs" dxfId="13086" priority="497" operator="greaterThan">
      <formula>$K$78</formula>
    </cfRule>
  </conditionalFormatting>
  <conditionalFormatting sqref="L79">
    <cfRule type="cellIs" dxfId="13085" priority="496" operator="greaterThan">
      <formula>$K$79</formula>
    </cfRule>
  </conditionalFormatting>
  <conditionalFormatting sqref="L80">
    <cfRule type="cellIs" dxfId="13084" priority="495" operator="greaterThan">
      <formula>$K$80</formula>
    </cfRule>
  </conditionalFormatting>
  <conditionalFormatting sqref="L81">
    <cfRule type="cellIs" dxfId="13083" priority="494" operator="greaterThan">
      <formula>$K$81</formula>
    </cfRule>
  </conditionalFormatting>
  <conditionalFormatting sqref="Z77">
    <cfRule type="cellIs" dxfId="13082" priority="493" operator="greaterThan">
      <formula>$Y$77</formula>
    </cfRule>
  </conditionalFormatting>
  <conditionalFormatting sqref="Z78">
    <cfRule type="cellIs" dxfId="13081" priority="492" operator="greaterThan">
      <formula>$Y$78</formula>
    </cfRule>
  </conditionalFormatting>
  <conditionalFormatting sqref="Z79">
    <cfRule type="cellIs" dxfId="13080" priority="491" operator="greaterThan">
      <formula>$Y$79</formula>
    </cfRule>
  </conditionalFormatting>
  <conditionalFormatting sqref="Z80">
    <cfRule type="cellIs" dxfId="13079" priority="490" operator="greaterThan">
      <formula>$Y$80</formula>
    </cfRule>
  </conditionalFormatting>
  <conditionalFormatting sqref="Z81">
    <cfRule type="cellIs" dxfId="13078" priority="489" operator="greaterThan">
      <formula>$Y$81</formula>
    </cfRule>
  </conditionalFormatting>
  <conditionalFormatting sqref="AB77">
    <cfRule type="cellIs" dxfId="13077" priority="488" operator="greaterThan">
      <formula>$AA$77</formula>
    </cfRule>
  </conditionalFormatting>
  <conditionalFormatting sqref="AB78">
    <cfRule type="cellIs" dxfId="13076" priority="487" operator="greaterThan">
      <formula>$AA$78</formula>
    </cfRule>
  </conditionalFormatting>
  <conditionalFormatting sqref="AB79">
    <cfRule type="cellIs" dxfId="13075" priority="486" operator="greaterThan">
      <formula>$AA$79</formula>
    </cfRule>
  </conditionalFormatting>
  <conditionalFormatting sqref="AB80">
    <cfRule type="cellIs" dxfId="13074" priority="485" operator="greaterThan">
      <formula>$AA$80</formula>
    </cfRule>
  </conditionalFormatting>
  <conditionalFormatting sqref="AB81">
    <cfRule type="cellIs" dxfId="13073" priority="484" operator="greaterThan">
      <formula>$AA$81</formula>
    </cfRule>
  </conditionalFormatting>
  <conditionalFormatting sqref="J63">
    <cfRule type="cellIs" dxfId="13072" priority="483" operator="greaterThan">
      <formula>$I$63</formula>
    </cfRule>
  </conditionalFormatting>
  <conditionalFormatting sqref="L63">
    <cfRule type="cellIs" dxfId="13071" priority="482" operator="greaterThan">
      <formula>$K$63</formula>
    </cfRule>
  </conditionalFormatting>
  <conditionalFormatting sqref="Z63">
    <cfRule type="cellIs" dxfId="13070" priority="481" operator="greaterThan">
      <formula>$Y$63</formula>
    </cfRule>
  </conditionalFormatting>
  <conditionalFormatting sqref="AB63">
    <cfRule type="cellIs" dxfId="13069" priority="480" operator="greaterThan">
      <formula>$AA$63</formula>
    </cfRule>
  </conditionalFormatting>
  <conditionalFormatting sqref="J67">
    <cfRule type="cellIs" dxfId="13068" priority="479" operator="greaterThan">
      <formula>$I$67</formula>
    </cfRule>
  </conditionalFormatting>
  <conditionalFormatting sqref="L67">
    <cfRule type="cellIs" dxfId="13067" priority="478" operator="greaterThan">
      <formula>$K$67</formula>
    </cfRule>
  </conditionalFormatting>
  <conditionalFormatting sqref="Z67">
    <cfRule type="cellIs" dxfId="13066" priority="477" operator="greaterThan">
      <formula>$Y$67</formula>
    </cfRule>
  </conditionalFormatting>
  <conditionalFormatting sqref="AB67">
    <cfRule type="cellIs" dxfId="13065" priority="476" operator="greaterThan">
      <formula>$AA$67</formula>
    </cfRule>
  </conditionalFormatting>
  <conditionalFormatting sqref="S27 S31">
    <cfRule type="expression" dxfId="13064" priority="474">
      <formula>J27&gt;=I27-8</formula>
    </cfRule>
    <cfRule type="expression" dxfId="13063" priority="475">
      <formula>J27&lt;I27-8</formula>
    </cfRule>
  </conditionalFormatting>
  <conditionalFormatting sqref="S28">
    <cfRule type="expression" dxfId="13062" priority="472">
      <formula>J28&gt;=I28-8</formula>
    </cfRule>
    <cfRule type="expression" dxfId="13061" priority="473">
      <formula>J28&lt;I28-8</formula>
    </cfRule>
  </conditionalFormatting>
  <conditionalFormatting sqref="S29">
    <cfRule type="expression" dxfId="13060" priority="470">
      <formula>J29&gt;=I29-8</formula>
    </cfRule>
    <cfRule type="expression" dxfId="13059" priority="471">
      <formula>J29&lt;I29-8</formula>
    </cfRule>
  </conditionalFormatting>
  <conditionalFormatting sqref="S42">
    <cfRule type="expression" dxfId="13058" priority="468">
      <formula>J42&gt;=I42-8</formula>
    </cfRule>
    <cfRule type="expression" dxfId="13057" priority="469">
      <formula>J42&lt;I42-8</formula>
    </cfRule>
  </conditionalFormatting>
  <conditionalFormatting sqref="S43">
    <cfRule type="expression" dxfId="13056" priority="466">
      <formula>J43&gt;=I43-8</formula>
    </cfRule>
    <cfRule type="expression" dxfId="13055" priority="467">
      <formula>J43&lt;I43-8</formula>
    </cfRule>
  </conditionalFormatting>
  <conditionalFormatting sqref="S44">
    <cfRule type="expression" dxfId="13054" priority="464">
      <formula>J44&gt;=I44-8</formula>
    </cfRule>
    <cfRule type="expression" dxfId="13053" priority="465">
      <formula>J44&lt;I44-8</formula>
    </cfRule>
  </conditionalFormatting>
  <conditionalFormatting sqref="S30">
    <cfRule type="expression" dxfId="13052" priority="462">
      <formula>J30&gt;=I30-8</formula>
    </cfRule>
    <cfRule type="expression" dxfId="13051" priority="463">
      <formula>J30&lt;I30-8</formula>
    </cfRule>
  </conditionalFormatting>
  <conditionalFormatting sqref="S33">
    <cfRule type="expression" dxfId="13050" priority="458">
      <formula>J33&gt;=I33-8</formula>
    </cfRule>
    <cfRule type="expression" dxfId="13049" priority="459">
      <formula>J33&lt;I33-8</formula>
    </cfRule>
  </conditionalFormatting>
  <conditionalFormatting sqref="S34:S35">
    <cfRule type="expression" dxfId="13048" priority="456">
      <formula>J34&gt;=I34-8</formula>
    </cfRule>
    <cfRule type="expression" dxfId="13047" priority="457">
      <formula>J34&lt;I34-8</formula>
    </cfRule>
  </conditionalFormatting>
  <conditionalFormatting sqref="S36">
    <cfRule type="expression" dxfId="13046" priority="454">
      <formula>J36&gt;=I36-8</formula>
    </cfRule>
    <cfRule type="expression" dxfId="13045" priority="455">
      <formula>J36&lt;I36-8</formula>
    </cfRule>
  </conditionalFormatting>
  <conditionalFormatting sqref="S37">
    <cfRule type="expression" dxfId="13044" priority="452">
      <formula>J37&gt;=I37-8</formula>
    </cfRule>
    <cfRule type="expression" dxfId="13043" priority="453">
      <formula>J37&lt;I37-8</formula>
    </cfRule>
  </conditionalFormatting>
  <conditionalFormatting sqref="S45">
    <cfRule type="expression" dxfId="13042" priority="450">
      <formula>J45&gt;=I45-8</formula>
    </cfRule>
    <cfRule type="expression" dxfId="13041" priority="451">
      <formula>J45&lt;I45-8</formula>
    </cfRule>
  </conditionalFormatting>
  <conditionalFormatting sqref="S46">
    <cfRule type="expression" dxfId="13040" priority="448">
      <formula>J46&gt;=I46-8</formula>
    </cfRule>
    <cfRule type="expression" dxfId="13039" priority="449">
      <formula>J46&lt;I46-8</formula>
    </cfRule>
  </conditionalFormatting>
  <conditionalFormatting sqref="S50">
    <cfRule type="expression" dxfId="13038" priority="446">
      <formula>J50&gt;=I50-8</formula>
    </cfRule>
    <cfRule type="expression" dxfId="13037" priority="447">
      <formula>J50&lt;I50-8</formula>
    </cfRule>
  </conditionalFormatting>
  <conditionalFormatting sqref="S51">
    <cfRule type="expression" dxfId="13036" priority="444">
      <formula>J51&gt;=I51-8</formula>
    </cfRule>
    <cfRule type="expression" dxfId="13035" priority="445">
      <formula>J51&lt;I51-8</formula>
    </cfRule>
  </conditionalFormatting>
  <conditionalFormatting sqref="S48">
    <cfRule type="expression" dxfId="13034" priority="442">
      <formula>J48&gt;=I48-8</formula>
    </cfRule>
    <cfRule type="expression" dxfId="13033" priority="443">
      <formula>J48&lt;I48-8</formula>
    </cfRule>
  </conditionalFormatting>
  <conditionalFormatting sqref="S47">
    <cfRule type="expression" dxfId="13032" priority="440">
      <formula>J47&gt;=I47-8</formula>
    </cfRule>
    <cfRule type="expression" dxfId="13031" priority="441">
      <formula>J47&lt;I47-8</formula>
    </cfRule>
  </conditionalFormatting>
  <conditionalFormatting sqref="S49">
    <cfRule type="expression" dxfId="13030" priority="438">
      <formula>J49&gt;=I49-8</formula>
    </cfRule>
    <cfRule type="expression" dxfId="13029" priority="439">
      <formula>J49&lt;I49-8</formula>
    </cfRule>
  </conditionalFormatting>
  <conditionalFormatting sqref="S52">
    <cfRule type="expression" dxfId="13028" priority="436">
      <formula>J52&gt;=I52-8</formula>
    </cfRule>
    <cfRule type="expression" dxfId="13027" priority="437">
      <formula>J52&lt;I52-8</formula>
    </cfRule>
  </conditionalFormatting>
  <conditionalFormatting sqref="S58">
    <cfRule type="expression" dxfId="13026" priority="434">
      <formula>J58&gt;=I58-8</formula>
    </cfRule>
    <cfRule type="expression" dxfId="13025" priority="435">
      <formula>J58&lt;I58-8</formula>
    </cfRule>
  </conditionalFormatting>
  <conditionalFormatting sqref="S59">
    <cfRule type="expression" dxfId="13024" priority="432">
      <formula>J59&gt;=I59-8</formula>
    </cfRule>
    <cfRule type="expression" dxfId="13023" priority="433">
      <formula>J59&lt;I59-8</formula>
    </cfRule>
  </conditionalFormatting>
  <conditionalFormatting sqref="S64">
    <cfRule type="expression" dxfId="13022" priority="430">
      <formula>J64&gt;=I64-8</formula>
    </cfRule>
    <cfRule type="expression" dxfId="13021" priority="431">
      <formula>J64&lt;I64-8</formula>
    </cfRule>
  </conditionalFormatting>
  <conditionalFormatting sqref="S62">
    <cfRule type="expression" dxfId="13020" priority="428">
      <formula>J62&gt;=I62-8</formula>
    </cfRule>
    <cfRule type="expression" dxfId="13019" priority="429">
      <formula>J62&lt;I62-8</formula>
    </cfRule>
  </conditionalFormatting>
  <conditionalFormatting sqref="S65">
    <cfRule type="expression" dxfId="13018" priority="426">
      <formula>J65&gt;=I65-8</formula>
    </cfRule>
    <cfRule type="expression" dxfId="13017" priority="427">
      <formula>J65&lt;I65-8</formula>
    </cfRule>
  </conditionalFormatting>
  <conditionalFormatting sqref="S60">
    <cfRule type="expression" dxfId="13016" priority="424">
      <formula>J60&gt;=I60-8</formula>
    </cfRule>
    <cfRule type="expression" dxfId="13015" priority="425">
      <formula>J60&lt;I60-8</formula>
    </cfRule>
  </conditionalFormatting>
  <conditionalFormatting sqref="S63">
    <cfRule type="expression" dxfId="13014" priority="422">
      <formula>J63&gt;=I63-8</formula>
    </cfRule>
    <cfRule type="expression" dxfId="13013" priority="423">
      <formula>J63&lt;I63-8</formula>
    </cfRule>
  </conditionalFormatting>
  <conditionalFormatting sqref="S66">
    <cfRule type="expression" dxfId="13012" priority="420">
      <formula>J66&gt;=I66-8</formula>
    </cfRule>
    <cfRule type="expression" dxfId="13011" priority="421">
      <formula>J66&lt;I66-8</formula>
    </cfRule>
  </conditionalFormatting>
  <conditionalFormatting sqref="S72">
    <cfRule type="expression" dxfId="13010" priority="418">
      <formula>J72&gt;=I72-8</formula>
    </cfRule>
    <cfRule type="expression" dxfId="13009" priority="419">
      <formula>J72&lt;I72-8</formula>
    </cfRule>
  </conditionalFormatting>
  <conditionalFormatting sqref="S74">
    <cfRule type="expression" dxfId="13008" priority="416">
      <formula>J74&gt;=I74-8</formula>
    </cfRule>
    <cfRule type="expression" dxfId="13007" priority="417">
      <formula>J74&lt;I74-8</formula>
    </cfRule>
  </conditionalFormatting>
  <conditionalFormatting sqref="S73">
    <cfRule type="expression" dxfId="13006" priority="414">
      <formula>J73&gt;=I73-8</formula>
    </cfRule>
    <cfRule type="expression" dxfId="13005" priority="415">
      <formula>J73&lt;I73-8</formula>
    </cfRule>
  </conditionalFormatting>
  <conditionalFormatting sqref="S75">
    <cfRule type="expression" dxfId="13004" priority="412">
      <formula>J75&gt;=I75-8</formula>
    </cfRule>
    <cfRule type="expression" dxfId="13003" priority="413">
      <formula>J75&lt;I75-8</formula>
    </cfRule>
  </conditionalFormatting>
  <conditionalFormatting sqref="S61">
    <cfRule type="expression" dxfId="13002" priority="410">
      <formula>J61&gt;=I61-8</formula>
    </cfRule>
    <cfRule type="expression" dxfId="13001" priority="411">
      <formula>J61&lt;I61-8</formula>
    </cfRule>
  </conditionalFormatting>
  <conditionalFormatting sqref="AG58">
    <cfRule type="expression" dxfId="13000" priority="407">
      <formula>U58=0</formula>
    </cfRule>
    <cfRule type="expression" dxfId="12999" priority="408">
      <formula>Z58&gt;=23</formula>
    </cfRule>
    <cfRule type="expression" dxfId="12998" priority="409">
      <formula>Z58&lt;23</formula>
    </cfRule>
  </conditionalFormatting>
  <conditionalFormatting sqref="AH58 AH31">
    <cfRule type="expression" dxfId="12997" priority="405">
      <formula>Z31&gt;=Y31-8</formula>
    </cfRule>
    <cfRule type="expression" dxfId="12996" priority="406">
      <formula>Z31&lt;Y31-8</formula>
    </cfRule>
  </conditionalFormatting>
  <conditionalFormatting sqref="AG27 AG31">
    <cfRule type="expression" dxfId="12995" priority="403">
      <formula>Z27&gt;=23</formula>
    </cfRule>
    <cfRule type="expression" dxfId="12994" priority="404">
      <formula>Z27&lt;23</formula>
    </cfRule>
  </conditionalFormatting>
  <conditionalFormatting sqref="AH27">
    <cfRule type="expression" dxfId="12993" priority="401">
      <formula>Z27&gt;=Y27-8</formula>
    </cfRule>
    <cfRule type="expression" dxfId="12992" priority="402">
      <formula>Z27&lt;Y27-8</formula>
    </cfRule>
  </conditionalFormatting>
  <conditionalFormatting sqref="AG28">
    <cfRule type="expression" dxfId="12991" priority="399">
      <formula>Z28&gt;=23</formula>
    </cfRule>
    <cfRule type="expression" dxfId="12990" priority="400">
      <formula>Z28&lt;23</formula>
    </cfRule>
  </conditionalFormatting>
  <conditionalFormatting sqref="AH28">
    <cfRule type="expression" dxfId="12989" priority="397">
      <formula>Z28&gt;=Y28-8</formula>
    </cfRule>
    <cfRule type="expression" dxfId="12988" priority="398">
      <formula>Z28&lt;Y28-8</formula>
    </cfRule>
  </conditionalFormatting>
  <conditionalFormatting sqref="AG42">
    <cfRule type="expression" dxfId="12987" priority="395">
      <formula>Z42&gt;=23</formula>
    </cfRule>
    <cfRule type="expression" dxfId="12986" priority="396">
      <formula>Z42&lt;23</formula>
    </cfRule>
  </conditionalFormatting>
  <conditionalFormatting sqref="AH42">
    <cfRule type="expression" dxfId="12985" priority="393">
      <formula>Z42&gt;=Y42-8</formula>
    </cfRule>
    <cfRule type="expression" dxfId="12984" priority="394">
      <formula>Z42&lt;Y42-8</formula>
    </cfRule>
  </conditionalFormatting>
  <conditionalFormatting sqref="AG43">
    <cfRule type="expression" dxfId="12983" priority="391">
      <formula>Z43&gt;=23</formula>
    </cfRule>
    <cfRule type="expression" dxfId="12982" priority="392">
      <formula>Z43&lt;23</formula>
    </cfRule>
  </conditionalFormatting>
  <conditionalFormatting sqref="AH43">
    <cfRule type="expression" dxfId="12981" priority="389">
      <formula>Z43&gt;=Y43-8</formula>
    </cfRule>
    <cfRule type="expression" dxfId="12980" priority="390">
      <formula>Z43&lt;Y43-8</formula>
    </cfRule>
  </conditionalFormatting>
  <conditionalFormatting sqref="AG44">
    <cfRule type="expression" dxfId="12979" priority="387">
      <formula>Z44&gt;=23</formula>
    </cfRule>
    <cfRule type="expression" dxfId="12978" priority="388">
      <formula>Z44&lt;23</formula>
    </cfRule>
  </conditionalFormatting>
  <conditionalFormatting sqref="AH44">
    <cfRule type="expression" dxfId="12977" priority="385">
      <formula>Z44&gt;=Y44-8</formula>
    </cfRule>
    <cfRule type="expression" dxfId="12976" priority="386">
      <formula>Z44&lt;Y44-8</formula>
    </cfRule>
  </conditionalFormatting>
  <conditionalFormatting sqref="AG30">
    <cfRule type="expression" dxfId="12975" priority="383">
      <formula>Z30&gt;=23</formula>
    </cfRule>
    <cfRule type="expression" dxfId="12974" priority="384">
      <formula>Z30&lt;23</formula>
    </cfRule>
  </conditionalFormatting>
  <conditionalFormatting sqref="AH30">
    <cfRule type="expression" dxfId="12973" priority="381">
      <formula>Z30&gt;=Y30-8</formula>
    </cfRule>
    <cfRule type="expression" dxfId="12972" priority="382">
      <formula>Z30&lt;Y30-8</formula>
    </cfRule>
  </conditionalFormatting>
  <conditionalFormatting sqref="AG33">
    <cfRule type="expression" dxfId="12971" priority="375">
      <formula>Z33&gt;=23</formula>
    </cfRule>
    <cfRule type="expression" dxfId="12970" priority="376">
      <formula>Z33&lt;23</formula>
    </cfRule>
  </conditionalFormatting>
  <conditionalFormatting sqref="AH33">
    <cfRule type="expression" dxfId="12969" priority="373">
      <formula>Z33&gt;=Y33-8</formula>
    </cfRule>
    <cfRule type="expression" dxfId="12968" priority="374">
      <formula>Z33&lt;Y33-8</formula>
    </cfRule>
  </conditionalFormatting>
  <conditionalFormatting sqref="AG34:AG35">
    <cfRule type="expression" dxfId="12967" priority="371">
      <formula>Z34&gt;=23</formula>
    </cfRule>
    <cfRule type="expression" dxfId="12966" priority="372">
      <formula>Z34&lt;23</formula>
    </cfRule>
  </conditionalFormatting>
  <conditionalFormatting sqref="AH34:AH35">
    <cfRule type="expression" dxfId="12965" priority="369">
      <formula>Z34&gt;=Y34-8</formula>
    </cfRule>
    <cfRule type="expression" dxfId="12964" priority="370">
      <formula>Z34&lt;Y34-8</formula>
    </cfRule>
  </conditionalFormatting>
  <conditionalFormatting sqref="AH36">
    <cfRule type="expression" dxfId="12963" priority="365">
      <formula>Z36&gt;=Y36-8</formula>
    </cfRule>
    <cfRule type="expression" dxfId="12962" priority="366">
      <formula>Z36&lt;Y36-8</formula>
    </cfRule>
  </conditionalFormatting>
  <conditionalFormatting sqref="AG45">
    <cfRule type="expression" dxfId="12961" priority="363">
      <formula>Z45&gt;=23</formula>
    </cfRule>
    <cfRule type="expression" dxfId="12960" priority="364">
      <formula>Z45&lt;23</formula>
    </cfRule>
  </conditionalFormatting>
  <conditionalFormatting sqref="AH45">
    <cfRule type="expression" dxfId="12959" priority="361">
      <formula>Z45&gt;=Y45-8</formula>
    </cfRule>
    <cfRule type="expression" dxfId="12958" priority="362">
      <formula>Z45&lt;Y45-8</formula>
    </cfRule>
  </conditionalFormatting>
  <conditionalFormatting sqref="AG46">
    <cfRule type="expression" dxfId="12957" priority="359">
      <formula>Z46&gt;=23</formula>
    </cfRule>
    <cfRule type="expression" dxfId="12956" priority="360">
      <formula>Z46&lt;23</formula>
    </cfRule>
  </conditionalFormatting>
  <conditionalFormatting sqref="AH46">
    <cfRule type="expression" dxfId="12955" priority="357">
      <formula>Z46&gt;=Y46-8</formula>
    </cfRule>
    <cfRule type="expression" dxfId="12954" priority="358">
      <formula>Z46&lt;Y46-8</formula>
    </cfRule>
  </conditionalFormatting>
  <conditionalFormatting sqref="AG50">
    <cfRule type="expression" dxfId="12953" priority="355">
      <formula>Z50&gt;=23</formula>
    </cfRule>
    <cfRule type="expression" dxfId="12952" priority="356">
      <formula>Z50&lt;23</formula>
    </cfRule>
  </conditionalFormatting>
  <conditionalFormatting sqref="AH50">
    <cfRule type="expression" dxfId="12951" priority="353">
      <formula>Z50&gt;=Y50-8</formula>
    </cfRule>
    <cfRule type="expression" dxfId="12950" priority="354">
      <formula>Z50&lt;Y50-8</formula>
    </cfRule>
  </conditionalFormatting>
  <conditionalFormatting sqref="AG51">
    <cfRule type="expression" dxfId="12949" priority="351">
      <formula>Z51&gt;=23</formula>
    </cfRule>
    <cfRule type="expression" dxfId="12948" priority="352">
      <formula>Z51&lt;23</formula>
    </cfRule>
  </conditionalFormatting>
  <conditionalFormatting sqref="AH51">
    <cfRule type="expression" dxfId="12947" priority="349">
      <formula>Z51&gt;=Y51-8</formula>
    </cfRule>
    <cfRule type="expression" dxfId="12946" priority="350">
      <formula>Z51&lt;Y51-8</formula>
    </cfRule>
  </conditionalFormatting>
  <conditionalFormatting sqref="AG48">
    <cfRule type="expression" dxfId="12945" priority="347">
      <formula>Z48&gt;=23</formula>
    </cfRule>
    <cfRule type="expression" dxfId="12944" priority="348">
      <formula>Z48&lt;23</formula>
    </cfRule>
  </conditionalFormatting>
  <conditionalFormatting sqref="AH48">
    <cfRule type="expression" dxfId="12943" priority="345">
      <formula>Z48&gt;=Y48-8</formula>
    </cfRule>
    <cfRule type="expression" dxfId="12942" priority="346">
      <formula>Z48&lt;Y48-8</formula>
    </cfRule>
  </conditionalFormatting>
  <conditionalFormatting sqref="AG47">
    <cfRule type="expression" dxfId="12941" priority="343">
      <formula>Z47&gt;=23</formula>
    </cfRule>
    <cfRule type="expression" dxfId="12940" priority="344">
      <formula>Z47&lt;23</formula>
    </cfRule>
  </conditionalFormatting>
  <conditionalFormatting sqref="AH47">
    <cfRule type="expression" dxfId="12939" priority="341">
      <formula>Z47&gt;=Y47-8</formula>
    </cfRule>
    <cfRule type="expression" dxfId="12938" priority="342">
      <formula>Z47&lt;Y47-8</formula>
    </cfRule>
  </conditionalFormatting>
  <conditionalFormatting sqref="AG49">
    <cfRule type="expression" dxfId="12937" priority="339">
      <formula>Z49&gt;=23</formula>
    </cfRule>
    <cfRule type="expression" dxfId="12936" priority="340">
      <formula>Z49&lt;23</formula>
    </cfRule>
  </conditionalFormatting>
  <conditionalFormatting sqref="AH49">
    <cfRule type="expression" dxfId="12935" priority="337">
      <formula>Z49&gt;=Y49-8</formula>
    </cfRule>
    <cfRule type="expression" dxfId="12934" priority="338">
      <formula>Z49&lt;Y49-8</formula>
    </cfRule>
  </conditionalFormatting>
  <conditionalFormatting sqref="AG52">
    <cfRule type="expression" dxfId="12933" priority="335">
      <formula>Z52&gt;=23</formula>
    </cfRule>
    <cfRule type="expression" dxfId="12932" priority="336">
      <formula>Z52&lt;23</formula>
    </cfRule>
  </conditionalFormatting>
  <conditionalFormatting sqref="AH52">
    <cfRule type="expression" dxfId="12931" priority="333">
      <formula>Z52&gt;=Y52-8</formula>
    </cfRule>
    <cfRule type="expression" dxfId="12930" priority="334">
      <formula>Z52&lt;Y52-8</formula>
    </cfRule>
  </conditionalFormatting>
  <conditionalFormatting sqref="AG29">
    <cfRule type="expression" dxfId="12929" priority="331">
      <formula>Z29&gt;=23</formula>
    </cfRule>
    <cfRule type="expression" dxfId="12928" priority="332">
      <formula>Z29&lt;23</formula>
    </cfRule>
  </conditionalFormatting>
  <conditionalFormatting sqref="AH29">
    <cfRule type="expression" dxfId="12927" priority="329">
      <formula>Z29&gt;=Y29-8</formula>
    </cfRule>
    <cfRule type="expression" dxfId="12926" priority="330">
      <formula>Z29&lt;Y29-8</formula>
    </cfRule>
  </conditionalFormatting>
  <conditionalFormatting sqref="AG59">
    <cfRule type="expression" dxfId="12925" priority="327">
      <formula>Z59&gt;=23</formula>
    </cfRule>
    <cfRule type="expression" dxfId="12924" priority="328">
      <formula>Z59&lt;23</formula>
    </cfRule>
  </conditionalFormatting>
  <conditionalFormatting sqref="AH59">
    <cfRule type="expression" dxfId="12923" priority="325">
      <formula>Z59&gt;=Y59-8</formula>
    </cfRule>
    <cfRule type="expression" dxfId="12922" priority="326">
      <formula>Z59&lt;Y59-8</formula>
    </cfRule>
  </conditionalFormatting>
  <conditionalFormatting sqref="AG64">
    <cfRule type="expression" dxfId="12921" priority="323">
      <formula>Z64&gt;=23</formula>
    </cfRule>
    <cfRule type="expression" dxfId="12920" priority="324">
      <formula>Z64&lt;23</formula>
    </cfRule>
  </conditionalFormatting>
  <conditionalFormatting sqref="AH64">
    <cfRule type="expression" dxfId="12919" priority="321">
      <formula>Z64&gt;=Y64-8</formula>
    </cfRule>
    <cfRule type="expression" dxfId="12918" priority="322">
      <formula>Z64&lt;Y64-8</formula>
    </cfRule>
  </conditionalFormatting>
  <conditionalFormatting sqref="AG62">
    <cfRule type="expression" dxfId="12917" priority="319">
      <formula>Z62&gt;=23</formula>
    </cfRule>
    <cfRule type="expression" dxfId="12916" priority="320">
      <formula>Z62&lt;23</formula>
    </cfRule>
  </conditionalFormatting>
  <conditionalFormatting sqref="AH62">
    <cfRule type="expression" dxfId="12915" priority="317">
      <formula>Z62&gt;=Y62-8</formula>
    </cfRule>
    <cfRule type="expression" dxfId="12914" priority="318">
      <formula>Z62&lt;Y62-8</formula>
    </cfRule>
  </conditionalFormatting>
  <conditionalFormatting sqref="AG65">
    <cfRule type="expression" dxfId="12913" priority="315">
      <formula>Z65&gt;=23</formula>
    </cfRule>
    <cfRule type="expression" dxfId="12912" priority="316">
      <formula>Z65&lt;23</formula>
    </cfRule>
  </conditionalFormatting>
  <conditionalFormatting sqref="AH65">
    <cfRule type="expression" dxfId="12911" priority="313">
      <formula>Z65&gt;=Y65-8</formula>
    </cfRule>
    <cfRule type="expression" dxfId="12910" priority="314">
      <formula>Z65&lt;Y65-8</formula>
    </cfRule>
  </conditionalFormatting>
  <conditionalFormatting sqref="AG60">
    <cfRule type="expression" dxfId="12909" priority="311">
      <formula>Z60&gt;=23</formula>
    </cfRule>
    <cfRule type="expression" dxfId="12908" priority="312">
      <formula>Z60&lt;23</formula>
    </cfRule>
  </conditionalFormatting>
  <conditionalFormatting sqref="AH60">
    <cfRule type="expression" dxfId="12907" priority="309">
      <formula>Z60&gt;=Y60-8</formula>
    </cfRule>
    <cfRule type="expression" dxfId="12906" priority="310">
      <formula>Z60&lt;Y60-8</formula>
    </cfRule>
  </conditionalFormatting>
  <conditionalFormatting sqref="AG63">
    <cfRule type="expression" dxfId="12905" priority="307">
      <formula>Z63&gt;=23</formula>
    </cfRule>
    <cfRule type="expression" dxfId="12904" priority="308">
      <formula>Z63&lt;23</formula>
    </cfRule>
  </conditionalFormatting>
  <conditionalFormatting sqref="AH63">
    <cfRule type="expression" dxfId="12903" priority="305">
      <formula>Z63&gt;=Y63-8</formula>
    </cfRule>
    <cfRule type="expression" dxfId="12902" priority="306">
      <formula>Z63&lt;Y63-8</formula>
    </cfRule>
  </conditionalFormatting>
  <conditionalFormatting sqref="AG66">
    <cfRule type="expression" dxfId="12901" priority="303">
      <formula>Z66&gt;=23</formula>
    </cfRule>
    <cfRule type="expression" dxfId="12900" priority="304">
      <formula>Z66&lt;23</formula>
    </cfRule>
  </conditionalFormatting>
  <conditionalFormatting sqref="AH66">
    <cfRule type="expression" dxfId="12899" priority="301">
      <formula>Z66&gt;=Y66-8</formula>
    </cfRule>
    <cfRule type="expression" dxfId="12898" priority="302">
      <formula>Z66&lt;Y66-8</formula>
    </cfRule>
  </conditionalFormatting>
  <conditionalFormatting sqref="AG72">
    <cfRule type="expression" dxfId="12897" priority="299">
      <formula>Z72&gt;=23</formula>
    </cfRule>
    <cfRule type="expression" dxfId="12896" priority="300">
      <formula>Z72&lt;23</formula>
    </cfRule>
  </conditionalFormatting>
  <conditionalFormatting sqref="AH72">
    <cfRule type="expression" dxfId="12895" priority="297">
      <formula>Z72&gt;=Y72-8</formula>
    </cfRule>
    <cfRule type="expression" dxfId="12894" priority="298">
      <formula>Z72&lt;Y72-8</formula>
    </cfRule>
  </conditionalFormatting>
  <conditionalFormatting sqref="AG74">
    <cfRule type="expression" dxfId="12893" priority="295">
      <formula>Z74&gt;=23</formula>
    </cfRule>
    <cfRule type="expression" dxfId="12892" priority="296">
      <formula>Z74&lt;23</formula>
    </cfRule>
  </conditionalFormatting>
  <conditionalFormatting sqref="AH74">
    <cfRule type="expression" dxfId="12891" priority="293">
      <formula>Z74&gt;=Y74-8</formula>
    </cfRule>
    <cfRule type="expression" dxfId="12890" priority="294">
      <formula>Z74&lt;Y74-8</formula>
    </cfRule>
  </conditionalFormatting>
  <conditionalFormatting sqref="AG75">
    <cfRule type="expression" dxfId="12889" priority="291">
      <formula>Z75&gt;=23</formula>
    </cfRule>
    <cfRule type="expression" dxfId="12888" priority="292">
      <formula>Z75&lt;23</formula>
    </cfRule>
  </conditionalFormatting>
  <conditionalFormatting sqref="AH75">
    <cfRule type="expression" dxfId="12887" priority="289">
      <formula>Z75&gt;=Y75-8</formula>
    </cfRule>
    <cfRule type="expression" dxfId="12886" priority="290">
      <formula>Z75&lt;Y75-8</formula>
    </cfRule>
  </conditionalFormatting>
  <conditionalFormatting sqref="AG61">
    <cfRule type="expression" dxfId="12885" priority="287">
      <formula>Z61&gt;=23</formula>
    </cfRule>
    <cfRule type="expression" dxfId="12884" priority="288">
      <formula>Z61&lt;23</formula>
    </cfRule>
  </conditionalFormatting>
  <conditionalFormatting sqref="AH61">
    <cfRule type="expression" dxfId="12883" priority="285">
      <formula>Z61&gt;=Y61-8</formula>
    </cfRule>
    <cfRule type="expression" dxfId="12882" priority="286">
      <formula>Z61&lt;Y61-8</formula>
    </cfRule>
  </conditionalFormatting>
  <conditionalFormatting sqref="J82">
    <cfRule type="cellIs" dxfId="12881" priority="284" operator="greaterThan">
      <formula>I82</formula>
    </cfRule>
  </conditionalFormatting>
  <conditionalFormatting sqref="J83">
    <cfRule type="cellIs" dxfId="12880" priority="283" operator="greaterThan">
      <formula>I83</formula>
    </cfRule>
  </conditionalFormatting>
  <conditionalFormatting sqref="J84">
    <cfRule type="cellIs" dxfId="12879" priority="282" operator="greaterThan">
      <formula>I84</formula>
    </cfRule>
  </conditionalFormatting>
  <conditionalFormatting sqref="L82">
    <cfRule type="cellIs" dxfId="12878" priority="281" operator="greaterThan">
      <formula>K82</formula>
    </cfRule>
  </conditionalFormatting>
  <conditionalFormatting sqref="L83">
    <cfRule type="cellIs" dxfId="12877" priority="280" operator="greaterThan">
      <formula>K83</formula>
    </cfRule>
  </conditionalFormatting>
  <conditionalFormatting sqref="L84">
    <cfRule type="cellIs" dxfId="12876" priority="279" operator="greaterThan">
      <formula>K84</formula>
    </cfRule>
  </conditionalFormatting>
  <conditionalFormatting sqref="S32">
    <cfRule type="expression" dxfId="12875" priority="277">
      <formula>J32&gt;=I32-8</formula>
    </cfRule>
    <cfRule type="expression" dxfId="12874" priority="278">
      <formula>J32&lt;I32-8</formula>
    </cfRule>
  </conditionalFormatting>
  <conditionalFormatting sqref="S53">
    <cfRule type="expression" dxfId="12873" priority="275">
      <formula>J53&gt;=I53-8</formula>
    </cfRule>
    <cfRule type="expression" dxfId="12872" priority="276">
      <formula>J53&lt;I53-8</formula>
    </cfRule>
  </conditionalFormatting>
  <conditionalFormatting sqref="AG32">
    <cfRule type="expression" dxfId="12871" priority="273">
      <formula>Z32&gt;=23</formula>
    </cfRule>
    <cfRule type="expression" dxfId="12870" priority="274">
      <formula>Z32&lt;23</formula>
    </cfRule>
  </conditionalFormatting>
  <conditionalFormatting sqref="AH32">
    <cfRule type="expression" dxfId="12869" priority="271">
      <formula>Z32&gt;=Y32-8</formula>
    </cfRule>
    <cfRule type="expression" dxfId="12868" priority="272">
      <formula>Z32&lt;Y32-8</formula>
    </cfRule>
  </conditionalFormatting>
  <conditionalFormatting sqref="AG53">
    <cfRule type="expression" dxfId="12867" priority="269">
      <formula>Z53&gt;=23</formula>
    </cfRule>
    <cfRule type="expression" dxfId="12866" priority="270">
      <formula>Z53&lt;23</formula>
    </cfRule>
  </conditionalFormatting>
  <conditionalFormatting sqref="AH53">
    <cfRule type="expression" dxfId="12865" priority="267">
      <formula>Z53&gt;=Y53-8</formula>
    </cfRule>
    <cfRule type="expression" dxfId="12864" priority="268">
      <formula>Z53&lt;Y53-8</formula>
    </cfRule>
  </conditionalFormatting>
  <conditionalFormatting sqref="J32">
    <cfRule type="cellIs" dxfId="12863" priority="266" operator="greaterThan">
      <formula>I32</formula>
    </cfRule>
  </conditionalFormatting>
  <conditionalFormatting sqref="J53">
    <cfRule type="cellIs" dxfId="12862" priority="265" operator="greaterThan">
      <formula>I53</formula>
    </cfRule>
  </conditionalFormatting>
  <conditionalFormatting sqref="L32">
    <cfRule type="cellIs" dxfId="12861" priority="264" operator="greaterThan">
      <formula>K32</formula>
    </cfRule>
  </conditionalFormatting>
  <conditionalFormatting sqref="L53">
    <cfRule type="cellIs" dxfId="12860" priority="263" operator="greaterThan">
      <formula>K53</formula>
    </cfRule>
  </conditionalFormatting>
  <conditionalFormatting sqref="Z32">
    <cfRule type="cellIs" dxfId="12859" priority="262" operator="greaterThan">
      <formula>Y32</formula>
    </cfRule>
  </conditionalFormatting>
  <conditionalFormatting sqref="Z53">
    <cfRule type="cellIs" dxfId="12858" priority="261" operator="greaterThan">
      <formula>Y53</formula>
    </cfRule>
  </conditionalFormatting>
  <conditionalFormatting sqref="AB32">
    <cfRule type="cellIs" dxfId="12857" priority="260" operator="greaterThan">
      <formula>AA32</formula>
    </cfRule>
  </conditionalFormatting>
  <conditionalFormatting sqref="AB53">
    <cfRule type="cellIs" dxfId="12856" priority="259" operator="greaterThan">
      <formula>AA53</formula>
    </cfRule>
  </conditionalFormatting>
  <conditionalFormatting sqref="R27 R31">
    <cfRule type="expression" dxfId="12855" priority="257">
      <formula>J27&gt;=23</formula>
    </cfRule>
    <cfRule type="expression" dxfId="12854" priority="258">
      <formula>J27&lt;23</formula>
    </cfRule>
  </conditionalFormatting>
  <conditionalFormatting sqref="R58">
    <cfRule type="expression" dxfId="12853" priority="254">
      <formula>E58=0</formula>
    </cfRule>
    <cfRule type="expression" dxfId="12852" priority="255">
      <formula>J58&gt;=23</formula>
    </cfRule>
    <cfRule type="expression" dxfId="12851" priority="256">
      <formula>J58&lt;23</formula>
    </cfRule>
  </conditionalFormatting>
  <conditionalFormatting sqref="Q27 Q31">
    <cfRule type="expression" dxfId="12850" priority="252">
      <formula>D27&lt;C27</formula>
    </cfRule>
    <cfRule type="expression" dxfId="12849" priority="253">
      <formula>D27&gt;=C27</formula>
    </cfRule>
  </conditionalFormatting>
  <conditionalFormatting sqref="Q28">
    <cfRule type="expression" dxfId="12848" priority="250">
      <formula>D28&lt;C28</formula>
    </cfRule>
    <cfRule type="expression" dxfId="12847" priority="251">
      <formula>D28&gt;=C28</formula>
    </cfRule>
  </conditionalFormatting>
  <conditionalFormatting sqref="Q29">
    <cfRule type="expression" dxfId="12846" priority="248">
      <formula>D29&lt;C29</formula>
    </cfRule>
    <cfRule type="expression" dxfId="12845" priority="249">
      <formula>D29&gt;=C29</formula>
    </cfRule>
  </conditionalFormatting>
  <conditionalFormatting sqref="Q30">
    <cfRule type="expression" dxfId="12844" priority="246">
      <formula>D30&lt;C30</formula>
    </cfRule>
    <cfRule type="expression" dxfId="12843" priority="247">
      <formula>D30&gt;=C30</formula>
    </cfRule>
  </conditionalFormatting>
  <conditionalFormatting sqref="Q42">
    <cfRule type="expression" dxfId="12842" priority="242">
      <formula>D42&lt;C42</formula>
    </cfRule>
    <cfRule type="expression" dxfId="12841" priority="243">
      <formula>D42&gt;=C42</formula>
    </cfRule>
  </conditionalFormatting>
  <conditionalFormatting sqref="Q43">
    <cfRule type="expression" dxfId="12840" priority="240">
      <formula>D43&lt;C43</formula>
    </cfRule>
    <cfRule type="expression" dxfId="12839" priority="241">
      <formula>D43&gt;=C43</formula>
    </cfRule>
  </conditionalFormatting>
  <conditionalFormatting sqref="Q44">
    <cfRule type="expression" dxfId="12838" priority="238">
      <formula>D44&lt;C44</formula>
    </cfRule>
    <cfRule type="expression" dxfId="12837" priority="239">
      <formula>D44&gt;=C44</formula>
    </cfRule>
  </conditionalFormatting>
  <conditionalFormatting sqref="Q33">
    <cfRule type="expression" dxfId="12836" priority="236">
      <formula>D33&lt;C33</formula>
    </cfRule>
    <cfRule type="expression" dxfId="12835" priority="237">
      <formula>D33&gt;=C33</formula>
    </cfRule>
  </conditionalFormatting>
  <conditionalFormatting sqref="Q45">
    <cfRule type="expression" dxfId="12834" priority="234">
      <formula>D45&lt;C45</formula>
    </cfRule>
    <cfRule type="expression" dxfId="12833" priority="235">
      <formula>D45&gt;=C45</formula>
    </cfRule>
  </conditionalFormatting>
  <conditionalFormatting sqref="Q46">
    <cfRule type="expression" dxfId="12832" priority="232">
      <formula>D46&lt;C46</formula>
    </cfRule>
    <cfRule type="expression" dxfId="12831" priority="233">
      <formula>D46&gt;=C46</formula>
    </cfRule>
  </conditionalFormatting>
  <conditionalFormatting sqref="Q47">
    <cfRule type="expression" dxfId="12830" priority="230">
      <formula>D47&lt;C47</formula>
    </cfRule>
    <cfRule type="expression" dxfId="12829" priority="231">
      <formula>D47&gt;=C47</formula>
    </cfRule>
  </conditionalFormatting>
  <conditionalFormatting sqref="Q48">
    <cfRule type="expression" dxfId="12828" priority="228">
      <formula>D48&lt;C48</formula>
    </cfRule>
    <cfRule type="expression" dxfId="12827" priority="229">
      <formula>D48&gt;=C48</formula>
    </cfRule>
  </conditionalFormatting>
  <conditionalFormatting sqref="Q49">
    <cfRule type="expression" dxfId="12826" priority="226">
      <formula>D49&lt;C49</formula>
    </cfRule>
    <cfRule type="expression" dxfId="12825" priority="227">
      <formula>D49&gt;=C49</formula>
    </cfRule>
  </conditionalFormatting>
  <conditionalFormatting sqref="Q50">
    <cfRule type="expression" dxfId="12824" priority="224">
      <formula>D50&lt;C50</formula>
    </cfRule>
    <cfRule type="expression" dxfId="12823" priority="225">
      <formula>D50&gt;=C50</formula>
    </cfRule>
  </conditionalFormatting>
  <conditionalFormatting sqref="Q51">
    <cfRule type="expression" dxfId="12822" priority="222">
      <formula>D51&lt;C51</formula>
    </cfRule>
    <cfRule type="expression" dxfId="12821" priority="223">
      <formula>D51&gt;=C51</formula>
    </cfRule>
  </conditionalFormatting>
  <conditionalFormatting sqref="Q52">
    <cfRule type="expression" dxfId="12820" priority="220">
      <formula>D52&lt;C52</formula>
    </cfRule>
    <cfRule type="expression" dxfId="12819" priority="221">
      <formula>D52&gt;=C52</formula>
    </cfRule>
  </conditionalFormatting>
  <conditionalFormatting sqref="Q32">
    <cfRule type="expression" dxfId="12818" priority="218">
      <formula>D32&lt;C32</formula>
    </cfRule>
    <cfRule type="expression" dxfId="12817" priority="219">
      <formula>D32&gt;=C32</formula>
    </cfRule>
  </conditionalFormatting>
  <conditionalFormatting sqref="Q53">
    <cfRule type="expression" dxfId="12816" priority="216">
      <formula>D53&lt;C53</formula>
    </cfRule>
    <cfRule type="expression" dxfId="12815" priority="217">
      <formula>D53&gt;=C53</formula>
    </cfRule>
  </conditionalFormatting>
  <conditionalFormatting sqref="Q59">
    <cfRule type="expression" dxfId="12814" priority="214">
      <formula>D59&lt;C59</formula>
    </cfRule>
    <cfRule type="expression" dxfId="12813" priority="215">
      <formula>D59&gt;=C59</formula>
    </cfRule>
  </conditionalFormatting>
  <conditionalFormatting sqref="Q60">
    <cfRule type="expression" dxfId="12812" priority="212">
      <formula>D60&lt;C60</formula>
    </cfRule>
    <cfRule type="expression" dxfId="12811" priority="213">
      <formula>D60&gt;=C60</formula>
    </cfRule>
  </conditionalFormatting>
  <conditionalFormatting sqref="Q62">
    <cfRule type="expression" dxfId="12810" priority="210">
      <formula>D62&lt;C62</formula>
    </cfRule>
    <cfRule type="expression" dxfId="12809" priority="211">
      <formula>D62&gt;=C62</formula>
    </cfRule>
  </conditionalFormatting>
  <conditionalFormatting sqref="Q63">
    <cfRule type="expression" dxfId="12808" priority="208">
      <formula>D63&lt;C63</formula>
    </cfRule>
    <cfRule type="expression" dxfId="12807" priority="209">
      <formula>D63&gt;=C63</formula>
    </cfRule>
  </conditionalFormatting>
  <conditionalFormatting sqref="Q64">
    <cfRule type="expression" dxfId="12806" priority="206">
      <formula>D64&lt;C64</formula>
    </cfRule>
    <cfRule type="expression" dxfId="12805" priority="207">
      <formula>D64&gt;=C64</formula>
    </cfRule>
  </conditionalFormatting>
  <conditionalFormatting sqref="Q65">
    <cfRule type="expression" dxfId="12804" priority="204">
      <formula>D65&lt;C65</formula>
    </cfRule>
    <cfRule type="expression" dxfId="12803" priority="205">
      <formula>D65&gt;=C65</formula>
    </cfRule>
  </conditionalFormatting>
  <conditionalFormatting sqref="Q66">
    <cfRule type="expression" dxfId="12802" priority="202">
      <formula>D66&lt;C66</formula>
    </cfRule>
    <cfRule type="expression" dxfId="12801" priority="203">
      <formula>D66&gt;=C66</formula>
    </cfRule>
  </conditionalFormatting>
  <conditionalFormatting sqref="Q61">
    <cfRule type="expression" dxfId="12800" priority="200">
      <formula>D61&lt;C61</formula>
    </cfRule>
    <cfRule type="expression" dxfId="12799" priority="201">
      <formula>D61&gt;=C61</formula>
    </cfRule>
  </conditionalFormatting>
  <conditionalFormatting sqref="Q72">
    <cfRule type="expression" dxfId="12798" priority="198">
      <formula>D72&lt;C72</formula>
    </cfRule>
    <cfRule type="expression" dxfId="12797" priority="199">
      <formula>D72&gt;=C72</formula>
    </cfRule>
  </conditionalFormatting>
  <conditionalFormatting sqref="Q73">
    <cfRule type="expression" dxfId="12796" priority="196">
      <formula>D73&lt;C73</formula>
    </cfRule>
    <cfRule type="expression" dxfId="12795" priority="197">
      <formula>D73&gt;=C73</formula>
    </cfRule>
  </conditionalFormatting>
  <conditionalFormatting sqref="T58">
    <cfRule type="containsText" dxfId="12794" priority="195" operator="containsText" text="Assessment Only">
      <formula>NOT(ISERROR(SEARCH("Assessment Only",T58)))</formula>
    </cfRule>
  </conditionalFormatting>
  <conditionalFormatting sqref="R28">
    <cfRule type="expression" dxfId="12793" priority="193">
      <formula>J28&gt;=23</formula>
    </cfRule>
    <cfRule type="expression" dxfId="12792" priority="194">
      <formula>J28&lt;23</formula>
    </cfRule>
  </conditionalFormatting>
  <conditionalFormatting sqref="R29">
    <cfRule type="expression" dxfId="12791" priority="191">
      <formula>J29&gt;=23</formula>
    </cfRule>
    <cfRule type="expression" dxfId="12790" priority="192">
      <formula>J29&lt;23</formula>
    </cfRule>
  </conditionalFormatting>
  <conditionalFormatting sqref="R30">
    <cfRule type="expression" dxfId="12789" priority="189">
      <formula>J30&gt;=23</formula>
    </cfRule>
    <cfRule type="expression" dxfId="12788" priority="190">
      <formula>J30&lt;23</formula>
    </cfRule>
  </conditionalFormatting>
  <conditionalFormatting sqref="R33">
    <cfRule type="expression" dxfId="12787" priority="185">
      <formula>J33&gt;=23</formula>
    </cfRule>
    <cfRule type="expression" dxfId="12786" priority="186">
      <formula>J33&lt;23</formula>
    </cfRule>
  </conditionalFormatting>
  <conditionalFormatting sqref="R34:R35">
    <cfRule type="expression" dxfId="12785" priority="183">
      <formula>J34&gt;=23</formula>
    </cfRule>
    <cfRule type="expression" dxfId="12784" priority="184">
      <formula>J34&lt;23</formula>
    </cfRule>
  </conditionalFormatting>
  <conditionalFormatting sqref="R36">
    <cfRule type="expression" dxfId="12783" priority="181">
      <formula>J36&gt;=23</formula>
    </cfRule>
    <cfRule type="expression" dxfId="12782" priority="182">
      <formula>J36&lt;23</formula>
    </cfRule>
  </conditionalFormatting>
  <conditionalFormatting sqref="R37">
    <cfRule type="expression" dxfId="12781" priority="179">
      <formula>J37&gt;=23</formula>
    </cfRule>
    <cfRule type="expression" dxfId="12780" priority="180">
      <formula>J37&lt;23</formula>
    </cfRule>
  </conditionalFormatting>
  <conditionalFormatting sqref="R42">
    <cfRule type="expression" dxfId="12779" priority="177">
      <formula>J42&gt;=23</formula>
    </cfRule>
    <cfRule type="expression" dxfId="12778" priority="178">
      <formula>J42&lt;23</formula>
    </cfRule>
  </conditionalFormatting>
  <conditionalFormatting sqref="R43">
    <cfRule type="expression" dxfId="12777" priority="175">
      <formula>J43&gt;=23</formula>
    </cfRule>
    <cfRule type="expression" dxfId="12776" priority="176">
      <formula>J43&lt;23</formula>
    </cfRule>
  </conditionalFormatting>
  <conditionalFormatting sqref="R44">
    <cfRule type="expression" dxfId="12775" priority="173">
      <formula>J44&gt;=23</formula>
    </cfRule>
    <cfRule type="expression" dxfId="12774" priority="174">
      <formula>J44&lt;23</formula>
    </cfRule>
  </conditionalFormatting>
  <conditionalFormatting sqref="R45">
    <cfRule type="expression" dxfId="12773" priority="171">
      <formula>J45&gt;=23</formula>
    </cfRule>
    <cfRule type="expression" dxfId="12772" priority="172">
      <formula>J45&lt;23</formula>
    </cfRule>
  </conditionalFormatting>
  <conditionalFormatting sqref="R46">
    <cfRule type="expression" dxfId="12771" priority="169">
      <formula>J46&gt;=23</formula>
    </cfRule>
    <cfRule type="expression" dxfId="12770" priority="170">
      <formula>J46&lt;23</formula>
    </cfRule>
  </conditionalFormatting>
  <conditionalFormatting sqref="R47">
    <cfRule type="expression" dxfId="12769" priority="167">
      <formula>J47&gt;=23</formula>
    </cfRule>
    <cfRule type="expression" dxfId="12768" priority="168">
      <formula>J47&lt;23</formula>
    </cfRule>
  </conditionalFormatting>
  <conditionalFormatting sqref="R48">
    <cfRule type="expression" dxfId="12767" priority="165">
      <formula>J48&gt;=23</formula>
    </cfRule>
    <cfRule type="expression" dxfId="12766" priority="166">
      <formula>J48&lt;23</formula>
    </cfRule>
  </conditionalFormatting>
  <conditionalFormatting sqref="R49">
    <cfRule type="expression" dxfId="12765" priority="163">
      <formula>J49&gt;=23</formula>
    </cfRule>
    <cfRule type="expression" dxfId="12764" priority="164">
      <formula>J49&lt;23</formula>
    </cfRule>
  </conditionalFormatting>
  <conditionalFormatting sqref="R50">
    <cfRule type="expression" dxfId="12763" priority="161">
      <formula>J50&gt;=23</formula>
    </cfRule>
    <cfRule type="expression" dxfId="12762" priority="162">
      <formula>J50&lt;23</formula>
    </cfRule>
  </conditionalFormatting>
  <conditionalFormatting sqref="R51">
    <cfRule type="expression" dxfId="12761" priority="159">
      <formula>J51&gt;=23</formula>
    </cfRule>
    <cfRule type="expression" dxfId="12760" priority="160">
      <formula>J51&lt;23</formula>
    </cfRule>
  </conditionalFormatting>
  <conditionalFormatting sqref="R52">
    <cfRule type="expression" dxfId="12759" priority="157">
      <formula>J52&gt;=23</formula>
    </cfRule>
    <cfRule type="expression" dxfId="12758" priority="158">
      <formula>J52&lt;23</formula>
    </cfRule>
  </conditionalFormatting>
  <conditionalFormatting sqref="R32">
    <cfRule type="expression" dxfId="12757" priority="155">
      <formula>J32&gt;=23</formula>
    </cfRule>
    <cfRule type="expression" dxfId="12756" priority="156">
      <formula>J32&lt;23</formula>
    </cfRule>
  </conditionalFormatting>
  <conditionalFormatting sqref="R53">
    <cfRule type="expression" dxfId="12755" priority="153">
      <formula>J53&gt;=23</formula>
    </cfRule>
    <cfRule type="expression" dxfId="12754" priority="154">
      <formula>J53&lt;23</formula>
    </cfRule>
  </conditionalFormatting>
  <conditionalFormatting sqref="R59">
    <cfRule type="expression" dxfId="12753" priority="151">
      <formula>J59&gt;=23</formula>
    </cfRule>
    <cfRule type="expression" dxfId="12752" priority="152">
      <formula>J59&lt;23</formula>
    </cfRule>
  </conditionalFormatting>
  <conditionalFormatting sqref="R60">
    <cfRule type="expression" dxfId="12751" priority="149">
      <formula>J60&gt;=23</formula>
    </cfRule>
    <cfRule type="expression" dxfId="12750" priority="150">
      <formula>J60&lt;23</formula>
    </cfRule>
  </conditionalFormatting>
  <conditionalFormatting sqref="R62">
    <cfRule type="expression" dxfId="12749" priority="147">
      <formula>J62&gt;=23</formula>
    </cfRule>
    <cfRule type="expression" dxfId="12748" priority="148">
      <formula>J62&lt;23</formula>
    </cfRule>
  </conditionalFormatting>
  <conditionalFormatting sqref="R63">
    <cfRule type="expression" dxfId="12747" priority="145">
      <formula>J63&gt;=23</formula>
    </cfRule>
    <cfRule type="expression" dxfId="12746" priority="146">
      <formula>J63&lt;23</formula>
    </cfRule>
  </conditionalFormatting>
  <conditionalFormatting sqref="R64">
    <cfRule type="expression" dxfId="12745" priority="143">
      <formula>J64&gt;=23</formula>
    </cfRule>
    <cfRule type="expression" dxfId="12744" priority="144">
      <formula>J64&lt;23</formula>
    </cfRule>
  </conditionalFormatting>
  <conditionalFormatting sqref="R65">
    <cfRule type="expression" dxfId="12743" priority="141">
      <formula>J65&gt;=23</formula>
    </cfRule>
    <cfRule type="expression" dxfId="12742" priority="142">
      <formula>J65&lt;23</formula>
    </cfRule>
  </conditionalFormatting>
  <conditionalFormatting sqref="R66">
    <cfRule type="expression" dxfId="12741" priority="139">
      <formula>J66&gt;=23</formula>
    </cfRule>
    <cfRule type="expression" dxfId="12740" priority="140">
      <formula>J66&lt;23</formula>
    </cfRule>
  </conditionalFormatting>
  <conditionalFormatting sqref="R61">
    <cfRule type="expression" dxfId="12739" priority="137">
      <formula>J61&gt;=23</formula>
    </cfRule>
    <cfRule type="expression" dxfId="12738" priority="138">
      <formula>J61&lt;23</formula>
    </cfRule>
  </conditionalFormatting>
  <conditionalFormatting sqref="R72">
    <cfRule type="expression" dxfId="12737" priority="135">
      <formula>J72&gt;=23</formula>
    </cfRule>
    <cfRule type="expression" dxfId="12736" priority="136">
      <formula>J72&lt;23</formula>
    </cfRule>
  </conditionalFormatting>
  <conditionalFormatting sqref="R74">
    <cfRule type="expression" dxfId="12735" priority="131">
      <formula>J74&gt;=23</formula>
    </cfRule>
    <cfRule type="expression" dxfId="12734" priority="132">
      <formula>J74&lt;23</formula>
    </cfRule>
  </conditionalFormatting>
  <conditionalFormatting sqref="R75">
    <cfRule type="expression" dxfId="12733" priority="129">
      <formula>J75&gt;=23</formula>
    </cfRule>
    <cfRule type="expression" dxfId="12732" priority="130">
      <formula>J75&lt;23</formula>
    </cfRule>
  </conditionalFormatting>
  <conditionalFormatting sqref="R73">
    <cfRule type="expression" dxfId="12731" priority="126">
      <formula>E73=0</formula>
    </cfRule>
    <cfRule type="expression" dxfId="12730" priority="127">
      <formula>J73&gt;=23</formula>
    </cfRule>
    <cfRule type="expression" dxfId="12729" priority="128">
      <formula>J73&lt;23</formula>
    </cfRule>
  </conditionalFormatting>
  <conditionalFormatting sqref="S32">
    <cfRule type="expression" dxfId="12728" priority="121">
      <formula>J32&gt;=I32-8</formula>
    </cfRule>
    <cfRule type="expression" dxfId="12727" priority="122">
      <formula>J32&lt;I32-8</formula>
    </cfRule>
  </conditionalFormatting>
  <conditionalFormatting sqref="AG32">
    <cfRule type="expression" dxfId="12726" priority="119">
      <formula>Z32&gt;=23</formula>
    </cfRule>
    <cfRule type="expression" dxfId="12725" priority="120">
      <formula>Z32&lt;23</formula>
    </cfRule>
  </conditionalFormatting>
  <conditionalFormatting sqref="AH32">
    <cfRule type="expression" dxfId="12724" priority="117">
      <formula>Z32&gt;=Y32-8</formula>
    </cfRule>
    <cfRule type="expression" dxfId="12723" priority="118">
      <formula>Z32&lt;Y32-8</formula>
    </cfRule>
  </conditionalFormatting>
  <conditionalFormatting sqref="J32">
    <cfRule type="cellIs" dxfId="12722" priority="116" operator="greaterThan">
      <formula>I32</formula>
    </cfRule>
  </conditionalFormatting>
  <conditionalFormatting sqref="L32">
    <cfRule type="cellIs" dxfId="12721" priority="115" operator="greaterThan">
      <formula>K32</formula>
    </cfRule>
  </conditionalFormatting>
  <conditionalFormatting sqref="Z32">
    <cfRule type="cellIs" dxfId="12720" priority="114" operator="greaterThan">
      <formula>Y32</formula>
    </cfRule>
  </conditionalFormatting>
  <conditionalFormatting sqref="AB32">
    <cfRule type="cellIs" dxfId="12719" priority="113" operator="greaterThan">
      <formula>AA32</formula>
    </cfRule>
  </conditionalFormatting>
  <conditionalFormatting sqref="Q32">
    <cfRule type="expression" dxfId="12718" priority="111">
      <formula>D32&lt;C32</formula>
    </cfRule>
    <cfRule type="expression" dxfId="12717" priority="112">
      <formula>D32&gt;=C32</formula>
    </cfRule>
  </conditionalFormatting>
  <conditionalFormatting sqref="R32">
    <cfRule type="expression" dxfId="12716" priority="109">
      <formula>J32&gt;=23</formula>
    </cfRule>
    <cfRule type="expression" dxfId="12715" priority="110">
      <formula>J32&lt;23</formula>
    </cfRule>
  </conditionalFormatting>
  <conditionalFormatting sqref="S32">
    <cfRule type="expression" dxfId="12714" priority="104">
      <formula>J32&gt;=I32-8</formula>
    </cfRule>
    <cfRule type="expression" dxfId="12713" priority="105">
      <formula>J32&lt;I32-8</formula>
    </cfRule>
  </conditionalFormatting>
  <conditionalFormatting sqref="AG32">
    <cfRule type="expression" dxfId="12712" priority="102">
      <formula>Z32&gt;=23</formula>
    </cfRule>
    <cfRule type="expression" dxfId="12711" priority="103">
      <formula>Z32&lt;23</formula>
    </cfRule>
  </conditionalFormatting>
  <conditionalFormatting sqref="AH32">
    <cfRule type="expression" dxfId="12710" priority="100">
      <formula>Z32&gt;=Y32-8</formula>
    </cfRule>
    <cfRule type="expression" dxfId="12709" priority="101">
      <formula>Z32&lt;Y32-8</formula>
    </cfRule>
  </conditionalFormatting>
  <conditionalFormatting sqref="J32">
    <cfRule type="cellIs" dxfId="12708" priority="99" operator="greaterThan">
      <formula>I32</formula>
    </cfRule>
  </conditionalFormatting>
  <conditionalFormatting sqref="L32">
    <cfRule type="cellIs" dxfId="12707" priority="98" operator="greaterThan">
      <formula>K32</formula>
    </cfRule>
  </conditionalFormatting>
  <conditionalFormatting sqref="Z32">
    <cfRule type="cellIs" dxfId="12706" priority="97" operator="greaterThan">
      <formula>Y32</formula>
    </cfRule>
  </conditionalFormatting>
  <conditionalFormatting sqref="AB32">
    <cfRule type="cellIs" dxfId="12705" priority="96" operator="greaterThan">
      <formula>AA32</formula>
    </cfRule>
  </conditionalFormatting>
  <conditionalFormatting sqref="Q32">
    <cfRule type="expression" dxfId="12704" priority="94">
      <formula>D32&lt;C32</formula>
    </cfRule>
    <cfRule type="expression" dxfId="12703" priority="95">
      <formula>D32&gt;=C32</formula>
    </cfRule>
  </conditionalFormatting>
  <conditionalFormatting sqref="R32">
    <cfRule type="expression" dxfId="12702" priority="92">
      <formula>J32&gt;=23</formula>
    </cfRule>
    <cfRule type="expression" dxfId="12701" priority="93">
      <formula>J32&lt;23</formula>
    </cfRule>
  </conditionalFormatting>
  <conditionalFormatting sqref="S42">
    <cfRule type="expression" dxfId="12700" priority="83">
      <formula>J42&gt;=I42-8</formula>
    </cfRule>
    <cfRule type="expression" dxfId="12699" priority="84">
      <formula>J42&lt;I42-8</formula>
    </cfRule>
  </conditionalFormatting>
  <conditionalFormatting sqref="AG42">
    <cfRule type="expression" dxfId="12698" priority="81">
      <formula>Z42&gt;=23</formula>
    </cfRule>
    <cfRule type="expression" dxfId="12697" priority="82">
      <formula>Z42&lt;23</formula>
    </cfRule>
  </conditionalFormatting>
  <conditionalFormatting sqref="AH42">
    <cfRule type="expression" dxfId="12696" priority="79">
      <formula>Z42&gt;=Y42-8</formula>
    </cfRule>
    <cfRule type="expression" dxfId="12695" priority="80">
      <formula>Z42&lt;Y42-8</formula>
    </cfRule>
  </conditionalFormatting>
  <conditionalFormatting sqref="Q42">
    <cfRule type="expression" dxfId="12694" priority="77">
      <formula>D42&lt;C42</formula>
    </cfRule>
    <cfRule type="expression" dxfId="12693" priority="78">
      <formula>D42&gt;=C42</formula>
    </cfRule>
  </conditionalFormatting>
  <conditionalFormatting sqref="R42">
    <cfRule type="expression" dxfId="12692" priority="75">
      <formula>J42&gt;=23</formula>
    </cfRule>
    <cfRule type="expression" dxfId="12691" priority="76">
      <formula>J42&lt;23</formula>
    </cfRule>
  </conditionalFormatting>
  <conditionalFormatting sqref="S35">
    <cfRule type="expression" dxfId="12690" priority="7">
      <formula>J35&gt;=I35-8</formula>
    </cfRule>
    <cfRule type="expression" dxfId="12689" priority="8">
      <formula>J35&lt;I35-8</formula>
    </cfRule>
  </conditionalFormatting>
  <conditionalFormatting sqref="AG35">
    <cfRule type="expression" dxfId="12688" priority="5">
      <formula>Z35&gt;=23</formula>
    </cfRule>
    <cfRule type="expression" dxfId="12687" priority="6">
      <formula>Z35&lt;23</formula>
    </cfRule>
  </conditionalFormatting>
  <conditionalFormatting sqref="AH35">
    <cfRule type="expression" dxfId="12686" priority="3">
      <formula>Z35&gt;=Y35-8</formula>
    </cfRule>
    <cfRule type="expression" dxfId="12685" priority="4">
      <formula>Z35&lt;Y35-8</formula>
    </cfRule>
  </conditionalFormatting>
  <conditionalFormatting sqref="R35">
    <cfRule type="expression" dxfId="12684" priority="1">
      <formula>J35&gt;=23</formula>
    </cfRule>
    <cfRule type="expression" dxfId="12683"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TO USE</vt:lpstr>
      <vt:lpstr>Sheet1</vt:lpstr>
    </vt:vector>
  </TitlesOfParts>
  <Company>West Hertfordshire Hospitals NHS Trust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biggsh</cp:lastModifiedBy>
  <cp:lastPrinted>2015-03-25T11:20:24Z</cp:lastPrinted>
  <dcterms:created xsi:type="dcterms:W3CDTF">2014-04-02T08:17:47Z</dcterms:created>
  <dcterms:modified xsi:type="dcterms:W3CDTF">2016-10-13T11:19:52Z</dcterms:modified>
</cp:coreProperties>
</file>