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075" windowHeight="7215" activeTab="2"/>
  </bookViews>
  <sheets>
    <sheet name="Summary - WGH" sheetId="22" r:id="rId1"/>
    <sheet name="Summary - HHGH" sheetId="23" r:id="rId2"/>
    <sheet name="Summary - SACH" sheetId="24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P17" i="24"/>
  <c r="O17"/>
  <c r="N17"/>
  <c r="M17"/>
  <c r="L17"/>
  <c r="K17"/>
  <c r="J17"/>
  <c r="I17"/>
  <c r="H17"/>
  <c r="G17"/>
  <c r="F17"/>
  <c r="E17"/>
  <c r="P14"/>
  <c r="O14"/>
  <c r="N14"/>
  <c r="M14"/>
  <c r="L14"/>
  <c r="K14"/>
  <c r="J14"/>
  <c r="I14"/>
  <c r="H14"/>
  <c r="G14"/>
  <c r="F14"/>
  <c r="E14"/>
  <c r="P11"/>
  <c r="O11"/>
  <c r="N11"/>
  <c r="M11"/>
  <c r="L11"/>
  <c r="K11"/>
  <c r="J11"/>
  <c r="I11"/>
  <c r="H11"/>
  <c r="G11"/>
  <c r="F11"/>
  <c r="E11"/>
  <c r="P7"/>
  <c r="O7"/>
  <c r="N7"/>
  <c r="M7"/>
  <c r="L7"/>
  <c r="K7"/>
  <c r="J7"/>
  <c r="I7"/>
  <c r="H7"/>
  <c r="G7"/>
  <c r="F7"/>
  <c r="E7"/>
  <c r="P17" i="23"/>
  <c r="O17"/>
  <c r="N17"/>
  <c r="M17"/>
  <c r="L17"/>
  <c r="K17"/>
  <c r="J17"/>
  <c r="I17"/>
  <c r="H17"/>
  <c r="G17"/>
  <c r="F17"/>
  <c r="E17"/>
  <c r="P14"/>
  <c r="O14"/>
  <c r="N14"/>
  <c r="M14"/>
  <c r="L14"/>
  <c r="K14"/>
  <c r="J14"/>
  <c r="I14"/>
  <c r="H14"/>
  <c r="G14"/>
  <c r="F14"/>
  <c r="E14"/>
  <c r="P11"/>
  <c r="O11"/>
  <c r="N11"/>
  <c r="M11"/>
  <c r="L11"/>
  <c r="K11"/>
  <c r="J11"/>
  <c r="I11"/>
  <c r="H11"/>
  <c r="G11"/>
  <c r="F11"/>
  <c r="E11"/>
  <c r="P7"/>
  <c r="O7"/>
  <c r="N7"/>
  <c r="M7"/>
  <c r="L7"/>
  <c r="K7"/>
  <c r="J7"/>
  <c r="I7"/>
  <c r="H7"/>
  <c r="G7"/>
  <c r="F7"/>
  <c r="E7"/>
  <c r="I23" i="22"/>
  <c r="H23"/>
  <c r="G23"/>
  <c r="F23"/>
  <c r="E23"/>
  <c r="P19"/>
  <c r="O19"/>
  <c r="N19"/>
  <c r="M19"/>
  <c r="L19"/>
  <c r="K19"/>
  <c r="J19"/>
  <c r="I19"/>
  <c r="H19"/>
  <c r="G19"/>
  <c r="F19"/>
  <c r="E19"/>
  <c r="P16"/>
  <c r="O16"/>
  <c r="N16"/>
  <c r="M16"/>
  <c r="L16"/>
  <c r="K16"/>
  <c r="P13"/>
  <c r="O13"/>
  <c r="N13"/>
  <c r="M13"/>
  <c r="L13"/>
  <c r="K13"/>
  <c r="J13"/>
  <c r="I13"/>
  <c r="H13"/>
  <c r="G13"/>
  <c r="F13"/>
  <c r="E13"/>
  <c r="P10"/>
  <c r="O10"/>
  <c r="N10"/>
  <c r="M10"/>
  <c r="L10"/>
  <c r="K10"/>
  <c r="J10"/>
  <c r="I10"/>
  <c r="H10"/>
  <c r="G10"/>
  <c r="F10"/>
  <c r="E10"/>
  <c r="P7"/>
  <c r="O7"/>
  <c r="N7"/>
  <c r="M7"/>
  <c r="L7"/>
  <c r="K7"/>
  <c r="J7"/>
  <c r="I7"/>
  <c r="H7"/>
  <c r="G7"/>
  <c r="F7"/>
  <c r="E7"/>
</calcChain>
</file>

<file path=xl/sharedStrings.xml><?xml version="1.0" encoding="utf-8"?>
<sst xmlns="http://schemas.openxmlformats.org/spreadsheetml/2006/main" count="53" uniqueCount="23">
  <si>
    <t>RETURN TO FRONT PAGE</t>
  </si>
  <si>
    <t>WATFORD A&amp;E</t>
  </si>
  <si>
    <t>Indicator</t>
  </si>
  <si>
    <t>Month</t>
  </si>
  <si>
    <t>Target</t>
  </si>
  <si>
    <t>Unplanned re-attendances within 7 days</t>
  </si>
  <si>
    <t>&lt; 5%</t>
  </si>
  <si>
    <t xml:space="preserve">Total Time in Dept </t>
  </si>
  <si>
    <t>95th % ile</t>
  </si>
  <si>
    <t>&lt;04:00 hrs</t>
  </si>
  <si>
    <t>Left without being Seen</t>
  </si>
  <si>
    <t>Time to Initial Assessment</t>
  </si>
  <si>
    <t>&lt; 00:15 mins</t>
  </si>
  <si>
    <t>Time to Treatment</t>
  </si>
  <si>
    <t>Median wait</t>
  </si>
  <si>
    <t>&lt; 01:00 hrs</t>
  </si>
  <si>
    <t>NB:   Issue with times work in progress</t>
  </si>
  <si>
    <t>% &gt;4hr breaches WGH AE</t>
  </si>
  <si>
    <t>&gt;= 95%</t>
  </si>
  <si>
    <t>HEMEL HEMPSTEAD UCC</t>
  </si>
  <si>
    <t>NB: Unplanned Reattendances not currently identified in UCC - work in progress</t>
  </si>
  <si>
    <t>ST ALBANS MIU</t>
  </si>
  <si>
    <t>NB: Work in progress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</si>
</sst>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h:mm"/>
  </numFmts>
  <fonts count="1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rgb="FF3333FF"/>
      <name val="Arial"/>
      <family val="2"/>
    </font>
    <font>
      <b/>
      <sz val="10"/>
      <color rgb="FF3333FF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4" fillId="0" borderId="1" applyNumberFormat="0" applyFill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/>
  </cellStyleXfs>
  <cellXfs count="38">
    <xf numFmtId="0" fontId="0" fillId="0" borderId="0" xfId="0"/>
    <xf numFmtId="164" fontId="10" fillId="0" borderId="6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65" fontId="10" fillId="4" borderId="6" xfId="1" applyNumberFormat="1" applyFont="1" applyFill="1" applyBorder="1" applyAlignment="1">
      <alignment horizontal="center"/>
    </xf>
    <xf numFmtId="165" fontId="10" fillId="4" borderId="7" xfId="1" applyNumberFormat="1" applyFont="1" applyFill="1" applyBorder="1" applyAlignment="1">
      <alignment horizontal="center"/>
    </xf>
    <xf numFmtId="164" fontId="10" fillId="0" borderId="0" xfId="1" applyNumberFormat="1" applyFont="1" applyBorder="1" applyAlignment="1">
      <alignment horizontal="left"/>
    </xf>
    <xf numFmtId="164" fontId="10" fillId="0" borderId="0" xfId="1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/>
    </xf>
    <xf numFmtId="0" fontId="14" fillId="0" borderId="0" xfId="7"/>
    <xf numFmtId="0" fontId="3" fillId="0" borderId="0" xfId="7" applyFont="1" applyAlignment="1">
      <alignment horizontal="center" wrapText="1"/>
    </xf>
    <xf numFmtId="0" fontId="7" fillId="0" borderId="0" xfId="7" applyFont="1" applyAlignment="1">
      <alignment wrapText="1"/>
    </xf>
    <xf numFmtId="0" fontId="2" fillId="0" borderId="0" xfId="7" applyFont="1" applyAlignment="1">
      <alignment wrapText="1"/>
    </xf>
    <xf numFmtId="0" fontId="14" fillId="0" borderId="0" xfId="7" applyAlignment="1">
      <alignment wrapText="1"/>
    </xf>
    <xf numFmtId="17" fontId="9" fillId="3" borderId="4" xfId="7" applyNumberFormat="1" applyFont="1" applyFill="1" applyBorder="1"/>
    <xf numFmtId="17" fontId="9" fillId="3" borderId="5" xfId="7" applyNumberFormat="1" applyFont="1" applyFill="1" applyBorder="1"/>
    <xf numFmtId="0" fontId="2" fillId="0" borderId="0" xfId="7" applyFont="1" applyFill="1" applyAlignment="1">
      <alignment wrapText="1"/>
    </xf>
    <xf numFmtId="0" fontId="9" fillId="0" borderId="0" xfId="7" applyFont="1"/>
    <xf numFmtId="0" fontId="10" fillId="0" borderId="0" xfId="7" applyFont="1"/>
    <xf numFmtId="0" fontId="10" fillId="0" borderId="0" xfId="7" applyFont="1" applyFill="1"/>
    <xf numFmtId="0" fontId="10" fillId="0" borderId="0" xfId="7" applyFont="1" applyFill="1" applyBorder="1"/>
    <xf numFmtId="0" fontId="14" fillId="0" borderId="0" xfId="7" applyFill="1"/>
    <xf numFmtId="0" fontId="2" fillId="0" borderId="0" xfId="7" applyFont="1"/>
    <xf numFmtId="0" fontId="8" fillId="0" borderId="0" xfId="7" applyFont="1" applyAlignment="1">
      <alignment horizontal="center"/>
    </xf>
    <xf numFmtId="0" fontId="2" fillId="0" borderId="0" xfId="7" applyFont="1" applyAlignment="1">
      <alignment horizontal="center"/>
    </xf>
    <xf numFmtId="0" fontId="12" fillId="0" borderId="0" xfId="7" applyFont="1" applyBorder="1" applyAlignment="1">
      <alignment horizontal="left" vertical="top" indent="1"/>
    </xf>
    <xf numFmtId="17" fontId="9" fillId="3" borderId="8" xfId="7" applyNumberFormat="1" applyFont="1" applyFill="1" applyBorder="1"/>
    <xf numFmtId="0" fontId="2" fillId="3" borderId="0" xfId="7" applyFont="1" applyFill="1" applyAlignment="1">
      <alignment horizontal="center" wrapText="1"/>
    </xf>
    <xf numFmtId="0" fontId="3" fillId="0" borderId="0" xfId="7" applyFont="1" applyAlignment="1">
      <alignment horizontal="center"/>
    </xf>
    <xf numFmtId="0" fontId="8" fillId="2" borderId="0" xfId="7" applyFont="1" applyFill="1" applyAlignment="1">
      <alignment horizontal="center" wrapText="1"/>
    </xf>
    <xf numFmtId="0" fontId="2" fillId="3" borderId="0" xfId="7" applyFont="1" applyFill="1" applyAlignment="1">
      <alignment horizontal="center" wrapText="1"/>
    </xf>
    <xf numFmtId="0" fontId="3" fillId="0" borderId="0" xfId="7" applyFont="1" applyAlignment="1">
      <alignment horizontal="center"/>
    </xf>
    <xf numFmtId="0" fontId="11" fillId="0" borderId="0" xfId="7" applyFont="1" applyFill="1" applyAlignment="1">
      <alignment horizontal="center" vertical="top"/>
    </xf>
    <xf numFmtId="0" fontId="5" fillId="2" borderId="1" xfId="2" applyFont="1" applyFill="1" applyAlignment="1" applyProtection="1">
      <alignment horizontal="center" wrapText="1"/>
    </xf>
    <xf numFmtId="0" fontId="6" fillId="0" borderId="0" xfId="7" applyFont="1" applyAlignment="1">
      <alignment horizontal="center"/>
    </xf>
    <xf numFmtId="0" fontId="14" fillId="0" borderId="2" xfId="7" applyBorder="1" applyAlignment="1">
      <alignment horizontal="center" wrapText="1"/>
    </xf>
    <xf numFmtId="0" fontId="14" fillId="0" borderId="3" xfId="7" applyBorder="1" applyAlignment="1">
      <alignment horizontal="center" wrapText="1"/>
    </xf>
    <xf numFmtId="0" fontId="8" fillId="2" borderId="0" xfId="7" applyFont="1" applyFill="1" applyAlignment="1">
      <alignment horizontal="center" wrapText="1"/>
    </xf>
  </cellXfs>
  <cellStyles count="8">
    <cellStyle name="Hyperlink" xfId="2" builtinId="8"/>
    <cellStyle name="Normal" xfId="0" builtinId="0"/>
    <cellStyle name="Normal 2" xfId="3"/>
    <cellStyle name="Normal 3" xfId="4"/>
    <cellStyle name="Normal 4" xfId="6"/>
    <cellStyle name="Normal 5" xfId="7"/>
    <cellStyle name="Percent" xfId="1" builtinId="5"/>
    <cellStyle name="Percent 2" xfId="5"/>
  </cellStyles>
  <dxfs count="34"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rgb="FF00FF00"/>
        </patternFill>
      </fill>
    </dxf>
    <dxf>
      <fill>
        <patternFill>
          <bgColor indexed="53"/>
        </patternFill>
      </fill>
    </dxf>
    <dxf>
      <fill>
        <patternFill>
          <bgColor rgb="FF00FF00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4" y="1"/>
          <a:ext cx="3660776" cy="66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4" y="1"/>
          <a:ext cx="3632201" cy="66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4" y="1"/>
          <a:ext cx="3632201" cy="673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_Clinical_Quality_Indicators_2011_12%20MONTHLY%20-%20Mar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formance%20and%20Information\User%20Files\Emma%20Baker\Medical\A&amp;E\+4%20hr%20waits\AE%20Breach%20Forecast%20model%202011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- WGH"/>
      <sheetName val="Summary - HHGH"/>
      <sheetName val="Summary - SACH"/>
      <sheetName val="source data 1-2-4"/>
      <sheetName val="Indicator 1"/>
      <sheetName val="Indicator 2"/>
      <sheetName val="Indicator 3"/>
      <sheetName val="Indicator 4"/>
      <sheetName val="Indicator 6"/>
      <sheetName val="cumul % by time 3 HHGH"/>
      <sheetName val="cumul % by time 3 Total"/>
      <sheetName val="Sheet2"/>
      <sheetName val="source data 3 SACH"/>
      <sheetName val="pivot 3 Total"/>
      <sheetName val="source data 3"/>
      <sheetName val="source data 3 HH"/>
      <sheetName val="Indicator 7"/>
      <sheetName val="cumul % by time 7a"/>
      <sheetName val="cumul % by time 7 HH"/>
      <sheetName val="source data 7"/>
      <sheetName val="cumul % by time 7 SACH"/>
      <sheetName val="Pivot 7 HH"/>
      <sheetName val="source data 7 HH"/>
      <sheetName val="95th percentile"/>
      <sheetName val="95th percentile Adm"/>
      <sheetName val="95th percentile Non-Adm"/>
      <sheetName val="95th % Ind 6"/>
      <sheetName val="Ind 3 - 95th %"/>
      <sheetName val="source data 7 SACH"/>
      <sheetName val="source data 6"/>
      <sheetName val="cumul % by time 6"/>
      <sheetName val="Pivot 6"/>
      <sheetName val="pivot 3 SACH"/>
      <sheetName val="cumul % by time 3 SACH"/>
      <sheetName val="pivot 3 HHGH"/>
      <sheetName val="Pivot 7a"/>
      <sheetName val="Pivot 7 SACH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E24">
            <v>6.8277945619335353E-2</v>
          </cell>
          <cell r="F24">
            <v>6.9252873563218395E-2</v>
          </cell>
          <cell r="G24">
            <v>6.8986384266263232E-2</v>
          </cell>
          <cell r="H24">
            <v>6.8245743893412286E-2</v>
          </cell>
          <cell r="I24">
            <v>6.9259962049335863E-2</v>
          </cell>
          <cell r="J24">
            <v>5.8951965065502182E-2</v>
          </cell>
          <cell r="K24">
            <v>6.0426882030573982E-2</v>
          </cell>
          <cell r="L24">
            <v>6.8165441706297736E-2</v>
          </cell>
          <cell r="M24">
            <v>6.9835252952325413E-2</v>
          </cell>
          <cell r="N24">
            <v>6.906686260102865E-2</v>
          </cell>
          <cell r="O24">
            <v>6.5812720848056533E-2</v>
          </cell>
          <cell r="P24">
            <v>7.0437566702241189E-2</v>
          </cell>
        </row>
        <row r="28">
          <cell r="E28">
            <v>6.8935427574171024E-2</v>
          </cell>
          <cell r="F28">
            <v>8.4680523479599687E-2</v>
          </cell>
          <cell r="G28">
            <v>7.2340425531914887E-2</v>
          </cell>
          <cell r="H28">
            <v>8.0298013245033106E-2</v>
          </cell>
          <cell r="I28">
            <v>4.8138056312443236E-2</v>
          </cell>
          <cell r="J28">
            <v>7.9302141157811257E-2</v>
          </cell>
          <cell r="K28">
            <v>6.5271966527196648E-2</v>
          </cell>
          <cell r="L28">
            <v>6.2615101289134445E-2</v>
          </cell>
          <cell r="M28">
            <v>6.3224446786090627E-2</v>
          </cell>
          <cell r="N28">
            <v>8.9184060721062622E-2</v>
          </cell>
          <cell r="O28">
            <v>6.219151036525173E-2</v>
          </cell>
          <cell r="P28">
            <v>6.6108786610878656E-2</v>
          </cell>
        </row>
        <row r="32">
          <cell r="E32">
            <v>7.2840790842872011E-2</v>
          </cell>
          <cell r="F32">
            <v>7.583102493074792E-2</v>
          </cell>
          <cell r="G32">
            <v>7.9754601226993863E-2</v>
          </cell>
          <cell r="H32">
            <v>5.9765208110992528E-2</v>
          </cell>
          <cell r="I32">
            <v>7.3366450133740921E-2</v>
          </cell>
          <cell r="J32">
            <v>7.8560939794419971E-2</v>
          </cell>
          <cell r="K32">
            <v>6.1021170610211707E-2</v>
          </cell>
          <cell r="L32">
            <v>6.4885496183206104E-2</v>
          </cell>
          <cell r="M32">
            <v>5.1010587102983639E-2</v>
          </cell>
          <cell r="N32">
            <v>5.9777571825764597E-2</v>
          </cell>
          <cell r="O32">
            <v>4.5607297167546808E-2</v>
          </cell>
          <cell r="P32">
            <v>5.0880626223091974E-2</v>
          </cell>
        </row>
      </sheetData>
      <sheetData sheetId="7">
        <row r="34">
          <cell r="E34">
            <v>0.21249999999999999</v>
          </cell>
          <cell r="F34">
            <v>0.19722222222222222</v>
          </cell>
          <cell r="G34">
            <v>0.22083333333333333</v>
          </cell>
          <cell r="H34">
            <v>0.2048611111111111</v>
          </cell>
          <cell r="I34">
            <v>0.16666666666666666</v>
          </cell>
          <cell r="J34">
            <v>0.18472222222222223</v>
          </cell>
          <cell r="K34">
            <v>0.16666666666666666</v>
          </cell>
          <cell r="L34">
            <v>0.16597222222222222</v>
          </cell>
          <cell r="M34">
            <v>0.16527777777777777</v>
          </cell>
          <cell r="N34">
            <v>0.16597222222222222</v>
          </cell>
          <cell r="O34">
            <v>0.17152777777777778</v>
          </cell>
          <cell r="P34">
            <v>0.17430555555555555</v>
          </cell>
        </row>
        <row r="40">
          <cell r="E40">
            <v>9.3055555555555558E-2</v>
          </cell>
          <cell r="F40">
            <v>0.10208333333333333</v>
          </cell>
          <cell r="G40">
            <v>9.3055555555555558E-2</v>
          </cell>
          <cell r="H40">
            <v>0.10138888888888889</v>
          </cell>
          <cell r="I40">
            <v>8.1944444444444445E-2</v>
          </cell>
          <cell r="J40">
            <v>9.583333333333334E-2</v>
          </cell>
          <cell r="K40">
            <v>9.7222222222222224E-2</v>
          </cell>
          <cell r="L40">
            <v>8.4027777777777785E-2</v>
          </cell>
          <cell r="M40">
            <v>9.0277777777777776E-2</v>
          </cell>
          <cell r="N40">
            <v>9.0277777777777776E-2</v>
          </cell>
          <cell r="O40">
            <v>9.7222222222222224E-2</v>
          </cell>
          <cell r="P40">
            <v>0.10972222222222222</v>
          </cell>
        </row>
        <row r="46">
          <cell r="E46">
            <v>0.16527777777777777</v>
          </cell>
          <cell r="F46">
            <v>0.16458333333333333</v>
          </cell>
          <cell r="G46">
            <v>0.16041666666666668</v>
          </cell>
          <cell r="H46">
            <v>0.14722222222222223</v>
          </cell>
          <cell r="I46">
            <v>0.13333333333333333</v>
          </cell>
          <cell r="J46">
            <v>0.15486111111111112</v>
          </cell>
          <cell r="K46">
            <v>0.14930555555555555</v>
          </cell>
          <cell r="L46">
            <v>0.1451388888888889</v>
          </cell>
          <cell r="M46">
            <v>0.12430555555555556</v>
          </cell>
          <cell r="N46">
            <v>0.14652777777777778</v>
          </cell>
          <cell r="O46">
            <v>0.14652777777777778</v>
          </cell>
          <cell r="P46">
            <v>0.15138888888888888</v>
          </cell>
        </row>
      </sheetData>
      <sheetData sheetId="8">
        <row r="23">
          <cell r="E23">
            <v>5.6797583081570999E-2</v>
          </cell>
          <cell r="F23">
            <v>5.1149425287356325E-2</v>
          </cell>
          <cell r="G23">
            <v>5.5068078668683809E-2</v>
          </cell>
          <cell r="H23">
            <v>4.8704663212435231E-2</v>
          </cell>
          <cell r="I23">
            <v>3.8899430740037953E-2</v>
          </cell>
          <cell r="J23">
            <v>5.5520898315658138E-2</v>
          </cell>
          <cell r="K23">
            <v>4.9322180559561578E-2</v>
          </cell>
          <cell r="L23">
            <v>4.5251477158091948E-2</v>
          </cell>
          <cell r="M23">
            <v>5.1173640472372064E-2</v>
          </cell>
          <cell r="N23">
            <v>5.0404114621601763E-2</v>
          </cell>
          <cell r="O23">
            <v>4.623085983510012E-2</v>
          </cell>
          <cell r="P23">
            <v>6.4434364994663818E-2</v>
          </cell>
        </row>
        <row r="27">
          <cell r="E27">
            <v>1.4834205933682374E-2</v>
          </cell>
          <cell r="F27">
            <v>1.8475750577367205E-2</v>
          </cell>
          <cell r="G27">
            <v>2.553191489361702E-2</v>
          </cell>
          <cell r="H27">
            <v>2.4006622516556293E-2</v>
          </cell>
          <cell r="I27">
            <v>1.1807447774750226E-2</v>
          </cell>
          <cell r="J27">
            <v>1.506740681998414E-2</v>
          </cell>
          <cell r="K27">
            <v>2.2594142259414227E-2</v>
          </cell>
          <cell r="L27">
            <v>2.0257826887661142E-2</v>
          </cell>
          <cell r="M27">
            <v>1.053740779768177E-2</v>
          </cell>
          <cell r="N27">
            <v>9.4876660341555973E-3</v>
          </cell>
          <cell r="O27">
            <v>2.3692003948667325E-2</v>
          </cell>
          <cell r="P27">
            <v>2.6778242677824266E-2</v>
          </cell>
        </row>
        <row r="31">
          <cell r="E31">
            <v>4.4398196323274366E-2</v>
          </cell>
          <cell r="F31">
            <v>4.3628808864265928E-2</v>
          </cell>
          <cell r="G31">
            <v>3.9696860339227716E-2</v>
          </cell>
          <cell r="H31">
            <v>2.9171113482746355E-2</v>
          </cell>
          <cell r="I31">
            <v>2.1016431027894536E-2</v>
          </cell>
          <cell r="J31">
            <v>4.9192364170337739E-2</v>
          </cell>
          <cell r="K31">
            <v>3.3208800332088007E-2</v>
          </cell>
          <cell r="L31">
            <v>2.2423664122137404E-2</v>
          </cell>
          <cell r="M31">
            <v>1.6843118383060636E-2</v>
          </cell>
          <cell r="N31">
            <v>2.4559777571825765E-2</v>
          </cell>
          <cell r="O31">
            <v>4.3206913106096978E-2</v>
          </cell>
          <cell r="P31">
            <v>4.5401174168297455E-2</v>
          </cell>
        </row>
      </sheetData>
      <sheetData sheetId="9">
        <row r="23">
          <cell r="K23">
            <v>4.8611111111111112E-3</v>
          </cell>
          <cell r="L23">
            <v>6.9444444444444441E-3</v>
          </cell>
          <cell r="M23">
            <v>4.1666666666666666E-3</v>
          </cell>
          <cell r="N23">
            <v>5.5555555555555558E-3</v>
          </cell>
          <cell r="O23">
            <v>3.472222222222222E-3</v>
          </cell>
          <cell r="P23">
            <v>3.472222222222222E-3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E22">
            <v>9.0277777777777776E-2</v>
          </cell>
          <cell r="F22">
            <v>5.6944444444444443E-2</v>
          </cell>
          <cell r="G22">
            <v>5.5555555555555552E-2</v>
          </cell>
          <cell r="H22">
            <v>5.0694444444444445E-2</v>
          </cell>
          <cell r="I22">
            <v>5.9722222222222225E-2</v>
          </cell>
          <cell r="J22">
            <v>5.6250000000000001E-2</v>
          </cell>
          <cell r="K22">
            <v>5.2777777777777778E-2</v>
          </cell>
          <cell r="L22">
            <v>5.2777777777777778E-2</v>
          </cell>
          <cell r="M22">
            <v>5.5555555555555552E-2</v>
          </cell>
          <cell r="N22">
            <v>5.486111111111111E-2</v>
          </cell>
          <cell r="O22">
            <v>5.486111111111111E-2</v>
          </cell>
          <cell r="P22">
            <v>6.1111111111111109E-2</v>
          </cell>
        </row>
        <row r="28">
          <cell r="E28">
            <v>1.7361111111111112E-2</v>
          </cell>
          <cell r="F28">
            <v>2.4305555555555556E-2</v>
          </cell>
          <cell r="G28">
            <v>1.9444444444444445E-2</v>
          </cell>
          <cell r="H28">
            <v>2.0833333333333332E-2</v>
          </cell>
          <cell r="I28">
            <v>1.1111111111111112E-2</v>
          </cell>
          <cell r="J28">
            <v>2.013888888888889E-2</v>
          </cell>
          <cell r="K28">
            <v>2.4305555555555556E-2</v>
          </cell>
          <cell r="L28">
            <v>1.3194444444444444E-2</v>
          </cell>
          <cell r="M28">
            <v>1.3888888888888888E-2</v>
          </cell>
          <cell r="N28">
            <v>1.1805555555555555E-2</v>
          </cell>
          <cell r="O28">
            <v>1.4583333333333334E-2</v>
          </cell>
          <cell r="P28">
            <v>2.2222222222222223E-2</v>
          </cell>
        </row>
        <row r="34">
          <cell r="E34">
            <v>6.3888888888888884E-2</v>
          </cell>
          <cell r="F34">
            <v>6.3888888888888884E-2</v>
          </cell>
          <cell r="G34">
            <v>6.458333333333334E-2</v>
          </cell>
          <cell r="H34">
            <v>5.6944444444444443E-2</v>
          </cell>
          <cell r="I34">
            <v>4.4444444444444446E-2</v>
          </cell>
          <cell r="J34">
            <v>6.3888888888888884E-2</v>
          </cell>
          <cell r="K34">
            <v>5.1388888888888887E-2</v>
          </cell>
          <cell r="L34">
            <v>4.8611111111111112E-2</v>
          </cell>
          <cell r="M34">
            <v>3.6111111111111108E-2</v>
          </cell>
          <cell r="N34">
            <v>4.3749999999999997E-2</v>
          </cell>
          <cell r="O34">
            <v>5.0694444444444445E-2</v>
          </cell>
          <cell r="P34">
            <v>6.25E-2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WGH 4hr performance"/>
      <sheetName val="TRUST+SITE SUMMARY"/>
    </sheetNames>
    <sheetDataSet>
      <sheetData sheetId="0">
        <row r="4">
          <cell r="G4">
            <v>0.95112142304717706</v>
          </cell>
        </row>
      </sheetData>
      <sheetData sheetId="1">
        <row r="4">
          <cell r="G4">
            <v>0.95112142304717706</v>
          </cell>
        </row>
        <row r="5">
          <cell r="G5">
            <v>0.96437583494136858</v>
          </cell>
        </row>
        <row r="6">
          <cell r="G6">
            <v>0.95054773082942101</v>
          </cell>
        </row>
        <row r="8">
          <cell r="G8">
            <v>0.95711233211233215</v>
          </cell>
        </row>
        <row r="9">
          <cell r="G9">
            <v>0.97454007884362681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75" zoomScaleNormal="75" workbookViewId="0">
      <selection activeCell="N30" sqref="N30"/>
    </sheetView>
  </sheetViews>
  <sheetFormatPr defaultRowHeight="12.95" customHeight="1"/>
  <cols>
    <col min="1" max="1" width="9.85546875" style="28" bestFit="1" customWidth="1"/>
    <col min="2" max="2" width="18" style="9" customWidth="1"/>
    <col min="3" max="3" width="13.5703125" style="9" customWidth="1"/>
    <col min="4" max="4" width="4.42578125" style="9" customWidth="1"/>
    <col min="5" max="8" width="9.140625" style="9"/>
    <col min="9" max="9" width="9.5703125" style="9" customWidth="1"/>
    <col min="10" max="16384" width="9.140625" style="9"/>
  </cols>
  <sheetData>
    <row r="1" spans="1:19" ht="12.95" customHeight="1" thickTop="1" thickBot="1">
      <c r="R1" s="33" t="s">
        <v>0</v>
      </c>
      <c r="S1" s="33"/>
    </row>
    <row r="2" spans="1:19" ht="16.5" customHeight="1" thickTop="1" thickBot="1">
      <c r="A2" s="34" t="s">
        <v>1</v>
      </c>
      <c r="B2" s="34"/>
      <c r="C2" s="34"/>
      <c r="D2" s="34"/>
      <c r="R2" s="33"/>
      <c r="S2" s="33"/>
    </row>
    <row r="3" spans="1:19" ht="12.95" customHeight="1" thickTop="1" thickBot="1"/>
    <row r="4" spans="1:19" s="13" customFormat="1" ht="25.5" customHeight="1" thickBot="1">
      <c r="A4" s="10" t="s">
        <v>2</v>
      </c>
      <c r="B4" s="11"/>
      <c r="C4" s="12"/>
      <c r="E4" s="35" t="s">
        <v>3</v>
      </c>
      <c r="F4" s="36"/>
    </row>
    <row r="5" spans="1:19" s="13" customFormat="1" ht="12.95" customHeight="1" thickBot="1">
      <c r="A5" s="10"/>
      <c r="B5" s="12"/>
      <c r="C5" s="10" t="s">
        <v>4</v>
      </c>
      <c r="D5" s="12"/>
    </row>
    <row r="6" spans="1:19" s="13" customFormat="1" ht="19.5" customHeight="1">
      <c r="A6" s="10">
        <v>2</v>
      </c>
      <c r="B6" s="30" t="s">
        <v>5</v>
      </c>
      <c r="C6" s="37" t="s">
        <v>6</v>
      </c>
      <c r="E6" s="14">
        <v>40634</v>
      </c>
      <c r="F6" s="15">
        <v>40664</v>
      </c>
      <c r="G6" s="15">
        <v>40695</v>
      </c>
      <c r="H6" s="15">
        <v>40725</v>
      </c>
      <c r="I6" s="15">
        <v>40756</v>
      </c>
      <c r="J6" s="15">
        <v>40787</v>
      </c>
      <c r="K6" s="15">
        <v>40817</v>
      </c>
      <c r="L6" s="15">
        <v>40848</v>
      </c>
      <c r="M6" s="15">
        <v>40878</v>
      </c>
      <c r="N6" s="15">
        <v>40909</v>
      </c>
      <c r="O6" s="15">
        <v>40940</v>
      </c>
      <c r="P6" s="26">
        <v>40969</v>
      </c>
    </row>
    <row r="7" spans="1:19" s="13" customFormat="1" ht="15" customHeight="1" thickBot="1">
      <c r="A7" s="10"/>
      <c r="B7" s="30"/>
      <c r="C7" s="37"/>
      <c r="E7" s="1">
        <f>'[1]Indicator 2'!E24</f>
        <v>6.8277945619335353E-2</v>
      </c>
      <c r="F7" s="2">
        <f>'[1]Indicator 2'!F24</f>
        <v>6.9252873563218395E-2</v>
      </c>
      <c r="G7" s="2">
        <f>'[1]Indicator 2'!G24</f>
        <v>6.8986384266263232E-2</v>
      </c>
      <c r="H7" s="2">
        <f>'[1]Indicator 2'!H24</f>
        <v>6.8245743893412286E-2</v>
      </c>
      <c r="I7" s="2">
        <f>'[1]Indicator 2'!I24</f>
        <v>6.9259962049335863E-2</v>
      </c>
      <c r="J7" s="2">
        <f>'[1]Indicator 2'!J24</f>
        <v>5.8951965065502182E-2</v>
      </c>
      <c r="K7" s="2">
        <f>'[1]Indicator 2'!K24</f>
        <v>6.0426882030573982E-2</v>
      </c>
      <c r="L7" s="2">
        <f>'[1]Indicator 2'!L24</f>
        <v>6.8165441706297736E-2</v>
      </c>
      <c r="M7" s="2">
        <f>'[1]Indicator 2'!M24</f>
        <v>6.9835252952325413E-2</v>
      </c>
      <c r="N7" s="2">
        <f>'[1]Indicator 2'!N24</f>
        <v>6.906686260102865E-2</v>
      </c>
      <c r="O7" s="2">
        <f>'[1]Indicator 2'!O24</f>
        <v>6.5812720848056533E-2</v>
      </c>
      <c r="P7" s="7">
        <f>'[1]Indicator 2'!P24</f>
        <v>7.0437566702241189E-2</v>
      </c>
    </row>
    <row r="8" spans="1:19" s="13" customFormat="1" ht="12.95" customHeight="1" thickBot="1">
      <c r="A8" s="10"/>
      <c r="B8" s="12"/>
      <c r="C8" s="16"/>
    </row>
    <row r="9" spans="1:19" ht="20.25" customHeight="1">
      <c r="A9" s="28">
        <v>3</v>
      </c>
      <c r="B9" s="27" t="s">
        <v>7</v>
      </c>
      <c r="C9" s="29" t="s">
        <v>8</v>
      </c>
      <c r="E9" s="14">
        <v>40634</v>
      </c>
      <c r="F9" s="15">
        <v>40664</v>
      </c>
      <c r="G9" s="15">
        <v>40695</v>
      </c>
      <c r="H9" s="15">
        <v>40725</v>
      </c>
      <c r="I9" s="15">
        <v>40756</v>
      </c>
      <c r="J9" s="15">
        <v>40787</v>
      </c>
      <c r="K9" s="15">
        <v>40817</v>
      </c>
      <c r="L9" s="15">
        <v>40848</v>
      </c>
      <c r="M9" s="15">
        <v>40878</v>
      </c>
      <c r="N9" s="15">
        <v>40909</v>
      </c>
      <c r="O9" s="15">
        <v>40940</v>
      </c>
      <c r="P9" s="26">
        <v>40969</v>
      </c>
    </row>
    <row r="10" spans="1:19" ht="12.95" customHeight="1" thickBot="1">
      <c r="B10" s="27"/>
      <c r="C10" s="29" t="s">
        <v>9</v>
      </c>
      <c r="D10" s="17"/>
      <c r="E10" s="3">
        <f>'[1]Indicator 3'!E34</f>
        <v>0.21249999999999999</v>
      </c>
      <c r="F10" s="4">
        <f>'[1]Indicator 3'!F34</f>
        <v>0.19722222222222222</v>
      </c>
      <c r="G10" s="4">
        <f>'[1]Indicator 3'!G34</f>
        <v>0.22083333333333333</v>
      </c>
      <c r="H10" s="4">
        <f>'[1]Indicator 3'!H34</f>
        <v>0.2048611111111111</v>
      </c>
      <c r="I10" s="4">
        <f>'[1]Indicator 3'!I34</f>
        <v>0.16666666666666666</v>
      </c>
      <c r="J10" s="4">
        <f>'[1]Indicator 3'!J34</f>
        <v>0.18472222222222223</v>
      </c>
      <c r="K10" s="4">
        <f>'[1]Indicator 3'!K34</f>
        <v>0.16666666666666666</v>
      </c>
      <c r="L10" s="4">
        <f>'[1]Indicator 3'!L34</f>
        <v>0.16597222222222222</v>
      </c>
      <c r="M10" s="4">
        <f>'[1]Indicator 3'!M34</f>
        <v>0.16527777777777777</v>
      </c>
      <c r="N10" s="4">
        <f>'[1]Indicator 3'!N34</f>
        <v>0.16597222222222222</v>
      </c>
      <c r="O10" s="4">
        <f>'[1]Indicator 3'!O34</f>
        <v>0.17152777777777778</v>
      </c>
      <c r="P10" s="8">
        <f>'[1]Indicator 3'!P34</f>
        <v>0.17430555555555555</v>
      </c>
    </row>
    <row r="11" spans="1:19" ht="12.95" customHeight="1" thickBot="1">
      <c r="B11" s="18"/>
      <c r="C11" s="19"/>
    </row>
    <row r="12" spans="1:19" ht="20.25" customHeight="1">
      <c r="A12" s="28">
        <v>4</v>
      </c>
      <c r="B12" s="30" t="s">
        <v>10</v>
      </c>
      <c r="C12" s="37" t="s">
        <v>6</v>
      </c>
      <c r="D12" s="18"/>
      <c r="E12" s="14">
        <v>40634</v>
      </c>
      <c r="F12" s="15">
        <v>40664</v>
      </c>
      <c r="G12" s="15">
        <v>40695</v>
      </c>
      <c r="H12" s="15">
        <v>40725</v>
      </c>
      <c r="I12" s="15">
        <v>40756</v>
      </c>
      <c r="J12" s="15">
        <v>40787</v>
      </c>
      <c r="K12" s="15">
        <v>40817</v>
      </c>
      <c r="L12" s="15">
        <v>40848</v>
      </c>
      <c r="M12" s="15">
        <v>40878</v>
      </c>
      <c r="N12" s="15">
        <v>40909</v>
      </c>
      <c r="O12" s="15">
        <v>40940</v>
      </c>
      <c r="P12" s="26">
        <v>40969</v>
      </c>
    </row>
    <row r="13" spans="1:19" ht="12.95" customHeight="1" thickBot="1">
      <c r="B13" s="30"/>
      <c r="C13" s="37"/>
      <c r="D13" s="20"/>
      <c r="E13" s="1">
        <f>'[1]Indicator 4'!E23</f>
        <v>5.6797583081570999E-2</v>
      </c>
      <c r="F13" s="2">
        <f>'[1]Indicator 4'!F23</f>
        <v>5.1149425287356325E-2</v>
      </c>
      <c r="G13" s="2">
        <f>'[1]Indicator 4'!G23</f>
        <v>5.5068078668683809E-2</v>
      </c>
      <c r="H13" s="2">
        <f>'[1]Indicator 4'!H23</f>
        <v>4.8704663212435231E-2</v>
      </c>
      <c r="I13" s="2">
        <f>'[1]Indicator 4'!I23</f>
        <v>3.8899430740037953E-2</v>
      </c>
      <c r="J13" s="2">
        <f>'[1]Indicator 4'!J23</f>
        <v>5.5520898315658138E-2</v>
      </c>
      <c r="K13" s="2">
        <f>'[1]Indicator 4'!K23</f>
        <v>4.9322180559561578E-2</v>
      </c>
      <c r="L13" s="2">
        <f>'[1]Indicator 4'!L23</f>
        <v>4.5251477158091948E-2</v>
      </c>
      <c r="M13" s="2">
        <f>'[1]Indicator 4'!M23</f>
        <v>5.1173640472372064E-2</v>
      </c>
      <c r="N13" s="2">
        <f>'[1]Indicator 4'!N23</f>
        <v>5.0404114621601763E-2</v>
      </c>
      <c r="O13" s="2">
        <f>'[1]Indicator 4'!O23</f>
        <v>4.623085983510012E-2</v>
      </c>
      <c r="P13" s="7">
        <f>'[1]Indicator 4'!P23</f>
        <v>6.4434364994663818E-2</v>
      </c>
    </row>
    <row r="14" spans="1:19" ht="12.95" customHeight="1" thickBot="1">
      <c r="C14" s="21"/>
    </row>
    <row r="15" spans="1:19" ht="20.25" customHeight="1">
      <c r="A15" s="28">
        <v>6</v>
      </c>
      <c r="B15" s="30" t="s">
        <v>11</v>
      </c>
      <c r="C15" s="29" t="s">
        <v>8</v>
      </c>
      <c r="D15" s="18"/>
      <c r="E15" s="14">
        <v>40634</v>
      </c>
      <c r="F15" s="15">
        <v>40664</v>
      </c>
      <c r="G15" s="15">
        <v>40695</v>
      </c>
      <c r="H15" s="15">
        <v>40725</v>
      </c>
      <c r="I15" s="15">
        <v>40756</v>
      </c>
      <c r="J15" s="15">
        <v>40787</v>
      </c>
      <c r="K15" s="15">
        <v>40817</v>
      </c>
      <c r="L15" s="15">
        <v>40848</v>
      </c>
      <c r="M15" s="15">
        <v>40878</v>
      </c>
      <c r="N15" s="15">
        <v>40909</v>
      </c>
      <c r="O15" s="15">
        <v>40940</v>
      </c>
      <c r="P15" s="26">
        <v>40969</v>
      </c>
    </row>
    <row r="16" spans="1:19" ht="12.95" customHeight="1" thickBot="1">
      <c r="B16" s="30"/>
      <c r="C16" s="29" t="s">
        <v>12</v>
      </c>
      <c r="D16" s="20"/>
      <c r="E16" s="3">
        <v>3.6111111111111108E-2</v>
      </c>
      <c r="F16" s="4">
        <v>2.5694444444444443E-2</v>
      </c>
      <c r="G16" s="4">
        <v>4.1666666666666664E-2</v>
      </c>
      <c r="H16" s="4">
        <v>3.472222222222222E-3</v>
      </c>
      <c r="I16" s="4">
        <v>9.0277777777777769E-3</v>
      </c>
      <c r="J16" s="4">
        <v>6.9444444444444441E-3</v>
      </c>
      <c r="K16" s="4">
        <f>'[1]Indicator 6'!K23</f>
        <v>4.8611111111111112E-3</v>
      </c>
      <c r="L16" s="4">
        <f>'[1]Indicator 6'!L23</f>
        <v>6.9444444444444441E-3</v>
      </c>
      <c r="M16" s="4">
        <f>'[1]Indicator 6'!M23</f>
        <v>4.1666666666666666E-3</v>
      </c>
      <c r="N16" s="4">
        <f>'[1]Indicator 6'!N23</f>
        <v>5.5555555555555558E-3</v>
      </c>
      <c r="O16" s="4">
        <f>'[1]Indicator 6'!O23</f>
        <v>3.472222222222222E-3</v>
      </c>
      <c r="P16" s="8">
        <f>'[1]Indicator 6'!P23</f>
        <v>3.472222222222222E-3</v>
      </c>
    </row>
    <row r="17" spans="1:16" ht="12.95" customHeight="1" thickBot="1">
      <c r="C17" s="21"/>
    </row>
    <row r="18" spans="1:16" ht="20.25" customHeight="1">
      <c r="A18" s="28">
        <v>7</v>
      </c>
      <c r="B18" s="30" t="s">
        <v>13</v>
      </c>
      <c r="C18" s="29" t="s">
        <v>14</v>
      </c>
      <c r="D18" s="18"/>
      <c r="E18" s="14">
        <v>40634</v>
      </c>
      <c r="F18" s="15">
        <v>40664</v>
      </c>
      <c r="G18" s="15">
        <v>40695</v>
      </c>
      <c r="H18" s="15">
        <v>40725</v>
      </c>
      <c r="I18" s="15">
        <v>40756</v>
      </c>
      <c r="J18" s="15">
        <v>40787</v>
      </c>
      <c r="K18" s="15">
        <v>40817</v>
      </c>
      <c r="L18" s="15">
        <v>40848</v>
      </c>
      <c r="M18" s="15">
        <v>40878</v>
      </c>
      <c r="N18" s="15">
        <v>40909</v>
      </c>
      <c r="O18" s="15">
        <v>40940</v>
      </c>
      <c r="P18" s="26">
        <v>40969</v>
      </c>
    </row>
    <row r="19" spans="1:16" ht="12.95" customHeight="1" thickBot="1">
      <c r="B19" s="30"/>
      <c r="C19" s="29" t="s">
        <v>15</v>
      </c>
      <c r="D19" s="20"/>
      <c r="E19" s="3">
        <f>'[1]Indicator 7'!E22</f>
        <v>9.0277777777777776E-2</v>
      </c>
      <c r="F19" s="4">
        <f>'[1]Indicator 7'!F22</f>
        <v>5.6944444444444443E-2</v>
      </c>
      <c r="G19" s="4">
        <f>'[1]Indicator 7'!G22</f>
        <v>5.5555555555555552E-2</v>
      </c>
      <c r="H19" s="4">
        <f>'[1]Indicator 7'!H22</f>
        <v>5.0694444444444445E-2</v>
      </c>
      <c r="I19" s="4">
        <f>'[1]Indicator 7'!I22</f>
        <v>5.9722222222222225E-2</v>
      </c>
      <c r="J19" s="4">
        <f>'[1]Indicator 7'!J22</f>
        <v>5.6250000000000001E-2</v>
      </c>
      <c r="K19" s="4">
        <f>'[1]Indicator 7'!K22</f>
        <v>5.2777777777777778E-2</v>
      </c>
      <c r="L19" s="4">
        <f>'[1]Indicator 7'!L22</f>
        <v>5.2777777777777778E-2</v>
      </c>
      <c r="M19" s="4">
        <f>'[1]Indicator 7'!M22</f>
        <v>5.5555555555555552E-2</v>
      </c>
      <c r="N19" s="4">
        <f>'[1]Indicator 7'!N22</f>
        <v>5.486111111111111E-2</v>
      </c>
      <c r="O19" s="4">
        <f>'[1]Indicator 7'!O22</f>
        <v>5.486111111111111E-2</v>
      </c>
      <c r="P19" s="8">
        <f>'[1]Indicator 7'!P22</f>
        <v>6.1111111111111109E-2</v>
      </c>
    </row>
    <row r="20" spans="1:16" ht="12.95" customHeight="1">
      <c r="E20" s="22" t="s">
        <v>16</v>
      </c>
    </row>
    <row r="21" spans="1:16" ht="12.95" customHeight="1" thickBot="1"/>
    <row r="22" spans="1:16" ht="18.75" customHeight="1">
      <c r="E22" s="14">
        <v>40634</v>
      </c>
      <c r="F22" s="15">
        <v>40664</v>
      </c>
      <c r="G22" s="15">
        <v>40695</v>
      </c>
      <c r="H22" s="15">
        <v>40725</v>
      </c>
      <c r="I22" s="15">
        <v>40756</v>
      </c>
      <c r="J22" s="15">
        <v>40787</v>
      </c>
      <c r="K22" s="15">
        <v>40817</v>
      </c>
      <c r="L22" s="15">
        <v>40848</v>
      </c>
      <c r="M22" s="15">
        <v>40878</v>
      </c>
      <c r="N22" s="15">
        <v>40909</v>
      </c>
      <c r="O22" s="15">
        <v>40940</v>
      </c>
      <c r="P22" s="26">
        <v>40969</v>
      </c>
    </row>
    <row r="23" spans="1:16" ht="12.95" customHeight="1" thickBot="1">
      <c r="A23" s="31" t="s">
        <v>17</v>
      </c>
      <c r="B23" s="31"/>
      <c r="C23" s="23" t="s">
        <v>18</v>
      </c>
      <c r="E23" s="1">
        <f>'[2]TRUST+SITE SUMMARY'!$G$4</f>
        <v>0.95112142304717706</v>
      </c>
      <c r="F23" s="2">
        <f>'[2]TRUST+SITE SUMMARY'!$G$5</f>
        <v>0.96437583494136858</v>
      </c>
      <c r="G23" s="2">
        <f>'[2]TRUST+SITE SUMMARY'!$G$6</f>
        <v>0.95054773082942101</v>
      </c>
      <c r="H23" s="2">
        <f>'[2]TRUST+SITE SUMMARY'!$G$8</f>
        <v>0.95711233211233215</v>
      </c>
      <c r="I23" s="2">
        <f>'[2]TRUST+SITE SUMMARY'!$G$9</f>
        <v>0.97454007884362681</v>
      </c>
      <c r="J23" s="2">
        <v>0.96299999999999997</v>
      </c>
      <c r="K23" s="2">
        <v>0.96899999999999997</v>
      </c>
      <c r="L23" s="2">
        <v>0.98499999999999999</v>
      </c>
      <c r="M23" s="2">
        <v>0.98</v>
      </c>
      <c r="N23" s="2">
        <v>0.96899999999999997</v>
      </c>
      <c r="O23" s="2">
        <v>0.96099999999999997</v>
      </c>
      <c r="P23" s="7">
        <v>0.95799999999999996</v>
      </c>
    </row>
    <row r="24" spans="1:16" ht="12.95" customHeight="1">
      <c r="B24" s="24"/>
      <c r="F24" s="32"/>
      <c r="G24" s="32"/>
      <c r="H24" s="32"/>
      <c r="I24" s="25"/>
    </row>
  </sheetData>
  <mergeCells count="11">
    <mergeCell ref="B15:B16"/>
    <mergeCell ref="B18:B19"/>
    <mergeCell ref="A23:B23"/>
    <mergeCell ref="F24:H24"/>
    <mergeCell ref="R1:S2"/>
    <mergeCell ref="A2:D2"/>
    <mergeCell ref="E4:F4"/>
    <mergeCell ref="B6:B7"/>
    <mergeCell ref="C6:C7"/>
    <mergeCell ref="B12:B13"/>
    <mergeCell ref="C12:C13"/>
  </mergeCells>
  <conditionalFormatting sqref="E7:P7 E10:P10 E13:P13 E16:P16">
    <cfRule type="expression" dxfId="33" priority="15" stopIfTrue="1">
      <formula>E7=""</formula>
    </cfRule>
    <cfRule type="cellIs" dxfId="32" priority="16" stopIfTrue="1" operator="greaterThan">
      <formula>0.166666666666667</formula>
    </cfRule>
  </conditionalFormatting>
  <conditionalFormatting sqref="E10:P10 E13:P13 E16:P16 E19:P19">
    <cfRule type="expression" dxfId="31" priority="13" stopIfTrue="1">
      <formula>E10=""</formula>
    </cfRule>
    <cfRule type="cellIs" dxfId="30" priority="14" stopIfTrue="1" operator="greaterThan">
      <formula>1/96</formula>
    </cfRule>
  </conditionalFormatting>
  <conditionalFormatting sqref="E10:P10 E19:P19">
    <cfRule type="expression" dxfId="29" priority="11" stopIfTrue="1">
      <formula>E10=""</formula>
    </cfRule>
    <cfRule type="cellIs" dxfId="28" priority="12" stopIfTrue="1" operator="greaterThan">
      <formula>1/24</formula>
    </cfRule>
  </conditionalFormatting>
  <conditionalFormatting sqref="E7:P7 E10:P10 E13:P13">
    <cfRule type="cellIs" dxfId="27" priority="9" stopIfTrue="1" operator="greaterThan">
      <formula>0.05</formula>
    </cfRule>
    <cfRule type="cellIs" dxfId="26" priority="10" stopIfTrue="1" operator="lessThanOrEqual">
      <formula>0.05</formula>
    </cfRule>
  </conditionalFormatting>
  <conditionalFormatting sqref="E23:P23">
    <cfRule type="cellIs" dxfId="25" priority="8" stopIfTrue="1" operator="lessThan">
      <formula>0.95</formula>
    </cfRule>
  </conditionalFormatting>
  <conditionalFormatting sqref="E23:P23">
    <cfRule type="cellIs" dxfId="24" priority="7" stopIfTrue="1" operator="greaterThanOrEqual">
      <formula>0.95</formula>
    </cfRule>
  </conditionalFormatting>
  <conditionalFormatting sqref="E19:P19">
    <cfRule type="expression" dxfId="23" priority="5" stopIfTrue="1">
      <formula>E19=""</formula>
    </cfRule>
    <cfRule type="cellIs" dxfId="22" priority="6" stopIfTrue="1" operator="greaterThan">
      <formula>0.166666666666667</formula>
    </cfRule>
  </conditionalFormatting>
  <conditionalFormatting sqref="I10:P10">
    <cfRule type="cellIs" dxfId="21" priority="3" stopIfTrue="1" operator="lessThanOrEqual">
      <formula>0.166666666666667</formula>
    </cfRule>
    <cfRule type="cellIs" dxfId="20" priority="4" stopIfTrue="1" operator="greaterThan">
      <formula>0.166666666666667</formula>
    </cfRule>
  </conditionalFormatting>
  <conditionalFormatting sqref="E10:H10">
    <cfRule type="cellIs" dxfId="19" priority="1" stopIfTrue="1" operator="lessThanOrEqual">
      <formula>0.166666666666667</formula>
    </cfRule>
    <cfRule type="cellIs" dxfId="18" priority="2" stopIfTrue="1" operator="greaterThan">
      <formula>0.166666666666667</formula>
    </cfRule>
  </conditionalFormatting>
  <hyperlinks>
    <hyperlink ref="R1:S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&amp;C&amp;"Arial,Bold"&amp;12&amp;UWGH A+E Clinical Quality Indicators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75" zoomScaleNormal="75" workbookViewId="0">
      <selection activeCell="O27" sqref="O27"/>
    </sheetView>
  </sheetViews>
  <sheetFormatPr defaultRowHeight="12.95" customHeight="1"/>
  <cols>
    <col min="1" max="1" width="9.85546875" style="28" bestFit="1" customWidth="1"/>
    <col min="2" max="2" width="18" style="9" customWidth="1"/>
    <col min="3" max="3" width="13.5703125" style="9" customWidth="1"/>
    <col min="4" max="4" width="4.42578125" style="9" customWidth="1"/>
    <col min="5" max="16384" width="9.140625" style="9"/>
  </cols>
  <sheetData>
    <row r="1" spans="1:17" ht="12.95" customHeight="1" thickTop="1" thickBot="1">
      <c r="P1" s="33" t="s">
        <v>0</v>
      </c>
      <c r="Q1" s="33"/>
    </row>
    <row r="2" spans="1:17" ht="16.5" customHeight="1" thickTop="1" thickBot="1">
      <c r="A2" s="34" t="s">
        <v>19</v>
      </c>
      <c r="B2" s="34"/>
      <c r="C2" s="34"/>
      <c r="D2" s="34"/>
      <c r="P2" s="33"/>
      <c r="Q2" s="33"/>
    </row>
    <row r="3" spans="1:17" ht="12.95" customHeight="1" thickTop="1" thickBot="1"/>
    <row r="4" spans="1:17" s="13" customFormat="1" ht="25.5" customHeight="1" thickBot="1">
      <c r="A4" s="10" t="s">
        <v>2</v>
      </c>
      <c r="B4" s="11"/>
      <c r="C4" s="12"/>
      <c r="E4" s="35" t="s">
        <v>3</v>
      </c>
      <c r="F4" s="36"/>
    </row>
    <row r="5" spans="1:17" s="13" customFormat="1" ht="12.95" customHeight="1" thickBot="1">
      <c r="A5" s="10"/>
      <c r="B5" s="12"/>
      <c r="C5" s="10" t="s">
        <v>4</v>
      </c>
      <c r="D5" s="12"/>
    </row>
    <row r="6" spans="1:17" s="13" customFormat="1" ht="19.5" customHeight="1">
      <c r="A6" s="10">
        <v>2</v>
      </c>
      <c r="B6" s="30" t="s">
        <v>5</v>
      </c>
      <c r="C6" s="37" t="s">
        <v>6</v>
      </c>
      <c r="E6" s="14">
        <v>40634</v>
      </c>
      <c r="F6" s="15">
        <v>40664</v>
      </c>
      <c r="G6" s="15">
        <v>40695</v>
      </c>
      <c r="H6" s="15">
        <v>40725</v>
      </c>
      <c r="I6" s="15">
        <v>40756</v>
      </c>
      <c r="J6" s="15">
        <v>40787</v>
      </c>
      <c r="K6" s="15">
        <v>40817</v>
      </c>
      <c r="L6" s="15">
        <v>40848</v>
      </c>
      <c r="M6" s="15">
        <v>40878</v>
      </c>
      <c r="N6" s="15">
        <v>40909</v>
      </c>
      <c r="O6" s="15">
        <v>40940</v>
      </c>
      <c r="P6" s="26">
        <v>40969</v>
      </c>
    </row>
    <row r="7" spans="1:17" s="13" customFormat="1" ht="15" customHeight="1" thickBot="1">
      <c r="A7" s="10"/>
      <c r="B7" s="30"/>
      <c r="C7" s="37"/>
      <c r="E7" s="1">
        <f>'[1]Indicator 2'!E32</f>
        <v>7.2840790842872011E-2</v>
      </c>
      <c r="F7" s="2">
        <f>'[1]Indicator 2'!F32</f>
        <v>7.583102493074792E-2</v>
      </c>
      <c r="G7" s="2">
        <f>'[1]Indicator 2'!G32</f>
        <v>7.9754601226993863E-2</v>
      </c>
      <c r="H7" s="2">
        <f>'[1]Indicator 2'!H32</f>
        <v>5.9765208110992528E-2</v>
      </c>
      <c r="I7" s="2">
        <f>'[1]Indicator 2'!I32</f>
        <v>7.3366450133740921E-2</v>
      </c>
      <c r="J7" s="2">
        <f>'[1]Indicator 2'!J32</f>
        <v>7.8560939794419971E-2</v>
      </c>
      <c r="K7" s="2">
        <f>'[1]Indicator 2'!K32</f>
        <v>6.1021170610211707E-2</v>
      </c>
      <c r="L7" s="2">
        <f>'[1]Indicator 2'!L32</f>
        <v>6.4885496183206104E-2</v>
      </c>
      <c r="M7" s="2">
        <f>'[1]Indicator 2'!M32</f>
        <v>5.1010587102983639E-2</v>
      </c>
      <c r="N7" s="2">
        <f>'[1]Indicator 2'!N32</f>
        <v>5.9777571825764597E-2</v>
      </c>
      <c r="O7" s="2">
        <f>'[1]Indicator 2'!O32</f>
        <v>4.5607297167546808E-2</v>
      </c>
      <c r="P7" s="7">
        <f>'[1]Indicator 2'!P32</f>
        <v>5.0880626223091974E-2</v>
      </c>
    </row>
    <row r="8" spans="1:17" s="13" customFormat="1" ht="15" customHeight="1">
      <c r="A8" s="10"/>
      <c r="B8" s="9"/>
      <c r="C8" s="9"/>
      <c r="E8" s="5" t="s">
        <v>20</v>
      </c>
      <c r="F8" s="6"/>
      <c r="G8" s="6"/>
      <c r="H8" s="6"/>
      <c r="I8" s="6"/>
      <c r="J8" s="6"/>
      <c r="K8" s="6"/>
    </row>
    <row r="9" spans="1:17" s="13" customFormat="1" ht="12.95" customHeight="1" thickBot="1">
      <c r="A9" s="10"/>
      <c r="B9" s="12"/>
      <c r="C9" s="16"/>
    </row>
    <row r="10" spans="1:17" ht="20.25" customHeight="1">
      <c r="A10" s="28">
        <v>3</v>
      </c>
      <c r="B10" s="27" t="s">
        <v>7</v>
      </c>
      <c r="C10" s="29" t="s">
        <v>8</v>
      </c>
      <c r="E10" s="14">
        <v>40634</v>
      </c>
      <c r="F10" s="15">
        <v>40664</v>
      </c>
      <c r="G10" s="15">
        <v>40695</v>
      </c>
      <c r="H10" s="15">
        <v>40725</v>
      </c>
      <c r="I10" s="15">
        <v>40756</v>
      </c>
      <c r="J10" s="15">
        <v>40787</v>
      </c>
      <c r="K10" s="15">
        <v>40817</v>
      </c>
      <c r="L10" s="15">
        <v>40848</v>
      </c>
      <c r="M10" s="15">
        <v>40878</v>
      </c>
      <c r="N10" s="15">
        <v>40909</v>
      </c>
      <c r="O10" s="15">
        <v>40940</v>
      </c>
      <c r="P10" s="26">
        <v>40969</v>
      </c>
    </row>
    <row r="11" spans="1:17" ht="12.95" customHeight="1" thickBot="1">
      <c r="B11" s="27"/>
      <c r="C11" s="29" t="s">
        <v>9</v>
      </c>
      <c r="D11" s="17"/>
      <c r="E11" s="3">
        <f>'[1]Indicator 3'!E46</f>
        <v>0.16527777777777777</v>
      </c>
      <c r="F11" s="4">
        <f>'[1]Indicator 3'!F46</f>
        <v>0.16458333333333333</v>
      </c>
      <c r="G11" s="4">
        <f>'[1]Indicator 3'!G46</f>
        <v>0.16041666666666668</v>
      </c>
      <c r="H11" s="4">
        <f>'[1]Indicator 3'!H46</f>
        <v>0.14722222222222223</v>
      </c>
      <c r="I11" s="4">
        <f>'[1]Indicator 3'!I46</f>
        <v>0.13333333333333333</v>
      </c>
      <c r="J11" s="4">
        <f>'[1]Indicator 3'!J46</f>
        <v>0.15486111111111112</v>
      </c>
      <c r="K11" s="4">
        <f>'[1]Indicator 3'!K46</f>
        <v>0.14930555555555555</v>
      </c>
      <c r="L11" s="4">
        <f>'[1]Indicator 3'!L46</f>
        <v>0.1451388888888889</v>
      </c>
      <c r="M11" s="4">
        <f>'[1]Indicator 3'!M46</f>
        <v>0.12430555555555556</v>
      </c>
      <c r="N11" s="4">
        <f>'[1]Indicator 3'!N46</f>
        <v>0.14652777777777778</v>
      </c>
      <c r="O11" s="4">
        <f>'[1]Indicator 3'!O46</f>
        <v>0.14652777777777778</v>
      </c>
      <c r="P11" s="8">
        <f>'[1]Indicator 3'!P46</f>
        <v>0.15138888888888888</v>
      </c>
    </row>
    <row r="12" spans="1:17" ht="12.95" customHeight="1" thickBot="1">
      <c r="B12" s="18"/>
      <c r="C12" s="19"/>
    </row>
    <row r="13" spans="1:17" ht="20.25" customHeight="1">
      <c r="A13" s="28">
        <v>4</v>
      </c>
      <c r="B13" s="30" t="s">
        <v>10</v>
      </c>
      <c r="C13" s="37" t="s">
        <v>6</v>
      </c>
      <c r="D13" s="18"/>
      <c r="E13" s="14">
        <v>40634</v>
      </c>
      <c r="F13" s="15">
        <v>40664</v>
      </c>
      <c r="G13" s="15">
        <v>40695</v>
      </c>
      <c r="H13" s="15">
        <v>40725</v>
      </c>
      <c r="I13" s="15">
        <v>40756</v>
      </c>
      <c r="J13" s="15">
        <v>40787</v>
      </c>
      <c r="K13" s="15">
        <v>40817</v>
      </c>
      <c r="L13" s="15">
        <v>40848</v>
      </c>
      <c r="M13" s="15">
        <v>40878</v>
      </c>
      <c r="N13" s="15">
        <v>40909</v>
      </c>
      <c r="O13" s="15">
        <v>40940</v>
      </c>
      <c r="P13" s="26">
        <v>40969</v>
      </c>
    </row>
    <row r="14" spans="1:17" ht="12.95" customHeight="1" thickBot="1">
      <c r="B14" s="30"/>
      <c r="C14" s="37"/>
      <c r="D14" s="20"/>
      <c r="E14" s="1">
        <f>'[1]Indicator 4'!E31</f>
        <v>4.4398196323274366E-2</v>
      </c>
      <c r="F14" s="2">
        <f>'[1]Indicator 4'!F31</f>
        <v>4.3628808864265928E-2</v>
      </c>
      <c r="G14" s="2">
        <f>'[1]Indicator 4'!G31</f>
        <v>3.9696860339227716E-2</v>
      </c>
      <c r="H14" s="2">
        <f>'[1]Indicator 4'!H31</f>
        <v>2.9171113482746355E-2</v>
      </c>
      <c r="I14" s="2">
        <f>'[1]Indicator 4'!I31</f>
        <v>2.1016431027894536E-2</v>
      </c>
      <c r="J14" s="2">
        <f>'[1]Indicator 4'!J31</f>
        <v>4.9192364170337739E-2</v>
      </c>
      <c r="K14" s="2">
        <f>'[1]Indicator 4'!K31</f>
        <v>3.3208800332088007E-2</v>
      </c>
      <c r="L14" s="2">
        <f>'[1]Indicator 4'!L31</f>
        <v>2.2423664122137404E-2</v>
      </c>
      <c r="M14" s="2">
        <f>'[1]Indicator 4'!M31</f>
        <v>1.6843118383060636E-2</v>
      </c>
      <c r="N14" s="2">
        <f>'[1]Indicator 4'!N31</f>
        <v>2.4559777571825765E-2</v>
      </c>
      <c r="O14" s="2">
        <f>'[1]Indicator 4'!O31</f>
        <v>4.3206913106096978E-2</v>
      </c>
      <c r="P14" s="7">
        <f>'[1]Indicator 4'!P31</f>
        <v>4.5401174168297455E-2</v>
      </c>
    </row>
    <row r="15" spans="1:17" ht="12.95" customHeight="1" thickBot="1">
      <c r="C15" s="21"/>
    </row>
    <row r="16" spans="1:17" ht="20.25" customHeight="1">
      <c r="A16" s="28">
        <v>7</v>
      </c>
      <c r="B16" s="30" t="s">
        <v>13</v>
      </c>
      <c r="C16" s="29" t="s">
        <v>14</v>
      </c>
      <c r="D16" s="18"/>
      <c r="E16" s="14">
        <v>40634</v>
      </c>
      <c r="F16" s="15">
        <v>40664</v>
      </c>
      <c r="G16" s="15">
        <v>40695</v>
      </c>
      <c r="H16" s="15">
        <v>40725</v>
      </c>
      <c r="I16" s="15">
        <v>40756</v>
      </c>
      <c r="J16" s="15">
        <v>40787</v>
      </c>
      <c r="K16" s="15">
        <v>40817</v>
      </c>
      <c r="L16" s="15">
        <v>40848</v>
      </c>
      <c r="M16" s="15">
        <v>40878</v>
      </c>
      <c r="N16" s="15">
        <v>40909</v>
      </c>
      <c r="O16" s="15">
        <v>40940</v>
      </c>
      <c r="P16" s="26">
        <v>40969</v>
      </c>
    </row>
    <row r="17" spans="2:16" ht="12.95" customHeight="1" thickBot="1">
      <c r="B17" s="30"/>
      <c r="C17" s="29" t="s">
        <v>15</v>
      </c>
      <c r="D17" s="20"/>
      <c r="E17" s="3">
        <f>'[1]Indicator 7'!E34</f>
        <v>6.3888888888888884E-2</v>
      </c>
      <c r="F17" s="4">
        <f>'[1]Indicator 7'!F34</f>
        <v>6.3888888888888884E-2</v>
      </c>
      <c r="G17" s="4">
        <f>'[1]Indicator 7'!G34</f>
        <v>6.458333333333334E-2</v>
      </c>
      <c r="H17" s="4">
        <f>'[1]Indicator 7'!H34</f>
        <v>5.6944444444444443E-2</v>
      </c>
      <c r="I17" s="4">
        <f>'[1]Indicator 7'!I34</f>
        <v>4.4444444444444446E-2</v>
      </c>
      <c r="J17" s="4">
        <f>'[1]Indicator 7'!J34</f>
        <v>6.3888888888888884E-2</v>
      </c>
      <c r="K17" s="4">
        <f>'[1]Indicator 7'!K34</f>
        <v>5.1388888888888887E-2</v>
      </c>
      <c r="L17" s="4">
        <f>'[1]Indicator 7'!L34</f>
        <v>4.8611111111111112E-2</v>
      </c>
      <c r="M17" s="4">
        <f>'[1]Indicator 7'!M34</f>
        <v>3.6111111111111108E-2</v>
      </c>
      <c r="N17" s="4">
        <f>'[1]Indicator 7'!N34</f>
        <v>4.3749999999999997E-2</v>
      </c>
      <c r="O17" s="4">
        <f>'[1]Indicator 7'!O34</f>
        <v>5.0694444444444445E-2</v>
      </c>
      <c r="P17" s="8">
        <f>'[1]Indicator 7'!P34</f>
        <v>6.25E-2</v>
      </c>
    </row>
    <row r="20" spans="2:16" ht="12.95" customHeight="1">
      <c r="B20" s="24"/>
      <c r="F20" s="32"/>
      <c r="G20" s="32"/>
      <c r="H20" s="32"/>
      <c r="I20" s="25"/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7:P7 E14:P14 E11:P11">
    <cfRule type="expression" dxfId="17" priority="11" stopIfTrue="1">
      <formula>E7=""</formula>
    </cfRule>
    <cfRule type="cellIs" dxfId="16" priority="12" stopIfTrue="1" operator="greaterThan">
      <formula>0.166666666666667</formula>
    </cfRule>
  </conditionalFormatting>
  <conditionalFormatting sqref="E17:L17 E14:P14">
    <cfRule type="expression" dxfId="15" priority="9" stopIfTrue="1">
      <formula>E14=""</formula>
    </cfRule>
    <cfRule type="cellIs" dxfId="14" priority="10" stopIfTrue="1" operator="greaterThan">
      <formula>1/96</formula>
    </cfRule>
  </conditionalFormatting>
  <conditionalFormatting sqref="E17:L17">
    <cfRule type="expression" dxfId="13" priority="7" stopIfTrue="1">
      <formula>E17=""</formula>
    </cfRule>
    <cfRule type="cellIs" dxfId="12" priority="8" stopIfTrue="1" operator="greaterThan">
      <formula>1/24</formula>
    </cfRule>
  </conditionalFormatting>
  <conditionalFormatting sqref="E7:P7 E14:P14">
    <cfRule type="cellIs" dxfId="11" priority="5" stopIfTrue="1" operator="greaterThan">
      <formula>0.05</formula>
    </cfRule>
    <cfRule type="cellIs" dxfId="10" priority="6" stopIfTrue="1" operator="lessThanOrEqual">
      <formula>0.05</formula>
    </cfRule>
  </conditionalFormatting>
  <conditionalFormatting sqref="N17:P17">
    <cfRule type="expression" dxfId="9" priority="3" stopIfTrue="1">
      <formula>N17=""</formula>
    </cfRule>
    <cfRule type="cellIs" dxfId="8" priority="4" stopIfTrue="1" operator="greaterThan">
      <formula>1/96</formula>
    </cfRule>
  </conditionalFormatting>
  <conditionalFormatting sqref="N17:P17">
    <cfRule type="expression" dxfId="7" priority="1" stopIfTrue="1">
      <formula>N17=""</formula>
    </cfRule>
    <cfRule type="cellIs" dxfId="6" priority="2" stopIfTrue="1" operator="greaterThan">
      <formula>1/24</formula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="75" zoomScaleNormal="75" workbookViewId="0">
      <selection activeCell="L30" sqref="L30"/>
    </sheetView>
  </sheetViews>
  <sheetFormatPr defaultRowHeight="12.95" customHeight="1"/>
  <cols>
    <col min="1" max="1" width="9.85546875" style="28" bestFit="1" customWidth="1"/>
    <col min="2" max="2" width="18" style="9" customWidth="1"/>
    <col min="3" max="3" width="13.5703125" style="9" customWidth="1"/>
    <col min="4" max="4" width="4.42578125" style="9" customWidth="1"/>
    <col min="5" max="16384" width="9.140625" style="9"/>
  </cols>
  <sheetData>
    <row r="1" spans="1:17" ht="12.95" customHeight="1" thickTop="1" thickBot="1">
      <c r="P1" s="33" t="s">
        <v>0</v>
      </c>
      <c r="Q1" s="33"/>
    </row>
    <row r="2" spans="1:17" ht="17.25" customHeight="1" thickTop="1" thickBot="1">
      <c r="A2" s="34" t="s">
        <v>21</v>
      </c>
      <c r="B2" s="34"/>
      <c r="C2" s="34"/>
      <c r="D2" s="34"/>
      <c r="P2" s="33"/>
      <c r="Q2" s="33"/>
    </row>
    <row r="3" spans="1:17" ht="12.95" customHeight="1" thickTop="1" thickBot="1"/>
    <row r="4" spans="1:17" s="13" customFormat="1" ht="25.5" customHeight="1" thickBot="1">
      <c r="A4" s="10" t="s">
        <v>2</v>
      </c>
      <c r="B4" s="11"/>
      <c r="C4" s="12"/>
      <c r="E4" s="35" t="s">
        <v>3</v>
      </c>
      <c r="F4" s="36"/>
    </row>
    <row r="5" spans="1:17" s="13" customFormat="1" ht="12.95" customHeight="1" thickBot="1">
      <c r="A5" s="10"/>
      <c r="B5" s="12"/>
      <c r="C5" s="10" t="s">
        <v>4</v>
      </c>
      <c r="D5" s="12"/>
    </row>
    <row r="6" spans="1:17" s="13" customFormat="1" ht="19.5" customHeight="1">
      <c r="A6" s="10">
        <v>2</v>
      </c>
      <c r="B6" s="30" t="s">
        <v>5</v>
      </c>
      <c r="C6" s="37" t="s">
        <v>6</v>
      </c>
      <c r="E6" s="14">
        <v>40634</v>
      </c>
      <c r="F6" s="15">
        <v>40664</v>
      </c>
      <c r="G6" s="15">
        <v>40695</v>
      </c>
      <c r="H6" s="15">
        <v>40725</v>
      </c>
      <c r="I6" s="15">
        <v>40756</v>
      </c>
      <c r="J6" s="15">
        <v>40787</v>
      </c>
      <c r="K6" s="15">
        <v>40817</v>
      </c>
      <c r="L6" s="15">
        <v>40848</v>
      </c>
      <c r="M6" s="15">
        <v>40878</v>
      </c>
      <c r="N6" s="15">
        <v>40909</v>
      </c>
      <c r="O6" s="15">
        <v>40940</v>
      </c>
      <c r="P6" s="26">
        <v>40969</v>
      </c>
    </row>
    <row r="7" spans="1:17" s="13" customFormat="1" ht="15" customHeight="1" thickBot="1">
      <c r="A7" s="10"/>
      <c r="B7" s="30"/>
      <c r="C7" s="37"/>
      <c r="E7" s="1">
        <f>'[1]Indicator 2'!E28</f>
        <v>6.8935427574171024E-2</v>
      </c>
      <c r="F7" s="2">
        <f>'[1]Indicator 2'!F28</f>
        <v>8.4680523479599687E-2</v>
      </c>
      <c r="G7" s="2">
        <f>'[1]Indicator 2'!G28</f>
        <v>7.2340425531914887E-2</v>
      </c>
      <c r="H7" s="2">
        <f>'[1]Indicator 2'!H28</f>
        <v>8.0298013245033106E-2</v>
      </c>
      <c r="I7" s="2">
        <f>'[1]Indicator 2'!I28</f>
        <v>4.8138056312443236E-2</v>
      </c>
      <c r="J7" s="2">
        <f>'[1]Indicator 2'!J28</f>
        <v>7.9302141157811257E-2</v>
      </c>
      <c r="K7" s="2">
        <f>'[1]Indicator 2'!K28</f>
        <v>6.5271966527196648E-2</v>
      </c>
      <c r="L7" s="2">
        <f>'[1]Indicator 2'!L28</f>
        <v>6.2615101289134445E-2</v>
      </c>
      <c r="M7" s="2">
        <f>'[1]Indicator 2'!M28</f>
        <v>6.3224446786090627E-2</v>
      </c>
      <c r="N7" s="2">
        <f>'[1]Indicator 2'!N28</f>
        <v>8.9184060721062622E-2</v>
      </c>
      <c r="O7" s="2">
        <f>'[1]Indicator 2'!O28</f>
        <v>6.219151036525173E-2</v>
      </c>
      <c r="P7" s="7">
        <f>'[1]Indicator 2'!P28</f>
        <v>6.6108786610878656E-2</v>
      </c>
    </row>
    <row r="8" spans="1:17" s="13" customFormat="1" ht="15" customHeight="1">
      <c r="A8" s="10"/>
      <c r="B8" s="9"/>
      <c r="C8" s="9"/>
      <c r="E8" s="5" t="s">
        <v>22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s="13" customFormat="1" ht="12.95" customHeight="1" thickBot="1">
      <c r="A9" s="10"/>
      <c r="B9" s="12"/>
      <c r="C9" s="16"/>
    </row>
    <row r="10" spans="1:17" ht="20.25" customHeight="1">
      <c r="A10" s="28">
        <v>3</v>
      </c>
      <c r="B10" s="27" t="s">
        <v>7</v>
      </c>
      <c r="C10" s="29" t="s">
        <v>8</v>
      </c>
      <c r="E10" s="14">
        <v>40634</v>
      </c>
      <c r="F10" s="15">
        <v>40664</v>
      </c>
      <c r="G10" s="15">
        <v>40695</v>
      </c>
      <c r="H10" s="15">
        <v>40725</v>
      </c>
      <c r="I10" s="15">
        <v>40756</v>
      </c>
      <c r="J10" s="15">
        <v>40787</v>
      </c>
      <c r="K10" s="15">
        <v>40817</v>
      </c>
      <c r="L10" s="15">
        <v>40848</v>
      </c>
      <c r="M10" s="15">
        <v>40878</v>
      </c>
      <c r="N10" s="15">
        <v>40909</v>
      </c>
      <c r="O10" s="15">
        <v>40940</v>
      </c>
      <c r="P10" s="26">
        <v>40969</v>
      </c>
    </row>
    <row r="11" spans="1:17" ht="12.95" customHeight="1" thickBot="1">
      <c r="B11" s="27"/>
      <c r="C11" s="29" t="s">
        <v>9</v>
      </c>
      <c r="D11" s="17"/>
      <c r="E11" s="3">
        <f>'[1]Indicator 3'!E40</f>
        <v>9.3055555555555558E-2</v>
      </c>
      <c r="F11" s="4">
        <f>'[1]Indicator 3'!F40</f>
        <v>0.10208333333333333</v>
      </c>
      <c r="G11" s="4">
        <f>'[1]Indicator 3'!G40</f>
        <v>9.3055555555555558E-2</v>
      </c>
      <c r="H11" s="4">
        <f>'[1]Indicator 3'!H40</f>
        <v>0.10138888888888889</v>
      </c>
      <c r="I11" s="4">
        <f>'[1]Indicator 3'!I40</f>
        <v>8.1944444444444445E-2</v>
      </c>
      <c r="J11" s="4">
        <f>'[1]Indicator 3'!J40</f>
        <v>9.583333333333334E-2</v>
      </c>
      <c r="K11" s="4">
        <f>'[1]Indicator 3'!K40</f>
        <v>9.7222222222222224E-2</v>
      </c>
      <c r="L11" s="4">
        <f>'[1]Indicator 3'!L40</f>
        <v>8.4027777777777785E-2</v>
      </c>
      <c r="M11" s="4">
        <f>'[1]Indicator 3'!M40</f>
        <v>9.0277777777777776E-2</v>
      </c>
      <c r="N11" s="4">
        <f>'[1]Indicator 3'!N40</f>
        <v>9.0277777777777776E-2</v>
      </c>
      <c r="O11" s="4">
        <f>'[1]Indicator 3'!O40</f>
        <v>9.7222222222222224E-2</v>
      </c>
      <c r="P11" s="8">
        <f>'[1]Indicator 3'!P40</f>
        <v>0.10972222222222222</v>
      </c>
    </row>
    <row r="12" spans="1:17" ht="12.95" customHeight="1" thickBot="1">
      <c r="B12" s="18"/>
      <c r="C12" s="19"/>
    </row>
    <row r="13" spans="1:17" ht="20.25" customHeight="1">
      <c r="A13" s="28">
        <v>4</v>
      </c>
      <c r="B13" s="30" t="s">
        <v>10</v>
      </c>
      <c r="C13" s="37" t="s">
        <v>6</v>
      </c>
      <c r="D13" s="18"/>
      <c r="E13" s="14">
        <v>40634</v>
      </c>
      <c r="F13" s="15">
        <v>40664</v>
      </c>
      <c r="G13" s="15">
        <v>40695</v>
      </c>
      <c r="H13" s="15">
        <v>40725</v>
      </c>
      <c r="I13" s="15">
        <v>40756</v>
      </c>
      <c r="J13" s="15">
        <v>40787</v>
      </c>
      <c r="K13" s="15">
        <v>40817</v>
      </c>
      <c r="L13" s="15">
        <v>40848</v>
      </c>
      <c r="M13" s="15">
        <v>40878</v>
      </c>
      <c r="N13" s="15">
        <v>40909</v>
      </c>
      <c r="O13" s="15">
        <v>40940</v>
      </c>
      <c r="P13" s="26">
        <v>40969</v>
      </c>
    </row>
    <row r="14" spans="1:17" ht="12.95" customHeight="1" thickBot="1">
      <c r="B14" s="30"/>
      <c r="C14" s="37"/>
      <c r="D14" s="20"/>
      <c r="E14" s="1">
        <f>'[1]Indicator 4'!E27</f>
        <v>1.4834205933682374E-2</v>
      </c>
      <c r="F14" s="2">
        <f>'[1]Indicator 4'!F27</f>
        <v>1.8475750577367205E-2</v>
      </c>
      <c r="G14" s="2">
        <f>'[1]Indicator 4'!G27</f>
        <v>2.553191489361702E-2</v>
      </c>
      <c r="H14" s="2">
        <f>'[1]Indicator 4'!H27</f>
        <v>2.4006622516556293E-2</v>
      </c>
      <c r="I14" s="2">
        <f>'[1]Indicator 4'!I27</f>
        <v>1.1807447774750226E-2</v>
      </c>
      <c r="J14" s="2">
        <f>'[1]Indicator 4'!J27</f>
        <v>1.506740681998414E-2</v>
      </c>
      <c r="K14" s="2">
        <f>'[1]Indicator 4'!K27</f>
        <v>2.2594142259414227E-2</v>
      </c>
      <c r="L14" s="2">
        <f>'[1]Indicator 4'!L27</f>
        <v>2.0257826887661142E-2</v>
      </c>
      <c r="M14" s="2">
        <f>'[1]Indicator 4'!M27</f>
        <v>1.053740779768177E-2</v>
      </c>
      <c r="N14" s="2">
        <f>'[1]Indicator 4'!N27</f>
        <v>9.4876660341555973E-3</v>
      </c>
      <c r="O14" s="2">
        <f>'[1]Indicator 4'!O27</f>
        <v>2.3692003948667325E-2</v>
      </c>
      <c r="P14" s="7">
        <f>'[1]Indicator 4'!P27</f>
        <v>2.6778242677824266E-2</v>
      </c>
    </row>
    <row r="15" spans="1:17" ht="12.95" customHeight="1" thickBot="1">
      <c r="C15" s="21"/>
    </row>
    <row r="16" spans="1:17" ht="20.25" customHeight="1">
      <c r="A16" s="28">
        <v>7</v>
      </c>
      <c r="B16" s="30" t="s">
        <v>13</v>
      </c>
      <c r="C16" s="29" t="s">
        <v>14</v>
      </c>
      <c r="D16" s="18"/>
      <c r="E16" s="14">
        <v>40634</v>
      </c>
      <c r="F16" s="15">
        <v>40664</v>
      </c>
      <c r="G16" s="15">
        <v>40695</v>
      </c>
      <c r="H16" s="15">
        <v>40725</v>
      </c>
      <c r="I16" s="15">
        <v>40756</v>
      </c>
      <c r="J16" s="15">
        <v>40787</v>
      </c>
      <c r="K16" s="15">
        <v>40817</v>
      </c>
      <c r="L16" s="15">
        <v>40848</v>
      </c>
      <c r="M16" s="15">
        <v>40878</v>
      </c>
      <c r="N16" s="15">
        <v>40909</v>
      </c>
      <c r="O16" s="15">
        <v>40940</v>
      </c>
      <c r="P16" s="26">
        <v>40969</v>
      </c>
    </row>
    <row r="17" spans="2:16" ht="12.95" customHeight="1" thickBot="1">
      <c r="B17" s="30"/>
      <c r="C17" s="29" t="s">
        <v>15</v>
      </c>
      <c r="D17" s="20"/>
      <c r="E17" s="3">
        <f>'[1]Indicator 7'!E28</f>
        <v>1.7361111111111112E-2</v>
      </c>
      <c r="F17" s="4">
        <f>'[1]Indicator 7'!F28</f>
        <v>2.4305555555555556E-2</v>
      </c>
      <c r="G17" s="4">
        <f>'[1]Indicator 7'!G28</f>
        <v>1.9444444444444445E-2</v>
      </c>
      <c r="H17" s="4">
        <f>'[1]Indicator 7'!H28</f>
        <v>2.0833333333333332E-2</v>
      </c>
      <c r="I17" s="4">
        <f>'[1]Indicator 7'!I28</f>
        <v>1.1111111111111112E-2</v>
      </c>
      <c r="J17" s="4">
        <f>'[1]Indicator 7'!J28</f>
        <v>2.013888888888889E-2</v>
      </c>
      <c r="K17" s="4">
        <f>'[1]Indicator 7'!K28</f>
        <v>2.4305555555555556E-2</v>
      </c>
      <c r="L17" s="4">
        <f>'[1]Indicator 7'!L28</f>
        <v>1.3194444444444444E-2</v>
      </c>
      <c r="M17" s="4">
        <f>'[1]Indicator 7'!M28</f>
        <v>1.3888888888888888E-2</v>
      </c>
      <c r="N17" s="4">
        <f>'[1]Indicator 7'!N28</f>
        <v>1.1805555555555555E-2</v>
      </c>
      <c r="O17" s="4">
        <f>'[1]Indicator 7'!O28</f>
        <v>1.4583333333333334E-2</v>
      </c>
      <c r="P17" s="8">
        <f>'[1]Indicator 7'!P28</f>
        <v>2.2222222222222223E-2</v>
      </c>
    </row>
    <row r="20" spans="2:16" ht="12.95" customHeight="1">
      <c r="B20" s="24"/>
      <c r="F20" s="32"/>
      <c r="G20" s="32"/>
      <c r="H20" s="32"/>
      <c r="I20" s="25"/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11:P11 E7:P7 E14:P14">
    <cfRule type="expression" dxfId="5" priority="5" stopIfTrue="1">
      <formula>E7=""</formula>
    </cfRule>
    <cfRule type="cellIs" dxfId="4" priority="6" stopIfTrue="1" operator="greaterThan">
      <formula>0.166666666666667</formula>
    </cfRule>
  </conditionalFormatting>
  <conditionalFormatting sqref="E7:P7 E14:P14">
    <cfRule type="cellIs" dxfId="3" priority="3" stopIfTrue="1" operator="greaterThan">
      <formula>0.05</formula>
    </cfRule>
    <cfRule type="cellIs" dxfId="2" priority="4" stopIfTrue="1" operator="lessThanOrEqual">
      <formula>0.05</formula>
    </cfRule>
  </conditionalFormatting>
  <conditionalFormatting sqref="E17:P17">
    <cfRule type="expression" dxfId="1" priority="1" stopIfTrue="1">
      <formula>E17=""</formula>
    </cfRule>
    <cfRule type="cellIs" dxfId="0" priority="2" stopIfTrue="1" operator="greaterThan">
      <formula>1/24</formula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WGH</vt:lpstr>
      <vt:lpstr>Summary - HHGH</vt:lpstr>
      <vt:lpstr>Summary - SACH</vt:lpstr>
    </vt:vector>
  </TitlesOfParts>
  <Company>West Hertfordshire Hospitals NHS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rajahr</cp:lastModifiedBy>
  <dcterms:created xsi:type="dcterms:W3CDTF">2011-09-02T11:03:53Z</dcterms:created>
  <dcterms:modified xsi:type="dcterms:W3CDTF">2012-04-12T16:36:26Z</dcterms:modified>
</cp:coreProperties>
</file>